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502"/>
  <workbookPr/>
  <mc:AlternateContent xmlns:mc="http://schemas.openxmlformats.org/markup-compatibility/2006">
    <mc:Choice Requires="x15">
      <x15ac:absPath xmlns:x15ac="http://schemas.microsoft.com/office/spreadsheetml/2010/11/ac" url="/Users/AndrewSchork/Desktop/Research/iPsych - CrossDisorders/Manuscript/Draft_Revision2_NN/"/>
    </mc:Choice>
  </mc:AlternateContent>
  <bookViews>
    <workbookView xWindow="10220" yWindow="460" windowWidth="18580" windowHeight="17460" tabRatio="500" firstSheet="1" activeTab="8"/>
  </bookViews>
  <sheets>
    <sheet name="Supp Table 1" sheetId="1" r:id="rId1"/>
    <sheet name="Supp Table 2" sheetId="2" r:id="rId2"/>
    <sheet name="Supp Table 3" sheetId="11" r:id="rId3"/>
    <sheet name="Supp Table 4" sheetId="12" r:id="rId4"/>
    <sheet name="Supp Table  5" sheetId="14" r:id="rId5"/>
    <sheet name="Supp Table 6" sheetId="17" r:id="rId6"/>
    <sheet name="Supp Table 7" sheetId="15" r:id="rId7"/>
    <sheet name="Supp Table 8" sheetId="16" r:id="rId8"/>
    <sheet name="Supp Table 9" sheetId="10" r:id="rId9"/>
    <sheet name="Supp Table 10" sheetId="20" r:id="rId10"/>
    <sheet name="Supp Table 11" sheetId="21" r:id="rId11"/>
    <sheet name="Supp Table 12" sheetId="30" r:id="rId12"/>
    <sheet name="Supp Table 13" sheetId="29" r:id="rId13"/>
    <sheet name="Supp Table 14" sheetId="26" r:id="rId14"/>
    <sheet name="Supp Table 15" sheetId="4" r:id="rId15"/>
    <sheet name="Supp Table 16" sheetId="3" r:id="rId16"/>
    <sheet name="Supp Table 17" sheetId="7" r:id="rId17"/>
    <sheet name="Supp Table 18" sheetId="5" r:id="rId18"/>
    <sheet name="Supp Table 19" sheetId="31" r:id="rId19"/>
    <sheet name="Supp Table 20" sheetId="32" r:id="rId20"/>
    <sheet name="Supp Table 21" sheetId="8" r:id="rId21"/>
  </sheets>
  <definedNames>
    <definedName name="Table_FDR05_Index" localSheetId="8">'Supp Table 9'!$A$2:$T$52</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F3" i="30" l="1"/>
  <c r="E3" i="30"/>
  <c r="D3" i="30"/>
  <c r="C3" i="30"/>
  <c r="F29" i="2"/>
  <c r="F25" i="2"/>
  <c r="F9" i="2"/>
  <c r="F7" i="2"/>
  <c r="F6" i="2"/>
  <c r="AI52" i="21"/>
  <c r="AI51" i="21"/>
  <c r="AI50" i="21"/>
  <c r="AI49" i="21"/>
  <c r="AI48" i="21"/>
  <c r="AI47" i="21"/>
  <c r="AI46" i="21"/>
  <c r="AI45" i="21"/>
  <c r="AI44" i="21"/>
  <c r="AI43" i="21"/>
  <c r="AI42" i="21"/>
  <c r="AI41" i="21"/>
  <c r="AI40" i="21"/>
  <c r="AI39" i="21"/>
  <c r="AI38" i="21"/>
  <c r="AI37" i="21"/>
  <c r="AI36" i="21"/>
  <c r="AI6" i="21"/>
  <c r="AI35" i="21"/>
  <c r="AI34" i="21"/>
  <c r="AI33" i="21"/>
  <c r="AI32" i="21"/>
  <c r="AI31" i="21"/>
  <c r="AI30" i="21"/>
  <c r="AI29" i="21"/>
  <c r="AI28" i="21"/>
  <c r="AI27" i="21"/>
  <c r="AI26" i="21"/>
  <c r="AI25" i="21"/>
  <c r="AI24" i="21"/>
  <c r="AI23" i="21"/>
  <c r="AI22" i="21"/>
  <c r="AI21" i="21"/>
  <c r="AI20" i="21"/>
  <c r="AI19" i="21"/>
  <c r="AI18" i="21"/>
  <c r="AI17" i="21"/>
  <c r="AI16" i="21"/>
  <c r="AI5" i="21"/>
  <c r="AI15" i="21"/>
  <c r="AI4" i="21"/>
  <c r="AI14" i="21"/>
  <c r="AI13" i="21"/>
  <c r="AI12" i="21"/>
  <c r="AI11" i="21"/>
  <c r="AI3" i="21"/>
  <c r="AI10" i="21"/>
  <c r="AI9" i="21"/>
  <c r="AI8" i="21"/>
  <c r="AI7" i="21"/>
  <c r="AI8" i="20"/>
  <c r="AI9" i="20"/>
  <c r="AI10" i="20"/>
  <c r="AI3" i="20"/>
  <c r="AI11" i="20"/>
  <c r="AI12" i="20"/>
  <c r="AI13" i="20"/>
  <c r="AI14" i="20"/>
  <c r="AI4" i="20"/>
  <c r="AI15" i="20"/>
  <c r="AI5" i="20"/>
  <c r="AI16" i="20"/>
  <c r="AI17" i="20"/>
  <c r="AI18" i="20"/>
  <c r="AI19" i="20"/>
  <c r="AI20" i="20"/>
  <c r="AI21" i="20"/>
  <c r="AI22" i="20"/>
  <c r="AI23" i="20"/>
  <c r="AI24" i="20"/>
  <c r="AI25" i="20"/>
  <c r="AI26" i="20"/>
  <c r="AI27" i="20"/>
  <c r="AI28" i="20"/>
  <c r="AI29" i="20"/>
  <c r="AI30" i="20"/>
  <c r="AI31" i="20"/>
  <c r="AI32" i="20"/>
  <c r="AI33" i="20"/>
  <c r="AI34" i="20"/>
  <c r="AI35" i="20"/>
  <c r="AI6" i="20"/>
  <c r="AI36" i="20"/>
  <c r="AI37" i="20"/>
  <c r="AI38" i="20"/>
  <c r="AI39" i="20"/>
  <c r="AI40" i="20"/>
  <c r="AI41" i="20"/>
  <c r="AI42" i="20"/>
  <c r="AI43" i="20"/>
  <c r="AI44" i="20"/>
  <c r="AI45" i="20"/>
  <c r="AI46" i="20"/>
  <c r="AI47" i="20"/>
  <c r="AI48" i="20"/>
  <c r="AI49" i="20"/>
  <c r="AI50" i="20"/>
  <c r="AI51" i="20"/>
  <c r="AI52" i="20"/>
  <c r="AI7" i="20"/>
</calcChain>
</file>

<file path=xl/connections.xml><?xml version="1.0" encoding="utf-8"?>
<connections xmlns="http://schemas.openxmlformats.org/spreadsheetml/2006/main">
  <connection id="1" name="Table_FDR05_Index" type="6" refreshedVersion="0" background="1" saveData="1">
    <textPr fileType="mac" sourceFile="/Users/AndrewSchork/Desktop/Research/iPsych - CrossDisorders/Manuscript_v1_17918/Results/Table_FDR05_Index.txt">
      <textFields count="20">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<sst xmlns="http://schemas.openxmlformats.org/spreadsheetml/2006/main" count="16330" uniqueCount="2512">
  <si>
    <t>Group</t>
  </si>
  <si>
    <t>All</t>
  </si>
  <si>
    <t>ADHD</t>
  </si>
  <si>
    <t>AFF</t>
  </si>
  <si>
    <t>ANO</t>
  </si>
  <si>
    <t>ASD</t>
  </si>
  <si>
    <t>BIP</t>
  </si>
  <si>
    <t>SCZ</t>
  </si>
  <si>
    <t>OTH</t>
  </si>
  <si>
    <t>Cases</t>
  </si>
  <si>
    <t>Controls</t>
  </si>
  <si>
    <t>Total</t>
  </si>
  <si>
    <t>Exclusive</t>
  </si>
  <si>
    <t>Comorbid</t>
  </si>
  <si>
    <t>-</t>
  </si>
  <si>
    <t>F20</t>
  </si>
  <si>
    <t>F32-F39</t>
  </si>
  <si>
    <t>F30-F31</t>
  </si>
  <si>
    <t>F84.0, F84.1, F84.5, F84.8, F84.9</t>
  </si>
  <si>
    <t>F90.0</t>
  </si>
  <si>
    <t>F00-F99</t>
  </si>
  <si>
    <t>remaining F00-F99</t>
  </si>
  <si>
    <t>GWAS Cohort</t>
  </si>
  <si>
    <t>GCTA Cohort</t>
  </si>
  <si>
    <t>All (Female)</t>
  </si>
  <si>
    <t>Random Population Counts</t>
  </si>
  <si>
    <t>NA</t>
  </si>
  <si>
    <t>290-315</t>
  </si>
  <si>
    <t>remaining 290-315</t>
  </si>
  <si>
    <t xml:space="preserve">296.19, 296.39, 298.19 </t>
  </si>
  <si>
    <t xml:space="preserve">296.x9 (excl 296.89, 296.19, 296.39), 298.09, 300.49, 301.19 </t>
  </si>
  <si>
    <t>295.x9 (excl 295.79)</t>
  </si>
  <si>
    <t>ICD10 Codes                      (incidences after 1994)</t>
  </si>
  <si>
    <t>ICD8 Codes                     (incidences before 1994)</t>
  </si>
  <si>
    <t>Coefficient</t>
  </si>
  <si>
    <t>Coefficient_std_error</t>
  </si>
  <si>
    <t>Tissue_Group</t>
  </si>
  <si>
    <t>A10.165.114.830.500.750.Subcutaneous.Fat..Abdominal</t>
  </si>
  <si>
    <t>Adipose</t>
  </si>
  <si>
    <t>A10.165.114.830.750.Subcutaneous.Fat</t>
  </si>
  <si>
    <t>A11.329.114.Adipocytes</t>
  </si>
  <si>
    <t>A02.835.583.443.800.800.Synovial.Fluid</t>
  </si>
  <si>
    <t>Blood/Immune</t>
  </si>
  <si>
    <t>A10.549.400.Lymph.Nodes</t>
  </si>
  <si>
    <t>A10.549.Lymphoid.Tissue</t>
  </si>
  <si>
    <t>A11.118.637.555.567.562.440.Precursor.Cells..B.Lymphoid</t>
  </si>
  <si>
    <t>A11.118.637.555.567.562.B.Lymphocytes</t>
  </si>
  <si>
    <t>A11.118.637.555.567.569.200.700.T.Lymphocytes..Regulatory</t>
  </si>
  <si>
    <t>A11.118.637.555.567.569.T.Lymphocytes</t>
  </si>
  <si>
    <t>A11.118.637.Leukocytes</t>
  </si>
  <si>
    <t>A11.329.372.600.Macrophages..Alveolar</t>
  </si>
  <si>
    <t>A11.443.Erythroid.Cells</t>
  </si>
  <si>
    <t>A11.627.340.360.Granulocyte.Precursor.Cells</t>
  </si>
  <si>
    <t>A11.627.624.249.Monocyte.Macrophage.Precursor.Cells</t>
  </si>
  <si>
    <t>A11.627.635.Myeloid.Progenitor.Cells</t>
  </si>
  <si>
    <t>A11.872.378.590.635.Granulocyte.Macrophage.Progenitor.Cells</t>
  </si>
  <si>
    <t>A11.872.378.590.817.Megakaryocyte.Erythroid.Progenitor.Cells</t>
  </si>
  <si>
    <t>A11.872.378.Hematopoietic.Stem.Cells</t>
  </si>
  <si>
    <t>A15.145.229.188.Blood.Platelets</t>
  </si>
  <si>
    <t>A15.145.229.637.555.567.562.725.Plasma.Cells</t>
  </si>
  <si>
    <t>A15.145.229.637.555.567.569.200.CD4.Positive.T.Lymphocytes</t>
  </si>
  <si>
    <t>A15.145.229.637.555.Leukocytes..Mononuclear</t>
  </si>
  <si>
    <t>A15.145.229.Blood.Cells</t>
  </si>
  <si>
    <t>A15.145.300.Fetal.Blood</t>
  </si>
  <si>
    <t>A15.145.846.Serum</t>
  </si>
  <si>
    <t>A15.145.Blood</t>
  </si>
  <si>
    <t>A15.378.316.580.Monocytes</t>
  </si>
  <si>
    <t>A15.378.316.Bone.Marrow.Cells</t>
  </si>
  <si>
    <t>A15.382.490.315.583.Neutrophils</t>
  </si>
  <si>
    <t>A15.382.490.555.567.537.Killer.Cells..Natural</t>
  </si>
  <si>
    <t>A15.382.490.555.567.622.Lymphocytes..Null</t>
  </si>
  <si>
    <t>A15.382.490.555.567.Lymphocytes</t>
  </si>
  <si>
    <t>A15.382.520.604.700.Spleen</t>
  </si>
  <si>
    <t>A15.382.520.604.800.Palatine.Tonsil</t>
  </si>
  <si>
    <t>A15.382.680.Phagocytes</t>
  </si>
  <si>
    <t>A15.382.812.260.Dendritic.Cells</t>
  </si>
  <si>
    <t>A15.382.812.522.Macrophages</t>
  </si>
  <si>
    <t>A15.382.812.Mononuclear.Phagocyte.System</t>
  </si>
  <si>
    <t>A15.382.Immune.System</t>
  </si>
  <si>
    <t>A07.231.114.Arteries</t>
  </si>
  <si>
    <t>Cardiovascular</t>
  </si>
  <si>
    <t>A07.231.908.670.874.Umbilical.Veins</t>
  </si>
  <si>
    <t>A07.231.908.Veins</t>
  </si>
  <si>
    <t>A07.231.Blood.Vessels</t>
  </si>
  <si>
    <t>A07.541.358.100.Atrial.Appendage</t>
  </si>
  <si>
    <t>A07.541.358.Heart.Atria</t>
  </si>
  <si>
    <t>A07.541.510.110.Aortic.Valve</t>
  </si>
  <si>
    <t>A07.541.560.Heart.Ventricles</t>
  </si>
  <si>
    <t>A07.541.Heart</t>
  </si>
  <si>
    <t>A08.186.211.132.810.428.200.Cerebellum</t>
  </si>
  <si>
    <t>CNS</t>
  </si>
  <si>
    <t>A08.186.211.132.Brain.Stem</t>
  </si>
  <si>
    <t>A08.186.211.464.405.Hippocampus</t>
  </si>
  <si>
    <t>A08.186.211.464.710.225.Entorhinal.Cortex</t>
  </si>
  <si>
    <t>A08.186.211.464.Limbic.System</t>
  </si>
  <si>
    <t>A08.186.211.653.Mesencephalon</t>
  </si>
  <si>
    <t>A08.186.211.730.317.357.352.435.Hypothalamo.Hypophyseal.System</t>
  </si>
  <si>
    <t>A08.186.211.730.317.357.Hypothalamus</t>
  </si>
  <si>
    <t>A08.186.211.730.317.Diencephalon</t>
  </si>
  <si>
    <t>A08.186.211.730.885.287.249.487.Corpus.Striatum</t>
  </si>
  <si>
    <t>A08.186.211.730.885.287.249.Basal.Ganglia</t>
  </si>
  <si>
    <t>A08.186.211.730.885.287.500.270.Frontal.Lobe</t>
  </si>
  <si>
    <t>A08.186.211.730.885.287.500.571.735.Visual.Cortex</t>
  </si>
  <si>
    <t>A08.186.211.730.885.287.500.670.Parietal.Lobe</t>
  </si>
  <si>
    <t>A08.186.211.730.885.287.500.Cerebral.Cortex</t>
  </si>
  <si>
    <t>A08.186.211.865.428.Metencephalon</t>
  </si>
  <si>
    <t>A08.186.211.Brain</t>
  </si>
  <si>
    <t>A09.371.729.Retina</t>
  </si>
  <si>
    <t>A11.872.653.Neural.Stem.Cells</t>
  </si>
  <si>
    <t>A03.556.124.369.Intestinal.Mucosa</t>
  </si>
  <si>
    <t>Digestive</t>
  </si>
  <si>
    <t>A03.556.124.526.767.Rectum</t>
  </si>
  <si>
    <t>A03.556.124.684.Intestine..Small</t>
  </si>
  <si>
    <t>A03.556.124.Intestines</t>
  </si>
  <si>
    <t>A03.556.249.124.Ileum</t>
  </si>
  <si>
    <t>A03.556.249.249.209.Cecum</t>
  </si>
  <si>
    <t>A03.556.249.249.356.668.Colon..Sigmoid</t>
  </si>
  <si>
    <t>A03.556.249.249.356.Colon</t>
  </si>
  <si>
    <t>A03.556.500.760.464.Parotid.Gland</t>
  </si>
  <si>
    <t>A03.556.500.760.Salivary.Glands</t>
  </si>
  <si>
    <t>A03.556.875.500.Esophagus</t>
  </si>
  <si>
    <t>A03.556.875.875.Stomach</t>
  </si>
  <si>
    <t>A03.556.875.Upper.Gastrointestinal.Tract</t>
  </si>
  <si>
    <t>A03.556.Gastrointestinal.Tract</t>
  </si>
  <si>
    <t>A06.407.071.140.Adrenal.Cortex</t>
  </si>
  <si>
    <t>Endocrine</t>
  </si>
  <si>
    <t>A06.407.071.Adrenal.Glands</t>
  </si>
  <si>
    <t>A06.407.312.782.Testis</t>
  </si>
  <si>
    <t>A06.407.312.Gonads</t>
  </si>
  <si>
    <t>A06.407.900.Thyroid.Gland</t>
  </si>
  <si>
    <t>A06.407.Endocrine.Glands</t>
  </si>
  <si>
    <t>A10.336.707.Prostate</t>
  </si>
  <si>
    <t>A11.382.Endocrine.Cells</t>
  </si>
  <si>
    <t>A11.436.329.Granulosa.Cells</t>
  </si>
  <si>
    <t>A03.620.Liver</t>
  </si>
  <si>
    <t>Liver</t>
  </si>
  <si>
    <t>A11.436.348.Hepatocytes</t>
  </si>
  <si>
    <t>A02.165.Cartilage</t>
  </si>
  <si>
    <t>Musculoskeletal/Connective</t>
  </si>
  <si>
    <t>A02.633.567.850.Quadriceps.Muscle</t>
  </si>
  <si>
    <t>A02.835.232.834.151.Cervical.Vertebrae</t>
  </si>
  <si>
    <t>A02.835.583.443.800.Synovial.Membrane</t>
  </si>
  <si>
    <t>A05.360.319.679.690.Myometrium</t>
  </si>
  <si>
    <t>A10.165.450.300.425.Keloid</t>
  </si>
  <si>
    <t>A10.165.450.300.Cicatrix</t>
  </si>
  <si>
    <t>A10.690.467.Muscle..Smooth</t>
  </si>
  <si>
    <t>A10.690.Muscles</t>
  </si>
  <si>
    <t>A11.329.171.Chondrocytes</t>
  </si>
  <si>
    <t>A11.329.228.Fibroblasts</t>
  </si>
  <si>
    <t>A11.329.629.Osteoblasts</t>
  </si>
  <si>
    <t>A11.329.830.Stromal.Cells</t>
  </si>
  <si>
    <t>A11.329.Connective.Tissue.Cells</t>
  </si>
  <si>
    <t>A11.620.520.Myocytes..Smooth.Muscle</t>
  </si>
  <si>
    <t>A03.734.414.Islets.of.Langerhans</t>
  </si>
  <si>
    <t>Other</t>
  </si>
  <si>
    <t>A03.734.Pancreas</t>
  </si>
  <si>
    <t>A04.411.Lung</t>
  </si>
  <si>
    <t>A04.531.520.Nasal.Mucosa</t>
  </si>
  <si>
    <t>A05.360.319.114.373.Fallopian.Tubes</t>
  </si>
  <si>
    <t>A05.360.319.114.630.Ovary</t>
  </si>
  <si>
    <t>A05.360.319.679.256.Cervix.Uteri</t>
  </si>
  <si>
    <t>A05.360.319.679.490.Endometrium</t>
  </si>
  <si>
    <t>A05.360.319.679.Uterus</t>
  </si>
  <si>
    <t>A05.360.319.887.Vulva</t>
  </si>
  <si>
    <t>A05.360.319.Genitalia..Female</t>
  </si>
  <si>
    <t>A05.360.444.492.362.Foreskin</t>
  </si>
  <si>
    <t>A05.360.444.Genitalia..Male</t>
  </si>
  <si>
    <t>A05.360.490.Germ.Cells</t>
  </si>
  <si>
    <t>A05.360.Genitalia</t>
  </si>
  <si>
    <t>A05.810.453.324.Kidney.Cortex</t>
  </si>
  <si>
    <t>A05.810.453.Kidney</t>
  </si>
  <si>
    <t>A05.810.890.Urinary.Bladder</t>
  </si>
  <si>
    <t>A09.371.Eye</t>
  </si>
  <si>
    <t>A10.272.497.Epidermis</t>
  </si>
  <si>
    <t>A10.272.Epithelium</t>
  </si>
  <si>
    <t>A10.615.284.473.Chorion</t>
  </si>
  <si>
    <t>A10.615.550.599.Mouth.Mucosa</t>
  </si>
  <si>
    <t>A10.615.550.Mucous.Membrane</t>
  </si>
  <si>
    <t>A10.615.789.Serous.Membrane</t>
  </si>
  <si>
    <t>A10.615.Membranes</t>
  </si>
  <si>
    <t>A11.436.275.Endothelial.Cells</t>
  </si>
  <si>
    <t>A11.436.294.064.Glucagon.Secreting.Cells</t>
  </si>
  <si>
    <t>A11.436.397.Keratinocytes</t>
  </si>
  <si>
    <t>A11.436.Epithelial.Cells</t>
  </si>
  <si>
    <t>A11.497.497.600.Oocytes</t>
  </si>
  <si>
    <t>A11.872.040.Adult.Stem.Cells</t>
  </si>
  <si>
    <t>A11.872.190.260.Embryoid.Bodies</t>
  </si>
  <si>
    <t>A11.872.190.Embryonic.Stem.Cells</t>
  </si>
  <si>
    <t>A11.872.580.Mesenchymal.Stem.Cells</t>
  </si>
  <si>
    <t>A11.872.700.500.Induced.Pluripotent.Stem.Cells</t>
  </si>
  <si>
    <t>A11.872.Stem.Cells</t>
  </si>
  <si>
    <t>A14.549.167.646.Periodontium</t>
  </si>
  <si>
    <t>A14.549.167.Dentition</t>
  </si>
  <si>
    <t>A14.549.885.Tongue</t>
  </si>
  <si>
    <t>A14.549.Mouth</t>
  </si>
  <si>
    <t>A14.724.557.Nasopharynx</t>
  </si>
  <si>
    <t>A14.724.Pharynx</t>
  </si>
  <si>
    <t>A17.815.Skin</t>
  </si>
  <si>
    <t>Plot Label</t>
  </si>
  <si>
    <t>LDSC-SEG Cell Type Name</t>
  </si>
  <si>
    <t>Adipose_Subcutaneous</t>
  </si>
  <si>
    <t>Adipose_Visceral_(Omentum)</t>
  </si>
  <si>
    <t>Cells_EBV-transformed_lymphocytes</t>
  </si>
  <si>
    <t>Spleen</t>
  </si>
  <si>
    <t>Whole_Blood</t>
  </si>
  <si>
    <t>Artery_Aorta</t>
  </si>
  <si>
    <t>Artery_Coronary</t>
  </si>
  <si>
    <t>Artery_Tibial</t>
  </si>
  <si>
    <t>Heart_Atrial_Appendage</t>
  </si>
  <si>
    <t>Heart_Left_Ventricle</t>
  </si>
  <si>
    <t>Brain_Amygdala</t>
  </si>
  <si>
    <t>Brain_Anterior_cingulate_cortex_(BA24)</t>
  </si>
  <si>
    <t>Brain_Caudate_(basal_ganglia)</t>
  </si>
  <si>
    <t>Brain_Cerebellar_Hemisphere</t>
  </si>
  <si>
    <t>Brain_Cerebellum</t>
  </si>
  <si>
    <t>Brain_Cortex</t>
  </si>
  <si>
    <t>Brain_Frontal_Cortex_(BA9)</t>
  </si>
  <si>
    <t>Brain_Hippocampus</t>
  </si>
  <si>
    <t>Brain_Hypothalamus</t>
  </si>
  <si>
    <t>Brain_Nucleus_accumbens_(basal_ganglia)</t>
  </si>
  <si>
    <t>Brain_Putamen_(basal_ganglia)</t>
  </si>
  <si>
    <t>Brain_Spinal_cord_(cervical_c-1)</t>
  </si>
  <si>
    <t>Brain_Substantia_nigra</t>
  </si>
  <si>
    <t>Colon_Sigmoid</t>
  </si>
  <si>
    <t>Colon_Transverse</t>
  </si>
  <si>
    <t>Esophagus_Gastroesophageal_Junction</t>
  </si>
  <si>
    <t>Esophagus_Mucosa</t>
  </si>
  <si>
    <t>Esophagus_Muscularis</t>
  </si>
  <si>
    <t>Small_Intestine_Terminal_Ileum</t>
  </si>
  <si>
    <t>Stomach</t>
  </si>
  <si>
    <t>Adrenal_Gland</t>
  </si>
  <si>
    <t>Pituitary</t>
  </si>
  <si>
    <t>Testis</t>
  </si>
  <si>
    <t>Thyroid</t>
  </si>
  <si>
    <t>Muscle_Skeletal</t>
  </si>
  <si>
    <t>Bladder</t>
  </si>
  <si>
    <t>Breast_Mammary_Tissue</t>
  </si>
  <si>
    <t>Cells_Transformed_fibroblasts</t>
  </si>
  <si>
    <t>Cervix_Ectocervix</t>
  </si>
  <si>
    <t>Cervix_Endocervix</t>
  </si>
  <si>
    <t>Fallopian_Tube</t>
  </si>
  <si>
    <t>Kidney_Cortex</t>
  </si>
  <si>
    <t>Lung</t>
  </si>
  <si>
    <t>Minor_Salivary_Gland</t>
  </si>
  <si>
    <t>Nerve_Tibial</t>
  </si>
  <si>
    <t>Ovary</t>
  </si>
  <si>
    <t>Pancreas</t>
  </si>
  <si>
    <t>Prostate</t>
  </si>
  <si>
    <t>Skin_Not_Sun_Exposed_(Suprapubic)</t>
  </si>
  <si>
    <t>Skin_Sun_Exposed_(Lower_leg)</t>
  </si>
  <si>
    <t>Uterus</t>
  </si>
  <si>
    <t>Vagina</t>
  </si>
  <si>
    <t>Adipose_Nuclei</t>
  </si>
  <si>
    <t>DNase</t>
  </si>
  <si>
    <t>H3K27ac</t>
  </si>
  <si>
    <t>H3K36me3</t>
  </si>
  <si>
    <t>H3K4me1</t>
  </si>
  <si>
    <t>H3K4me3</t>
  </si>
  <si>
    <t>H3K9ac</t>
  </si>
  <si>
    <t>Fetal_Thymus</t>
  </si>
  <si>
    <t>Primary_B_cells_from_cord_blood</t>
  </si>
  <si>
    <t>Primary_B_cells_from_peripheral_blood</t>
  </si>
  <si>
    <t>Primary_hematopoietic_stem_cells</t>
  </si>
  <si>
    <t>Primary_hematopoietic_stem_cells_G-CSF-mobilized_Female</t>
  </si>
  <si>
    <t>Primary_hematopoietic_stem_cells_G-CSF-mobilized_Male</t>
  </si>
  <si>
    <t>Primary_hematopoietic_stem_cells_short_term_culture</t>
  </si>
  <si>
    <t>Primary_monocytes_from_peripheral_blood</t>
  </si>
  <si>
    <t>Primary_mononuclear_cells_from_peripheral_blood</t>
  </si>
  <si>
    <t>Primary_Natural_Killer_cells_from_peripheral_blood</t>
  </si>
  <si>
    <t>Primary_neutrophils_from_peripheral_blood</t>
  </si>
  <si>
    <t>Primary_T_cells_effector/memory_enriched_from_peripheral_blood</t>
  </si>
  <si>
    <t>Primary_T_cells_from_cord_blood</t>
  </si>
  <si>
    <t>Primary_T_cells_from_peripheral_blood</t>
  </si>
  <si>
    <t>Primary_T_helper_17_cells_PMA-I_stimulated</t>
  </si>
  <si>
    <t>Primary_T_helper_cells_from_peripheral_blood</t>
  </si>
  <si>
    <t>Primary_T_helper_cells_PMA-I_stimulated</t>
  </si>
  <si>
    <t>Primary_T_helper_memory_cells_from_peripheral_blood_1</t>
  </si>
  <si>
    <t>Primary_T_helper_memory_cells_from_peripheral_blood_2</t>
  </si>
  <si>
    <t>Primary_T_helper_naive_cells_from_peripheral_blood</t>
  </si>
  <si>
    <t>Primary_T_killer_memory_cells_from_peripheral_blood</t>
  </si>
  <si>
    <t>Primary_T_killer_naive_cells_from_peripheral_blood</t>
  </si>
  <si>
    <t>Primary_T_regulatory_cells_from_peripheral_blood</t>
  </si>
  <si>
    <t>Thymus</t>
  </si>
  <si>
    <t>Aorta</t>
  </si>
  <si>
    <t>Fetal_Heart</t>
  </si>
  <si>
    <t>Left_Ventricle</t>
  </si>
  <si>
    <t>Right_Atrium</t>
  </si>
  <si>
    <t>Right_Ventricle</t>
  </si>
  <si>
    <t>Brain_Angular_Gyrus</t>
  </si>
  <si>
    <t>CNS-Adult</t>
  </si>
  <si>
    <t>Brain_Anterior_Caudate</t>
  </si>
  <si>
    <t>Brain_Cingulate_Gyrus</t>
  </si>
  <si>
    <t>Brain_Dorsolateral_Prefrontal_Cortex</t>
  </si>
  <si>
    <t>Brain_Hippocampus_Middle</t>
  </si>
  <si>
    <t>Brain_Inferior_Temporal_Lobe</t>
  </si>
  <si>
    <t>Brain_Substantia_Nigra</t>
  </si>
  <si>
    <t>Cortex_derived_primary_cultured_neurospheres</t>
  </si>
  <si>
    <t>CNS-Culture</t>
  </si>
  <si>
    <t>Ganglion_Eminence_derived_primary_cultured_neurospheres</t>
  </si>
  <si>
    <t>Brain_Germinal_Matrix</t>
  </si>
  <si>
    <t>CNS-Fetal</t>
  </si>
  <si>
    <t>Fetal_Brain_Female</t>
  </si>
  <si>
    <t>Fetal_Brain_Male</t>
  </si>
  <si>
    <t>Colonic_Mucosa</t>
  </si>
  <si>
    <t>Duodenum_Mucosa</t>
  </si>
  <si>
    <t>Esophagus</t>
  </si>
  <si>
    <t>Fetal_Intestine_Large</t>
  </si>
  <si>
    <t>Fetal_Intestine_Small</t>
  </si>
  <si>
    <t>Fetal_Stomach</t>
  </si>
  <si>
    <t>Gastric</t>
  </si>
  <si>
    <t>Rectal_Mucosa_Donor_29</t>
  </si>
  <si>
    <t>Rectal_Mucosa_Donor_31</t>
  </si>
  <si>
    <t>Sigmoid_Colon</t>
  </si>
  <si>
    <t>Small_Intestine</t>
  </si>
  <si>
    <t>Stomach_Mucosa</t>
  </si>
  <si>
    <t>Colon_Smooth_Muscle</t>
  </si>
  <si>
    <t>Duodenum_Smooth_Muscle</t>
  </si>
  <si>
    <t>Fetal_Muscle_Leg</t>
  </si>
  <si>
    <t>Fetal_Muscle_Trunk</t>
  </si>
  <si>
    <t>Foreskin_Fibroblast_Primary_Cells_skin01</t>
  </si>
  <si>
    <t>Foreskin_Fibroblast_Primary_Cells_skin02</t>
  </si>
  <si>
    <t>NHDF-Ad_Adult_Dermal_Fibroblast_Primary_Cells</t>
  </si>
  <si>
    <t>NHLF_Lung_Fibroblast_Primary_Cells</t>
  </si>
  <si>
    <t>Osteoblast_Primary_Cells</t>
  </si>
  <si>
    <t>Psoas_Muscle</t>
  </si>
  <si>
    <t>Rectal_Smooth_Muscle</t>
  </si>
  <si>
    <t>Skeletal_Muscle_Female</t>
  </si>
  <si>
    <t>Skeletal_Muscle_Male</t>
  </si>
  <si>
    <t>Stomach_Smooth_Muscle</t>
  </si>
  <si>
    <t>Breast_Myoepithelial_Primary_Cells</t>
  </si>
  <si>
    <t>Breast_variant_Human_Mammary_Epithelial_Cells_(vHMEC)</t>
  </si>
  <si>
    <t>Fetal_Adrenal_Gland</t>
  </si>
  <si>
    <t>Fetal_Kidney</t>
  </si>
  <si>
    <t>Fetal_Lung</t>
  </si>
  <si>
    <t>Foreskin_Keratinocyte_Primary_Cells_skin02</t>
  </si>
  <si>
    <t>Foreskin_Keratinocyte_Primary_Cells_skin03</t>
  </si>
  <si>
    <t>Foreskin_Melanocyte_Primary_Cells_skin01</t>
  </si>
  <si>
    <t>Foreskin_Melanocyte_Primary_Cells_skin03</t>
  </si>
  <si>
    <t>HMEC_Mammary_Epithelial_Primary_Cells</t>
  </si>
  <si>
    <t>NHEK-Epidermal_Keratinocyte_Primary_Cells</t>
  </si>
  <si>
    <t>Placenta</t>
  </si>
  <si>
    <t>Placenta_Amnion</t>
  </si>
  <si>
    <t>Pancreatic_Islets</t>
  </si>
  <si>
    <t>Plot Group Label</t>
  </si>
  <si>
    <t>Plot Subgroup Order</t>
  </si>
  <si>
    <t>Chromatin Mark</t>
  </si>
  <si>
    <t>AG</t>
  </si>
  <si>
    <t>AC</t>
  </si>
  <si>
    <t>CG</t>
  </si>
  <si>
    <t>dlPFC</t>
  </si>
  <si>
    <t>Hipp</t>
  </si>
  <si>
    <t>ITL</t>
  </si>
  <si>
    <t>SN</t>
  </si>
  <si>
    <t>cCortex</t>
  </si>
  <si>
    <t>cGE</t>
  </si>
  <si>
    <t>GM</t>
  </si>
  <si>
    <t>fFetal</t>
  </si>
  <si>
    <t>mFetal</t>
  </si>
  <si>
    <t>Primary</t>
  </si>
  <si>
    <t>SNP</t>
  </si>
  <si>
    <t>BP</t>
  </si>
  <si>
    <t>A1</t>
  </si>
  <si>
    <t>A2</t>
  </si>
  <si>
    <t>OR</t>
  </si>
  <si>
    <t>SE</t>
  </si>
  <si>
    <t>STAT</t>
  </si>
  <si>
    <t>P</t>
  </si>
  <si>
    <t>rs113153069:33046963:T:A</t>
  </si>
  <si>
    <t>A</t>
  </si>
  <si>
    <t>T</t>
  </si>
  <si>
    <t>BAI2,HPCA,TMEM54,YARS</t>
  </si>
  <si>
    <t>rs2391769:96978961:A:G</t>
  </si>
  <si>
    <t>G</t>
  </si>
  <si>
    <t>rs61112076:99256925:G:GC</t>
  </si>
  <si>
    <t>GC</t>
  </si>
  <si>
    <t>FRRS1,PALMD</t>
  </si>
  <si>
    <t>rs2160409:51553166:C:A</t>
  </si>
  <si>
    <t>C</t>
  </si>
  <si>
    <t>rs4322805</t>
  </si>
  <si>
    <t>PDE1A,PPP1R1C</t>
  </si>
  <si>
    <t>rs2033570:198952637:C:T</t>
  </si>
  <si>
    <t>PLCL1</t>
  </si>
  <si>
    <t>HSPD1,HSPE1-MOB4,MOB4,RFTN2</t>
  </si>
  <si>
    <t>HSPD1,HSPE1-MOB4,MOB4,PLCL1,RFTN2</t>
  </si>
  <si>
    <t>rs6750890</t>
  </si>
  <si>
    <t>CRYGB</t>
  </si>
  <si>
    <t>rs9653261:215407021:C:T</t>
  </si>
  <si>
    <t>SPAG16</t>
  </si>
  <si>
    <t>rs6769576:43481681:T:C</t>
  </si>
  <si>
    <t>ANO10,FAM198A,KRBOX1,TOPAZ1</t>
  </si>
  <si>
    <t>3:48644636:G:A</t>
  </si>
  <si>
    <t>ARIH2,IP6K2,SMARCC1,ZNF589</t>
  </si>
  <si>
    <t>IP6K2,TEX264</t>
  </si>
  <si>
    <t>AMIGO3,AMT,APEH,ARIH2,ATRIP,BSN,C3orf84,CCDC36,CCDC51,CCDC71,CDHR4,CELSR3,COL7A1,DAG1,DALRD3,DHX30,FBXW12,GMPPB,GPX1,IMPDH2,IP6K1,IP6K2,KLHDC8B,LAMB2,MON1A,MST1,NCKIPSD,NDUFAF3,NICN1,P4HTM,PFKFB4,PLXNB1,PRKAR2A,QARS,QRICH1,RBM6,RHOA,RNF123,SHISA5,SLC25A20,SLC26A6,SMARCC1,SPINK8,TCTA,TMA7,TREX1,UCN2,UQCRC1,USP19,USP4,WDR6</t>
  </si>
  <si>
    <t>AMIGO3,AMT,APEH,ARIH2,ATRIP,BSN,C3orf84,CCDC36,CCDC51,CCDC71,CDHR4,CELSR3,COL7A1,DAG1,DALRD3,DHX30,FBXW12,GMPPB,GPX1,IMPDH2,IP6K1,IP6K2,KLHDC8B,LAMB2,MON1A,MST1,NCKIPSD,NDUFAF3,NICN1,P4HTM,PFKFB4,PLXNB1,PRKAR2A,QARS,QRICH1,RBM6,RHOA,RNF123,SHISA5,SLC25A20,SLC26A6,SMARCC1,SPINK8,TCTA,TEX264,TMA7,TREX1,UCN2,UQCRC1,USP19,USP4,WDR6,ZNF589</t>
  </si>
  <si>
    <t>rs34559126:49575913:G:GTAT</t>
  </si>
  <si>
    <t>GTAT</t>
  </si>
  <si>
    <t>CCDC71</t>
  </si>
  <si>
    <t>C3orf84,CCDC36</t>
  </si>
  <si>
    <t>AMT,APEH,ARIH2,ARIH2OS,ATRIP,BSN,C3orf62,C3orf84,CCDC36,CCDC71,CDHR4,CELSR3,COL7A1,DAG1,DALRD3,FAM212A,FBXW12,GPX1,IFRD2,IMPDH2,IP6K1,IP6K2,KLHDC8B,LAMB2,LSMEM2,MON1A,MST1,MST1R,NCKIPSD,NDUFAF3,NICN1,NME6,P4HTM,PFKFB4,PLXNB1,PRKAR2A,QARS,QRICH1,RBM5,RBM6,RHOA,RNF123,SHISA5,SLC25A20,SPINK8,TCTA,TMEM89,TRAIP,TREX1,UBA7,UQCRC1,USP19,USP4,WDR6,ZNF589</t>
  </si>
  <si>
    <t>rs6780942:117828678:C:T</t>
  </si>
  <si>
    <t>IGSF11</t>
  </si>
  <si>
    <t>rs28696724:2777931:G:A</t>
  </si>
  <si>
    <t>ADD1,FAM193A,FGFR3,GRK4,HAUS3,LRPAP1,MFSD10,MXD4,NOP14,POLN,RGS12,RNF4,SH3BP2,TNIP2,WHSC1,ZFYVE28</t>
  </si>
  <si>
    <t>rs7674790:31149277:A:T</t>
  </si>
  <si>
    <t>PCDH7</t>
  </si>
  <si>
    <t>rs77140830:62942453:C:T</t>
  </si>
  <si>
    <t>LPHN3</t>
  </si>
  <si>
    <t>rs11305256:66847164:GT:G</t>
  </si>
  <si>
    <t>GT</t>
  </si>
  <si>
    <t>EPHA5</t>
  </si>
  <si>
    <t>rs6829607:105546395:A:C</t>
  </si>
  <si>
    <t>rs7737946:22247475:T:A</t>
  </si>
  <si>
    <t>CDH12</t>
  </si>
  <si>
    <t>5:43130366:CAAAAAA:C</t>
  </si>
  <si>
    <t>CAAAAAA</t>
  </si>
  <si>
    <t>ZNF131</t>
  </si>
  <si>
    <t>HMGCS1,NIM1K,ZNF131</t>
  </si>
  <si>
    <t>rs4700434:61035802:G:A</t>
  </si>
  <si>
    <t>NDUFAF2</t>
  </si>
  <si>
    <t>rs7727923:93321900:C:T</t>
  </si>
  <si>
    <t>FAM172A</t>
  </si>
  <si>
    <t>MCTP1</t>
  </si>
  <si>
    <t>FAM172A,MCTP1</t>
  </si>
  <si>
    <t>5:103989467:GAAAAAAAA:G</t>
  </si>
  <si>
    <t>GAAAAAAAA</t>
  </si>
  <si>
    <t>rs162304:119074221:T:A</t>
  </si>
  <si>
    <t>PRR16</t>
  </si>
  <si>
    <t>rs6862136:144495743:G:A</t>
  </si>
  <si>
    <t>PLAC8L1,PRELID2</t>
  </si>
  <si>
    <t>rs7709924:152966469:G:A</t>
  </si>
  <si>
    <t>rs1993612:167011021:A:G</t>
  </si>
  <si>
    <t>TENM2</t>
  </si>
  <si>
    <t>rs72833606:17259633:C:T</t>
  </si>
  <si>
    <t>CAP2,FAM8A1,KIF13A,NHLRC1,NUP153,TPMT</t>
  </si>
  <si>
    <t>rs151034593:2081006:GGCTGGGGAAGGGGAGCAGGA:G</t>
  </si>
  <si>
    <t>GGCTGGGGAAGGGGAGCAGGA</t>
  </si>
  <si>
    <t>ADAP1,COX19,ELFN1,MAD1L1,SNX8</t>
  </si>
  <si>
    <t>rs6462128:3551419:T:C</t>
  </si>
  <si>
    <t>FOXK1,SDK1</t>
  </si>
  <si>
    <t>rs62454178:10664738:G:A</t>
  </si>
  <si>
    <t>THSD7A</t>
  </si>
  <si>
    <t>rs11254375</t>
  </si>
  <si>
    <t>CUBN</t>
  </si>
  <si>
    <t>rs780844:16931465:A:C</t>
  </si>
  <si>
    <t>CUBN,TRDMT1,VIM</t>
  </si>
  <si>
    <t>rs12265655:106744534:T:C</t>
  </si>
  <si>
    <t>rs12249211:126573133:C:T</t>
  </si>
  <si>
    <t>BCCIP,EDRF1,FAM53B,LHPP,MMP21,UROS</t>
  </si>
  <si>
    <t>rs12788792:20681304:A:G</t>
  </si>
  <si>
    <t>SLC6A5</t>
  </si>
  <si>
    <t>NELL1,SLC6A5</t>
  </si>
  <si>
    <t>rs11600169:57464945:T:A</t>
  </si>
  <si>
    <t>ZDHHC5</t>
  </si>
  <si>
    <t>GLYAT,GLYATL2,OR10W1,OR5B17,OR5B3,OR9Q1</t>
  </si>
  <si>
    <t>GLYAT,GLYATL2,OR10W1,OR5B17,OR5B3,OR9Q1,ZDHHC5</t>
  </si>
  <si>
    <t>rs35987044:81039075:CA:C</t>
  </si>
  <si>
    <t>CA</t>
  </si>
  <si>
    <t>rs60474271:89776845:C:CT</t>
  </si>
  <si>
    <t>CT</t>
  </si>
  <si>
    <t>DUSP6</t>
  </si>
  <si>
    <t>rs145528404:103561973:ACCAATCCAT:A</t>
  </si>
  <si>
    <t>ACCAATCCAT</t>
  </si>
  <si>
    <t>rs16919823:126437380:G:T</t>
  </si>
  <si>
    <t>TMEM132B</t>
  </si>
  <si>
    <t>rs9536201:31643192:C:G</t>
  </si>
  <si>
    <t>rs1541111:111682704:A:G</t>
  </si>
  <si>
    <t>ANKRD10,ARHGEF7,CARS2,COL4A1,COL4A2,TEX29</t>
  </si>
  <si>
    <t>rs10150432:29734907:A:G</t>
  </si>
  <si>
    <t>C14orf23,PRKD1</t>
  </si>
  <si>
    <t>rs7146023:28948998:C:T</t>
  </si>
  <si>
    <t>rs146412232:41806837:A:G</t>
  </si>
  <si>
    <t>rs2355168:63019445:G:T</t>
  </si>
  <si>
    <t>rs8055644:83615888:T:A</t>
  </si>
  <si>
    <t>CDH13</t>
  </si>
  <si>
    <t>rs12625304:21182388:T:C</t>
  </si>
  <si>
    <t>XRN2</t>
  </si>
  <si>
    <t>rs62203479:41056514:C:T</t>
  </si>
  <si>
    <t>rs2206656:49130119:C:G</t>
  </si>
  <si>
    <t>CEBPB,PTPN1</t>
  </si>
  <si>
    <t>LocusIndex</t>
  </si>
  <si>
    <t>Chr</t>
  </si>
  <si>
    <t>LocusMinBP</t>
  </si>
  <si>
    <t>LocusMaxBP</t>
  </si>
  <si>
    <t>FineMapProbability</t>
  </si>
  <si>
    <t>FineMapLogBF</t>
  </si>
  <si>
    <t>rs4970534:32983219:A:G</t>
  </si>
  <si>
    <t>15_Quies</t>
  </si>
  <si>
    <t>::::::</t>
  </si>
  <si>
    <t>rs12144996:32983821:T:C</t>
  </si>
  <si>
    <t>rs146021880:32984291:CTT:C</t>
  </si>
  <si>
    <t>TMEM54,HPCA,YARS,BAI2</t>
  </si>
  <si>
    <t>rs56087550:32984519:G:A</t>
  </si>
  <si>
    <t>rs12126756:32985320:C:T</t>
  </si>
  <si>
    <t>rs12145404:32985345:A:G</t>
  </si>
  <si>
    <t>rs12119094:32985426:G:T</t>
  </si>
  <si>
    <t>1:32985580:CTTTTT:C</t>
  </si>
  <si>
    <t>rs28501117:32985835:A:G</t>
  </si>
  <si>
    <t>rs113128443:32986391:A:G</t>
  </si>
  <si>
    <t>rs113618579:32986558:G:A</t>
  </si>
  <si>
    <t>rs112292550:32988191:C:T</t>
  </si>
  <si>
    <t>rs146670987:32988359:T:C</t>
  </si>
  <si>
    <t>rs148978850:32988480:C:T</t>
  </si>
  <si>
    <t>rs114648411:32988592:T:C</t>
  </si>
  <si>
    <t>rs138118497:32988838:TG:T</t>
  </si>
  <si>
    <t>rs113953254:32989844:A:G</t>
  </si>
  <si>
    <t>rs142596319:32990132:G:A</t>
  </si>
  <si>
    <t>rs72652125:32992080:T:G</t>
  </si>
  <si>
    <t>rs4970535:32992268:G:A</t>
  </si>
  <si>
    <t>rs142130089:32992367:AG:A</t>
  </si>
  <si>
    <t>rs4970529:32992416:C:T</t>
  </si>
  <si>
    <t>rs10442623:32993385:T:C</t>
  </si>
  <si>
    <t>rs10442622:32993445:C:A</t>
  </si>
  <si>
    <t>rs7537357:32993956:T:C</t>
  </si>
  <si>
    <t>rs10914574:32994586:T:C</t>
  </si>
  <si>
    <t>rs7547978:32994632:G:T</t>
  </si>
  <si>
    <t>rs12121567:32996207:A:G</t>
  </si>
  <si>
    <t>rs139592251:32996552:C:T</t>
  </si>
  <si>
    <t>rs12122601:32997131:A:T</t>
  </si>
  <si>
    <t>rs369909447:32997314:TAGG:T</t>
  </si>
  <si>
    <t>rs4970537:32997524:C:T</t>
  </si>
  <si>
    <t>rs111661791:32998572:A:ACTTT</t>
  </si>
  <si>
    <t>rs12133233:33001662:C:A</t>
  </si>
  <si>
    <t>rs112002309:33003284:G:A</t>
  </si>
  <si>
    <t>rs2095761:33004010:A:T</t>
  </si>
  <si>
    <t>rs12126652:33006303:A:G</t>
  </si>
  <si>
    <t>7_Enh</t>
  </si>
  <si>
    <t>::H3K4me1::::</t>
  </si>
  <si>
    <t>rs72652133:33006459:G:A</t>
  </si>
  <si>
    <t>rs12130958:33006973:G:A</t>
  </si>
  <si>
    <t>rs12130985:33007000:G:A</t>
  </si>
  <si>
    <t>rs12127598:33007086:A:G</t>
  </si>
  <si>
    <t>rs12131078:33007344:G:A</t>
  </si>
  <si>
    <t>5_TxWk</t>
  </si>
  <si>
    <t>rs12128448:33007352:T:C</t>
  </si>
  <si>
    <t>rs72652139:33007872:C:T</t>
  </si>
  <si>
    <t>rs7551056:33008123:C:T</t>
  </si>
  <si>
    <t>rs3938707:33008747:T:C</t>
  </si>
  <si>
    <t>rs12129697:33008830:A:G</t>
  </si>
  <si>
    <t>rs12140665:33008905:C:T</t>
  </si>
  <si>
    <t>rs4970538:33009019:A:C</t>
  </si>
  <si>
    <t>rs12034923:33009310:T:C</t>
  </si>
  <si>
    <t>rs143744476:33009515:G:C</t>
  </si>
  <si>
    <t>rs72652147:33010506:G:A</t>
  </si>
  <si>
    <t>rs7523628:33011829:G:C</t>
  </si>
  <si>
    <t>rs7515775:33011952:T:C</t>
  </si>
  <si>
    <t>rs7513429:33012005:A:G</t>
  </si>
  <si>
    <t>rs7516064:33012259:T:G</t>
  </si>
  <si>
    <t>rs7513806:33012401:A:T</t>
  </si>
  <si>
    <t>rs12131682:33012801:G:A</t>
  </si>
  <si>
    <t>rs114362018:33013582:G:A</t>
  </si>
  <si>
    <t>rs139106495:33013603:C:G</t>
  </si>
  <si>
    <t>rs7532773:33014440:G:A</t>
  </si>
  <si>
    <t>rs12130349:33014484:T:A</t>
  </si>
  <si>
    <t>rs72652154:33014769:G:A</t>
  </si>
  <si>
    <t>rs12133914:33015281:G:T</t>
  </si>
  <si>
    <t>rs12133942:33015328:G:T</t>
  </si>
  <si>
    <t>rs7514359:33015779:C:T</t>
  </si>
  <si>
    <t>rs7526259:33016071:A:T</t>
  </si>
  <si>
    <t>rs143461021:33016387:G:A</t>
  </si>
  <si>
    <t>rs113582306:33016462:G:A</t>
  </si>
  <si>
    <t>rs72652158:33016588:C:T</t>
  </si>
  <si>
    <t>rs72652159:33016645:G:A</t>
  </si>
  <si>
    <t>rs72652160:33016681:G:A</t>
  </si>
  <si>
    <t>rs57273223:33016753:T:C</t>
  </si>
  <si>
    <t>rs72652163:33016884:T:A</t>
  </si>
  <si>
    <t>rs7534760:33017658:T:C</t>
  </si>
  <si>
    <t>rs7542646:33017736:G:C</t>
  </si>
  <si>
    <t>rs4970531:33018116:T:A</t>
  </si>
  <si>
    <t>rs144752373:33018516:C:CATT</t>
  </si>
  <si>
    <t>rs7547882:33018685:A:G</t>
  </si>
  <si>
    <t>rs115844090:33018910:G:C</t>
  </si>
  <si>
    <t>rs12134736:33019254:A:G</t>
  </si>
  <si>
    <t>rs12134788:33019436:A:G</t>
  </si>
  <si>
    <t>rs12136580:33020773:A:G</t>
  </si>
  <si>
    <t>rs7523019:33021965:G:A</t>
  </si>
  <si>
    <t>rs145067106:33022183:AAAGC:A</t>
  </si>
  <si>
    <t>rs12133164:33022550:T:C</t>
  </si>
  <si>
    <t>rs16835014:33023851:A:G</t>
  </si>
  <si>
    <t>rs6678025:33024454:G:A</t>
  </si>
  <si>
    <t>rs6678350:33024774:G:A</t>
  </si>
  <si>
    <t>rs7527766:33025897:T:C</t>
  </si>
  <si>
    <t>rs12041245:33026367:T:G</t>
  </si>
  <si>
    <t>rs72652171:33026830:G:C</t>
  </si>
  <si>
    <t>rs72652175:33029472:A:G</t>
  </si>
  <si>
    <t>rs55849423:33031258:A:T</t>
  </si>
  <si>
    <t>rs143669010:33031587:C:G</t>
  </si>
  <si>
    <t>rs28490395:33032855:A:G</t>
  </si>
  <si>
    <t>rs10914577</t>
  </si>
  <si>
    <t>rs55655845:33035949:T:G</t>
  </si>
  <si>
    <t>rs10914578:33036603:C:A</t>
  </si>
  <si>
    <t>rs148608594:33039024:TTTC:T</t>
  </si>
  <si>
    <t>rs113839457:33039133:G:A</t>
  </si>
  <si>
    <t>rs12145456:33039775:A:G</t>
  </si>
  <si>
    <t>rs12127859:33040770:C:T</t>
  </si>
  <si>
    <t>rs112063951:33042211:A:G</t>
  </si>
  <si>
    <t>rs113163842:33044878:C:T</t>
  </si>
  <si>
    <t>rs12119070:33045559:G:A</t>
  </si>
  <si>
    <t>rs192081021:33046925:G:A</t>
  </si>
  <si>
    <t>rs12117721:33047376:A:G</t>
  </si>
  <si>
    <t>rs12118659:33047914:A:G</t>
  </si>
  <si>
    <t>rs12037251:33051327:C:G</t>
  </si>
  <si>
    <t>rs12029991:33051423:G:A</t>
  </si>
  <si>
    <t>rs12022230:33051685:A:G</t>
  </si>
  <si>
    <t>rs12025475:33051960:G:T</t>
  </si>
  <si>
    <t>rs140246025:33052213:C:CTG</t>
  </si>
  <si>
    <t>rs55652000:33052348:G:A</t>
  </si>
  <si>
    <t>rs10753260:33056940:G:T</t>
  </si>
  <si>
    <t>rs12134667:33057945:C:G</t>
  </si>
  <si>
    <t>rs111414616:33057987:CA:C</t>
  </si>
  <si>
    <t>rs11360246:33062195:AC:A</t>
  </si>
  <si>
    <t>YARS</t>
  </si>
  <si>
    <t>rs6673492:33062346:A:G</t>
  </si>
  <si>
    <t>rs6684670:33062362:G:A</t>
  </si>
  <si>
    <t>rs6678903</t>
  </si>
  <si>
    <t>rs12030780:33063383:T:C</t>
  </si>
  <si>
    <t>rs7525687:33065067:C:T</t>
  </si>
  <si>
    <t>:DHS:::::</t>
  </si>
  <si>
    <t>rs2391772:96984836:A:C</t>
  </si>
  <si>
    <t>rs3851274:96984894:G:A</t>
  </si>
  <si>
    <t>rs1351564:99248918:A:T</t>
  </si>
  <si>
    <t>PALMD,PALMD</t>
  </si>
  <si>
    <t>rs9729836:99259419:G:A</t>
  </si>
  <si>
    <t>rs1987923:99329825:T:G</t>
  </si>
  <si>
    <t>FRRS1</t>
  </si>
  <si>
    <t>rs11125343:51511280:G:C</t>
  </si>
  <si>
    <t>rs7578198:51516700:C:A</t>
  </si>
  <si>
    <t>rs66964444:51540189:AT:A</t>
  </si>
  <si>
    <t>9_Het</t>
  </si>
  <si>
    <t>rs1438309:183526290:T:A</t>
  </si>
  <si>
    <t>PDE1A,PDE1A</t>
  </si>
  <si>
    <t>rs2696117:183528564:A:G</t>
  </si>
  <si>
    <t>rs13000722:183534643:G:A</t>
  </si>
  <si>
    <t>rs55772847:183535938:G:A</t>
  </si>
  <si>
    <t>rs13006138:183541066:A:T</t>
  </si>
  <si>
    <t>PDE1A,PDE1A,PPP1R1C</t>
  </si>
  <si>
    <t>rs13404366:198522632:A:G</t>
  </si>
  <si>
    <t>MOB4,HSPD1,HSPE1-MOB4,RFTN2</t>
  </si>
  <si>
    <t>rs976180:198880443:A:G</t>
  </si>
  <si>
    <t>rs4850441:198913413:A:G</t>
  </si>
  <si>
    <t>exm260602</t>
  </si>
  <si>
    <t>rs10190999:209008806:G:C</t>
  </si>
  <si>
    <t>rs36112033:209027625:CT:C</t>
  </si>
  <si>
    <t>rs13397126:215407397:A:C</t>
  </si>
  <si>
    <t>rs10932543:215409170:A:G</t>
  </si>
  <si>
    <t>rs12329318:215409400:C:G</t>
  </si>
  <si>
    <t>rs61055709:215409678:C:A</t>
  </si>
  <si>
    <t>rs143947796:43513875:A:AACCCTTAAAATTTTTAAAAT</t>
  </si>
  <si>
    <t>rs9835664:43532832:C:T</t>
  </si>
  <si>
    <t>FAM198A,FAM198A,KRBOX1</t>
  </si>
  <si>
    <t>rs2170219:43666248:A:G</t>
  </si>
  <si>
    <t>14_ReprPCWk</t>
  </si>
  <si>
    <t>ANO10,KRBOX1,ANO10,TOPAZ1</t>
  </si>
  <si>
    <t>rs6793877:43687273:G:A</t>
  </si>
  <si>
    <t>ANO10,ANO10</t>
  </si>
  <si>
    <t>rs73085148:47795233:G:A</t>
  </si>
  <si>
    <t>SMARCC1</t>
  </si>
  <si>
    <t>rs17080039:48300348:G:A</t>
  </si>
  <si>
    <t>:::::H3K36me3:</t>
  </si>
  <si>
    <t>ZNF589</t>
  </si>
  <si>
    <t>exm310831</t>
  </si>
  <si>
    <t>RHOA,FBXW12,PLXNB1,FBXW12,PLXNB1,SPINK8</t>
  </si>
  <si>
    <t>CELSR3,PFKFB4,PRKAR2A,USP4,DHX30,UCN2,PLXNB1,CCDC51,ATRIP,SHISA5,KLHDC8B,NCKIPSD,TREX1,SLC26A6,TMA7,C3orf84,CELSR3,PFKFB4,COL7A1,PRKAR2A,UCN2,SHISA5,BSN,SMARCC1,SLC25A20,SLC26A6</t>
  </si>
  <si>
    <t>rs148532090:48751928:C:T</t>
  </si>
  <si>
    <t>IP6K2</t>
  </si>
  <si>
    <t>rs142351870:48778362:C:T</t>
  </si>
  <si>
    <t>rs73082321:48973599:G:A</t>
  </si>
  <si>
    <t>ARIH2</t>
  </si>
  <si>
    <t>rs200305005:49052013:TGTC:T</t>
  </si>
  <si>
    <t>rs73088112:49413352:T:C</t>
  </si>
  <si>
    <t>CELSR3,RHOA,IP6K2,USP4,TCTA,FBXW12,APEH,RNF123,LAMB2,USP19,QARS,DAG1,CCDC36,MST1,GMPPB,AMIGO3,IP6K1,CCDC71,ARIH2,IMPDH2,NDUFAF3,DALRD3,WDR6,P4HTM,KLHDC8B,QRICH1,C3orf84,RBM6,IP6K2,USP4,AMT,NICN1,PLXNB1,MON1A,USP19,QARS,CCDC36,IP6K1,WDR6,P4HTM,SLC25A20,CDHR4,QRICH1,C3orf84</t>
  </si>
  <si>
    <t>rs73074869:49636901:G:A</t>
  </si>
  <si>
    <t>IP6K2,PRKAR2A,BSN,RNF123,SLC25A20,QRICH1,C3orf84,UQCRC1,RHOA,COL7A1,BSN,APEH,RNF123,DAG1,MST1,GPX1</t>
  </si>
  <si>
    <t>rs201810254:50024177:CT:C</t>
  </si>
  <si>
    <t>rs138201301:51695056:G:A</t>
  </si>
  <si>
    <t>TEX264</t>
  </si>
  <si>
    <t>rs4536858:49193081:A:G</t>
  </si>
  <si>
    <t>RHOA,PFKFB4,USP4,AMT,TCTA,NICN1,LAMB2,CCDC36,C3orf62,C3orf84,USP4,LAMB2,USP19,DAG1,CCDC36,P4HTM,QRICH1,C3orf84</t>
  </si>
  <si>
    <t>rs5848864:49195853:T:TAGG</t>
  </si>
  <si>
    <t>rs12490393:49196132:C:T</t>
  </si>
  <si>
    <t>rs4955418:49200627:A:G</t>
  </si>
  <si>
    <t>rs4499638:49202782:C:G</t>
  </si>
  <si>
    <t>RHOA,USP4,LAMB2,USP19,QARS,DAG1,CCDC36,C3orf62,QRICH1,USP4,AMT,NICN1,LAMB2,USP19,CCDC36,C3orf62,QRICH1,C3orf84</t>
  </si>
  <si>
    <t>rs4367098:49219669:C:T</t>
  </si>
  <si>
    <t>UQCRC1,RHOA,COL7A1,APEH,RNF123,QARS,CCDC36,MST1,ARIH2,P4HTM,TMEM89,C3orf62,QRICH1,GPX1,C3orf84,RHOA,USP4,DAG1,CCDC36,SLC25A20,C3orf62,QRICH1,GPX1</t>
  </si>
  <si>
    <t>rs11130184:49229930:C:T</t>
  </si>
  <si>
    <t>C3orf84</t>
  </si>
  <si>
    <t>rs11716334:49230096:G:A</t>
  </si>
  <si>
    <t>rs200253878:49231701:CA:C</t>
  </si>
  <si>
    <t>RBM6,RHOA,PRKAR2A,USP4,AMT,TCTA,NICN1,APEH,RNF123,LAMB2,CCDC36,MST1,ARIH2,P4HTM,SLC25A20,KLHDC8B,C3orf62,C3orf84,RBM6,CELSR3,UQCRC1,RHOA,USP4,AMT,TCTA,APEH,RNF123,LAMB2,USP19,CCDC36,MST1,CCDC71,SLC25A20,TMEM89,TRAIP,C3orf62,QRICH1</t>
  </si>
  <si>
    <t>rs6794924:49232014:G:A</t>
  </si>
  <si>
    <t>rs6795756:49232728:G:A</t>
  </si>
  <si>
    <t>rs12637576:49237334:C:T</t>
  </si>
  <si>
    <t>rs11130185:49249871:C:T</t>
  </si>
  <si>
    <t>RBM6,RHOA,TCTA,PLXNB1,CCDC36,IP6K1,CCDC71,ARIH2,KLHDC8B,ARIH2OS,C3orf84,CELSR3,RHOA,USP4,TCTA,ZNF589,BSN,CCDC36,CCDC71,TRAIP,C3orf62,GPX1</t>
  </si>
  <si>
    <t>rs2334958:49252364:C:T</t>
  </si>
  <si>
    <t>RHOA,USP4,CCDC36,C3orf62,NCKIPSD,GPX1,C3orf84,USP4,DAG1,CCDC36,C3orf62,C3orf84</t>
  </si>
  <si>
    <t>rs11717524:49261594:C:T</t>
  </si>
  <si>
    <t>RBM6,RHOA,IP6K2,USP4,ZNF589,LAMB2,USP19,NME6,DAG1,IP6K1,SLC25A20,CDHR4,SPINK8,GPX1,C3orf84,RHOA,IP6K2,PRKAR2A,USP4,RNF123,DAG1,CCDC36,CCDC71,ARIH2,NDUFAF3,DALRD3,WDR6,SLC25A20,KLHDC8B,ARIH2OS</t>
  </si>
  <si>
    <t>rs7652746:49262307:A:G</t>
  </si>
  <si>
    <t>rs2117938:49263850:G:A</t>
  </si>
  <si>
    <t>CCDC36</t>
  </si>
  <si>
    <t>rs4955432:49266772:C:T</t>
  </si>
  <si>
    <t>rs12631989:49273996:C:T</t>
  </si>
  <si>
    <t>RBM6,IP6K2,PFKFB4,PRKAR2A,BSN,LAMB2,USP19,CCDC36,CCDC71,SLC25A20,TRAIP,KLHDC8B,C3orf84,IP6K2,PRKAR2A,USP4,BSN,USP19,QARS,CCDC36,CCDC71,P4HTM,C3orf62,QRICH1</t>
  </si>
  <si>
    <t>rs13064780:49274826:T:G</t>
  </si>
  <si>
    <t>rs35218722:49275805:A:G</t>
  </si>
  <si>
    <t>rs11920267:49275964:G:A</t>
  </si>
  <si>
    <t>rs12629637:49286797:G:A</t>
  </si>
  <si>
    <t>RHOA,IP6K2,USP4,TCTA,CCDC36,CCDC71,P4HTM,C3orf62,QRICH1,C3orf84,BSN,CCDC36,KLHDC8B,C3orf62,C3orf84</t>
  </si>
  <si>
    <t>rs35174559:49287759:T:C</t>
  </si>
  <si>
    <t>rs7638154:49299375:C:A</t>
  </si>
  <si>
    <t>RBM6,PRKAR2A,LAMB2,USP19,DAG1,CCDC36,CCDC71,KLHDC8B,QRICH1,C3orf84,RBM6,RHOA,AMT,NICN1,LAMB2,CCDC36,CCDC71,KLHDC8B,QRICH1,GPX1,C3orf84</t>
  </si>
  <si>
    <t>rs3774800:49334768:G:A</t>
  </si>
  <si>
    <t>PRKAR2A,ATRIP,SHISA5,RNF123,QARS,DAG1,CCDC36,CCDC71,ARIH2,IMPDH2,NDUFAF3,DALRD3,UBA7,FAM212A,CDHR4,C3orf62,QRICH1,NCKIPSD,TREX1,SPINK8,RBM5,CELSR3,UQCRC1,IP6K2,PRKAR2A,USP4,AMT,NICN1,ZNF589,FBXW12,MON1A,MST1R,LAMB2,USP19,QARS,NME6,DAG1,CCDC36,CCDC71,TMEM89,KLHDC8B,C3orf62,QRICH1,C3orf84</t>
  </si>
  <si>
    <t>PFKFB4,USP4,BSN,APEH,RNF123,CCDC36,ARIH2,IMPDH2,NDUFAF3,DALRD3,P4HTM,LSMEM2,TRAIP,QRICH1,IFRD2,RBM6,BSN,APEH,RNF123,MON1A,MST1R,DAG1</t>
  </si>
  <si>
    <t>rs9846164:117831077:G:A</t>
  </si>
  <si>
    <t>rs9876113:117834868:A:G</t>
  </si>
  <si>
    <t>rs2040395:2770183:T:C</t>
  </si>
  <si>
    <t>RNF4,FGFR3,SH3BP2,NOP14,ADD1,MFSD10,FAM193A,GRK4,POLN,ZFYVE28,LRPAP1,RNF4,SH3BP2,NOP14,ADD1,WHSC1,MFSD10,MXD4,FAM193A,GRK4,POLN,ZFYVE28,RGS12,HAUS3</t>
  </si>
  <si>
    <t>rs1268377:2782780:C:T</t>
  </si>
  <si>
    <t>RNF4,FGFR3,SH3BP2,NOP14,ADD1,MFSD10,FAM193A,GRK4,POLN,ZFYVE28,LRPAP1,TNIP2,RNF4,SH3BP2,NOP14,ADD1,WHSC1,MFSD10,MXD4,FAM193A,GRK4,POLN,ZFYVE28,RGS12,TNIP2,HAUS3</t>
  </si>
  <si>
    <t>rs3857021:31117942:T:C</t>
  </si>
  <si>
    <t>rs7674487:31121445:A:G</t>
  </si>
  <si>
    <t>rs4692500:31147272:A:C</t>
  </si>
  <si>
    <t>rs1044352:31147874:G:T</t>
  </si>
  <si>
    <t>rs16884451:31148688:C:T</t>
  </si>
  <si>
    <t>rs1463849:31148846:A:G</t>
  </si>
  <si>
    <t>rs72329266:31150016:ATTT:A</t>
  </si>
  <si>
    <t>PCDH7,</t>
  </si>
  <si>
    <t>rs16884473</t>
  </si>
  <si>
    <t>rs28498976:31151357:G:A</t>
  </si>
  <si>
    <t>rs28483036:31151450:C:T</t>
  </si>
  <si>
    <t>rs28411770:31151456:T:C</t>
  </si>
  <si>
    <t>rs6448744:31151925:T:G</t>
  </si>
  <si>
    <t>rs12509427:62877334:A:C</t>
  </si>
  <si>
    <t>rs12510264:62877374:T:G</t>
  </si>
  <si>
    <t>rs12645211:62891795:T:C</t>
  </si>
  <si>
    <t>rs12508688:62895380:T:G</t>
  </si>
  <si>
    <t>rs12499940:62898054:A:T</t>
  </si>
  <si>
    <t>rs2344679:62942654:A:G</t>
  </si>
  <si>
    <t>rs56264230:62956962:A:T</t>
  </si>
  <si>
    <t>rs76066409:62976288:T:A</t>
  </si>
  <si>
    <t>rs1543893:62978984:T:G</t>
  </si>
  <si>
    <t>rs2344676:62988907:G:T</t>
  </si>
  <si>
    <t>rs76201730:62992903:G:A</t>
  </si>
  <si>
    <t>rs76723212:62994730:CG:C</t>
  </si>
  <si>
    <t>rs17292184:62994833:T:C</t>
  </si>
  <si>
    <t>rs56373590:62996085:A:G</t>
  </si>
  <si>
    <t>rs7697407:62996954:G:A</t>
  </si>
  <si>
    <t>rs56272631:62997797:T:C</t>
  </si>
  <si>
    <t>rs56094818:62999427:G:A</t>
  </si>
  <si>
    <t>rs7676979</t>
  </si>
  <si>
    <t>rs17292205:63000884:A:G</t>
  </si>
  <si>
    <t>rs713284:63003341:C:A</t>
  </si>
  <si>
    <t>rs77969127:63004901:C:A</t>
  </si>
  <si>
    <t>rs7659296:63005368:C:T</t>
  </si>
  <si>
    <t>rs77453364:63021347:G:A</t>
  </si>
  <si>
    <t>rs78324296:63021440:G:A</t>
  </si>
  <si>
    <t>rs2193119:63022211:C:T</t>
  </si>
  <si>
    <t>rs61686752:63024031:A:T</t>
  </si>
  <si>
    <t>rs75577733:63024391:A:G</t>
  </si>
  <si>
    <t>rs141478664:63024632:TTA:T</t>
  </si>
  <si>
    <t>rs76702452:63025195:A:G</t>
  </si>
  <si>
    <t>rs150394172:63025632:A:AGTGTTTCACTAAATAC</t>
  </si>
  <si>
    <t>rs74630864:63026533:A:G</t>
  </si>
  <si>
    <t>rs35398119:63027175:T:C</t>
  </si>
  <si>
    <t>rs78772159:63027486:T:C</t>
  </si>
  <si>
    <t>rs143378035:63028010:G:GA</t>
  </si>
  <si>
    <t>rs4860453:63028727:G:A</t>
  </si>
  <si>
    <t>rs78204116:63029253:A:T</t>
  </si>
  <si>
    <t>rs2193117:63030804:C:T</t>
  </si>
  <si>
    <t>rs6841161:63031859:G:T</t>
  </si>
  <si>
    <t>rs115116331:63032532:C:G</t>
  </si>
  <si>
    <t>rs149578101:63033610:G:A</t>
  </si>
  <si>
    <t>rs144294423:63033707:C:A</t>
  </si>
  <si>
    <t>rs41452945:63034539:A:G</t>
  </si>
  <si>
    <t>rs41475546:63035387:G:A</t>
  </si>
  <si>
    <t>rs75511183:63036170:G:C</t>
  </si>
  <si>
    <t>rs56853316:63036951:T:A</t>
  </si>
  <si>
    <t>rs58679106:63036964:A:T</t>
  </si>
  <si>
    <t>rs79579329:63040211:C:T</t>
  </si>
  <si>
    <t>rs78137573:63040390:C:A</t>
  </si>
  <si>
    <t>rs79398017:63041389:G:A</t>
  </si>
  <si>
    <t>rs60443220:63041461:G:A</t>
  </si>
  <si>
    <t>rs60732848:63041569:T:C</t>
  </si>
  <si>
    <t>rs58742242:63041642:T:C</t>
  </si>
  <si>
    <t>rs56287213:63042237:G:A</t>
  </si>
  <si>
    <t>rs57237243:63042591:C:CT</t>
  </si>
  <si>
    <t>rs58102352:63042839:A:C</t>
  </si>
  <si>
    <t>rs74489671:63042959:C:T</t>
  </si>
  <si>
    <t>rs74765222:63043042:A:G</t>
  </si>
  <si>
    <t>rs80041790:63043046:T:C</t>
  </si>
  <si>
    <t>rs75660784:63043401:C:T</t>
  </si>
  <si>
    <t>rs74537807:63043437:G:A</t>
  </si>
  <si>
    <t>rs34093205:63043819:T:C</t>
  </si>
  <si>
    <t>rs76990518:63043978:T:C</t>
  </si>
  <si>
    <t>rs78009780:63044140:A:G</t>
  </si>
  <si>
    <t>rs142801156:63044490:TTCCCAAGTCAA:T</t>
  </si>
  <si>
    <t>rs142609288:63044591:G:T</t>
  </si>
  <si>
    <t>rs56788324:63045298:G:T</t>
  </si>
  <si>
    <t>rs60042181:63045728:A:T</t>
  </si>
  <si>
    <t>rs56983934:63045767:G:T</t>
  </si>
  <si>
    <t>rs55649415:63045778:G:A</t>
  </si>
  <si>
    <t>rs55831169:63045783:C:G</t>
  </si>
  <si>
    <t>rs55738302:63046078:G:A</t>
  </si>
  <si>
    <t>rs60951852:63047208:G:A</t>
  </si>
  <si>
    <t>rs17226461:63047407:C:T</t>
  </si>
  <si>
    <t>rs77198657:63047483:G:T</t>
  </si>
  <si>
    <t>rs78593313:63047641:C:A</t>
  </si>
  <si>
    <t>rs56229538:63048325:C:T</t>
  </si>
  <si>
    <t>rs76388774:63048659:G:GA</t>
  </si>
  <si>
    <t>rs76824002:63048744:A:G</t>
  </si>
  <si>
    <t>rs17292212:63049607:G:C</t>
  </si>
  <si>
    <t>rs56321980:63050005:T:C</t>
  </si>
  <si>
    <t>rs55832995:63050217:CGAAGA:C</t>
  </si>
  <si>
    <t>rs4860456:63051207:G:A</t>
  </si>
  <si>
    <t>rs74507226:63052397:T:C</t>
  </si>
  <si>
    <t>rs75615981:63052664:G:A</t>
  </si>
  <si>
    <t>rs79114502:63052749:G:A</t>
  </si>
  <si>
    <t>rs79177577:63053057:C:A</t>
  </si>
  <si>
    <t>rs77766581:63053163:A:T</t>
  </si>
  <si>
    <t>rs79273478:63053719:T:A</t>
  </si>
  <si>
    <t>rs79192186:63054101:T:C</t>
  </si>
  <si>
    <t>rs76061480:63054104:T:C</t>
  </si>
  <si>
    <t>rs59283737:63054547:C:G</t>
  </si>
  <si>
    <t>rs4860458:63055088:G:A</t>
  </si>
  <si>
    <t>rs17292233:63055561:C:G</t>
  </si>
  <si>
    <t>rs17226475:63055712:T:A</t>
  </si>
  <si>
    <t>rs7698238:63056880:C:T</t>
  </si>
  <si>
    <t>rs4288060:66733947:T:C</t>
  </si>
  <si>
    <t>rs35740076:66814125:CT:C</t>
  </si>
  <si>
    <t>rs17710128:66920594:T:A</t>
  </si>
  <si>
    <t>EPHA5,</t>
  </si>
  <si>
    <t>rs2588678:66954263:G:A</t>
  </si>
  <si>
    <t>rs72662320:105522577:A:G</t>
  </si>
  <si>
    <t>rs72662331:105531459:G:T</t>
  </si>
  <si>
    <t>rs72664148:105696024:G:A</t>
  </si>
  <si>
    <t>rs4451019:22257916:T:G</t>
  </si>
  <si>
    <t>rs1444121:22313924:G:A</t>
  </si>
  <si>
    <t>rs2920747:22326375:C:G</t>
  </si>
  <si>
    <t>HMGCS1,ZNF131,NIM1K,HMGCS1,NIM1K</t>
  </si>
  <si>
    <t>rs512040:43134610:A:G</t>
  </si>
  <si>
    <t>rs579363:43135138:T:C</t>
  </si>
  <si>
    <t>rs544402:43142984:A:G</t>
  </si>
  <si>
    <t>rs1624415:43149721:T:C</t>
  </si>
  <si>
    <t>rs2202118:61017131:A:T</t>
  </si>
  <si>
    <t>rs13186290:61017763:A:G</t>
  </si>
  <si>
    <t>rs147042900:61018988:TCTC:T</t>
  </si>
  <si>
    <t>rs13154864:61019225:G:C</t>
  </si>
  <si>
    <t>rs1550822:61021050:T:C</t>
  </si>
  <si>
    <t>rs4699982:61025082:A:T</t>
  </si>
  <si>
    <t>rs1880851:61028575:C:G</t>
  </si>
  <si>
    <t>rs2880045:61030558:C:G</t>
  </si>
  <si>
    <t>NDUFAF2,NDUFAF2</t>
  </si>
  <si>
    <t>rs1002115:61039870:A:G</t>
  </si>
  <si>
    <t>rs70977865:61044323:C:CCT</t>
  </si>
  <si>
    <t>rs17083297:92995477:C:A</t>
  </si>
  <si>
    <t>rs34609813:93086859:C:CT</t>
  </si>
  <si>
    <t>rs11948511:93286601:A:C</t>
  </si>
  <si>
    <t>rs10476604:93461838:C:T</t>
  </si>
  <si>
    <t>rs147831713:103787168:A:C</t>
  </si>
  <si>
    <t>rs6874138:103899596:T:C</t>
  </si>
  <si>
    <t>rs33817:103978326:G:A</t>
  </si>
  <si>
    <t>rs416223:103991476:C:A</t>
  </si>
  <si>
    <t>rs6421926:104075130:T:C</t>
  </si>
  <si>
    <t>rs162307:119082955:A:G</t>
  </si>
  <si>
    <t>rs17145818</t>
  </si>
  <si>
    <t>rs1541664:144455182:A:G</t>
  </si>
  <si>
    <t>PRELID2</t>
  </si>
  <si>
    <t>rs2190789:144480634:G:T</t>
  </si>
  <si>
    <t>PLAC8L1</t>
  </si>
  <si>
    <t>rs2400169:144526632:T:C</t>
  </si>
  <si>
    <t>rs271085:144543593:A:G</t>
  </si>
  <si>
    <t>rs2452801:152903944:G:C</t>
  </si>
  <si>
    <t>rs62382825:152907907:A:G</t>
  </si>
  <si>
    <t>rs4958667:152960378:G:A</t>
  </si>
  <si>
    <t>rs12188278:166998222:A:G</t>
  </si>
  <si>
    <t>rs10039321:166998385:T:C</t>
  </si>
  <si>
    <t>rs10042499:166998579:A:G</t>
  </si>
  <si>
    <t>rs62382791:166999348:A:G</t>
  </si>
  <si>
    <t>rs7734360:167001332:A:G</t>
  </si>
  <si>
    <t>10_TssBiv</t>
  </si>
  <si>
    <t>:::H3K4me3:::</t>
  </si>
  <si>
    <t>TENM2,TENM2</t>
  </si>
  <si>
    <t>rs57840443:167002446:AT:A</t>
  </si>
  <si>
    <t>rs10475853:167003569:G:T</t>
  </si>
  <si>
    <t>rs1024994:167006676:T:C</t>
  </si>
  <si>
    <t>rs9313385:167007393:A:G</t>
  </si>
  <si>
    <t>rs12173126:167008408:G:A</t>
  </si>
  <si>
    <t>rs6881950:167011046:G:C</t>
  </si>
  <si>
    <t>rs6882026:167011283:C:A</t>
  </si>
  <si>
    <t>rs13174305:167011388:A:G</t>
  </si>
  <si>
    <t>rs6863316:167011406:T:G</t>
  </si>
  <si>
    <t>rs11748954:167011872:A:G</t>
  </si>
  <si>
    <t>rs11742502:167012165:C:T</t>
  </si>
  <si>
    <t>rs61627004:167013183:C:CA</t>
  </si>
  <si>
    <t>rs5873046:167013873:GA:G</t>
  </si>
  <si>
    <t>rs11749653:167016173:T:C</t>
  </si>
  <si>
    <t>rs5873048:167017120:TA:T</t>
  </si>
  <si>
    <t>rs990201:167017853:C:A</t>
  </si>
  <si>
    <t>rs278016:167019011:A:G</t>
  </si>
  <si>
    <t>rs6879246:167022878:C:T</t>
  </si>
  <si>
    <t>rs11750548:167025947:G:A</t>
  </si>
  <si>
    <t>rs13159986</t>
  </si>
  <si>
    <t>rs4869061:167030325:C:T</t>
  </si>
  <si>
    <t>rs4868803:167030369:G:A</t>
  </si>
  <si>
    <t>rs278008:167030417:G:A</t>
  </si>
  <si>
    <t>rs278007:167030884:G:A</t>
  </si>
  <si>
    <t>rs172137:167031862:G:A</t>
  </si>
  <si>
    <t>rs11738133:167032093:C:T</t>
  </si>
  <si>
    <t>rs4868804:167033235:A:G</t>
  </si>
  <si>
    <t>rs1459071:167033530:A:G</t>
  </si>
  <si>
    <t>rs898171:167033778:G:A</t>
  </si>
  <si>
    <t>rs732711:167034067:A:C</t>
  </si>
  <si>
    <t>rs10475856:167035581:A:G</t>
  </si>
  <si>
    <t>rs981898:167036214:A:T</t>
  </si>
  <si>
    <t>rs72819680:167036518:C:A</t>
  </si>
  <si>
    <t>rs2336896:167036524:C:T</t>
  </si>
  <si>
    <t>rs6893866:167037725:A:C</t>
  </si>
  <si>
    <t>rs11134465:167037934:G:A</t>
  </si>
  <si>
    <t>rs11134466:167039610:T:C</t>
  </si>
  <si>
    <t>rs11738927:167039800:A:G</t>
  </si>
  <si>
    <t>rs11743417:167043098:G:A</t>
  </si>
  <si>
    <t>rs1459066:167044666:C:T</t>
  </si>
  <si>
    <t>rs2336897:167050276:C:T</t>
  </si>
  <si>
    <t>rs962065:167050573:T:C</t>
  </si>
  <si>
    <t>rs1966924:167053209:C:A</t>
  </si>
  <si>
    <t>rs11739021:167053753:T:C</t>
  </si>
  <si>
    <t>rs72831869:17169153:A:G</t>
  </si>
  <si>
    <t>NUP153,KIF13A,TPMT,FAM8A1,NHLRC1,CAP2,FAM8A1</t>
  </si>
  <si>
    <t>rs7773332:17195204:A:G</t>
  </si>
  <si>
    <t>CAP2</t>
  </si>
  <si>
    <t>rs10570929:1945685:CAAA:C</t>
  </si>
  <si>
    <t>MAD1L1,ELFN1,MAD1L1,ADAP1,SNX8,COX19</t>
  </si>
  <si>
    <t>rs1403175:1964357:A:T</t>
  </si>
  <si>
    <t>MAD1L1,MAD1L1</t>
  </si>
  <si>
    <t>rs12699476:1968245:A:C</t>
  </si>
  <si>
    <t>rs78443464:1970229:C:T</t>
  </si>
  <si>
    <t>SDK1</t>
  </si>
  <si>
    <t>rs11979940:3654223:G:T</t>
  </si>
  <si>
    <t>rs2614963:3676720:T:C</t>
  </si>
  <si>
    <t>rs10279369:3700997:T:G</t>
  </si>
  <si>
    <t>rs13223746:3713194:T:G</t>
  </si>
  <si>
    <t>rs12534262:10514548:C:T</t>
  </si>
  <si>
    <t>rs58074807:10521339:T:C</t>
  </si>
  <si>
    <t>rs73058027:10630784:C:T</t>
  </si>
  <si>
    <t>rs66559503:10633950:T:C</t>
  </si>
  <si>
    <t>rs1024539:10634473:A:C</t>
  </si>
  <si>
    <t>rs10243246:10635325:T:C</t>
  </si>
  <si>
    <t>rs56202514:10651715:C:G</t>
  </si>
  <si>
    <t>rs12533840:10651784:G:C</t>
  </si>
  <si>
    <t>rs35561780:10652425:C:T</t>
  </si>
  <si>
    <t>rs12540015:10653150:C:A</t>
  </si>
  <si>
    <t>rs12535221:10653419:G:A</t>
  </si>
  <si>
    <t>rs13246648:10653810:C:G</t>
  </si>
  <si>
    <t>rs35465471:10654639:T:C</t>
  </si>
  <si>
    <t>rs61340280:10654876:T:C</t>
  </si>
  <si>
    <t>rs12532272:10655040:G:A</t>
  </si>
  <si>
    <t>rs34712454:10656366:A:T</t>
  </si>
  <si>
    <t>rs35267490:10656453:G:GA</t>
  </si>
  <si>
    <t>rs12531301:10656846:A:G</t>
  </si>
  <si>
    <t>rs62454177:10657764:T:G</t>
  </si>
  <si>
    <t>rs12533278:10658569:T:C</t>
  </si>
  <si>
    <t>rs2882943:10662786:T:C</t>
  </si>
  <si>
    <t>rs13224558:10665432:C:T</t>
  </si>
  <si>
    <t>rs62454179:10665464:C:A</t>
  </si>
  <si>
    <t>rs2352448:10666610:G:A</t>
  </si>
  <si>
    <t>rs35212114:10668554:G:A</t>
  </si>
  <si>
    <t>rs9768860:10668659:C:G</t>
  </si>
  <si>
    <t>rs79999425:10671058:A:G</t>
  </si>
  <si>
    <t>rs78166746:10671120:A:G</t>
  </si>
  <si>
    <t>rs35991633:10673337:G:T</t>
  </si>
  <si>
    <t>rs62454182:10673491:C:A</t>
  </si>
  <si>
    <t>rs17525908:10673675:T:A</t>
  </si>
  <si>
    <t>exm812431</t>
  </si>
  <si>
    <t>:DHS:H3K4me1::::</t>
  </si>
  <si>
    <t>CUBN,CUBN</t>
  </si>
  <si>
    <t>rs780836:16924822:G:C</t>
  </si>
  <si>
    <t>VIM,TRDMT1,</t>
  </si>
  <si>
    <t>rs780852:16926176:T:A</t>
  </si>
  <si>
    <t>rs780851:16926368:G:A</t>
  </si>
  <si>
    <t>rs703065:16928435:C:T</t>
  </si>
  <si>
    <t>rs57062717:16928554:C:CCTCCAT</t>
  </si>
  <si>
    <t>rs780846:16931010:C:A</t>
  </si>
  <si>
    <t>CUBN,VIM</t>
  </si>
  <si>
    <t>rs780845:16931255:A:G</t>
  </si>
  <si>
    <t>rs2669155:16931932:G:C</t>
  </si>
  <si>
    <t>rs11597490:16931955:G:T</t>
  </si>
  <si>
    <t>rs2796841:16931988:T:A</t>
  </si>
  <si>
    <t>rs2796839:16933914:A:C</t>
  </si>
  <si>
    <t>rs7068023</t>
  </si>
  <si>
    <t>rs780815:16938375:A:T</t>
  </si>
  <si>
    <t>rs35810521:16939318:T:TG</t>
  </si>
  <si>
    <t>rs7087938:106704695:C:A</t>
  </si>
  <si>
    <t>rs11192249:106715002:G:C</t>
  </si>
  <si>
    <t>rs9783122:106766398:G:A</t>
  </si>
  <si>
    <t>rs790727:106816263:T:C</t>
  </si>
  <si>
    <t>rs111271951:126573098:G:A</t>
  </si>
  <si>
    <t>LHPP,EDRF1,BCCIP,MMP21,UROS,LHPP,FAM53B</t>
  </si>
  <si>
    <t>rs61872115:126574159:A:G</t>
  </si>
  <si>
    <t>rs11025675:20670046:T:C</t>
  </si>
  <si>
    <t>NELL1,</t>
  </si>
  <si>
    <t>rs12789398:20681572:A:G</t>
  </si>
  <si>
    <t>rs11602109:57435296:G:A</t>
  </si>
  <si>
    <t>1_TssA</t>
  </si>
  <si>
    <t>rs685149:57657413:A:G</t>
  </si>
  <si>
    <t>GLYAT,GLYATL2,OR10W1,OR9Q1,OR5B17</t>
  </si>
  <si>
    <t>rs674094:57665336:A:C</t>
  </si>
  <si>
    <t>OR5B3,GLYAT,OR10W1,OR9Q1</t>
  </si>
  <si>
    <t>psy_rs12790660</t>
  </si>
  <si>
    <t>rs3862753:81038384:A:G</t>
  </si>
  <si>
    <t>rs7124329:81039746:A:T</t>
  </si>
  <si>
    <t>rs57984047:81041101:CTT:C</t>
  </si>
  <si>
    <t>rs11232599:81041943:G:T</t>
  </si>
  <si>
    <t>rs11603482:81042580:G:T</t>
  </si>
  <si>
    <t>rs7118816:81043520:G:A</t>
  </si>
  <si>
    <t>rs58513170:81043870:CT:C</t>
  </si>
  <si>
    <t>rs11232604:81045334:T:A</t>
  </si>
  <si>
    <t>rs11232605:81045343:T:G</t>
  </si>
  <si>
    <t>rs17141996:81045793:T:C</t>
  </si>
  <si>
    <t>rs7130948:81046189:C:T</t>
  </si>
  <si>
    <t>rs7116853:81046254:T:C</t>
  </si>
  <si>
    <t>rs7131092:81046318:C:T</t>
  </si>
  <si>
    <t>rs7131108:81046353:C:T</t>
  </si>
  <si>
    <t>rs7131000:81046354:A:G</t>
  </si>
  <si>
    <t>rs7131237:81046506:A:C</t>
  </si>
  <si>
    <t>rs1458101:81046920:G:A</t>
  </si>
  <si>
    <t>rs1458103:81047274:A:C</t>
  </si>
  <si>
    <t>rs144644385:81047612:A:AT</t>
  </si>
  <si>
    <t>rs202200752:81048518:GA:G</t>
  </si>
  <si>
    <t>rs4614480:81048919:T:C</t>
  </si>
  <si>
    <t>rs10897798:81070610:G:A</t>
  </si>
  <si>
    <t>rs11232629:81071641:T:A</t>
  </si>
  <si>
    <t>rs12146577:81074820:C:T</t>
  </si>
  <si>
    <t>rs4587751:81080947:T:C</t>
  </si>
  <si>
    <t>rs11232638:81081857:T:G</t>
  </si>
  <si>
    <t>rs11232639:81082011:A:G</t>
  </si>
  <si>
    <t>rs11600859:81087889:C:T</t>
  </si>
  <si>
    <t>rs11604756:81090618:T:A</t>
  </si>
  <si>
    <t>rs144840415:81093485:TC:T</t>
  </si>
  <si>
    <t>rs11232647:81096763:G:T</t>
  </si>
  <si>
    <t>rs11232648:81097104:T:C</t>
  </si>
  <si>
    <t>rs11604147:81098955:C:G</t>
  </si>
  <si>
    <t>rs10501509:81101351:T:C</t>
  </si>
  <si>
    <t>rs12362031:81101723:T:G</t>
  </si>
  <si>
    <t>rs201355865:81101918:ATGTG:A</t>
  </si>
  <si>
    <t>rs9943631:81105902:A:G</t>
  </si>
  <si>
    <t>rs1379727:81107726:G:A</t>
  </si>
  <si>
    <t>rs10897810:81115651:G:A</t>
  </si>
  <si>
    <t>rs1458109:81118985:T:G</t>
  </si>
  <si>
    <t>rs17142194:81123236:T:C</t>
  </si>
  <si>
    <t>rs35928531:89748583:AGGG:A</t>
  </si>
  <si>
    <t>:DHS::H3K4me3:::</t>
  </si>
  <si>
    <t>rs10506971:89757937:G:A</t>
  </si>
  <si>
    <t>rs1427829:89760744:A:G</t>
  </si>
  <si>
    <t>rs1427828:89762499:C:G</t>
  </si>
  <si>
    <t>rs12819667:89763529:C:T</t>
  </si>
  <si>
    <t>rs3990314:89771512:T:C</t>
  </si>
  <si>
    <t>rs704061</t>
  </si>
  <si>
    <t>rs10506965:89775029:T:G</t>
  </si>
  <si>
    <t>rs770083:89776284:T:C</t>
  </si>
  <si>
    <t>rs3061447:103561786:C:CTA</t>
  </si>
  <si>
    <t>rs61942177:126383628:T:C</t>
  </si>
  <si>
    <t>rs61942187:126395907:C:T</t>
  </si>
  <si>
    <t>rs59895156:126396659:T:C</t>
  </si>
  <si>
    <t>rs61942196:126420044:G:T</t>
  </si>
  <si>
    <t>rs5027140:126421717:A:G</t>
  </si>
  <si>
    <t>rs61942200:126426449:G:T</t>
  </si>
  <si>
    <t>rs7964764:126428924:C:T</t>
  </si>
  <si>
    <t>rs61942202:126440355:A:G</t>
  </si>
  <si>
    <t>rs4941735</t>
  </si>
  <si>
    <t>rs7981107</t>
  </si>
  <si>
    <t>rs61380788:111657543:A:ATATT</t>
  </si>
  <si>
    <t>ARHGEF7,COL4A2,COL4A1,ARHGEF7,TEX29,COL4A1</t>
  </si>
  <si>
    <t>rs9555752:111662206:G:T</t>
  </si>
  <si>
    <t>ARHGEF7,CARS2,ARHGEF7,TEX29</t>
  </si>
  <si>
    <t>rs9522088:111686609:T:G</t>
  </si>
  <si>
    <t>rs9559946:111700106:C:A</t>
  </si>
  <si>
    <t>ARHGEF7,COL4A2,TEX29,COL4A1,ANKRD10,ARHGEF7,COL4A2,TEX29,COL4A1</t>
  </si>
  <si>
    <t>rs73245954:29717081:C:T</t>
  </si>
  <si>
    <t>C14orf23,</t>
  </si>
  <si>
    <t>rs10132779:29718896:A:G</t>
  </si>
  <si>
    <t>rs370916147:29720727:A:G</t>
  </si>
  <si>
    <t>C14orf23</t>
  </si>
  <si>
    <t>rs10147451:29721026:A:T</t>
  </si>
  <si>
    <t>rs10149986:29721044:T:G</t>
  </si>
  <si>
    <t>rs73245968:29721647:A:G</t>
  </si>
  <si>
    <t>rs77984351:29722146:AT:A</t>
  </si>
  <si>
    <t>rs10142183:29723729:G:C</t>
  </si>
  <si>
    <t>rs12147887:29725009:C:T</t>
  </si>
  <si>
    <t>rs11161049:29730982:T:C</t>
  </si>
  <si>
    <t>rs28768443:29754596:G:A</t>
  </si>
  <si>
    <t>rs12590248:29755676:G:A</t>
  </si>
  <si>
    <t>rs8011720:29762149:T:C</t>
  </si>
  <si>
    <t>PRKD1</t>
  </si>
  <si>
    <t>rs10141047</t>
  </si>
  <si>
    <t>rs28419365:29768945:T:C</t>
  </si>
  <si>
    <t>rs61983149:28878142:T:C</t>
  </si>
  <si>
    <t>rs61983150:28880796:T:C</t>
  </si>
  <si>
    <t>rs181669467:28883952:G:A</t>
  </si>
  <si>
    <t>rs148238003:28899817:CT:C</t>
  </si>
  <si>
    <t>rs72662599:28900121:C:T</t>
  </si>
  <si>
    <t>rs979432:28919689:T:C</t>
  </si>
  <si>
    <t>rs61983159:28922075:G:A</t>
  </si>
  <si>
    <t>rs61984685:28926408:C:T</t>
  </si>
  <si>
    <t>rs61984686:28931536:C:A</t>
  </si>
  <si>
    <t>rs8007495:28933330:G:T</t>
  </si>
  <si>
    <t>rs1006417</t>
  </si>
  <si>
    <t>rs200746327:41805289:G:C</t>
  </si>
  <si>
    <t>rs9707362:41806217:A:G</t>
  </si>
  <si>
    <t>rs11851755:41807116:T:C</t>
  </si>
  <si>
    <t>rs140664873:41807498:T:C</t>
  </si>
  <si>
    <t>rs72680992:41812633:T:G</t>
  </si>
  <si>
    <t>rs11849564:41814674:A:G</t>
  </si>
  <si>
    <t>rs10151267:63061920:C:T</t>
  </si>
  <si>
    <t>rs8009577:63066029:T:C</t>
  </si>
  <si>
    <t>rs28539736:63070040:G:A</t>
  </si>
  <si>
    <t>rs8013373:63072399:G:A</t>
  </si>
  <si>
    <t>rs8054361:83615886:C:A</t>
  </si>
  <si>
    <t>rs4782822</t>
  </si>
  <si>
    <t>rs11149581:83617578:T:G</t>
  </si>
  <si>
    <t>rs73128919:21237133:A:G</t>
  </si>
  <si>
    <t>rs202849:21328387:C:T</t>
  </si>
  <si>
    <t>rs1555946:21371371:A:G</t>
  </si>
  <si>
    <t>13_ReprPC</t>
  </si>
  <si>
    <t>::::H3K27me3::</t>
  </si>
  <si>
    <t>rs1409817:21380948:C:A</t>
  </si>
  <si>
    <t>20:21411615:T:TA</t>
  </si>
  <si>
    <t>rs67488810:41027574:A:G</t>
  </si>
  <si>
    <t>rs62203476:41036263:C:A</t>
  </si>
  <si>
    <t>rs6102827:41053717:G:A</t>
  </si>
  <si>
    <t>rs6102830:41057028:C:T</t>
  </si>
  <si>
    <t>rs1033414:41057825:G:T</t>
  </si>
  <si>
    <t>rs4625979:41070197:T:A</t>
  </si>
  <si>
    <t>rs4811076:49109845:A:G</t>
  </si>
  <si>
    <t>rs718630:49111256:T:G</t>
  </si>
  <si>
    <t>rs4811079:49157052:G:C</t>
  </si>
  <si>
    <t>PTPN1</t>
  </si>
  <si>
    <t>rs1570179:49166711:T:C</t>
  </si>
  <si>
    <t>Imputed</t>
  </si>
  <si>
    <t>Info</t>
  </si>
  <si>
    <t>All Candidate Genes</t>
  </si>
  <si>
    <t>Candidate Genes (via Functional SNPs)</t>
  </si>
  <si>
    <t>Candidate Genes (via Promoter SNPs)</t>
  </si>
  <si>
    <t>Candidate Genes (via HiC SNPs)</t>
  </si>
  <si>
    <t>Phenotype</t>
  </si>
  <si>
    <t>N</t>
  </si>
  <si>
    <t>Case</t>
  </si>
  <si>
    <t>Control</t>
  </si>
  <si>
    <t>p</t>
  </si>
  <si>
    <t>XDX</t>
  </si>
  <si>
    <t>Proportion Cases</t>
  </si>
  <si>
    <t>Population Prevalence</t>
  </si>
  <si>
    <t>h2 (Observed)</t>
  </si>
  <si>
    <t>h2.se (Observed)</t>
  </si>
  <si>
    <t>h2 (Liability Scale)</t>
  </si>
  <si>
    <t>Method</t>
  </si>
  <si>
    <t>h2.se (Liability Scale)</t>
  </si>
  <si>
    <t>Proportion Case</t>
  </si>
  <si>
    <t>Sample</t>
  </si>
  <si>
    <t>LDSC h2</t>
  </si>
  <si>
    <t>GCTA h2</t>
  </si>
  <si>
    <t>rg</t>
  </si>
  <si>
    <t>se</t>
  </si>
  <si>
    <t>z</t>
  </si>
  <si>
    <t>Sample 1</t>
  </si>
  <si>
    <t>Sample 2</t>
  </si>
  <si>
    <t>h2,1</t>
  </si>
  <si>
    <t>h2,2</t>
  </si>
  <si>
    <t>LDSC int, 1</t>
  </si>
  <si>
    <t>LDSC int, 2</t>
  </si>
  <si>
    <t>Genetic Covariance</t>
  </si>
  <si>
    <t>Gen. Cov. Int</t>
  </si>
  <si>
    <t>0.1292 (0.0099)</t>
  </si>
  <si>
    <t>1.0185 (0.0088)</t>
  </si>
  <si>
    <t>0.1823 (0.0116)</t>
  </si>
  <si>
    <t>0.9995 (0.0089)</t>
  </si>
  <si>
    <t>0.067 (0.0075)</t>
  </si>
  <si>
    <t>0.0044 (0.0059)</t>
  </si>
  <si>
    <t>1.0073 (0.0077)</t>
  </si>
  <si>
    <t>0.1791 (0.0268)</t>
  </si>
  <si>
    <t>0.3387 (0.0478)</t>
  </si>
  <si>
    <t>0.9865 (0.0097)</t>
  </si>
  <si>
    <t>0.2009 (0.0151)</t>
  </si>
  <si>
    <t>0.9846 (0.0079)</t>
  </si>
  <si>
    <t>h2_1</t>
  </si>
  <si>
    <t>h2_se_1</t>
  </si>
  <si>
    <t>h2_2</t>
  </si>
  <si>
    <t>h2_se_2</t>
  </si>
  <si>
    <t>rG</t>
  </si>
  <si>
    <t>rG_se</t>
  </si>
  <si>
    <t>Phenotype 1</t>
  </si>
  <si>
    <t>Phenotype 2</t>
  </si>
  <si>
    <t>3 (median)</t>
  </si>
  <si>
    <t>p1</t>
  </si>
  <si>
    <t>p2</t>
  </si>
  <si>
    <t>NELL1</t>
  </si>
  <si>
    <t>ADHD_OR</t>
  </si>
  <si>
    <t>ADHD_SE</t>
  </si>
  <si>
    <t>ADHD_STAT</t>
  </si>
  <si>
    <t>ADHD_P</t>
  </si>
  <si>
    <t>AFF_OR</t>
  </si>
  <si>
    <t>AFF_SE</t>
  </si>
  <si>
    <t>AFF_STAT</t>
  </si>
  <si>
    <t>AFF_P</t>
  </si>
  <si>
    <t>ANO_OR</t>
  </si>
  <si>
    <t>ANO_SE</t>
  </si>
  <si>
    <t>ANO_STAT</t>
  </si>
  <si>
    <t>ANO_P</t>
  </si>
  <si>
    <t>ASD_OR</t>
  </si>
  <si>
    <t>ASD_SE</t>
  </si>
  <si>
    <t>ASD_STAT</t>
  </si>
  <si>
    <t>ASD_P</t>
  </si>
  <si>
    <t>BIP_OR</t>
  </si>
  <si>
    <t>BIP_SE</t>
  </si>
  <si>
    <t>BIP_STAT</t>
  </si>
  <si>
    <t>BIP_P</t>
  </si>
  <si>
    <t>SCZ_OR</t>
  </si>
  <si>
    <t>SCZ_SE</t>
  </si>
  <si>
    <t>SCZ_STAT</t>
  </si>
  <si>
    <t>SCZ_P</t>
  </si>
  <si>
    <t>OTH_OR</t>
  </si>
  <si>
    <t>OTH_SE</t>
  </si>
  <si>
    <t>OTH_STAT</t>
  </si>
  <si>
    <t>OTH_P</t>
  </si>
  <si>
    <t>1.008 (0.0079)</t>
  </si>
  <si>
    <t>XDX P</t>
  </si>
  <si>
    <t>2429 (1109)</t>
  </si>
  <si>
    <t>1330 (589)</t>
  </si>
  <si>
    <t>24.82 (4.06)</t>
  </si>
  <si>
    <t>24.76 (4.05)</t>
  </si>
  <si>
    <t>1173 (459)</t>
  </si>
  <si>
    <t>25.10 (4.00)</t>
  </si>
  <si>
    <t>632 (217)</t>
  </si>
  <si>
    <t>25.13 (4.06)</t>
  </si>
  <si>
    <t>1256 (650)</t>
  </si>
  <si>
    <t>24.57 (4.10)</t>
  </si>
  <si>
    <t>698 (372)</t>
  </si>
  <si>
    <t>24.43 (4.03)</t>
  </si>
  <si>
    <t>1404 (889)</t>
  </si>
  <si>
    <t>26.04 (3.98)</t>
  </si>
  <si>
    <t>780 (488)</t>
  </si>
  <si>
    <t>25.88 (4.02)</t>
  </si>
  <si>
    <t>1019 (665)</t>
  </si>
  <si>
    <t>26.36 (3.83)</t>
  </si>
  <si>
    <t>560 (368)</t>
  </si>
  <si>
    <t>26.19 (3.90)</t>
  </si>
  <si>
    <t>385 (224)</t>
  </si>
  <si>
    <t>25.19 (4.26)</t>
  </si>
  <si>
    <t>220 (120)</t>
  </si>
  <si>
    <t>25.08 (4.22)</t>
  </si>
  <si>
    <t>18597 (12612)</t>
  </si>
  <si>
    <t>25.30 (4.48)</t>
  </si>
  <si>
    <t>9929 (6731)</t>
  </si>
  <si>
    <t>25.14 (4.51)</t>
  </si>
  <si>
    <t>14704 (10268)</t>
  </si>
  <si>
    <t>25.72 (4.32)</t>
  </si>
  <si>
    <t>7854 (5464)</t>
  </si>
  <si>
    <t>25.59 (4.32)</t>
  </si>
  <si>
    <t>23.71 (4.71)</t>
  </si>
  <si>
    <t>2075 (1267)</t>
  </si>
  <si>
    <t>23.45 (4.79)</t>
  </si>
  <si>
    <t>12371 (2671)</t>
  </si>
  <si>
    <t>18.05 (5.48)</t>
  </si>
  <si>
    <t>6939 (1463)</t>
  </si>
  <si>
    <t>17.79 (5.43)</t>
  </si>
  <si>
    <t>8605 (1716)</t>
  </si>
  <si>
    <t>18.07 (5.51)</t>
  </si>
  <si>
    <t>4825 (933)</t>
  </si>
  <si>
    <t>17.76 (5.50)</t>
  </si>
  <si>
    <t>3766 (955)</t>
  </si>
  <si>
    <t>18.02 (5.42)</t>
  </si>
  <si>
    <t>2114 (530)</t>
  </si>
  <si>
    <t>17.86 (5.28)</t>
  </si>
  <si>
    <t>14500 (3862)</t>
  </si>
  <si>
    <t>18.98 (5.90)</t>
  </si>
  <si>
    <t>7601 (2026)</t>
  </si>
  <si>
    <t>18.77 (5.84)</t>
  </si>
  <si>
    <t>10236 (2514)</t>
  </si>
  <si>
    <t>18.72 (5.77)</t>
  </si>
  <si>
    <t>5293 (1306)</t>
  </si>
  <si>
    <t>18.56 (5.75)</t>
  </si>
  <si>
    <t>4264 (1348)</t>
  </si>
  <si>
    <t>19.61 (6.15)</t>
  </si>
  <si>
    <t>2308 (720)</t>
  </si>
  <si>
    <t>19.27 (6.02)</t>
  </si>
  <si>
    <t>3236 (3004)</t>
  </si>
  <si>
    <t>23.85 (4.87)</t>
  </si>
  <si>
    <t>1837 (1705)</t>
  </si>
  <si>
    <t>23.75 (4.91)</t>
  </si>
  <si>
    <t>2065 (1930)</t>
  </si>
  <si>
    <t>23.86 (4.97)</t>
  </si>
  <si>
    <t>1184 (1107)</t>
  </si>
  <si>
    <t>23.74 (4.96)</t>
  </si>
  <si>
    <t>1171 (1074)</t>
  </si>
  <si>
    <t>23.83 (4.70)</t>
  </si>
  <si>
    <t>653 (598)</t>
  </si>
  <si>
    <t>23.76 (4.81)</t>
  </si>
  <si>
    <t>1090 (569)</t>
  </si>
  <si>
    <t>23.09 (5.91)</t>
  </si>
  <si>
    <t>1097 (569)</t>
  </si>
  <si>
    <t>23.06 (5.76)</t>
  </si>
  <si>
    <t>46008 (21278)</t>
  </si>
  <si>
    <t>21.88 (6.15)</t>
  </si>
  <si>
    <t>25334 (11689)</t>
  </si>
  <si>
    <t>21.72 (6.16)</t>
  </si>
  <si>
    <t>65534 (30829)</t>
  </si>
  <si>
    <t>43311 (20474)</t>
  </si>
  <si>
    <t>19526 (9551)</t>
  </si>
  <si>
    <t>17977 (8785)</t>
  </si>
  <si>
    <t>21.36 (6.56)</t>
  </si>
  <si>
    <t>21.06 (6.41)</t>
  </si>
  <si>
    <t>20.16 (6.66)</t>
  </si>
  <si>
    <t>20.14 (6.64)</t>
  </si>
  <si>
    <t>Cytoband</t>
  </si>
  <si>
    <t>1p35.2-1p35.1</t>
  </si>
  <si>
    <t>1p21.3</t>
  </si>
  <si>
    <t>2p16.3</t>
  </si>
  <si>
    <t>2q32.1</t>
  </si>
  <si>
    <t>2q33.1</t>
  </si>
  <si>
    <t>2q33.3-2q34</t>
  </si>
  <si>
    <t>2q34-2q35</t>
  </si>
  <si>
    <t>3p22.1-3p21.33</t>
  </si>
  <si>
    <t>3p21.31-3p21.2</t>
  </si>
  <si>
    <t>3q13.32</t>
  </si>
  <si>
    <t>4p16.3</t>
  </si>
  <si>
    <t>4p15.1</t>
  </si>
  <si>
    <t>4q13.1</t>
  </si>
  <si>
    <t>4q13.2</t>
  </si>
  <si>
    <t>4q24</t>
  </si>
  <si>
    <t>5p14.3</t>
  </si>
  <si>
    <t>5p12</t>
  </si>
  <si>
    <t>5q12.1</t>
  </si>
  <si>
    <t>5q15</t>
  </si>
  <si>
    <t>5q21.2</t>
  </si>
  <si>
    <t>5q23.1</t>
  </si>
  <si>
    <t>5q31.3-5q32</t>
  </si>
  <si>
    <t>5q33.2</t>
  </si>
  <si>
    <t>5q34</t>
  </si>
  <si>
    <t>6p22.3</t>
  </si>
  <si>
    <t>7p22.3</t>
  </si>
  <si>
    <t>7p22.2</t>
  </si>
  <si>
    <t>7p21.3</t>
  </si>
  <si>
    <t>10p13</t>
  </si>
  <si>
    <t>10q25.1</t>
  </si>
  <si>
    <t>10q26.13</t>
  </si>
  <si>
    <t>11p15.1</t>
  </si>
  <si>
    <t>11q12.1</t>
  </si>
  <si>
    <t>11q14.1</t>
  </si>
  <si>
    <t>12q21.33</t>
  </si>
  <si>
    <t>12q23.2-12q23.3</t>
  </si>
  <si>
    <t>12q24.32</t>
  </si>
  <si>
    <t>13q12.3</t>
  </si>
  <si>
    <t>13q34</t>
  </si>
  <si>
    <t>14q12</t>
  </si>
  <si>
    <t>14q21.1</t>
  </si>
  <si>
    <t>14q23.2</t>
  </si>
  <si>
    <t>16q23.3</t>
  </si>
  <si>
    <t>20p11.23-20p11.22</t>
  </si>
  <si>
    <t>20q12</t>
  </si>
  <si>
    <t>20q13.13</t>
  </si>
  <si>
    <t>IndexSNP</t>
  </si>
  <si>
    <t>CredibleSNP</t>
  </si>
  <si>
    <t>chromHMM</t>
  </si>
  <si>
    <t>histone</t>
  </si>
  <si>
    <t>CTT</t>
  </si>
  <si>
    <t>CTTTTT</t>
  </si>
  <si>
    <t>TG</t>
  </si>
  <si>
    <t>TAGG</t>
  </si>
  <si>
    <t>ACTTT</t>
  </si>
  <si>
    <t>CATT</t>
  </si>
  <si>
    <t>AAAGC</t>
  </si>
  <si>
    <t>TTTC</t>
  </si>
  <si>
    <t>CTG</t>
  </si>
  <si>
    <t>AT</t>
  </si>
  <si>
    <t>AACCCTTAAAATTTTTAAAAT</t>
  </si>
  <si>
    <t>TGTC</t>
  </si>
  <si>
    <t>ATTT</t>
  </si>
  <si>
    <t>TTA</t>
  </si>
  <si>
    <t>AGTGTTTCACTAAATAC</t>
  </si>
  <si>
    <t>GA</t>
  </si>
  <si>
    <t>TTCCCAAGTCAA</t>
  </si>
  <si>
    <t>CGAAGA</t>
  </si>
  <si>
    <t>TCTC</t>
  </si>
  <si>
    <t>CCT</t>
  </si>
  <si>
    <t>TA</t>
  </si>
  <si>
    <t>CAAA</t>
  </si>
  <si>
    <t>CCTCCAT</t>
  </si>
  <si>
    <t>TC</t>
  </si>
  <si>
    <t>ATGTG</t>
  </si>
  <si>
    <t>AGGG</t>
  </si>
  <si>
    <t>CTA</t>
  </si>
  <si>
    <t>ATATT</t>
  </si>
  <si>
    <t>iPsychSNP</t>
  </si>
  <si>
    <t>GWAS_iPsych_STAT</t>
  </si>
  <si>
    <t>GWAS_Z</t>
  </si>
  <si>
    <t>Locus Index</t>
  </si>
  <si>
    <t>Beta</t>
  </si>
  <si>
    <t>S.E.</t>
  </si>
  <si>
    <t>Index_iPsychSNP</t>
  </si>
  <si>
    <t>Index_A1</t>
  </si>
  <si>
    <t>Index_A2</t>
  </si>
  <si>
    <t>Index_A1_FRQ</t>
  </si>
  <si>
    <t>Index_STAT</t>
  </si>
  <si>
    <t>Index_P</t>
  </si>
  <si>
    <t>Cred_iPsychSNP</t>
  </si>
  <si>
    <t>Cred_A1</t>
  </si>
  <si>
    <t>Cred_A2</t>
  </si>
  <si>
    <t>Cred_A1_FRQ</t>
  </si>
  <si>
    <t>Cred_STAT</t>
  </si>
  <si>
    <t>Cred_P</t>
  </si>
  <si>
    <t>GWAS_origSNP</t>
  </si>
  <si>
    <t>GWAS_A1</t>
  </si>
  <si>
    <t>GWAS_A1_FRQ</t>
  </si>
  <si>
    <t>GWAS_P</t>
  </si>
  <si>
    <t>GWAS_kgpSNP</t>
  </si>
  <si>
    <t>GWAS_LDwithCred_kgp</t>
  </si>
  <si>
    <t>GWAS_iPsychSNP</t>
  </si>
  <si>
    <t>GWAS_LDwithCred_iPsych</t>
  </si>
  <si>
    <t>GWAS_iPsych_A1</t>
  </si>
  <si>
    <t>GWAS_iPsych_A2</t>
  </si>
  <si>
    <t>GWAS_iPsych_A1_FRQ</t>
  </si>
  <si>
    <t>GWAS_iPsych_P</t>
  </si>
  <si>
    <t>rs17080138</t>
  </si>
  <si>
    <t>NR</t>
  </si>
  <si>
    <t>rs17080138:48414274:C:T</t>
  </si>
  <si>
    <t>rs161645</t>
  </si>
  <si>
    <t>rs161645:104069917:A:G</t>
  </si>
  <si>
    <t>rs200312312</t>
  </si>
  <si>
    <t>rs200312312:104002346:T:C</t>
  </si>
  <si>
    <t>rs782971</t>
  </si>
  <si>
    <t>rs782971:43124688:A:G</t>
  </si>
  <si>
    <t>rs62367758</t>
  </si>
  <si>
    <t>rs62367758:43110666:G:A</t>
  </si>
  <si>
    <t>rs1801222</t>
  </si>
  <si>
    <t>rs1801222:17156151:A:G</t>
  </si>
  <si>
    <t>Schizophrenia</t>
  </si>
  <si>
    <t>rs9420</t>
  </si>
  <si>
    <t>rs9420:57510294:A:G</t>
  </si>
  <si>
    <t>rs7129727</t>
  </si>
  <si>
    <t>rs7129727:57484660:G:A</t>
  </si>
  <si>
    <t>rs61867294</t>
  </si>
  <si>
    <t>rs61867294:106569207:A:G</t>
  </si>
  <si>
    <t>rs2139424</t>
  </si>
  <si>
    <t>?</t>
  </si>
  <si>
    <t>rs2139424:20684040:G:C</t>
  </si>
  <si>
    <t>rs1006417:41803291:A:G</t>
  </si>
  <si>
    <t>rs4332037</t>
  </si>
  <si>
    <t>rs4332037:1950809:C:T</t>
  </si>
  <si>
    <t>rs1837495</t>
  </si>
  <si>
    <t>rs1837495:198921201:G:A</t>
  </si>
  <si>
    <t>exm2265255</t>
  </si>
  <si>
    <t>rs700651</t>
  </si>
  <si>
    <t>rs700651:198631714:G:A</t>
  </si>
  <si>
    <t>rs1896857</t>
  </si>
  <si>
    <t>rs1896857:198164530:A:G</t>
  </si>
  <si>
    <t>rs1147169</t>
  </si>
  <si>
    <t>rs1147169:198901395:T:C</t>
  </si>
  <si>
    <t>rs6434928</t>
  </si>
  <si>
    <t>rs6434928:198304577:G:A</t>
  </si>
  <si>
    <t>rs919433</t>
  </si>
  <si>
    <t>rs919433:198166565:G:A</t>
  </si>
  <si>
    <t>Vitiligo</t>
  </si>
  <si>
    <t>rs6012953</t>
  </si>
  <si>
    <t>rs6012953:49123043:A:G</t>
  </si>
  <si>
    <t>rs7614738</t>
  </si>
  <si>
    <t>rs7614738:49311131:C:G</t>
  </si>
  <si>
    <t>rs7647973</t>
  </si>
  <si>
    <t>rs7647973:49510931:G:A</t>
  </si>
  <si>
    <t>rs4699982</t>
  </si>
  <si>
    <t>rs11581859</t>
  </si>
  <si>
    <t>rs11581859:99275135:C:G</t>
  </si>
  <si>
    <t>rs3890324</t>
  </si>
  <si>
    <t>rs3890324:41072655:C:A</t>
  </si>
  <si>
    <t>rs2242073</t>
  </si>
  <si>
    <t>rs2242073:208994045:T:G</t>
  </si>
  <si>
    <t>exm-rs2242073</t>
  </si>
  <si>
    <t>Epilepsy</t>
  </si>
  <si>
    <t>rs28498976</t>
  </si>
  <si>
    <t>rs3733655</t>
  </si>
  <si>
    <t>rs3733655:31146018:A:G</t>
  </si>
  <si>
    <t>Obsessive-compulsive disorder or autism spectrum disorder</t>
  </si>
  <si>
    <t>Effect Sign ok</t>
  </si>
  <si>
    <t>Depression (quantitative trait)</t>
  </si>
  <si>
    <t>Anorexia nervosa</t>
  </si>
  <si>
    <t>Ambiguous Effect Sign - No Info</t>
  </si>
  <si>
    <t>Body mass index</t>
  </si>
  <si>
    <t>Facial morphology (factor 8, orbital inclination due to vertical and horizontal position of exocanthion)</t>
  </si>
  <si>
    <t>Homocysteine levels</t>
  </si>
  <si>
    <t>Folate pathway vitamin levels</t>
  </si>
  <si>
    <t>Vitamin B levels in ischemic stroke</t>
  </si>
  <si>
    <t>Autism spectrum disorder or schizophrenia</t>
  </si>
  <si>
    <t>Response to cytadine analogues (cytosine arabinoside)</t>
  </si>
  <si>
    <t>Cluster headache</t>
  </si>
  <si>
    <t>Bipolar disorder</t>
  </si>
  <si>
    <t>Intracranial aneurysm</t>
  </si>
  <si>
    <t>Alcohol dependence (age at onset)</t>
  </si>
  <si>
    <t>Low high density lipoprotein cholesterol levels</t>
  </si>
  <si>
    <t>Intracranial, abdominal aortic or thoracic aortic aneurysm (pleiotropy)</t>
  </si>
  <si>
    <t>Red cell distribution width</t>
  </si>
  <si>
    <t>Ambiguous Effect Sign - Alleles</t>
  </si>
  <si>
    <t>Menarche (age at onset)</t>
  </si>
  <si>
    <t>IgG glycosylation</t>
  </si>
  <si>
    <t>Response to cognitive-behavioural therapy in anxiety disorder</t>
  </si>
  <si>
    <t>Effect Sign ok - by MAF</t>
  </si>
  <si>
    <t>Age-related nuclear cataracts</t>
  </si>
  <si>
    <t>Attention deficit hyperactivity disorder</t>
  </si>
  <si>
    <t>White matter hyperintensities in ischemic stroke</t>
  </si>
  <si>
    <t>GWAS PMID</t>
  </si>
  <si>
    <t>iPsych/GWAS Sign</t>
  </si>
  <si>
    <t>-/-</t>
  </si>
  <si>
    <t>-/?</t>
  </si>
  <si>
    <t>-/+</t>
  </si>
  <si>
    <t>+/-</t>
  </si>
  <si>
    <t>+/+</t>
  </si>
  <si>
    <t>+/?</t>
  </si>
  <si>
    <t>Statistics for Original Index SNP</t>
  </si>
  <si>
    <t>Statistics for the GWAS Catalog SNP (External Study)</t>
  </si>
  <si>
    <t>Statistics for the GWAS Catalog SNP (iPsych xDx GWAS)</t>
  </si>
  <si>
    <t>GWAS Effect Mapping Change Log</t>
  </si>
  <si>
    <t>GWAS_Study</t>
  </si>
  <si>
    <t>GWAS_SNP</t>
  </si>
  <si>
    <t>GWAS_A2</t>
  </si>
  <si>
    <t>GWASIndex_SNP</t>
  </si>
  <si>
    <t>GWASIndex_kgpSNP</t>
  </si>
  <si>
    <t>GWASIndex_P</t>
  </si>
  <si>
    <t>GWAS_LDwithGWASIndex_kgp</t>
  </si>
  <si>
    <t>rs575173937</t>
  </si>
  <si>
    <t>rs148532090</t>
  </si>
  <si>
    <t>rs9812977</t>
  </si>
  <si>
    <t>rs9812977:48720303:G:A</t>
  </si>
  <si>
    <t>rs11130185</t>
  </si>
  <si>
    <t>rs2532848</t>
  </si>
  <si>
    <t>rs2532848:48606065:G:T</t>
  </si>
  <si>
    <t>rs12629637</t>
  </si>
  <si>
    <t>rs2624847</t>
  </si>
  <si>
    <t>rs2624847:50174197:G:T</t>
  </si>
  <si>
    <t>rs2117938</t>
  </si>
  <si>
    <t>rs11130186</t>
  </si>
  <si>
    <t>rs11130186:49275828:A:G</t>
  </si>
  <si>
    <t>rs3774800</t>
  </si>
  <si>
    <t>rs4688759</t>
  </si>
  <si>
    <t>rs4688759:50008118:T:C</t>
  </si>
  <si>
    <t>rs1865741</t>
  </si>
  <si>
    <t>rs1865741:49362892:A:G</t>
  </si>
  <si>
    <t>rs185260</t>
  </si>
  <si>
    <t>rs185260:103965223:A:C</t>
  </si>
  <si>
    <t>rs1370190</t>
  </si>
  <si>
    <t>rs1370190:104095535:C:T</t>
  </si>
  <si>
    <t>rs17156916</t>
  </si>
  <si>
    <t>rs17156916:104042860:T:C</t>
  </si>
  <si>
    <t>rs11742919</t>
  </si>
  <si>
    <t>rs11742919:103767504:C:T</t>
  </si>
  <si>
    <t>rs6421926</t>
  </si>
  <si>
    <t>rs6874138</t>
  </si>
  <si>
    <t>rs6871069</t>
  </si>
  <si>
    <t>rs6871069:103683851:A:G</t>
  </si>
  <si>
    <t>rs447909</t>
  </si>
  <si>
    <t>rs447909:104028100:G:A</t>
  </si>
  <si>
    <t>rs17345277</t>
  </si>
  <si>
    <t>rs17345277:103766994:T:C</t>
  </si>
  <si>
    <t>rs1624415</t>
  </si>
  <si>
    <t>rs316398</t>
  </si>
  <si>
    <t>rs316398:43038026:G:A</t>
  </si>
  <si>
    <t>rs11750864</t>
  </si>
  <si>
    <t>rs11750864:43199049:A:G</t>
  </si>
  <si>
    <t>rs7701510</t>
  </si>
  <si>
    <t>rs7701510:43228020:G:T</t>
  </si>
  <si>
    <t>rs6894506</t>
  </si>
  <si>
    <t>rs6894506:43169096:C:T</t>
  </si>
  <si>
    <t>rs544402</t>
  </si>
  <si>
    <t>rs116614048</t>
  </si>
  <si>
    <t>rs116614048:43074311:C:T</t>
  </si>
  <si>
    <t>rs13154563</t>
  </si>
  <si>
    <t>rs13154563:43224467:C:T</t>
  </si>
  <si>
    <t>rs579363</t>
  </si>
  <si>
    <t>rs62372094</t>
  </si>
  <si>
    <t>rs62372094:42888006:C:T</t>
  </si>
  <si>
    <t>rs10150432</t>
  </si>
  <si>
    <t>rs2144918</t>
  </si>
  <si>
    <t>rs2144918:29690643:G:A</t>
  </si>
  <si>
    <t>rs112391531</t>
  </si>
  <si>
    <t>rs112391531:29267006:G:A</t>
  </si>
  <si>
    <t>rs12372848</t>
  </si>
  <si>
    <t>rs12372848:29665130:A:G</t>
  </si>
  <si>
    <t>rs1950709</t>
  </si>
  <si>
    <t>rs1950709:29735938:G:A</t>
  </si>
  <si>
    <t>rs8011720</t>
  </si>
  <si>
    <t>rs17561016</t>
  </si>
  <si>
    <t>rs17561016:29684630:G:A</t>
  </si>
  <si>
    <t>rs7149126</t>
  </si>
  <si>
    <t>rs7149126:29827085:T:C</t>
  </si>
  <si>
    <t>rs10162525</t>
  </si>
  <si>
    <t>rs10162525:29772185:G:T</t>
  </si>
  <si>
    <t>rs12766939</t>
  </si>
  <si>
    <t>rs12766939:17073135:A:G</t>
  </si>
  <si>
    <t>rs7075040</t>
  </si>
  <si>
    <t>rs7075040:17121697:T:G</t>
  </si>
  <si>
    <t>rs11254363</t>
  </si>
  <si>
    <t>rs11254363:17130693:A:G</t>
  </si>
  <si>
    <t>rs11254375:17159192:T:G</t>
  </si>
  <si>
    <t>rs12780809</t>
  </si>
  <si>
    <t>rs12780809:17071966:T:C</t>
  </si>
  <si>
    <t>rs6602177</t>
  </si>
  <si>
    <t>rs6602177:17167141:C:T</t>
  </si>
  <si>
    <t>rs7083655</t>
  </si>
  <si>
    <t>rs7083655:17142702:G:T</t>
  </si>
  <si>
    <t>rs1824595</t>
  </si>
  <si>
    <t>rs1824595:66967998:A:G</t>
  </si>
  <si>
    <t>rs11733158</t>
  </si>
  <si>
    <t>rs11733158:66758556:A:C</t>
  </si>
  <si>
    <t>rs13136864</t>
  </si>
  <si>
    <t>rs13136864:66745866:C:T</t>
  </si>
  <si>
    <t>rs6846684</t>
  </si>
  <si>
    <t>rs6846684:66730790:C:T</t>
  </si>
  <si>
    <t>rs2588678</t>
  </si>
  <si>
    <t>rs34950584</t>
  </si>
  <si>
    <t>rs34950584:66647672:A:C</t>
  </si>
  <si>
    <t>rs4288060</t>
  </si>
  <si>
    <t>rs11941772</t>
  </si>
  <si>
    <t>rs11941772:66718807:G:A</t>
  </si>
  <si>
    <t>rs10517949</t>
  </si>
  <si>
    <t>rs10517949:66759828:C:T</t>
  </si>
  <si>
    <t>rs13102215</t>
  </si>
  <si>
    <t>rs13102215:66899906:G:A</t>
  </si>
  <si>
    <t>rs12119094</t>
  </si>
  <si>
    <t>rs2294815</t>
  </si>
  <si>
    <t>rs2294815:33066299:C:A</t>
  </si>
  <si>
    <t>rs192081021</t>
  </si>
  <si>
    <t>rs12132632</t>
  </si>
  <si>
    <t>rs12132632:33017310:A:C</t>
  </si>
  <si>
    <t>rs7516064</t>
  </si>
  <si>
    <t>rs7525687</t>
  </si>
  <si>
    <t>rs7539872</t>
  </si>
  <si>
    <t>rs7539872:33065272:T:C</t>
  </si>
  <si>
    <t>rs146645469</t>
  </si>
  <si>
    <t>rs146645469:33197804:C:T</t>
  </si>
  <si>
    <t>rs72709927</t>
  </si>
  <si>
    <t>rs72709927:33068133:A:G</t>
  </si>
  <si>
    <t>rs12790660</t>
  </si>
  <si>
    <t>rs12790660:57667222:T:C</t>
  </si>
  <si>
    <t>rs80297064</t>
  </si>
  <si>
    <t>rs80297064:57711280:C:T</t>
  </si>
  <si>
    <t>rs12364489</t>
  </si>
  <si>
    <t>rs12364489:57329466:T:C</t>
  </si>
  <si>
    <t>rs674094</t>
  </si>
  <si>
    <t>rs6591446</t>
  </si>
  <si>
    <t>rs6591446:57724290:A:G</t>
  </si>
  <si>
    <t>rs685149</t>
  </si>
  <si>
    <t>rs3824988</t>
  </si>
  <si>
    <t>rs3824988:57377968:A:G</t>
  </si>
  <si>
    <t>rs7123727</t>
  </si>
  <si>
    <t>rs7123727:57799183:C:T</t>
  </si>
  <si>
    <t>rs11229240</t>
  </si>
  <si>
    <t>rs11229240:57825450:C:T</t>
  </si>
  <si>
    <t>rs12247671</t>
  </si>
  <si>
    <t>rs12247671:126575210:G:A</t>
  </si>
  <si>
    <t>rs7901168</t>
  </si>
  <si>
    <t>rs7901168:126672462:T:C</t>
  </si>
  <si>
    <t>rs12249211</t>
  </si>
  <si>
    <t>rs74685922</t>
  </si>
  <si>
    <t>rs74685922:126728012:T:C</t>
  </si>
  <si>
    <t>rs11245401</t>
  </si>
  <si>
    <t>rs11245401:126569203:A:G</t>
  </si>
  <si>
    <t>rs10751607</t>
  </si>
  <si>
    <t>rs10751607:126577641:A:G</t>
  </si>
  <si>
    <t>rs78379777</t>
  </si>
  <si>
    <t>rs78379777:126429204:C:T</t>
  </si>
  <si>
    <t>rs12265655</t>
  </si>
  <si>
    <t>rs11599236</t>
  </si>
  <si>
    <t>rs11599236:106454672:T:C</t>
  </si>
  <si>
    <t>rs2451463</t>
  </si>
  <si>
    <t>rs2451463:106555387:C:T</t>
  </si>
  <si>
    <t>rs17185757</t>
  </si>
  <si>
    <t>rs17185757:106529451:C:T</t>
  </si>
  <si>
    <t>rs1873309</t>
  </si>
  <si>
    <t>rs1873309:106579771:G:T</t>
  </si>
  <si>
    <t>rs10786832</t>
  </si>
  <si>
    <t>rs10786832:106618448:C:T</t>
  </si>
  <si>
    <t>rs7087938</t>
  </si>
  <si>
    <t>rs10884100</t>
  </si>
  <si>
    <t>rs10884100:106891264:C:T</t>
  </si>
  <si>
    <t>rs9783122</t>
  </si>
  <si>
    <t>rs12625304</t>
  </si>
  <si>
    <t>rs6137387</t>
  </si>
  <si>
    <t>rs6137387:21537904:T:C</t>
  </si>
  <si>
    <t>rs6137287</t>
  </si>
  <si>
    <t>rs6137287:21180259:C:T</t>
  </si>
  <si>
    <t>rs6047217</t>
  </si>
  <si>
    <t>rs6047217:21026580:G:A</t>
  </si>
  <si>
    <t>rs67883051</t>
  </si>
  <si>
    <t>rs67883051:21520143:G:A</t>
  </si>
  <si>
    <t>rs6137371</t>
  </si>
  <si>
    <t>rs6137371:21485247:T:C</t>
  </si>
  <si>
    <t>rs11087338</t>
  </si>
  <si>
    <t>rs11087338:21016790:A:G</t>
  </si>
  <si>
    <t>rs2249048</t>
  </si>
  <si>
    <t>rs2249048:21457672:C:A</t>
  </si>
  <si>
    <t>rs12788792</t>
  </si>
  <si>
    <t>rs2276432</t>
  </si>
  <si>
    <t>rs2276432:20676253:T:C</t>
  </si>
  <si>
    <t>rs2012543</t>
  </si>
  <si>
    <t>rs2012543:20608950:T:C</t>
  </si>
  <si>
    <t>rs11025659</t>
  </si>
  <si>
    <t>rs11025659:20645999:C:T</t>
  </si>
  <si>
    <t>rs3758808</t>
  </si>
  <si>
    <t>rs3758808:20667711:G:A</t>
  </si>
  <si>
    <t>rs12789398</t>
  </si>
  <si>
    <t>rs10466424</t>
  </si>
  <si>
    <t>rs10466424:20681439:C:T</t>
  </si>
  <si>
    <t>rs1443548</t>
  </si>
  <si>
    <t>rs1443548:20623042:T:C</t>
  </si>
  <si>
    <t>rs2276433</t>
  </si>
  <si>
    <t>rs2276433:20673867:G:A</t>
  </si>
  <si>
    <t>rs11111494</t>
  </si>
  <si>
    <t>rs11111494:103603439:T:C</t>
  </si>
  <si>
    <t>rs17549584</t>
  </si>
  <si>
    <t>rs17549584:103507608:T:C</t>
  </si>
  <si>
    <t>rs1879251</t>
  </si>
  <si>
    <t>rs1879251:103465966:A:C</t>
  </si>
  <si>
    <t>rs12312922</t>
  </si>
  <si>
    <t>rs12312922:103589066:C:A</t>
  </si>
  <si>
    <t>rs11111433</t>
  </si>
  <si>
    <t>rs11111433:103463637:T:C</t>
  </si>
  <si>
    <t>rs12316992</t>
  </si>
  <si>
    <t>rs12316992:103591376:G:A</t>
  </si>
  <si>
    <t>rs11111471</t>
  </si>
  <si>
    <t>rs11111471:103544418:G:A</t>
  </si>
  <si>
    <t>rs201992956</t>
  </si>
  <si>
    <t>rs5800568</t>
  </si>
  <si>
    <t>rs28634808:103561692:T:G</t>
  </si>
  <si>
    <t>rs12896167</t>
  </si>
  <si>
    <t>rs12896167:41758530:G:A</t>
  </si>
  <si>
    <t>rs10129425</t>
  </si>
  <si>
    <t>rs10129425:41892351:G:A</t>
  </si>
  <si>
    <t>rs1431046</t>
  </si>
  <si>
    <t>rs1431046:41844609:A:G</t>
  </si>
  <si>
    <t>rs146412232</t>
  </si>
  <si>
    <t>rs1465643</t>
  </si>
  <si>
    <t>rs1465643:41803232:T:C</t>
  </si>
  <si>
    <t>rs4448872</t>
  </si>
  <si>
    <t>rs4448872:41609369:G:A</t>
  </si>
  <si>
    <t>rs202017150</t>
  </si>
  <si>
    <t>rs202017150:41924203:A:G</t>
  </si>
  <si>
    <t>rs9743905</t>
  </si>
  <si>
    <t>rs9743905:41602343:A:G</t>
  </si>
  <si>
    <t>rs12699476</t>
  </si>
  <si>
    <t>rs6944660</t>
  </si>
  <si>
    <t>rs6944660:2083782:A:G</t>
  </si>
  <si>
    <t>rs7792631</t>
  </si>
  <si>
    <t>rs7792631:1982779:C:T</t>
  </si>
  <si>
    <t>rs62442906</t>
  </si>
  <si>
    <t>rs62442906:1964675:C:T</t>
  </si>
  <si>
    <t>rs10950359</t>
  </si>
  <si>
    <t>rs10950359:1800967:A:G</t>
  </si>
  <si>
    <t>rs12666575</t>
  </si>
  <si>
    <t>rs12666575:2004421:C:T</t>
  </si>
  <si>
    <t>rs78443464</t>
  </si>
  <si>
    <t>rs10950456</t>
  </si>
  <si>
    <t>rs10950456:1979750:G:A</t>
  </si>
  <si>
    <t>rs58120505</t>
  </si>
  <si>
    <t>rs58120505:2029867:T:C</t>
  </si>
  <si>
    <t>rs1541111</t>
  </si>
  <si>
    <t>rs11616301</t>
  </si>
  <si>
    <t>rs11616301:111601705:C:T</t>
  </si>
  <si>
    <t>rs2893393</t>
  </si>
  <si>
    <t>rs2893393:111685401:C:T</t>
  </si>
  <si>
    <t>rs34341469</t>
  </si>
  <si>
    <t>rs34341469:111753626:G:A</t>
  </si>
  <si>
    <t>rs58846274</t>
  </si>
  <si>
    <t>rs58846274:111688443:A:G</t>
  </si>
  <si>
    <t>rs9555752</t>
  </si>
  <si>
    <t>rs12877812</t>
  </si>
  <si>
    <t>rs12877812:111669480:T:G</t>
  </si>
  <si>
    <t>rs9559946</t>
  </si>
  <si>
    <t>rs11843733</t>
  </si>
  <si>
    <t>rs11843733:111600337:G:T</t>
  </si>
  <si>
    <t>rs162307</t>
  </si>
  <si>
    <t>rs2161126</t>
  </si>
  <si>
    <t>rs2161126:119082443:T:G</t>
  </si>
  <si>
    <t>rs74366507</t>
  </si>
  <si>
    <t>rs74366507:119113136:C:A</t>
  </si>
  <si>
    <t>rs116575350</t>
  </si>
  <si>
    <t>rs116575350:119221368:A:G</t>
  </si>
  <si>
    <t>rs9763671</t>
  </si>
  <si>
    <t>rs9763671:119056162:G:T</t>
  </si>
  <si>
    <t>rs12518342</t>
  </si>
  <si>
    <t>rs12518342:119177725:A:G</t>
  </si>
  <si>
    <t>rs17145818:119150787:T:C</t>
  </si>
  <si>
    <t>rs16919823</t>
  </si>
  <si>
    <t>rs225487</t>
  </si>
  <si>
    <t>rs225487:126404350:T:C</t>
  </si>
  <si>
    <t>rs576181377</t>
  </si>
  <si>
    <t>12:126441940:C:T</t>
  </si>
  <si>
    <t>rs7486266</t>
  </si>
  <si>
    <t>rs7486266:126449265:T:C</t>
  </si>
  <si>
    <t>rs7964764</t>
  </si>
  <si>
    <t>rs7958447</t>
  </si>
  <si>
    <t>rs7958447:126422909:T:G</t>
  </si>
  <si>
    <t>rs7960305</t>
  </si>
  <si>
    <t>rs7960305:126433433:C:A</t>
  </si>
  <si>
    <t>rs225549</t>
  </si>
  <si>
    <t>rs225549:126431845:C:T</t>
  </si>
  <si>
    <t>rs11134465</t>
  </si>
  <si>
    <t>rs11742502</t>
  </si>
  <si>
    <t>rs7709731</t>
  </si>
  <si>
    <t>rs7709731:166978898:T:G</t>
  </si>
  <si>
    <t>rs172137</t>
  </si>
  <si>
    <t>rs1993612</t>
  </si>
  <si>
    <t>rs13157086</t>
  </si>
  <si>
    <t>rs13157086:166987039:G:A</t>
  </si>
  <si>
    <t>rs888975</t>
  </si>
  <si>
    <t>rs888975:166988506:C:T</t>
  </si>
  <si>
    <t>rs1903110</t>
  </si>
  <si>
    <t>rs1903110:167024001:C:A</t>
  </si>
  <si>
    <t>rs4869056</t>
  </si>
  <si>
    <t>rs4869056:166992078:G:A</t>
  </si>
  <si>
    <t>rs13404366</t>
  </si>
  <si>
    <t>rs2564388</t>
  </si>
  <si>
    <t>rs2564388:198328806:T:C</t>
  </si>
  <si>
    <t>rs2033570</t>
  </si>
  <si>
    <t>rs1429411</t>
  </si>
  <si>
    <t>rs1429411:198144002:A:G</t>
  </si>
  <si>
    <t>rs11904247</t>
  </si>
  <si>
    <t>rs11904247:198238424:T:G</t>
  </si>
  <si>
    <t>rs2605041</t>
  </si>
  <si>
    <t>rs2605041:198358785:A:G</t>
  </si>
  <si>
    <t>rs976180</t>
  </si>
  <si>
    <t>rs6434954</t>
  </si>
  <si>
    <t>rs6434954:198929716:T:C</t>
  </si>
  <si>
    <t>rs788018</t>
  </si>
  <si>
    <t>rs788018:198265526:A:G</t>
  </si>
  <si>
    <t>rs6719729</t>
  </si>
  <si>
    <t>rs6719729:198480072:G:A</t>
  </si>
  <si>
    <t>rs2160409</t>
  </si>
  <si>
    <t>rs6717556</t>
  </si>
  <si>
    <t>rs6717556:51569042:G:A</t>
  </si>
  <si>
    <t>rs113924459</t>
  </si>
  <si>
    <t>rs141031155:51470368:T:TATAC</t>
  </si>
  <si>
    <t>rs10204611</t>
  </si>
  <si>
    <t>rs10204611:51354717:C:T</t>
  </si>
  <si>
    <t>rs6760682</t>
  </si>
  <si>
    <t>rs6760682:51665723:C:T</t>
  </si>
  <si>
    <t>rs4971745</t>
  </si>
  <si>
    <t>rs4971745:51603924:T:C</t>
  </si>
  <si>
    <t>rs7585201</t>
  </si>
  <si>
    <t>rs7585201:51578269:G:A</t>
  </si>
  <si>
    <t>rs1548899</t>
  </si>
  <si>
    <t>rs1548899:51559091:G:A</t>
  </si>
  <si>
    <t>rs1570179</t>
  </si>
  <si>
    <t>rs2904273</t>
  </si>
  <si>
    <t>rs2904273:49215719:C:A</t>
  </si>
  <si>
    <t>rs3787345</t>
  </si>
  <si>
    <t>rs3787345:49185423:C:T</t>
  </si>
  <si>
    <t>rs6095985</t>
  </si>
  <si>
    <t>rs6095985:49123433:G:A</t>
  </si>
  <si>
    <t>rs4811076</t>
  </si>
  <si>
    <t>rs422749</t>
  </si>
  <si>
    <t>rs422749:49065085:A:C</t>
  </si>
  <si>
    <t>rs73131939</t>
  </si>
  <si>
    <t>rs73131939:49099961:C:A</t>
  </si>
  <si>
    <t>rs718630</t>
  </si>
  <si>
    <t>rs6012946</t>
  </si>
  <si>
    <t>rs6012946:49095017:C:T</t>
  </si>
  <si>
    <t>rs12894244</t>
  </si>
  <si>
    <t>rs12894244:63087881:A:G</t>
  </si>
  <si>
    <t>rs4430672</t>
  </si>
  <si>
    <t>rs4430672:63094407:T:C</t>
  </si>
  <si>
    <t>rs2354926</t>
  </si>
  <si>
    <t>rs2354926:62949682:A:G</t>
  </si>
  <si>
    <t>rs2355168</t>
  </si>
  <si>
    <t>rs716586</t>
  </si>
  <si>
    <t>rs716586:62947625:T:C</t>
  </si>
  <si>
    <t>rs9323392</t>
  </si>
  <si>
    <t>rs9323392:62790372:G:A</t>
  </si>
  <si>
    <t>rs12889646</t>
  </si>
  <si>
    <t>rs12889646:63060230:C:T</t>
  </si>
  <si>
    <t>rs182908853</t>
  </si>
  <si>
    <t>rs182908853:62992263:C:A</t>
  </si>
  <si>
    <t>rs2391769</t>
  </si>
  <si>
    <t>rs75009648</t>
  </si>
  <si>
    <t>rs75009648:96942947:C:T</t>
  </si>
  <si>
    <t>rs11165740</t>
  </si>
  <si>
    <t>rs11165740:97409943:G:A</t>
  </si>
  <si>
    <t>rs2800425</t>
  </si>
  <si>
    <t>rs2800425:96980144:T:C</t>
  </si>
  <si>
    <t>rs12025137</t>
  </si>
  <si>
    <t>rs12025137:96883227:G:T</t>
  </si>
  <si>
    <t>rs2477893</t>
  </si>
  <si>
    <t>rs2477893:97031756:T:C</t>
  </si>
  <si>
    <t>rs11586317</t>
  </si>
  <si>
    <t>rs11586317:96962086:C:A</t>
  </si>
  <si>
    <t>rs6687892</t>
  </si>
  <si>
    <t>rs6687892:97061088:C:T</t>
  </si>
  <si>
    <t>rs2220948</t>
  </si>
  <si>
    <t>rs2220948:97110940:A:G</t>
  </si>
  <si>
    <t>rs12504990</t>
  </si>
  <si>
    <t>rs12504990:2770772:T:C</t>
  </si>
  <si>
    <t>rs1828803</t>
  </si>
  <si>
    <t>rs1828803:2689449:C:A</t>
  </si>
  <si>
    <t>rs1784148</t>
  </si>
  <si>
    <t>rs1784148:2818484:A:G</t>
  </si>
  <si>
    <t>rs9683949</t>
  </si>
  <si>
    <t>rs9683949:2744480:C:T</t>
  </si>
  <si>
    <t>rs28696724</t>
  </si>
  <si>
    <t>rs1268377</t>
  </si>
  <si>
    <t>rs231398</t>
  </si>
  <si>
    <t>rs231398:2832189:G:A</t>
  </si>
  <si>
    <t>rs231694</t>
  </si>
  <si>
    <t>rs231694:2700844:T:C</t>
  </si>
  <si>
    <t>rs6825878</t>
  </si>
  <si>
    <t>rs6825878:2524606:G:A</t>
  </si>
  <si>
    <t>rs73082321</t>
  </si>
  <si>
    <t>rs34915642</t>
  </si>
  <si>
    <t>rs34915642:49358646:G:A</t>
  </si>
  <si>
    <t>rs10501509</t>
  </si>
  <si>
    <t>rs6591967</t>
  </si>
  <si>
    <t>rs6591967:81130348:G:A</t>
  </si>
  <si>
    <t>rs11603482</t>
  </si>
  <si>
    <t>rs7107200</t>
  </si>
  <si>
    <t>rs7107200:81183798:C:A</t>
  </si>
  <si>
    <t>rs1458109</t>
  </si>
  <si>
    <t>rs12283301</t>
  </si>
  <si>
    <t>rs12283301:81205075:T:C</t>
  </si>
  <si>
    <t>rs17142194</t>
  </si>
  <si>
    <t>rs10897794</t>
  </si>
  <si>
    <t>rs10897794:81048744:G:A</t>
  </si>
  <si>
    <t>rs11232630</t>
  </si>
  <si>
    <t>rs11232630:81073082:C:A</t>
  </si>
  <si>
    <t>rs3862753</t>
  </si>
  <si>
    <t>rs576292719</t>
  </si>
  <si>
    <t>11:81152071:C:T</t>
  </si>
  <si>
    <t>rs7934083</t>
  </si>
  <si>
    <t>rs7934083:81203521:T:C</t>
  </si>
  <si>
    <t>rs4322805:183535884:G:A</t>
  </si>
  <si>
    <t>rs11884886</t>
  </si>
  <si>
    <t>rs11884886:183357799:A:G</t>
  </si>
  <si>
    <t>rs2303890</t>
  </si>
  <si>
    <t>rs2303890:183387612:T:C</t>
  </si>
  <si>
    <t>rs10497599</t>
  </si>
  <si>
    <t>rs10497599:183279530:G:A</t>
  </si>
  <si>
    <t>rs72896631</t>
  </si>
  <si>
    <t>rs72896631:183542780:A:G</t>
  </si>
  <si>
    <t>rs10180264</t>
  </si>
  <si>
    <t>rs10180264:183512726:A:G</t>
  </si>
  <si>
    <t>rs1527880</t>
  </si>
  <si>
    <t>rs1527880:183452198:A:C</t>
  </si>
  <si>
    <t>rs2887208</t>
  </si>
  <si>
    <t>rs2887208:183380753:T:C</t>
  </si>
  <si>
    <t>rs1002115</t>
  </si>
  <si>
    <t>rs1037106</t>
  </si>
  <si>
    <t>rs1037106:61042352:G:A</t>
  </si>
  <si>
    <t>rs6873285</t>
  </si>
  <si>
    <t>rs6873285:61029525:T:C</t>
  </si>
  <si>
    <t>rs410850</t>
  </si>
  <si>
    <t>rs410850:60971778:G:A</t>
  </si>
  <si>
    <t>rs4700434</t>
  </si>
  <si>
    <t>rs6859773</t>
  </si>
  <si>
    <t>rs6859773:61083439:G:A</t>
  </si>
  <si>
    <t>rs2455486</t>
  </si>
  <si>
    <t>rs2455486:60963231:A:C</t>
  </si>
  <si>
    <t>rs10506971</t>
  </si>
  <si>
    <t>rs704066</t>
  </si>
  <si>
    <t>rs704066:89721165:G:A</t>
  </si>
  <si>
    <t>rs200837802</t>
  </si>
  <si>
    <t>rs1472212</t>
  </si>
  <si>
    <t>rs1472212:89752904:T:C</t>
  </si>
  <si>
    <t>rs704061:89771903:T:C</t>
  </si>
  <si>
    <t>rs704068</t>
  </si>
  <si>
    <t>rs704068:89727441:T:C</t>
  </si>
  <si>
    <t>rs7305095</t>
  </si>
  <si>
    <t>rs7305095:89779997:C:T</t>
  </si>
  <si>
    <t>rs797266</t>
  </si>
  <si>
    <t>rs797266:89783985:C:T</t>
  </si>
  <si>
    <t>rs769700</t>
  </si>
  <si>
    <t>rs769700:89743614:A:G</t>
  </si>
  <si>
    <t>rs1987923</t>
  </si>
  <si>
    <t>rs6577212</t>
  </si>
  <si>
    <t>rs6577212:99344541:A:G</t>
  </si>
  <si>
    <t>rs61786443</t>
  </si>
  <si>
    <t>rs61786443:99273335:C:T</t>
  </si>
  <si>
    <t>rs71659115</t>
  </si>
  <si>
    <t>rs71659115:99356880:T:C</t>
  </si>
  <si>
    <t>rs9729836</t>
  </si>
  <si>
    <t>rs116465522</t>
  </si>
  <si>
    <t>rs116465522:99221197:A:C</t>
  </si>
  <si>
    <t>rs981874</t>
  </si>
  <si>
    <t>rs981874:99248917:G:A</t>
  </si>
  <si>
    <t>rs4387225</t>
  </si>
  <si>
    <t>rs4387225:99030859:T:G</t>
  </si>
  <si>
    <t>rs591520</t>
  </si>
  <si>
    <t>rs591520:98964498:A:G</t>
  </si>
  <si>
    <t>rs1329463</t>
  </si>
  <si>
    <t>rs1329463:99400685:A:G</t>
  </si>
  <si>
    <t>rs10485693</t>
  </si>
  <si>
    <t>rs10485693:41027987:C:T</t>
  </si>
  <si>
    <t>rs2064677</t>
  </si>
  <si>
    <t>rs2064677:41174693:C:T</t>
  </si>
  <si>
    <t>rs7267810</t>
  </si>
  <si>
    <t>rs7267810:41061083:C:T</t>
  </si>
  <si>
    <t>rs62203479</t>
  </si>
  <si>
    <t>rs6102880</t>
  </si>
  <si>
    <t>rs6102880:41139399:C:T</t>
  </si>
  <si>
    <t>rs6072795</t>
  </si>
  <si>
    <t>rs6072795:41195111:C:A</t>
  </si>
  <si>
    <t>rs111554539</t>
  </si>
  <si>
    <t>rs57895943:41136767:T:TTG</t>
  </si>
  <si>
    <t>rs6016801</t>
  </si>
  <si>
    <t>rs6016801:41082520:G:A</t>
  </si>
  <si>
    <t>rs10243246</t>
  </si>
  <si>
    <t>rs10279886</t>
  </si>
  <si>
    <t>rs10279886:10736450:G:T</t>
  </si>
  <si>
    <t>rs12671402</t>
  </si>
  <si>
    <t>rs12671402:10845291:A:G</t>
  </si>
  <si>
    <t>rs1024539</t>
  </si>
  <si>
    <t>rs11979829</t>
  </si>
  <si>
    <t>rs11979829:10603763:C:T</t>
  </si>
  <si>
    <t>rs62454178</t>
  </si>
  <si>
    <t>rs11764188</t>
  </si>
  <si>
    <t>rs11764188:10595100:A:G</t>
  </si>
  <si>
    <t>rs11524625</t>
  </si>
  <si>
    <t>rs11524625:10681125:C:T</t>
  </si>
  <si>
    <t>rs6950621</t>
  </si>
  <si>
    <t>rs6950621:10741964:G:A</t>
  </si>
  <si>
    <t>rs4720890</t>
  </si>
  <si>
    <t>rs4720890:10662051:G:T</t>
  </si>
  <si>
    <t>rs13223746</t>
  </si>
  <si>
    <t>rs12701287</t>
  </si>
  <si>
    <t>rs12701287:3960126:G:A</t>
  </si>
  <si>
    <t>rs12536527</t>
  </si>
  <si>
    <t>rs12536527:3983402:C:T</t>
  </si>
  <si>
    <t>rs6462128</t>
  </si>
  <si>
    <t>rs111314301</t>
  </si>
  <si>
    <t>rs111314301:3281549:A:G</t>
  </si>
  <si>
    <t>rs73672091</t>
  </si>
  <si>
    <t>rs73672091:3371583:C:A</t>
  </si>
  <si>
    <t>rs61264007</t>
  </si>
  <si>
    <t>rs61264007:3495285:A:C</t>
  </si>
  <si>
    <t>rs7797294</t>
  </si>
  <si>
    <t>rs7797294:3317189:T:C</t>
  </si>
  <si>
    <t>rs6750890:209011014:G:T</t>
  </si>
  <si>
    <t>rs7585931</t>
  </si>
  <si>
    <t>rs7585931:209067334:G:A</t>
  </si>
  <si>
    <t>rs10164586</t>
  </si>
  <si>
    <t>rs10164586:209031341:G:A</t>
  </si>
  <si>
    <t>rs2242074</t>
  </si>
  <si>
    <t>rs2242074:208989037:A:G</t>
  </si>
  <si>
    <t>rs2854723</t>
  </si>
  <si>
    <t>rs2854723:209010558:A:G</t>
  </si>
  <si>
    <t>rs1008487</t>
  </si>
  <si>
    <t>rs1008487:209000413:G:A</t>
  </si>
  <si>
    <t>rs17538138</t>
  </si>
  <si>
    <t>rs17538138:208934033:C:T</t>
  </si>
  <si>
    <t>rs6769576</t>
  </si>
  <si>
    <t>rs9875582</t>
  </si>
  <si>
    <t>rs9875582:43250297:C:A</t>
  </si>
  <si>
    <t>rs2135511</t>
  </si>
  <si>
    <t>rs2135511:43368539:A:G</t>
  </si>
  <si>
    <t>rs7647702</t>
  </si>
  <si>
    <t>rs7647702:43783356:C:T</t>
  </si>
  <si>
    <t>rs4682691</t>
  </si>
  <si>
    <t>rs4682691:43622894:C:A</t>
  </si>
  <si>
    <t>rs13095863</t>
  </si>
  <si>
    <t>rs13095863:43334878:T:C</t>
  </si>
  <si>
    <t>rs4256099</t>
  </si>
  <si>
    <t>rs138017025:43609453:C:T</t>
  </si>
  <si>
    <t>rs9852399</t>
  </si>
  <si>
    <t>rs9852399:43293238:A:G</t>
  </si>
  <si>
    <t>rs6780942</t>
  </si>
  <si>
    <t>rs6438437</t>
  </si>
  <si>
    <t>rs6438437:117835253:T:C</t>
  </si>
  <si>
    <t>rs73168401</t>
  </si>
  <si>
    <t>rs73168401:117664242:T:C</t>
  </si>
  <si>
    <t>rs6776422</t>
  </si>
  <si>
    <t>rs6776422:117529128:T:G</t>
  </si>
  <si>
    <t>rs4698925</t>
  </si>
  <si>
    <t>rs4698925:105691743:C:T</t>
  </si>
  <si>
    <t>rs7668924</t>
  </si>
  <si>
    <t>rs7668924:105493835:C:T</t>
  </si>
  <si>
    <t>rs590068</t>
  </si>
  <si>
    <t>rs590068:105559981:T:C</t>
  </si>
  <si>
    <t>rs488076</t>
  </si>
  <si>
    <t>rs488076:105515423:C:A</t>
  </si>
  <si>
    <t>rs6829607</t>
  </si>
  <si>
    <t>rs2651332</t>
  </si>
  <si>
    <t>rs2651332:105629951:A:C</t>
  </si>
  <si>
    <t>rs116318287</t>
  </si>
  <si>
    <t>rs116318287:105359376:T:C</t>
  </si>
  <si>
    <t>rs12503425</t>
  </si>
  <si>
    <t>rs12503425:105728725:C:T</t>
  </si>
  <si>
    <t>rs72660637</t>
  </si>
  <si>
    <t>rs72660637:105366218:G:A</t>
  </si>
  <si>
    <t>rs6862136</t>
  </si>
  <si>
    <t>rs1579983</t>
  </si>
  <si>
    <t>rs1579983:144669020:C:T</t>
  </si>
  <si>
    <t>rs34010978</t>
  </si>
  <si>
    <t>rs34010978:144509298:G:A</t>
  </si>
  <si>
    <t>rs6882650</t>
  </si>
  <si>
    <t>rs6882650:143869004:A:G</t>
  </si>
  <si>
    <t>rs2217636</t>
  </si>
  <si>
    <t>rs2217636:144272709:C:T</t>
  </si>
  <si>
    <t>rs6871657</t>
  </si>
  <si>
    <t>rs6871657:144660725:C:T</t>
  </si>
  <si>
    <t>rs6580343</t>
  </si>
  <si>
    <t>rs6580343:144528420:C:T</t>
  </si>
  <si>
    <t>rs1541664</t>
  </si>
  <si>
    <t>rs17614517</t>
  </si>
  <si>
    <t>rs17614517:28876530:G:A</t>
  </si>
  <si>
    <t>rs10149411</t>
  </si>
  <si>
    <t>rs10149411:28910911:G:A</t>
  </si>
  <si>
    <t>rs1957969</t>
  </si>
  <si>
    <t>rs1957969:28819057:C:T</t>
  </si>
  <si>
    <t>rs8009966</t>
  </si>
  <si>
    <t>rs8009966:28753011:T:C</t>
  </si>
  <si>
    <t>rs7146023</t>
  </si>
  <si>
    <t>rs72666039</t>
  </si>
  <si>
    <t>rs72666039:28995169:A:G</t>
  </si>
  <si>
    <t>rs1957956</t>
  </si>
  <si>
    <t>rs1957956:28730935:G:A</t>
  </si>
  <si>
    <t>rs112471794</t>
  </si>
  <si>
    <t>rs112471794:28895888:G:T</t>
  </si>
  <si>
    <t>rs2328066</t>
  </si>
  <si>
    <t>rs2328066:17172086:A:G</t>
  </si>
  <si>
    <t>rs1408300</t>
  </si>
  <si>
    <t>rs1408300:17154856:C:T</t>
  </si>
  <si>
    <t>rs72833606</t>
  </si>
  <si>
    <t>rs115598310</t>
  </si>
  <si>
    <t>rs115598310:17099885:A:G</t>
  </si>
  <si>
    <t>rs1044352</t>
  </si>
  <si>
    <t>rs11930062</t>
  </si>
  <si>
    <t>rs11930062:31200828:A:G</t>
  </si>
  <si>
    <t>rs6448745</t>
  </si>
  <si>
    <t>rs6448745:31159293:G:A</t>
  </si>
  <si>
    <t>rs3857021</t>
  </si>
  <si>
    <t>rs7669969</t>
  </si>
  <si>
    <t>rs7669969:31165942:C:A</t>
  </si>
  <si>
    <t>rs1499475</t>
  </si>
  <si>
    <t>rs1499475:31119045:A:G</t>
  </si>
  <si>
    <t>rs6448744</t>
  </si>
  <si>
    <t>rs111942718</t>
  </si>
  <si>
    <t>rs111942718:31179559:T:G</t>
  </si>
  <si>
    <t>rs4958667</t>
  </si>
  <si>
    <t>rs480726</t>
  </si>
  <si>
    <t>rs480726:152906727:C:T</t>
  </si>
  <si>
    <t>rs4958663</t>
  </si>
  <si>
    <t>rs4958663:152937418:C:T</t>
  </si>
  <si>
    <t>rs778819</t>
  </si>
  <si>
    <t>rs778819:152969250:C:T</t>
  </si>
  <si>
    <t>rs7709924</t>
  </si>
  <si>
    <t>rs28701828</t>
  </si>
  <si>
    <t>rs28701828:152963701:G:A</t>
  </si>
  <si>
    <t>rs9324749</t>
  </si>
  <si>
    <t>rs9324749:152903814:G:A</t>
  </si>
  <si>
    <t>rs1353084</t>
  </si>
  <si>
    <t>rs1353084:152924129:T:C</t>
  </si>
  <si>
    <t>rs9324750</t>
  </si>
  <si>
    <t>rs9324750:152916029:A:C</t>
  </si>
  <si>
    <t>rs12645211</t>
  </si>
  <si>
    <t>rs954645</t>
  </si>
  <si>
    <t>rs954645:62859511:T:C</t>
  </si>
  <si>
    <t>rs17292184</t>
  </si>
  <si>
    <t>rs6846033</t>
  </si>
  <si>
    <t>rs6846033:62739674:T:C</t>
  </si>
  <si>
    <t>rs41475546</t>
  </si>
  <si>
    <t>rs2271339</t>
  </si>
  <si>
    <t>rs2271339:62862385:A:G</t>
  </si>
  <si>
    <t>rs77140830</t>
  </si>
  <si>
    <t>rs79610239</t>
  </si>
  <si>
    <t>rs79610239:62602547:G:A</t>
  </si>
  <si>
    <t>rs75540971</t>
  </si>
  <si>
    <t>rs75540971:62758129:C:T</t>
  </si>
  <si>
    <t>rs35019241</t>
  </si>
  <si>
    <t>rs35019241:62847139:A:G</t>
  </si>
  <si>
    <t>rs2271338</t>
  </si>
  <si>
    <t>rs2271338:62862251:G:A</t>
  </si>
  <si>
    <t>rs11948511</t>
  </si>
  <si>
    <t>rs17376456</t>
  </si>
  <si>
    <t>rs17376456:93557702:A:G</t>
  </si>
  <si>
    <t>rs11951859</t>
  </si>
  <si>
    <t>rs11951859:92747736:T:C</t>
  </si>
  <si>
    <t>rs13154274</t>
  </si>
  <si>
    <t>rs13154274:93615511:C:T</t>
  </si>
  <si>
    <t>rs7727923</t>
  </si>
  <si>
    <t>rs9314087</t>
  </si>
  <si>
    <t>rs9314087:93107933:G:A</t>
  </si>
  <si>
    <t>rs74361981</t>
  </si>
  <si>
    <t>rs74361981:93319629:T:C</t>
  </si>
  <si>
    <t>rs6556826</t>
  </si>
  <si>
    <t>rs6556826:92892591:A:G</t>
  </si>
  <si>
    <t>rs73133292</t>
  </si>
  <si>
    <t>rs73133292:92893684:C:T</t>
  </si>
  <si>
    <t>rs1444121</t>
  </si>
  <si>
    <t>rs6881738</t>
  </si>
  <si>
    <t>rs6881738:22183355:C:G</t>
  </si>
  <si>
    <t>rs11957039</t>
  </si>
  <si>
    <t>rs11957039:22160029:T:C</t>
  </si>
  <si>
    <t>rs2968384</t>
  </si>
  <si>
    <t>rs2968384:22317026:C:T</t>
  </si>
  <si>
    <t>rs16895132</t>
  </si>
  <si>
    <t>rs16895132:22401181:G:A</t>
  </si>
  <si>
    <t>rs1444127</t>
  </si>
  <si>
    <t>rs1444127:22371143:T:C</t>
  </si>
  <si>
    <t>rs2968254</t>
  </si>
  <si>
    <t>rs2968254:22304906:T:C</t>
  </si>
  <si>
    <t>rs4451019</t>
  </si>
  <si>
    <t>rs7714339</t>
  </si>
  <si>
    <t>rs7714339:22326496:A:C</t>
  </si>
  <si>
    <t>rs780844</t>
  </si>
  <si>
    <t>rs1687716</t>
  </si>
  <si>
    <t>rs1687716:16968845:G:A</t>
  </si>
  <si>
    <t>rs780801</t>
  </si>
  <si>
    <t>rs780801:16951026:T:C</t>
  </si>
  <si>
    <t>rs1276717</t>
  </si>
  <si>
    <t>rs1276717:16969293:C:T</t>
  </si>
  <si>
    <t>rs11254269</t>
  </si>
  <si>
    <t>rs11254269:16939840:G:A</t>
  </si>
  <si>
    <t>rs780811</t>
  </si>
  <si>
    <t>rs780811:16939548:G:T</t>
  </si>
  <si>
    <t>rs56396153</t>
  </si>
  <si>
    <t>rs56396153:16928634:G:A</t>
  </si>
  <si>
    <t>rs11149581</t>
  </si>
  <si>
    <t>rs11859453</t>
  </si>
  <si>
    <t>rs11859453:83623678:G:A</t>
  </si>
  <si>
    <t>rs4782822:83616592:T:C</t>
  </si>
  <si>
    <t>rs8054361</t>
  </si>
  <si>
    <t>rs8055016</t>
  </si>
  <si>
    <t>rs8055016:83616062:G:A</t>
  </si>
  <si>
    <t>rs8054505</t>
  </si>
  <si>
    <t>rs8054505:83615856:G:A</t>
  </si>
  <si>
    <t>rs4941735:31641248:C:T</t>
  </si>
  <si>
    <t>rs7331839</t>
  </si>
  <si>
    <t>rs7331839:31641782:A:G</t>
  </si>
  <si>
    <t>rs7995390</t>
  </si>
  <si>
    <t>rs7995390:31622085:T:C</t>
  </si>
  <si>
    <t>rs7981107:31652068:A:G</t>
  </si>
  <si>
    <t>rs2038696</t>
  </si>
  <si>
    <t>rs2038696:31614181:G:A</t>
  </si>
  <si>
    <t>rs1853481</t>
  </si>
  <si>
    <t>rs1853481:31637666:C:T</t>
  </si>
  <si>
    <t>rs4943078</t>
  </si>
  <si>
    <t>rs4943078:31652085:C:T</t>
  </si>
  <si>
    <t>rs4943074</t>
  </si>
  <si>
    <t>rs4943074:31646255:C:A</t>
  </si>
  <si>
    <t>rs4943026</t>
  </si>
  <si>
    <t>rs4943026:31634930:C:T</t>
  </si>
  <si>
    <t>rs13012596</t>
  </si>
  <si>
    <t>rs13012596:215418821:G:T</t>
  </si>
  <si>
    <t>rs9653261</t>
  </si>
  <si>
    <t>rs4378808</t>
  </si>
  <si>
    <t>rs4378808:215361240:C:A</t>
  </si>
  <si>
    <t>rs7571003</t>
  </si>
  <si>
    <t>rs7571003:215347291:C:A</t>
  </si>
  <si>
    <t>rs11674080</t>
  </si>
  <si>
    <t>rs11674080:215572511:T:C</t>
  </si>
  <si>
    <t>rs1914514</t>
  </si>
  <si>
    <t>rs1914514:215460661:T:C</t>
  </si>
  <si>
    <t>rs28593063</t>
  </si>
  <si>
    <t>rs28593063:215277131:T:C</t>
  </si>
  <si>
    <t>rs10932541</t>
  </si>
  <si>
    <t>rs10932541:215390865:G:A</t>
  </si>
  <si>
    <t>Statistics for the Credible SNP Connected to External GWAS</t>
  </si>
  <si>
    <t>Statistics for the Credible SNP Connected to GWAS Catalog</t>
  </si>
  <si>
    <t>Statistics for the GWAS SNP (External Study)</t>
  </si>
  <si>
    <t>GWAS_isHit</t>
  </si>
  <si>
    <t>Statistics for the GWAS SNP (iPsych xDx GWAS)</t>
  </si>
  <si>
    <t>Within GWAS Best Connection (is it connected to a known hit?)</t>
  </si>
  <si>
    <t>Z</t>
  </si>
  <si>
    <t>Flipped Effect Sign due to Allele Coding</t>
  </si>
  <si>
    <t>Flipped Effect Sign due to MAF</t>
  </si>
  <si>
    <t>Parkinson's disease</t>
  </si>
  <si>
    <t>rs12497850</t>
  </si>
  <si>
    <t>rs12497850:48748989:G:T</t>
  </si>
  <si>
    <t>Mosquito bite size</t>
  </si>
  <si>
    <t>rs2197341</t>
  </si>
  <si>
    <t>rs2197341:22336167:C:T</t>
  </si>
  <si>
    <t>GWAS Description</t>
  </si>
  <si>
    <t>Replication P-value</t>
  </si>
  <si>
    <t>Suggestive Replication</t>
  </si>
  <si>
    <t>Significant Replication</t>
  </si>
  <si>
    <t>Replication Cohort</t>
  </si>
  <si>
    <t>3893 (2344)</t>
  </si>
  <si>
    <t>Neurological disorder</t>
  </si>
  <si>
    <t>Sign. Rep. (Neurological)</t>
  </si>
  <si>
    <t>Sign. Rep. (Non-Neurological)</t>
  </si>
  <si>
    <t>Sug. Rep. (Non-Neurological)</t>
  </si>
  <si>
    <t>Sug. Rep. (Neurological)</t>
  </si>
  <si>
    <t>eADHD</t>
  </si>
  <si>
    <t>eASD</t>
  </si>
  <si>
    <t>eBIP</t>
  </si>
  <si>
    <t>eANO</t>
  </si>
  <si>
    <t>eAFF</t>
  </si>
  <si>
    <t>eSCZ</t>
  </si>
  <si>
    <t>eXDX</t>
  </si>
  <si>
    <t>eSR-MDD</t>
  </si>
  <si>
    <t>PGC-XDX 2013</t>
  </si>
  <si>
    <t>Subgroup Order</t>
  </si>
  <si>
    <t>Excluded Indication</t>
  </si>
  <si>
    <t>24.52 (4.13)</t>
  </si>
  <si>
    <t>24.85 (3.93)</t>
  </si>
  <si>
    <t>24.08 (4.37)</t>
  </si>
  <si>
    <t>24.39 (4.36)</t>
  </si>
  <si>
    <t>24.86 (4.15)</t>
  </si>
  <si>
    <t>23.24 (4.7)</t>
  </si>
  <si>
    <t>24.52 (4.65)</t>
  </si>
  <si>
    <t>24.86 (4.53)</t>
  </si>
  <si>
    <t>23.36 (4.89)</t>
  </si>
  <si>
    <t>16.22 (4.96)</t>
  </si>
  <si>
    <t>15.87 (4.75)</t>
  </si>
  <si>
    <t>17.24 (5.43)</t>
  </si>
  <si>
    <t>17.14 (5.41)</t>
  </si>
  <si>
    <t>16.85 (5.21)</t>
  </si>
  <si>
    <t>17.87 (5.81)</t>
  </si>
  <si>
    <t>23.74 (4.85)</t>
  </si>
  <si>
    <t>23.88 (4.84)</t>
  </si>
  <si>
    <t>23.52 (4.88)</t>
  </si>
  <si>
    <t>22.23 (5.98)</t>
  </si>
  <si>
    <t>19.91 (6.3)</t>
  </si>
  <si>
    <t>17.68 (5.97)</t>
  </si>
  <si>
    <t>19.07 (6.27)</t>
  </si>
  <si>
    <t>2682 (1336)</t>
  </si>
  <si>
    <t>7163 (3129)</t>
  </si>
  <si>
    <t>383 (128)</t>
  </si>
  <si>
    <t>221 (63)</t>
  </si>
  <si>
    <t>162 (65)</t>
  </si>
  <si>
    <t>130 (73)</t>
  </si>
  <si>
    <t>92 (53)</t>
  </si>
  <si>
    <t>38 (20)</t>
  </si>
  <si>
    <t>1402 (966)</t>
  </si>
  <si>
    <t>1085 (780)</t>
  </si>
  <si>
    <t>317 (186)</t>
  </si>
  <si>
    <t>1528 (325)</t>
  </si>
  <si>
    <t>1138 (231)</t>
  </si>
  <si>
    <t>390 (94)</t>
  </si>
  <si>
    <t>1444 (361)</t>
  </si>
  <si>
    <t>1036 (248)</t>
  </si>
  <si>
    <t>408 (113)</t>
  </si>
  <si>
    <t>193 (175)</t>
  </si>
  <si>
    <t>115 (102)</t>
  </si>
  <si>
    <t>78 (73)</t>
  </si>
  <si>
    <t>124 (55)</t>
  </si>
  <si>
    <t>4481 (1793)</t>
  </si>
  <si>
    <t>&lt;0.001</t>
  </si>
  <si>
    <t>&lt;30</t>
  </si>
  <si>
    <t>&lt;16</t>
  </si>
  <si>
    <t xml:space="preserve">&lt;16 </t>
  </si>
  <si>
    <t>-ADHD</t>
  </si>
  <si>
    <t>-AFF</t>
  </si>
  <si>
    <t>-ANO</t>
  </si>
  <si>
    <t>-ASD</t>
  </si>
  <si>
    <t>-BIP</t>
  </si>
  <si>
    <t>-SCZ</t>
  </si>
  <si>
    <t>-OTH</t>
  </si>
  <si>
    <t>iPSYCH</t>
  </si>
  <si>
    <t>*Assuming a 1:1 Male:Female ratio</t>
  </si>
  <si>
    <t>Danish Population*</t>
  </si>
  <si>
    <t>F50.0, F50.1</t>
  </si>
  <si>
    <t>Mean Age (SD)</t>
  </si>
  <si>
    <t>0.13260 (4)</t>
  </si>
  <si>
    <t>Lifetime Prevalence</t>
  </si>
  <si>
    <t>LDSC Cohort</t>
  </si>
  <si>
    <t>19667 (9634)</t>
  </si>
  <si>
    <t>20.33 (6.62)</t>
  </si>
  <si>
    <t>19685 (9643)</t>
  </si>
  <si>
    <t>19446 (9481)</t>
  </si>
  <si>
    <t>20.28 (6.62)</t>
  </si>
  <si>
    <t>19552 (9627)</t>
  </si>
  <si>
    <t>20.36 (6.62)</t>
  </si>
  <si>
    <t>19508 (9597)</t>
  </si>
  <si>
    <t>20.35 (6.62)</t>
  </si>
  <si>
    <t>19645 (9599)</t>
  </si>
  <si>
    <t>18608 (9086)</t>
  </si>
  <si>
    <t>20.18 (6.63)</t>
  </si>
  <si>
    <t>21635 (10608)</t>
  </si>
  <si>
    <t>20.36 (6.64)</t>
  </si>
  <si>
    <t>21670 (10622)</t>
  </si>
  <si>
    <t>20.37 (6.64)</t>
  </si>
  <si>
    <t>21266 (10338)</t>
  </si>
  <si>
    <t>20.28 (6.64)</t>
  </si>
  <si>
    <t>21427 (10586)</t>
  </si>
  <si>
    <t>20.41 (6.65)</t>
  </si>
  <si>
    <t>21367 (10545)</t>
  </si>
  <si>
    <t>20.40 (6.65)</t>
  </si>
  <si>
    <t>21615 (10559)</t>
  </si>
  <si>
    <t>20.37 (6.65)</t>
  </si>
  <si>
    <t>20616 (10075)</t>
  </si>
  <si>
    <t xml:space="preserve">0.1275 (1) </t>
  </si>
  <si>
    <t>(1) Pedersen et al calculated estimates for slightly different ICD10 configurations, either a slightly more narrow group of (a) F32-33 (0.12285), equating it more strongly with "major depressive disorder" or more broadly as (b) F30-39 (0.13215), all affective disorders, including bipolar disorders.  Our definition is expected to be intermediate to these with respect to prevalence, so we use the midpoint of these two values.</t>
  </si>
  <si>
    <t>(4) Pedersen et al did compute the prevalence of this category, as it is a construction of the ascertainment in iPSYCH.  We consider the prevalance of OTH to be the prevalence of all disorders (cases, F00-F99), minus the prevalence of the specifically defined disorders.</t>
  </si>
  <si>
    <t>(3) Pedersen et al calculated estimates for slightly different ICD10 configurations, either a slightly more narrow group of (a) F84.0 (0.00550), equating it with "autistic disorder," or more broad group of (b) F84 (0.01965), "pervasive developmental disorders." Our definition is expected to be intermediate to these with respect to prevalence, so we use the midpoint of these two values.</t>
  </si>
  <si>
    <t xml:space="preserve"> 0.012575 (3)</t>
  </si>
  <si>
    <t>(2) Pedersen et al calculated estimates for slightly different ICD10 configurations, either a slightly more narrow group of (a) F50.0 (0.00470), equating it with "typical anorexia," or more broad group of (b) F50 (0.01585), "Eating Disorders." Our definition is expected to be intermediate to these with respect to prevalence, so we use the midpoint of these two values..</t>
  </si>
  <si>
    <t xml:space="preserve"> 0.010275 (2) </t>
  </si>
  <si>
    <t>Lifetime risk from Pedersen et al 2014</t>
  </si>
  <si>
    <t>Commonly used lifetime risk</t>
  </si>
  <si>
    <t>Random Population Prevalence</t>
  </si>
  <si>
    <t>0.2833 (0.0203)</t>
  </si>
  <si>
    <t>1.0326 (0.0095)</t>
  </si>
  <si>
    <t>0.1688 (0.0702)</t>
  </si>
  <si>
    <t>0.0027 (0.0056)</t>
  </si>
  <si>
    <t>0.1464 (0.0161)</t>
  </si>
  <si>
    <t>1.0218 (0.0089)</t>
  </si>
  <si>
    <t>1.0001 (0.0068)</t>
  </si>
  <si>
    <t>0.001 (0.0058)</t>
  </si>
  <si>
    <t>0.1378 (0.0226)</t>
  </si>
  <si>
    <t>1.0094 (0.0077)</t>
  </si>
  <si>
    <t>0.2448 (0.0392)</t>
  </si>
  <si>
    <t>-0.0064 (0.0052)</t>
  </si>
  <si>
    <t>0.1866 (0.0204)</t>
  </si>
  <si>
    <t>1.0185 (0.0108)</t>
  </si>
  <si>
    <t>-0.0031 (0.0067)</t>
  </si>
  <si>
    <t>0.0299 (0.019)</t>
  </si>
  <si>
    <t>1.029 (0.0066)</t>
  </si>
  <si>
    <t>0.0021 (0.0056)</t>
  </si>
  <si>
    <t>0.1163 (0.0202)</t>
  </si>
  <si>
    <t>1.0198 (0.0122)</t>
  </si>
  <si>
    <t>0.4652 (0.0177)</t>
  </si>
  <si>
    <t>1.0231 (0.0122)</t>
  </si>
  <si>
    <t>-0.0005 (0.0069)</t>
  </si>
  <si>
    <t>0.1596 (0.0273)</t>
  </si>
  <si>
    <t>0.0919 (0.0155)</t>
  </si>
  <si>
    <t>0.1772 (0.0202)</t>
  </si>
  <si>
    <t>0.1692 (0.0215)</t>
  </si>
  <si>
    <t>0.0667 (0.0128)</t>
  </si>
  <si>
    <t>0.108 (0.0126)</t>
  </si>
  <si>
    <t>GWAS_EffectSign</t>
  </si>
  <si>
    <t>Cardiovascular disease</t>
  </si>
  <si>
    <t>Lipid or lipoprotein measurement</t>
  </si>
  <si>
    <t>Major depression and alcohol dependence</t>
  </si>
  <si>
    <t>rs58335266</t>
  </si>
  <si>
    <t>rs58335266:198370340:G:A</t>
  </si>
  <si>
    <t>Other measurement</t>
  </si>
  <si>
    <t>Hematological measurement</t>
  </si>
  <si>
    <t>Depressive symptoms (MTAG)</t>
  </si>
  <si>
    <t>rs4955417</t>
  </si>
  <si>
    <t>rs4955417:49298205:T:C</t>
  </si>
  <si>
    <t>Childhood ear infection</t>
  </si>
  <si>
    <t>rs6790105</t>
  </si>
  <si>
    <t>rs6790105:49393409:C:T</t>
  </si>
  <si>
    <t>Body measurement</t>
  </si>
  <si>
    <t>?/?</t>
  </si>
  <si>
    <t>Depressive symptoms</t>
  </si>
  <si>
    <t>rs12658032</t>
  </si>
  <si>
    <t>rs12658032:103904226:A:G</t>
  </si>
  <si>
    <t>Coronary artery disease</t>
  </si>
  <si>
    <t>rs10267593</t>
  </si>
  <si>
    <t>rs10267593:1937261:G:A</t>
  </si>
  <si>
    <t>Neuroticism</t>
  </si>
  <si>
    <t>rs11764590</t>
  </si>
  <si>
    <t>rs11764590:2032803:C:T</t>
  </si>
  <si>
    <t>Cardiovascular measurement</t>
  </si>
  <si>
    <t>Response to drug</t>
  </si>
  <si>
    <t>rs673344</t>
  </si>
  <si>
    <t>rs673344:57657141:G:A</t>
  </si>
  <si>
    <t>rs770082</t>
  </si>
  <si>
    <t>rs770082:89776485:G:A</t>
  </si>
  <si>
    <t>Other trait</t>
  </si>
  <si>
    <t>Immune system disorder</t>
  </si>
  <si>
    <t>NHGRI Ontology Label</t>
  </si>
  <si>
    <t>All Cases</t>
  </si>
  <si>
    <t>Exclusive Cases</t>
  </si>
  <si>
    <t>Comorbid Cases</t>
  </si>
  <si>
    <t>TRUE</t>
  </si>
  <si>
    <t/>
  </si>
  <si>
    <t>p &lt; 0.00139</t>
  </si>
  <si>
    <t>p &lt; 0.000111</t>
  </si>
  <si>
    <t>Cases (Sample 1)</t>
  </si>
  <si>
    <t>Cases (Sample 2)</t>
  </si>
  <si>
    <t>Controls (Sample 2)</t>
  </si>
  <si>
    <t>Controls (Sample 1)</t>
  </si>
  <si>
    <t>Cases (p1)</t>
  </si>
  <si>
    <t>Cases (p2)</t>
  </si>
  <si>
    <t>Controls (p2)</t>
  </si>
  <si>
    <t>Controls (p1)</t>
  </si>
  <si>
    <t>Supplementary Table 1. Indication Descriptive Statistics.  Here we report the number of individuals from each indication group for each iPSYCH cohort used in our analyses.  We show the breakdown by gender and summarize the distribution of age for each as well.  *Age as of 1/1/2014, through when diagnoses are complete. SD, Standard Deviation.</t>
  </si>
  <si>
    <t>Supplementary Table 2. Indication Lifetime Risk Estimates.  Here we report the estimated lifetime risk for each indication group taken from Pedersen et al (10.1001/jamapsychiatry.2014.16).</t>
  </si>
  <si>
    <t>P-Value (one-tailed)</t>
  </si>
  <si>
    <t>LRT</t>
  </si>
  <si>
    <t>two-tailed p</t>
  </si>
  <si>
    <t>Supplementary Table 6. Median iPSYCH across indication genetic correlations.  Here we provide the statistics that underlie the blue bars in Figure 1D.  We used bivariate GREML to estimate the genetic correlation between iPSYCH indications, for each pair, censoring subjects with both diagnoses and randomly splitting overlapping controls.  These statistics show only the median values for each repeated pair.  Significance determined by Likelihood Ratio Test.</t>
  </si>
  <si>
    <t>one-tailed P</t>
  </si>
  <si>
    <t>cases (Phenotype 1)</t>
  </si>
  <si>
    <t>controls (Phenotype 2)</t>
  </si>
  <si>
    <t>cases (Phenotype 2)</t>
  </si>
  <si>
    <t>Supplementary Table 7. All Within iPsych Genetic Correlations from which the median were selected for Figure 1D.  We used bivariate GREML to estimate the genetic correlation between iPSYCH indications, for each pair, censoring subjects with both diagnoses and randomly splitting overlapping controls.  These statistics show all estimations.  Significance tested by Likelihood Ratio Test.</t>
  </si>
  <si>
    <t>Supplementary Tavle 8. LDSC genetic correlations among published data presented in striped grey bars of Figure 1D.  We used bivariate LDSC to estimate the genetic correlation between each eGWAS, using the LD-scores and protocol made available by the LDSC authors.  Significance tested by two sided z-test.</t>
  </si>
  <si>
    <t>two-sided P</t>
  </si>
  <si>
    <t>Supplementary Table 10.  Summary Statistics for each of 50 index SNPs from the Single indication (all patients) Association tests.  Here we provide the index SNP association statistics for each of the top 50 loci from association tests using all patients with each single indication as cases.  These are the full statistics for the tests providing "1 Dx (All)" odds ratios in Figures 2C-F.  Association was tested via logistic regression.  P-values are two-sided. Sample sizes: ADHD, n=14,500 cases, 19,526 controls; AFF, n=18,597 cases, 19526 controls; ANO, n=3,236 cases, 19,526 controls; ASD, n=12,371 cases, 19,526 controls; BIP, n=1,404 cases, 19,526 controls; SCZ, n=2,429 cases and 19,526 controls; OTH, n=1,090 cases, 19,526 controls</t>
  </si>
  <si>
    <t>Supplementary Table 11.  Summary Statistics for each of 50 index SNPs from the Single indication (single indiciation/exclusive patients) association tests.  Here we provide the index SNP association statistics for each of the top 50 loci from association tests using patients with a single indication, exclusively, as cases.  These are the full statistics for the tests providing "1 Dx (Exclusive)" odds ratios in Figures 2C-F.  Association was tested via logistic regression.  P-values are two-sided.  Sample sizes: ADHD, n=10,236 cases, 19,526 controls; AFF, n=14,704 cases, 19,526 controls; ANO, n=2,065 cases, 19,526 controls; ASD, n=8,605 cases, 19,526 controls; BIP, n=1,019 cases, 19,526 controls; SCZ, n=1,173 cases and 19,526 controls; OTH, n=1,090 cases, 19,526 controls</t>
  </si>
  <si>
    <t>Supplementary Table 15. LDSC-SEG Statistics for the GTEx LD-scores.  Here we present the enrichment statistics from the LDSC-SEG tests of enrichment in the XDX GWAS (n=46,008 cases, 19,526 controls) using the GTEx LD-scores.  The statistics underlie Supplementary Figure 14.</t>
  </si>
  <si>
    <t xml:space="preserve">Supplementary Table 16. LDSC-SEG Statistics for the DEPICT LD-scores.  Here we present the enrichment statistics from the LDSC-SEG tests of enrichment in the XDX GWAS (n=46,008 cases, 19,526 controls) using the DEPICT LD-scores.  The statistics underlie Supplementary Figure 15.     </t>
  </si>
  <si>
    <t>Primary GWAS</t>
  </si>
  <si>
    <t>Replication GWAS</t>
  </si>
  <si>
    <t>Coefficient_P_value (one-sided)</t>
  </si>
  <si>
    <t>Supplementary Table 14. Replication Statistics for Index SNPs from the top 50 XDX loci.  Here we present the associations statistics from the linear mixed model replication association in the small, independent and ancestry-diverse iPSYCH replication cohort (n=4,481 cases, 2,682 controls) summarized more simply in table 2.</t>
  </si>
  <si>
    <t xml:space="preserve">Supplementary Table 18. LDSC-SEG Statistics for the all tissue RoadMap LD-scores.  Here we present the enrichment statistics from the LDSC-SEG tests of enrichment in the XDX GWAS (n=46,008 cases, 19,526 controls) using the all tissue RoadMap LD-scores.  The statistics underlie Supplementary Figure 16.  </t>
  </si>
  <si>
    <t>Supplementary Table 19. LDSC-SEG statistics for the CNS RoadMap LD-scores in the eSCZ and eXDX GWAS.  Here we present the enrichment statistics from the LDSC-SEG tests of the eSCZ (n=34,241 cases, 45,604 controls) and eXDX (n=33,332 cases, 27,888 controls) GWAS using the CNS RoadMap LD-scores.  The statistics underlie Figure 4B.</t>
  </si>
  <si>
    <t>iPSYCH XDX GWAS</t>
  </si>
  <si>
    <t>FineMap Statistics</t>
  </si>
  <si>
    <t>Functional Gene Connections</t>
  </si>
  <si>
    <t>two-tailed P</t>
  </si>
  <si>
    <t>Supplementary Table 20. LDSC-SEG statistics for the CNS RoadMap LD-scores in each leave-one-out XDX GWAS.  Here we present the enrichment statistics from the LDSC-SEG tests, repeated excluding each individual case group (-ADHD, n = 31,508 cases, 19,526 controls; -AFF, n = 27,411 cases, 19,526 controls; -ANO, n = 42,772 cases, 19,526 controls; -ASD, n = 33,637 cases, 19,526 controls; -BIP, n = 44,604 cases, 19,526 controls; -SCZ, n = 43,579 cases, 19,526 controls; -OTH, n = 44,918 cases, 19,526 controls).  The statistics underlie Figure 4C.</t>
  </si>
  <si>
    <t xml:space="preserve">Supplementary Table 21. Association statistics and gene connections for credible SNPs.  Here we present the XDX GWAS (n=46,008 cases, 19,526 controls) logistic regression association statistics, FineMap test credible SNP posterior probabilities (FineMapProbability) and Bayes Factors (FineMapLogBF), and functional gene connections for each of the 627 credible SNPs selected from the 50 top loci. </t>
  </si>
  <si>
    <t>Supplementary Table 3. iPSYCH Indication SNP-heritability.  Here we provide the full statistics underlying Figure 1A.  SNP-heritability was estimated via GREML using all individuals with each indication.  Significance determined by Likelihood ratio test. Liability transformations used the lifetime risk from Pedersen et al 2014.</t>
  </si>
  <si>
    <t>Supplementary Table 4. SNP-based genetic correlations from multiple sources and methods.  Here we provide the full statistics underlying Figure 1B.  GREML SNP-heritability was estimated using the GCTA cohort and all subjects with each indication. External estimates were taken from Lee et al (10.1038/ng.2711).  iPSYCH LDSC SNP-heritability estimates were computed from GWAS of all subjects with each individual indication following the same protocol as the XDX GWAS.  External LDSC estimates were computed using eGWAS statistics described previously.  LD-scores and analysis protocol were as provided by the authors. Liability transformations were according to commonly stated population prevalence estimates, including re-scaling iPSYCH GREML estimates from Figure 1A and Supplementary Table 3.  Significance testing against a null hypothesis of no heritability was not performed for these sensitivity analyses.</t>
  </si>
  <si>
    <t>Supplementary Table 5. iPSYCH-eGWAS genetic correlations.  Here we provide the full statistics underlying Figure 1C.  We used LDSC to estimate the genetic correlation between iPSYCH indications and external studies of the same disorder.  For iPSYCH, we used statistics from single indication GWAS performed via protocol described in the methods.  Signifiance determined by two-tailed z-test.</t>
  </si>
  <si>
    <t>Supplementary Table 12. Statistics summarizing all connections between the top 50 XDX loci and the GWAS catalog.  Here we describe the associations summarized in the 25 June 2018 version of the NHGRI GWAS catalog and their connection to each of our top 50 loci.  iPSYCH XDX statisics are from the primary GWAS, testing association by logistic regression, using two-tailed p-values and with a sample size of n=46,008 cases, 19,526.  Association methods and precise sample sizes for statistics aggregated from published studies in the GWAS catalog varied, and are described in the methods sections of the primary papers (GWAS PMID column).</t>
  </si>
  <si>
    <t xml:space="preserve">Supplementary Table 13. Statistics summarizing all connections between the top 50 XDX GWAS loci and each eGWAS.  Here we provide the full association statistics  in each of the eGWAS that were summarized simply in Table 2.  iPSYCH XDX statisics are from the primary GWAS, testing association by logistic regression, using two-tailed p-values and with a sample size of n=46,008 cases, 19,526 controls.  eGWAS statistics were downloaded from public repositories.  The methods in each external study varied, but p-values are two sided.  eGWAS had the following sample sizes: eADHD, n=2,960 cases, 4,519 controls; eAFF, n=9,240 cases, 9,519 controls; eANO, n=3,495 cases, 10,982 controls; eASD, n=7,387 cases, 8,567 controls; eBIP, n=9,784 cases, 30,471 controls; eSR-MDD, n=75,607 cases, 231,747 controls; eSCZ, n=34,241 cases, 45,604 controls; eXDX, n=33,332 cases, 27,888 controls.  </t>
  </si>
  <si>
    <t>Z Statistic</t>
  </si>
  <si>
    <t xml:space="preserve">Supplementary Table 9.  Summary Statistics for each of 50 index SNPs in the XDX GWAS.  Here we provide the index SNP statistics from logistic regression association tests for the XDX GWAS (n=46,008 cases, 19,526) and gene connections for each of the top 50 loci.  All loci are primary associations, except for locus 13 which was identified as a secondary suggestive locus within locus 3.  </t>
  </si>
  <si>
    <t xml:space="preserve">Supplementary Table 17. LDSC-SEG Statistics for the CNS RoadMap LD-scores.  Here we present the enrichment statistics from the LDSC-SEG tests of enrichment in the XDX GWAS (n=46,008 cases, 19,526 controls) using the CNS RoadMap LD-scores.  The statistics underlie Figure 4A.  </t>
  </si>
  <si>
    <t>controls (Phenotype 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</si>
</sst>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
    <numFmt numFmtId="165" formatCode="0.000"/>
    <numFmt numFmtId="166" formatCode="0.000E+00"/>
  </numFmts>
  <fonts count="8" x14ac:knownFonts="1">
    <font>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sz val="8"/>
      <name val="Calibri"/>
      <family val="2"/>
      <scheme val="minor"/>
    </font>
    <font>
      <b/>
      <sz val="12"/>
      <color theme="1"/>
      <name val="Calibri"/>
      <family val="2"/>
      <scheme val="minor"/>
    </font>
    <font>
      <b/>
      <sz val="12"/>
      <color rgb="FF000000"/>
      <name val="Calibri"/>
      <family val="2"/>
      <scheme val="minor"/>
    </font>
    <font>
      <sz val="12"/>
      <color rgb="FFFF0000"/>
      <name val="Calibri"/>
      <family val="2"/>
      <scheme val="minor"/>
    </font>
  </fonts>
  <fills count="2">
    <fill>
      <patternFill patternType="none"/>
    </fill>
    <fill>
      <patternFill patternType="gray125"/>
    </fill>
  </fills>
  <borders count="8">
    <border>
      <left/>
      <right/>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s>
  <cellStyleXfs count="52">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125">
    <xf numFmtId="0" fontId="0" fillId="0" borderId="0" xfId="0"/>
    <xf numFmtId="0" fontId="0" fillId="0" borderId="0" xfId="0" applyAlignment="1">
      <alignment horizontal="left"/>
    </xf>
    <xf numFmtId="0" fontId="0" fillId="0" borderId="0" xfId="0" applyAlignment="1">
      <alignment horizontal="center"/>
    </xf>
    <xf numFmtId="0" fontId="0" fillId="0" borderId="0" xfId="0" applyAlignment="1">
      <alignment horizontal="right"/>
    </xf>
    <xf numFmtId="0" fontId="0" fillId="0" borderId="0" xfId="0" applyAlignment="1">
      <alignment horizontal="center"/>
    </xf>
    <xf numFmtId="0" fontId="0" fillId="0" borderId="0" xfId="0" applyAlignment="1">
      <alignment horizontal="center" vertical="center" wrapText="1"/>
    </xf>
    <xf numFmtId="164" fontId="0" fillId="0" borderId="0" xfId="0" applyNumberFormat="1" applyAlignment="1">
      <alignment horizontal="center"/>
    </xf>
    <xf numFmtId="0" fontId="0" fillId="0" borderId="1" xfId="0" applyBorder="1" applyAlignment="1">
      <alignment horizontal="center" vertical="center"/>
    </xf>
    <xf numFmtId="0" fontId="0" fillId="0" borderId="1" xfId="0" applyFill="1" applyBorder="1" applyAlignment="1">
      <alignment horizontal="center" vertical="center" wrapText="1"/>
    </xf>
    <xf numFmtId="0" fontId="0" fillId="0" borderId="0" xfId="0" applyFont="1" applyAlignment="1">
      <alignment horizontal="left"/>
    </xf>
    <xf numFmtId="0" fontId="0" fillId="0" borderId="0" xfId="0" applyFont="1" applyAlignment="1">
      <alignment horizontal="right"/>
    </xf>
    <xf numFmtId="0" fontId="0" fillId="0" borderId="0" xfId="0" applyFont="1" applyAlignment="1">
      <alignment horizontal="center" vertical="center" wrapText="1"/>
    </xf>
    <xf numFmtId="0" fontId="0" fillId="0" borderId="0" xfId="0" applyFont="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0" fillId="0" borderId="0" xfId="0" applyAlignment="1">
      <alignment horizontal="center" vertical="center"/>
    </xf>
    <xf numFmtId="11" fontId="0" fillId="0" borderId="0" xfId="0" applyNumberFormat="1"/>
    <xf numFmtId="0" fontId="3" fillId="0" borderId="0" xfId="0" applyFont="1"/>
    <xf numFmtId="11" fontId="0" fillId="0" borderId="0" xfId="0" applyNumberFormat="1" applyAlignment="1">
      <alignment horizontal="center" vertical="center"/>
    </xf>
    <xf numFmtId="11" fontId="0" fillId="0" borderId="0" xfId="0" applyNumberFormat="1" applyAlignment="1">
      <alignment horizontal="center"/>
    </xf>
    <xf numFmtId="0" fontId="3" fillId="0" borderId="0" xfId="0" applyFont="1" applyAlignment="1">
      <alignment horizontal="center" vertical="center"/>
    </xf>
    <xf numFmtId="0" fontId="3" fillId="0" borderId="0" xfId="0" applyFont="1" applyAlignment="1">
      <alignment horizontal="center"/>
    </xf>
    <xf numFmtId="0" fontId="0" fillId="0" borderId="0" xfId="0" applyNumberFormat="1" applyAlignment="1">
      <alignment horizontal="center"/>
    </xf>
    <xf numFmtId="0" fontId="0" fillId="0" borderId="0" xfId="0" applyNumberFormat="1"/>
    <xf numFmtId="0" fontId="0" fillId="0" borderId="0" xfId="0" applyAlignment="1">
      <alignment horizontal="center" vertical="center"/>
    </xf>
    <xf numFmtId="0" fontId="0" fillId="0" borderId="0" xfId="0" applyFont="1"/>
    <xf numFmtId="0" fontId="0" fillId="0" borderId="0" xfId="0" applyFont="1" applyAlignment="1">
      <alignment horizontal="center"/>
    </xf>
    <xf numFmtId="0" fontId="0" fillId="0" borderId="0" xfId="0" quotePrefix="1" applyAlignment="1">
      <alignment horizontal="center"/>
    </xf>
    <xf numFmtId="0" fontId="0" fillId="0" borderId="0" xfId="0" applyAlignment="1">
      <alignment horizontal="center" vertical="center"/>
    </xf>
    <xf numFmtId="0" fontId="5" fillId="0" borderId="0" xfId="0" applyFont="1"/>
    <xf numFmtId="11" fontId="5" fillId="0" borderId="0" xfId="0" applyNumberFormat="1" applyFont="1"/>
    <xf numFmtId="11" fontId="5" fillId="0" borderId="0" xfId="0" applyNumberFormat="1" applyFont="1" applyAlignment="1">
      <alignment horizontal="center"/>
    </xf>
    <xf numFmtId="0" fontId="5" fillId="0" borderId="0" xfId="0" applyFont="1" applyAlignment="1">
      <alignment horizontal="center"/>
    </xf>
    <xf numFmtId="11" fontId="5" fillId="0" borderId="0" xfId="0" applyNumberFormat="1" applyFont="1" applyAlignment="1">
      <alignment horizontal="center" vertical="center"/>
    </xf>
    <xf numFmtId="0" fontId="6" fillId="0" borderId="0" xfId="0" applyFont="1" applyAlignment="1">
      <alignment horizontal="center"/>
    </xf>
    <xf numFmtId="0" fontId="3" fillId="0" borderId="5" xfId="0" applyFont="1" applyBorder="1" applyAlignment="1">
      <alignment horizontal="center" vertical="center"/>
    </xf>
    <xf numFmtId="1" fontId="0" fillId="0" borderId="0" xfId="0" applyNumberFormat="1" applyFont="1" applyAlignment="1">
      <alignment horizontal="left"/>
    </xf>
    <xf numFmtId="11" fontId="0" fillId="0" borderId="0" xfId="0" applyNumberFormat="1" applyFont="1" applyAlignment="1">
      <alignment horizontal="left"/>
    </xf>
    <xf numFmtId="1" fontId="5" fillId="0" borderId="0" xfId="0" applyNumberFormat="1" applyFont="1" applyAlignment="1">
      <alignment horizontal="left"/>
    </xf>
    <xf numFmtId="0" fontId="5" fillId="0" borderId="0" xfId="0" applyFont="1" applyAlignment="1">
      <alignment horizontal="left"/>
    </xf>
    <xf numFmtId="11" fontId="5" fillId="0" borderId="0" xfId="0" applyNumberFormat="1" applyFont="1" applyAlignment="1">
      <alignment horizontal="left"/>
    </xf>
    <xf numFmtId="1" fontId="0" fillId="0" borderId="0" xfId="0" applyNumberFormat="1" applyAlignment="1">
      <alignment horizontal="left"/>
    </xf>
    <xf numFmtId="0" fontId="3" fillId="0" borderId="0" xfId="0" applyFont="1" applyAlignment="1">
      <alignment horizontal="left"/>
    </xf>
    <xf numFmtId="0" fontId="0" fillId="0" borderId="0" xfId="0" applyAlignment="1">
      <alignment horizontal="center"/>
    </xf>
    <xf numFmtId="0" fontId="0" fillId="0" borderId="0" xfId="0" applyAlignment="1"/>
    <xf numFmtId="0" fontId="0" fillId="0" borderId="0" xfId="0"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xf>
    <xf numFmtId="0" fontId="3"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0" fillId="0" borderId="0" xfId="0" applyAlignment="1">
      <alignment horizontal="center"/>
    </xf>
    <xf numFmtId="0" fontId="0" fillId="0" borderId="0"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xf>
    <xf numFmtId="0" fontId="0" fillId="0" borderId="2" xfId="0" applyBorder="1" applyAlignment="1">
      <alignment horizontal="center" vertical="center"/>
    </xf>
    <xf numFmtId="0" fontId="0" fillId="0" borderId="4" xfId="0" applyBorder="1" applyAlignment="1">
      <alignment horizontal="center" vertical="center"/>
    </xf>
    <xf numFmtId="165" fontId="0" fillId="0" borderId="1" xfId="0" applyNumberFormat="1" applyBorder="1" applyAlignment="1">
      <alignment horizontal="center" vertical="center" wrapText="1"/>
    </xf>
    <xf numFmtId="165" fontId="0" fillId="0" borderId="1" xfId="0" applyNumberFormat="1" applyFont="1" applyBorder="1" applyAlignment="1">
      <alignment horizontal="center" vertical="center" wrapText="1"/>
    </xf>
    <xf numFmtId="165" fontId="0" fillId="0" borderId="0" xfId="0" applyNumberFormat="1" applyAlignment="1">
      <alignment horizontal="center"/>
    </xf>
    <xf numFmtId="165" fontId="0" fillId="0" borderId="0" xfId="0" applyNumberFormat="1" applyFont="1" applyAlignment="1">
      <alignment horizontal="center"/>
    </xf>
    <xf numFmtId="0" fontId="0" fillId="0" borderId="0" xfId="0" applyAlignment="1">
      <alignment horizontal="center"/>
    </xf>
    <xf numFmtId="0" fontId="0" fillId="0" borderId="0" xfId="0" applyAlignment="1">
      <alignment horizontal="center"/>
    </xf>
    <xf numFmtId="0" fontId="0" fillId="0" borderId="0" xfId="0"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xf>
    <xf numFmtId="0" fontId="3" fillId="0" borderId="0" xfId="0" applyFont="1" applyAlignment="1">
      <alignment horizontal="center"/>
    </xf>
    <xf numFmtId="0" fontId="0" fillId="0" borderId="1" xfId="0" applyBorder="1" applyAlignment="1">
      <alignment horizontal="center"/>
    </xf>
    <xf numFmtId="164" fontId="0" fillId="0" borderId="0" xfId="0" quotePrefix="1" applyNumberFormat="1" applyAlignment="1">
      <alignment horizontal="center"/>
    </xf>
    <xf numFmtId="0" fontId="0" fillId="0" borderId="0" xfId="0" quotePrefix="1" applyAlignment="1">
      <alignment horizontal="left"/>
    </xf>
    <xf numFmtId="164" fontId="7" fillId="0" borderId="0" xfId="0" applyNumberFormat="1" applyFont="1" applyAlignment="1">
      <alignment horizontal="center"/>
    </xf>
    <xf numFmtId="0" fontId="0" fillId="0" borderId="0" xfId="0" applyBorder="1" applyAlignment="1">
      <alignment horizontal="center"/>
    </xf>
    <xf numFmtId="0" fontId="0" fillId="0" borderId="0" xfId="0" applyAlignment="1">
      <alignment horizontal="center"/>
    </xf>
    <xf numFmtId="164" fontId="0" fillId="0" borderId="0" xfId="0" applyNumberFormat="1" applyBorder="1" applyAlignment="1">
      <alignment horizont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0" fillId="0" borderId="0" xfId="0" applyBorder="1" applyAlignment="1">
      <alignment horizontal="center"/>
    </xf>
    <xf numFmtId="0" fontId="3" fillId="0" borderId="4" xfId="0" applyFont="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xf>
    <xf numFmtId="0" fontId="0" fillId="0" borderId="0" xfId="0" applyAlignment="1">
      <alignment horizontal="center" vertical="center"/>
    </xf>
    <xf numFmtId="0" fontId="0" fillId="0" borderId="0" xfId="0" applyAlignment="1">
      <alignment horizont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0" fillId="0" borderId="0" xfId="0" applyFont="1" applyAlignment="1">
      <alignment horizontal="left" vertical="center"/>
    </xf>
    <xf numFmtId="0" fontId="0" fillId="0" borderId="0" xfId="0" applyAlignment="1">
      <alignment vertical="center"/>
    </xf>
    <xf numFmtId="11" fontId="0" fillId="0" borderId="0" xfId="0" applyNumberFormat="1" applyAlignment="1">
      <alignment vertical="center"/>
    </xf>
    <xf numFmtId="165" fontId="0" fillId="0" borderId="0" xfId="0" applyNumberFormat="1" applyAlignment="1">
      <alignment horizontal="center" vertical="center"/>
    </xf>
    <xf numFmtId="166" fontId="0" fillId="0" borderId="0" xfId="0" applyNumberFormat="1" applyAlignment="1">
      <alignment horizontal="center" vertical="center"/>
    </xf>
    <xf numFmtId="0" fontId="5" fillId="0" borderId="0" xfId="0" quotePrefix="1" applyFont="1" applyAlignment="1">
      <alignment horizontal="left"/>
    </xf>
    <xf numFmtId="11" fontId="0" fillId="0" borderId="0" xfId="0" applyNumberFormat="1" applyAlignment="1">
      <alignment horizontal="left"/>
    </xf>
    <xf numFmtId="0" fontId="0" fillId="0" borderId="0" xfId="0" quotePrefix="1" applyFont="1" applyAlignment="1">
      <alignment horizontal="left"/>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xf>
    <xf numFmtId="0" fontId="0" fillId="0" borderId="0" xfId="0" applyFont="1" applyAlignment="1">
      <alignment vertical="top" wrapText="1"/>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horizontal="center" vertical="center"/>
    </xf>
    <xf numFmtId="0" fontId="0" fillId="0" borderId="0" xfId="0" applyAlignment="1">
      <alignment horizontal="center"/>
    </xf>
    <xf numFmtId="11" fontId="3" fillId="0" borderId="0" xfId="0" applyNumberFormat="1" applyFont="1"/>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0" fillId="0" borderId="0" xfId="0" applyFont="1" applyBorder="1" applyAlignment="1">
      <alignment horizontal="center" vertical="center" wrapText="1"/>
    </xf>
    <xf numFmtId="0" fontId="0" fillId="0" borderId="1" xfId="0" applyFont="1" applyBorder="1" applyAlignment="1">
      <alignment horizontal="center" vertical="center" wrapText="1"/>
    </xf>
    <xf numFmtId="0" fontId="3" fillId="0" borderId="4" xfId="0" applyFont="1" applyBorder="1" applyAlignment="1">
      <alignment horizontal="center" vertical="center"/>
    </xf>
    <xf numFmtId="0" fontId="0" fillId="0" borderId="0" xfId="0" applyFont="1" applyAlignment="1">
      <alignment horizontal="left" vertical="top" wrapText="1"/>
    </xf>
    <xf numFmtId="0" fontId="0" fillId="0" borderId="0" xfId="0" applyFont="1" applyBorder="1" applyAlignment="1">
      <alignment horizontal="center" vertical="center"/>
    </xf>
    <xf numFmtId="0" fontId="0" fillId="0" borderId="1" xfId="0" applyFont="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165" fontId="0" fillId="0" borderId="0" xfId="0" applyNumberFormat="1" applyBorder="1" applyAlignment="1">
      <alignment horizontal="center" vertical="center" wrapText="1"/>
    </xf>
    <xf numFmtId="0" fontId="0" fillId="0" borderId="0" xfId="0" applyAlignment="1">
      <alignment horizontal="left" vertical="top"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wrapText="1"/>
    </xf>
    <xf numFmtId="0" fontId="3" fillId="0" borderId="0" xfId="0" applyFont="1" applyAlignment="1">
      <alignment horizontal="center"/>
    </xf>
    <xf numFmtId="0" fontId="3" fillId="0" borderId="0" xfId="0" applyFont="1" applyAlignment="1">
      <alignment horizontal="left" vertical="top" wrapText="1"/>
    </xf>
  </cellXfs>
  <cellStyles count="5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theme" Target="theme/theme1.xml"/><Relationship Id="rId23" Type="http://schemas.openxmlformats.org/officeDocument/2006/relationships/connections" Target="connections.xml"/><Relationship Id="rId24" Type="http://schemas.openxmlformats.org/officeDocument/2006/relationships/styles" Target="styles.xml"/><Relationship Id="rId25" Type="http://schemas.openxmlformats.org/officeDocument/2006/relationships/sharedStrings" Target="sharedStrings.xml"/><Relationship Id="rId26"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queryTables/queryTable1.xml><?xml version="1.0" encoding="utf-8"?>
<queryTable xmlns="http://schemas.openxmlformats.org/spreadsheetml/2006/main" name="Table_FDR05_Index"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9.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workbookViewId="0">
      <selection sqref="A1:E1"/>
    </sheetView>
  </sheetViews>
  <sheetFormatPr baseColWidth="10" defaultRowHeight="16" x14ac:dyDescent="0.2"/>
  <cols>
    <col min="1" max="1" width="14.5" style="1" customWidth="1"/>
    <col min="2" max="2" width="20.83203125" style="5" customWidth="1"/>
    <col min="3" max="3" width="26.5" style="5" customWidth="1"/>
    <col min="4" max="4" width="12.83203125" style="16" bestFit="1" customWidth="1"/>
    <col min="5" max="5" width="16" style="16" bestFit="1" customWidth="1"/>
    <col min="6" max="6" width="10.6640625" style="48" bestFit="1" customWidth="1"/>
    <col min="7" max="7" width="16" style="48" bestFit="1" customWidth="1"/>
    <col min="8" max="8" width="12.83203125" style="84" bestFit="1" customWidth="1"/>
    <col min="9" max="9" width="16" style="84" bestFit="1" customWidth="1"/>
    <col min="10" max="10" width="12.83203125" style="48" bestFit="1" customWidth="1"/>
    <col min="11" max="11" width="16" style="48" bestFit="1" customWidth="1"/>
    <col min="12" max="12" width="10.5" style="4" customWidth="1"/>
    <col min="13" max="13" width="13.33203125" style="2" customWidth="1"/>
    <col min="15" max="18" width="6.83203125" customWidth="1"/>
  </cols>
  <sheetData>
    <row r="1" spans="1:13" ht="63" customHeight="1" x14ac:dyDescent="0.2">
      <c r="A1" s="113" t="s">
        <v>2474</v>
      </c>
      <c r="B1" s="113"/>
      <c r="C1" s="113"/>
      <c r="D1" s="113"/>
      <c r="E1" s="113"/>
      <c r="F1" s="102"/>
      <c r="G1" s="12"/>
      <c r="H1" s="12"/>
      <c r="I1" s="12"/>
      <c r="J1" s="12"/>
      <c r="K1" s="12"/>
      <c r="L1"/>
      <c r="M1"/>
    </row>
    <row r="2" spans="1:13" s="4" customFormat="1" x14ac:dyDescent="0.2">
      <c r="A2" s="114" t="s">
        <v>0</v>
      </c>
      <c r="B2" s="110" t="s">
        <v>32</v>
      </c>
      <c r="C2" s="110" t="s">
        <v>33</v>
      </c>
      <c r="D2" s="108" t="s">
        <v>22</v>
      </c>
      <c r="E2" s="109"/>
      <c r="F2" s="108" t="s">
        <v>2280</v>
      </c>
      <c r="G2" s="112"/>
      <c r="H2" s="108" t="s">
        <v>2360</v>
      </c>
      <c r="I2" s="109"/>
      <c r="J2" s="108" t="s">
        <v>23</v>
      </c>
      <c r="K2" s="109"/>
    </row>
    <row r="3" spans="1:13" s="4" customFormat="1" x14ac:dyDescent="0.2">
      <c r="A3" s="114"/>
      <c r="B3" s="110"/>
      <c r="C3" s="110"/>
      <c r="D3" s="108" t="s">
        <v>11</v>
      </c>
      <c r="E3" s="109"/>
      <c r="F3" s="108" t="s">
        <v>11</v>
      </c>
      <c r="G3" s="112"/>
      <c r="H3" s="108" t="s">
        <v>11</v>
      </c>
      <c r="I3" s="109"/>
      <c r="J3" s="108" t="s">
        <v>11</v>
      </c>
      <c r="K3" s="109"/>
    </row>
    <row r="4" spans="1:13" s="4" customFormat="1" x14ac:dyDescent="0.2">
      <c r="A4" s="115"/>
      <c r="B4" s="111"/>
      <c r="C4" s="111"/>
      <c r="D4" s="13" t="s">
        <v>24</v>
      </c>
      <c r="E4" s="14" t="s">
        <v>2357</v>
      </c>
      <c r="F4" s="13" t="s">
        <v>24</v>
      </c>
      <c r="G4" s="36" t="s">
        <v>2357</v>
      </c>
      <c r="H4" s="13" t="s">
        <v>24</v>
      </c>
      <c r="I4" s="14" t="s">
        <v>2357</v>
      </c>
      <c r="J4" s="13" t="s">
        <v>24</v>
      </c>
      <c r="K4" s="14" t="s">
        <v>2357</v>
      </c>
    </row>
    <row r="5" spans="1:13" x14ac:dyDescent="0.2">
      <c r="A5" s="9" t="s">
        <v>1</v>
      </c>
      <c r="B5" s="11"/>
      <c r="C5" s="11"/>
      <c r="D5" s="88" t="s">
        <v>1307</v>
      </c>
      <c r="E5" s="89" t="s">
        <v>1311</v>
      </c>
      <c r="F5" s="79" t="s">
        <v>2321</v>
      </c>
      <c r="G5" s="82" t="s">
        <v>2319</v>
      </c>
      <c r="H5" s="88" t="s">
        <v>1307</v>
      </c>
      <c r="I5" s="89" t="s">
        <v>1311</v>
      </c>
      <c r="J5" s="88" t="s">
        <v>1308</v>
      </c>
      <c r="K5" s="15" t="s">
        <v>1312</v>
      </c>
      <c r="L5"/>
      <c r="M5"/>
    </row>
    <row r="6" spans="1:13" x14ac:dyDescent="0.2">
      <c r="A6" s="9" t="s">
        <v>1151</v>
      </c>
      <c r="B6" s="11"/>
      <c r="C6" s="11"/>
      <c r="D6" s="79"/>
      <c r="E6" s="80"/>
      <c r="F6" s="79"/>
      <c r="G6" s="82"/>
      <c r="H6" s="79"/>
      <c r="I6" s="80"/>
      <c r="J6" s="79"/>
      <c r="K6" s="80"/>
      <c r="L6"/>
      <c r="M6"/>
    </row>
    <row r="7" spans="1:13" x14ac:dyDescent="0.2">
      <c r="A7" s="10" t="s">
        <v>10</v>
      </c>
      <c r="B7" s="11"/>
      <c r="C7" s="11"/>
      <c r="D7" s="79" t="s">
        <v>1309</v>
      </c>
      <c r="E7" s="80" t="s">
        <v>1313</v>
      </c>
      <c r="F7" s="79" t="s">
        <v>2320</v>
      </c>
      <c r="G7" s="82" t="s">
        <v>2318</v>
      </c>
      <c r="H7" s="79" t="s">
        <v>1309</v>
      </c>
      <c r="I7" s="80" t="s">
        <v>1313</v>
      </c>
      <c r="J7" s="79" t="s">
        <v>1310</v>
      </c>
      <c r="K7" s="15" t="s">
        <v>1314</v>
      </c>
      <c r="L7"/>
      <c r="M7"/>
    </row>
    <row r="8" spans="1:13" x14ac:dyDescent="0.2">
      <c r="A8" s="10" t="s">
        <v>9</v>
      </c>
      <c r="B8" s="11" t="s">
        <v>20</v>
      </c>
      <c r="C8" s="11" t="s">
        <v>27</v>
      </c>
      <c r="D8" s="79" t="s">
        <v>1303</v>
      </c>
      <c r="E8" s="80" t="s">
        <v>1304</v>
      </c>
      <c r="F8" s="59" t="s">
        <v>2341</v>
      </c>
      <c r="G8" s="60" t="s">
        <v>2317</v>
      </c>
      <c r="H8" s="79" t="s">
        <v>1303</v>
      </c>
      <c r="I8" s="80" t="s">
        <v>1304</v>
      </c>
      <c r="J8" s="79" t="s">
        <v>1305</v>
      </c>
      <c r="K8" s="15" t="s">
        <v>1306</v>
      </c>
      <c r="L8"/>
      <c r="M8"/>
    </row>
    <row r="9" spans="1:13" x14ac:dyDescent="0.2">
      <c r="A9" s="9" t="s">
        <v>2</v>
      </c>
      <c r="B9" s="11" t="s">
        <v>19</v>
      </c>
      <c r="C9" s="11" t="s">
        <v>26</v>
      </c>
      <c r="D9" s="59"/>
      <c r="E9" s="83"/>
      <c r="F9" s="59"/>
      <c r="G9" s="60"/>
      <c r="H9" s="59"/>
      <c r="I9" s="83"/>
      <c r="J9" s="59"/>
      <c r="L9"/>
      <c r="M9"/>
    </row>
    <row r="10" spans="1:13" x14ac:dyDescent="0.2">
      <c r="A10" s="10" t="s">
        <v>1149</v>
      </c>
      <c r="B10" s="11"/>
      <c r="C10" s="11"/>
      <c r="D10" s="79" t="s">
        <v>1309</v>
      </c>
      <c r="E10" s="80" t="s">
        <v>1313</v>
      </c>
      <c r="F10" s="79"/>
      <c r="G10" s="82"/>
      <c r="H10" s="79" t="s">
        <v>2381</v>
      </c>
      <c r="I10" s="80" t="s">
        <v>2382</v>
      </c>
      <c r="J10" s="79" t="s">
        <v>2368</v>
      </c>
      <c r="K10" s="80" t="s">
        <v>2369</v>
      </c>
      <c r="L10"/>
      <c r="M10"/>
    </row>
    <row r="11" spans="1:13" x14ac:dyDescent="0.2">
      <c r="A11" s="10" t="s">
        <v>2459</v>
      </c>
      <c r="B11" s="11"/>
      <c r="C11" s="11"/>
      <c r="D11" s="79" t="s">
        <v>1275</v>
      </c>
      <c r="E11" s="80" t="s">
        <v>1276</v>
      </c>
      <c r="F11" s="59" t="s">
        <v>2334</v>
      </c>
      <c r="G11" s="60" t="s">
        <v>2310</v>
      </c>
      <c r="H11" s="79" t="s">
        <v>1275</v>
      </c>
      <c r="I11" s="80" t="s">
        <v>1276</v>
      </c>
      <c r="J11" s="79" t="s">
        <v>1277</v>
      </c>
      <c r="K11" s="15" t="s">
        <v>1278</v>
      </c>
      <c r="L11"/>
      <c r="M11"/>
    </row>
    <row r="12" spans="1:13" x14ac:dyDescent="0.2">
      <c r="A12" s="10" t="s">
        <v>2460</v>
      </c>
      <c r="B12" s="11"/>
      <c r="C12" s="11"/>
      <c r="D12" s="79" t="s">
        <v>1279</v>
      </c>
      <c r="E12" s="80" t="s">
        <v>1280</v>
      </c>
      <c r="F12" s="59" t="s">
        <v>2335</v>
      </c>
      <c r="G12" s="60" t="s">
        <v>2311</v>
      </c>
      <c r="H12" s="79" t="s">
        <v>1279</v>
      </c>
      <c r="I12" s="80" t="s">
        <v>1280</v>
      </c>
      <c r="J12" s="79" t="s">
        <v>1281</v>
      </c>
      <c r="K12" s="15" t="s">
        <v>1282</v>
      </c>
      <c r="L12"/>
      <c r="M12"/>
    </row>
    <row r="13" spans="1:13" x14ac:dyDescent="0.2">
      <c r="A13" s="10" t="s">
        <v>2461</v>
      </c>
      <c r="B13" s="11"/>
      <c r="C13" s="11"/>
      <c r="D13" s="79" t="s">
        <v>1283</v>
      </c>
      <c r="E13" s="80" t="s">
        <v>1284</v>
      </c>
      <c r="F13" s="59" t="s">
        <v>2336</v>
      </c>
      <c r="G13" s="60" t="s">
        <v>2312</v>
      </c>
      <c r="H13" s="79" t="s">
        <v>1283</v>
      </c>
      <c r="I13" s="80" t="s">
        <v>1284</v>
      </c>
      <c r="J13" s="79" t="s">
        <v>1285</v>
      </c>
      <c r="K13" s="15" t="s">
        <v>1286</v>
      </c>
      <c r="L13"/>
      <c r="M13"/>
    </row>
    <row r="14" spans="1:13" ht="43" customHeight="1" x14ac:dyDescent="0.2">
      <c r="A14" s="90" t="s">
        <v>3</v>
      </c>
      <c r="B14" s="11" t="s">
        <v>16</v>
      </c>
      <c r="C14" s="11" t="s">
        <v>30</v>
      </c>
      <c r="D14" s="79"/>
      <c r="E14" s="80"/>
      <c r="F14" s="59"/>
      <c r="G14" s="60"/>
      <c r="H14" s="79"/>
      <c r="I14" s="80"/>
      <c r="J14" s="79"/>
      <c r="K14" s="15"/>
      <c r="L14"/>
      <c r="M14"/>
    </row>
    <row r="15" spans="1:13" x14ac:dyDescent="0.2">
      <c r="A15" s="10" t="s">
        <v>1149</v>
      </c>
      <c r="B15" s="11"/>
      <c r="C15" s="11"/>
      <c r="D15" s="79" t="s">
        <v>1309</v>
      </c>
      <c r="E15" s="80" t="s">
        <v>1313</v>
      </c>
      <c r="F15" s="79"/>
      <c r="G15" s="82"/>
      <c r="H15" s="79" t="s">
        <v>2377</v>
      </c>
      <c r="I15" s="80" t="s">
        <v>2378</v>
      </c>
      <c r="J15" s="79" t="s">
        <v>2364</v>
      </c>
      <c r="K15" s="80" t="s">
        <v>2365</v>
      </c>
      <c r="L15"/>
      <c r="M15"/>
    </row>
    <row r="16" spans="1:13" x14ac:dyDescent="0.2">
      <c r="A16" s="10" t="s">
        <v>2459</v>
      </c>
      <c r="B16" s="11"/>
      <c r="C16" s="11"/>
      <c r="D16" s="79" t="s">
        <v>1252</v>
      </c>
      <c r="E16" s="80" t="s">
        <v>1253</v>
      </c>
      <c r="F16" s="59" t="s">
        <v>2328</v>
      </c>
      <c r="G16" s="60" t="s">
        <v>2304</v>
      </c>
      <c r="H16" s="79" t="s">
        <v>1252</v>
      </c>
      <c r="I16" s="80" t="s">
        <v>1253</v>
      </c>
      <c r="J16" s="79" t="s">
        <v>1254</v>
      </c>
      <c r="K16" s="80" t="s">
        <v>1255</v>
      </c>
      <c r="L16"/>
      <c r="M16"/>
    </row>
    <row r="17" spans="1:13" x14ac:dyDescent="0.2">
      <c r="A17" s="10" t="s">
        <v>2460</v>
      </c>
      <c r="B17" s="11"/>
      <c r="C17" s="11"/>
      <c r="D17" s="79" t="s">
        <v>1256</v>
      </c>
      <c r="E17" s="80" t="s">
        <v>1257</v>
      </c>
      <c r="F17" s="59" t="s">
        <v>2329</v>
      </c>
      <c r="G17" s="60" t="s">
        <v>2305</v>
      </c>
      <c r="H17" s="79" t="s">
        <v>1256</v>
      </c>
      <c r="I17" s="80" t="s">
        <v>1257</v>
      </c>
      <c r="J17" s="79" t="s">
        <v>1258</v>
      </c>
      <c r="K17" s="15" t="s">
        <v>1259</v>
      </c>
      <c r="L17"/>
      <c r="M17"/>
    </row>
    <row r="18" spans="1:13" x14ac:dyDescent="0.2">
      <c r="A18" s="10" t="s">
        <v>2461</v>
      </c>
      <c r="B18" s="11"/>
      <c r="C18" s="11"/>
      <c r="D18" s="79" t="s">
        <v>2281</v>
      </c>
      <c r="E18" s="80" t="s">
        <v>1260</v>
      </c>
      <c r="F18" s="59" t="s">
        <v>2330</v>
      </c>
      <c r="G18" s="60" t="s">
        <v>2306</v>
      </c>
      <c r="H18" s="79" t="s">
        <v>2281</v>
      </c>
      <c r="I18" s="80" t="s">
        <v>1260</v>
      </c>
      <c r="J18" s="79" t="s">
        <v>1261</v>
      </c>
      <c r="K18" s="15" t="s">
        <v>1262</v>
      </c>
      <c r="L18"/>
      <c r="M18"/>
    </row>
    <row r="19" spans="1:13" x14ac:dyDescent="0.2">
      <c r="A19" s="9" t="s">
        <v>4</v>
      </c>
      <c r="B19" s="11" t="s">
        <v>2356</v>
      </c>
      <c r="C19" s="11">
        <v>306.5</v>
      </c>
      <c r="D19" s="79"/>
      <c r="E19" s="80"/>
      <c r="F19" s="59"/>
      <c r="G19" s="60"/>
      <c r="H19" s="79"/>
      <c r="I19" s="80"/>
      <c r="J19" s="79"/>
      <c r="K19" s="15"/>
      <c r="L19"/>
      <c r="M19"/>
    </row>
    <row r="20" spans="1:13" x14ac:dyDescent="0.2">
      <c r="A20" s="10" t="s">
        <v>1149</v>
      </c>
      <c r="B20" s="11"/>
      <c r="C20" s="11"/>
      <c r="D20" s="79" t="s">
        <v>1309</v>
      </c>
      <c r="E20" s="80" t="s">
        <v>1313</v>
      </c>
      <c r="F20" s="79"/>
      <c r="G20" s="82"/>
      <c r="H20" s="79" t="s">
        <v>2383</v>
      </c>
      <c r="I20" s="80" t="s">
        <v>2384</v>
      </c>
      <c r="J20" s="79" t="s">
        <v>2370</v>
      </c>
      <c r="K20" s="80" t="s">
        <v>2362</v>
      </c>
      <c r="L20"/>
      <c r="M20"/>
    </row>
    <row r="21" spans="1:13" x14ac:dyDescent="0.2">
      <c r="A21" s="10" t="s">
        <v>2459</v>
      </c>
      <c r="B21" s="11"/>
      <c r="C21" s="11"/>
      <c r="D21" s="79" t="s">
        <v>1287</v>
      </c>
      <c r="E21" s="80" t="s">
        <v>1288</v>
      </c>
      <c r="F21" s="59" t="s">
        <v>2337</v>
      </c>
      <c r="G21" s="60" t="s">
        <v>2313</v>
      </c>
      <c r="H21" s="79" t="s">
        <v>1287</v>
      </c>
      <c r="I21" s="80" t="s">
        <v>1288</v>
      </c>
      <c r="J21" s="79" t="s">
        <v>1289</v>
      </c>
      <c r="K21" s="80" t="s">
        <v>1290</v>
      </c>
      <c r="L21"/>
      <c r="M21"/>
    </row>
    <row r="22" spans="1:13" x14ac:dyDescent="0.2">
      <c r="A22" s="10" t="s">
        <v>2460</v>
      </c>
      <c r="B22" s="11"/>
      <c r="C22" s="11"/>
      <c r="D22" s="79" t="s">
        <v>1291</v>
      </c>
      <c r="E22" s="80" t="s">
        <v>1292</v>
      </c>
      <c r="F22" s="59" t="s">
        <v>2338</v>
      </c>
      <c r="G22" s="60" t="s">
        <v>2314</v>
      </c>
      <c r="H22" s="79" t="s">
        <v>1291</v>
      </c>
      <c r="I22" s="80" t="s">
        <v>1292</v>
      </c>
      <c r="J22" s="79" t="s">
        <v>1293</v>
      </c>
      <c r="K22" s="15" t="s">
        <v>1294</v>
      </c>
      <c r="L22"/>
      <c r="M22"/>
    </row>
    <row r="23" spans="1:13" x14ac:dyDescent="0.2">
      <c r="A23" s="10" t="s">
        <v>2461</v>
      </c>
      <c r="B23" s="11"/>
      <c r="C23" s="11"/>
      <c r="D23" s="79" t="s">
        <v>1295</v>
      </c>
      <c r="E23" s="80" t="s">
        <v>1296</v>
      </c>
      <c r="F23" s="59" t="s">
        <v>2339</v>
      </c>
      <c r="G23" s="60" t="s">
        <v>2315</v>
      </c>
      <c r="H23" s="79" t="s">
        <v>1295</v>
      </c>
      <c r="I23" s="80" t="s">
        <v>1296</v>
      </c>
      <c r="J23" s="79" t="s">
        <v>1297</v>
      </c>
      <c r="K23" s="15" t="s">
        <v>1298</v>
      </c>
      <c r="L23"/>
      <c r="M23"/>
    </row>
    <row r="24" spans="1:13" ht="32" x14ac:dyDescent="0.2">
      <c r="A24" s="90" t="s">
        <v>5</v>
      </c>
      <c r="B24" s="11" t="s">
        <v>18</v>
      </c>
      <c r="C24" s="11">
        <v>299</v>
      </c>
      <c r="D24" s="59"/>
      <c r="E24" s="83"/>
      <c r="F24" s="59"/>
      <c r="G24" s="60"/>
      <c r="H24" s="59"/>
      <c r="I24" s="83"/>
      <c r="J24" s="59"/>
      <c r="L24"/>
      <c r="M24"/>
    </row>
    <row r="25" spans="1:13" x14ac:dyDescent="0.2">
      <c r="A25" s="10" t="s">
        <v>1149</v>
      </c>
      <c r="B25" s="11"/>
      <c r="C25" s="11"/>
      <c r="D25" s="79" t="s">
        <v>1309</v>
      </c>
      <c r="E25" s="80" t="s">
        <v>1313</v>
      </c>
      <c r="F25" s="79"/>
      <c r="G25" s="82"/>
      <c r="H25" s="79" t="s">
        <v>2379</v>
      </c>
      <c r="I25" s="80" t="s">
        <v>2380</v>
      </c>
      <c r="J25" s="79" t="s">
        <v>2366</v>
      </c>
      <c r="K25" s="80" t="s">
        <v>2367</v>
      </c>
      <c r="L25"/>
      <c r="M25"/>
    </row>
    <row r="26" spans="1:13" x14ac:dyDescent="0.2">
      <c r="A26" s="10" t="s">
        <v>2459</v>
      </c>
      <c r="B26" s="11"/>
      <c r="C26" s="11"/>
      <c r="D26" s="79" t="s">
        <v>1263</v>
      </c>
      <c r="E26" s="80" t="s">
        <v>1264</v>
      </c>
      <c r="F26" s="59" t="s">
        <v>2331</v>
      </c>
      <c r="G26" s="60" t="s">
        <v>2307</v>
      </c>
      <c r="H26" s="79" t="s">
        <v>1263</v>
      </c>
      <c r="I26" s="80" t="s">
        <v>1264</v>
      </c>
      <c r="J26" s="79" t="s">
        <v>1265</v>
      </c>
      <c r="K26" s="15" t="s">
        <v>1266</v>
      </c>
      <c r="L26"/>
      <c r="M26"/>
    </row>
    <row r="27" spans="1:13" x14ac:dyDescent="0.2">
      <c r="A27" s="10" t="s">
        <v>2460</v>
      </c>
      <c r="B27" s="11"/>
      <c r="C27" s="11"/>
      <c r="D27" s="79" t="s">
        <v>1267</v>
      </c>
      <c r="E27" s="80" t="s">
        <v>1268</v>
      </c>
      <c r="F27" s="59" t="s">
        <v>2332</v>
      </c>
      <c r="G27" s="60" t="s">
        <v>2308</v>
      </c>
      <c r="H27" s="79" t="s">
        <v>1267</v>
      </c>
      <c r="I27" s="80" t="s">
        <v>1268</v>
      </c>
      <c r="J27" s="79" t="s">
        <v>1269</v>
      </c>
      <c r="K27" s="15" t="s">
        <v>1270</v>
      </c>
      <c r="L27"/>
      <c r="M27"/>
    </row>
    <row r="28" spans="1:13" x14ac:dyDescent="0.2">
      <c r="A28" s="10" t="s">
        <v>2461</v>
      </c>
      <c r="B28" s="11"/>
      <c r="C28" s="11"/>
      <c r="D28" s="79" t="s">
        <v>1271</v>
      </c>
      <c r="E28" s="80" t="s">
        <v>1272</v>
      </c>
      <c r="F28" s="59" t="s">
        <v>2333</v>
      </c>
      <c r="G28" s="60" t="s">
        <v>2309</v>
      </c>
      <c r="H28" s="79" t="s">
        <v>1271</v>
      </c>
      <c r="I28" s="80" t="s">
        <v>1272</v>
      </c>
      <c r="J28" s="79" t="s">
        <v>1273</v>
      </c>
      <c r="K28" s="15" t="s">
        <v>1274</v>
      </c>
      <c r="L28"/>
      <c r="M28"/>
    </row>
    <row r="29" spans="1:13" x14ac:dyDescent="0.2">
      <c r="A29" s="9" t="s">
        <v>6</v>
      </c>
      <c r="B29" s="11" t="s">
        <v>17</v>
      </c>
      <c r="C29" s="11" t="s">
        <v>29</v>
      </c>
      <c r="D29" s="59"/>
      <c r="E29" s="83"/>
      <c r="F29" s="59"/>
      <c r="G29" s="60"/>
      <c r="H29" s="59"/>
      <c r="I29" s="83"/>
      <c r="J29" s="59"/>
      <c r="L29"/>
      <c r="M29"/>
    </row>
    <row r="30" spans="1:13" x14ac:dyDescent="0.2">
      <c r="A30" s="10" t="s">
        <v>1149</v>
      </c>
      <c r="B30" s="11"/>
      <c r="C30" s="11"/>
      <c r="D30" s="79" t="s">
        <v>1309</v>
      </c>
      <c r="E30" s="80" t="s">
        <v>1313</v>
      </c>
      <c r="F30" s="79"/>
      <c r="G30" s="82"/>
      <c r="H30" s="79" t="s">
        <v>2375</v>
      </c>
      <c r="I30" s="80" t="s">
        <v>2376</v>
      </c>
      <c r="J30" s="79" t="s">
        <v>2363</v>
      </c>
      <c r="K30" s="80" t="s">
        <v>2362</v>
      </c>
      <c r="L30"/>
      <c r="M30"/>
    </row>
    <row r="31" spans="1:13" x14ac:dyDescent="0.2">
      <c r="A31" s="10" t="s">
        <v>2459</v>
      </c>
      <c r="B31" s="11"/>
      <c r="C31" s="11"/>
      <c r="D31" s="79" t="s">
        <v>1240</v>
      </c>
      <c r="E31" s="80" t="s">
        <v>1241</v>
      </c>
      <c r="F31" s="59" t="s">
        <v>2325</v>
      </c>
      <c r="G31" s="60" t="s">
        <v>2301</v>
      </c>
      <c r="H31" s="79" t="s">
        <v>1240</v>
      </c>
      <c r="I31" s="80" t="s">
        <v>1241</v>
      </c>
      <c r="J31" s="79" t="s">
        <v>1242</v>
      </c>
      <c r="K31" s="15" t="s">
        <v>1243</v>
      </c>
      <c r="L31"/>
      <c r="M31"/>
    </row>
    <row r="32" spans="1:13" x14ac:dyDescent="0.2">
      <c r="A32" s="10" t="s">
        <v>2460</v>
      </c>
      <c r="B32" s="11"/>
      <c r="C32" s="11"/>
      <c r="D32" s="79" t="s">
        <v>1244</v>
      </c>
      <c r="E32" s="80" t="s">
        <v>1245</v>
      </c>
      <c r="F32" s="59" t="s">
        <v>2326</v>
      </c>
      <c r="G32" s="60" t="s">
        <v>2302</v>
      </c>
      <c r="H32" s="79" t="s">
        <v>1244</v>
      </c>
      <c r="I32" s="80" t="s">
        <v>1245</v>
      </c>
      <c r="J32" s="79" t="s">
        <v>1246</v>
      </c>
      <c r="K32" s="15" t="s">
        <v>1247</v>
      </c>
      <c r="L32"/>
      <c r="M32"/>
    </row>
    <row r="33" spans="1:13" x14ac:dyDescent="0.2">
      <c r="A33" s="10" t="s">
        <v>2461</v>
      </c>
      <c r="B33" s="11"/>
      <c r="C33" s="11"/>
      <c r="D33" s="79" t="s">
        <v>1248</v>
      </c>
      <c r="E33" s="80" t="s">
        <v>1249</v>
      </c>
      <c r="F33" s="59" t="s">
        <v>2327</v>
      </c>
      <c r="G33" s="60" t="s">
        <v>2303</v>
      </c>
      <c r="H33" s="79" t="s">
        <v>1248</v>
      </c>
      <c r="I33" s="80" t="s">
        <v>1249</v>
      </c>
      <c r="J33" s="79" t="s">
        <v>1250</v>
      </c>
      <c r="K33" s="15" t="s">
        <v>1251</v>
      </c>
      <c r="L33"/>
      <c r="M33"/>
    </row>
    <row r="34" spans="1:13" x14ac:dyDescent="0.2">
      <c r="A34" s="9" t="s">
        <v>7</v>
      </c>
      <c r="B34" s="11" t="s">
        <v>15</v>
      </c>
      <c r="C34" s="11" t="s">
        <v>31</v>
      </c>
      <c r="D34" s="59"/>
      <c r="E34" s="83"/>
      <c r="F34" s="59"/>
      <c r="G34" s="60"/>
      <c r="H34" s="59"/>
      <c r="I34" s="83"/>
      <c r="J34" s="59"/>
      <c r="L34"/>
      <c r="M34"/>
    </row>
    <row r="35" spans="1:13" x14ac:dyDescent="0.2">
      <c r="A35" s="10" t="s">
        <v>1149</v>
      </c>
      <c r="B35" s="11"/>
      <c r="C35" s="11"/>
      <c r="D35" s="79" t="s">
        <v>1309</v>
      </c>
      <c r="E35" s="80" t="s">
        <v>1313</v>
      </c>
      <c r="F35" s="79"/>
      <c r="G35" s="82"/>
      <c r="H35" s="79" t="s">
        <v>2373</v>
      </c>
      <c r="I35" s="80" t="s">
        <v>2374</v>
      </c>
      <c r="J35" s="79" t="s">
        <v>2361</v>
      </c>
      <c r="K35" s="80" t="s">
        <v>2362</v>
      </c>
      <c r="L35"/>
      <c r="M35"/>
    </row>
    <row r="36" spans="1:13" x14ac:dyDescent="0.2">
      <c r="A36" s="10" t="s">
        <v>2459</v>
      </c>
      <c r="B36" s="11"/>
      <c r="C36" s="11"/>
      <c r="D36" s="79" t="s">
        <v>1228</v>
      </c>
      <c r="E36" s="80" t="s">
        <v>1230</v>
      </c>
      <c r="F36" s="59" t="s">
        <v>2322</v>
      </c>
      <c r="G36" s="60" t="s">
        <v>2298</v>
      </c>
      <c r="H36" s="79" t="s">
        <v>1228</v>
      </c>
      <c r="I36" s="80" t="s">
        <v>1230</v>
      </c>
      <c r="J36" s="79" t="s">
        <v>1229</v>
      </c>
      <c r="K36" s="15" t="s">
        <v>1231</v>
      </c>
      <c r="L36"/>
      <c r="M36"/>
    </row>
    <row r="37" spans="1:13" x14ac:dyDescent="0.2">
      <c r="A37" s="10" t="s">
        <v>2460</v>
      </c>
      <c r="B37" s="11"/>
      <c r="C37" s="11"/>
      <c r="D37" s="79" t="s">
        <v>1232</v>
      </c>
      <c r="E37" s="80" t="s">
        <v>1233</v>
      </c>
      <c r="F37" s="59" t="s">
        <v>2323</v>
      </c>
      <c r="G37" s="60" t="s">
        <v>2299</v>
      </c>
      <c r="H37" s="79" t="s">
        <v>1232</v>
      </c>
      <c r="I37" s="80" t="s">
        <v>1233</v>
      </c>
      <c r="J37" s="79" t="s">
        <v>1234</v>
      </c>
      <c r="K37" s="15" t="s">
        <v>1235</v>
      </c>
      <c r="L37"/>
      <c r="M37"/>
    </row>
    <row r="38" spans="1:13" x14ac:dyDescent="0.2">
      <c r="A38" s="10" t="s">
        <v>2461</v>
      </c>
      <c r="B38" s="11"/>
      <c r="C38" s="11"/>
      <c r="D38" s="79" t="s">
        <v>1236</v>
      </c>
      <c r="E38" s="80" t="s">
        <v>1237</v>
      </c>
      <c r="F38" s="59" t="s">
        <v>2324</v>
      </c>
      <c r="G38" s="60" t="s">
        <v>2300</v>
      </c>
      <c r="H38" s="79" t="s">
        <v>1236</v>
      </c>
      <c r="I38" s="80" t="s">
        <v>1237</v>
      </c>
      <c r="J38" s="79" t="s">
        <v>1238</v>
      </c>
      <c r="K38" s="15" t="s">
        <v>1239</v>
      </c>
      <c r="L38"/>
      <c r="M38"/>
    </row>
    <row r="39" spans="1:13" x14ac:dyDescent="0.2">
      <c r="A39" s="9" t="s">
        <v>8</v>
      </c>
      <c r="B39" s="11" t="s">
        <v>21</v>
      </c>
      <c r="C39" s="11" t="s">
        <v>28</v>
      </c>
      <c r="D39" s="79"/>
      <c r="E39" s="80"/>
      <c r="F39" s="59"/>
      <c r="G39" s="60"/>
      <c r="H39" s="79"/>
      <c r="I39" s="80"/>
      <c r="J39" s="79"/>
      <c r="K39" s="80"/>
      <c r="L39"/>
      <c r="M39"/>
    </row>
    <row r="40" spans="1:13" x14ac:dyDescent="0.2">
      <c r="A40" s="10" t="s">
        <v>1149</v>
      </c>
      <c r="B40" s="11"/>
      <c r="C40" s="11"/>
      <c r="D40" s="79" t="s">
        <v>1309</v>
      </c>
      <c r="E40" s="80" t="s">
        <v>1313</v>
      </c>
      <c r="F40" s="59"/>
      <c r="G40" s="60"/>
      <c r="H40" s="79" t="s">
        <v>2385</v>
      </c>
      <c r="I40" s="80" t="s">
        <v>1304</v>
      </c>
      <c r="J40" s="79" t="s">
        <v>2371</v>
      </c>
      <c r="K40" s="80" t="s">
        <v>2372</v>
      </c>
      <c r="L40"/>
      <c r="M40"/>
    </row>
    <row r="41" spans="1:13" x14ac:dyDescent="0.2">
      <c r="A41" s="10" t="s">
        <v>12</v>
      </c>
      <c r="B41" s="11"/>
      <c r="C41" s="11"/>
      <c r="D41" s="79" t="s">
        <v>1299</v>
      </c>
      <c r="E41" s="80" t="s">
        <v>1300</v>
      </c>
      <c r="F41" s="59" t="s">
        <v>2340</v>
      </c>
      <c r="G41" s="60" t="s">
        <v>2316</v>
      </c>
      <c r="H41" s="79" t="s">
        <v>1299</v>
      </c>
      <c r="I41" s="80" t="s">
        <v>1300</v>
      </c>
      <c r="J41" s="79" t="s">
        <v>1301</v>
      </c>
      <c r="K41" s="15" t="s">
        <v>1302</v>
      </c>
      <c r="L41"/>
      <c r="M41"/>
    </row>
    <row r="43" spans="1:13" x14ac:dyDescent="0.2">
      <c r="L43"/>
      <c r="M43"/>
    </row>
    <row r="44" spans="1:13" x14ac:dyDescent="0.2">
      <c r="F44" s="56"/>
      <c r="G44" s="56"/>
      <c r="J44" s="56"/>
      <c r="K44" s="56"/>
      <c r="L44"/>
      <c r="M44"/>
    </row>
    <row r="45" spans="1:13" x14ac:dyDescent="0.2">
      <c r="A45" s="4"/>
      <c r="F45" s="56"/>
      <c r="G45" s="56"/>
      <c r="J45" s="56"/>
      <c r="L45"/>
      <c r="M45"/>
    </row>
    <row r="46" spans="1:13" x14ac:dyDescent="0.2">
      <c r="A46" s="2"/>
      <c r="F46" s="56"/>
      <c r="G46" s="56"/>
      <c r="J46" s="56"/>
      <c r="L46"/>
      <c r="M46"/>
    </row>
    <row r="47" spans="1:13" x14ac:dyDescent="0.2">
      <c r="A47" s="2"/>
      <c r="F47" s="56"/>
      <c r="G47" s="56"/>
      <c r="J47" s="56"/>
      <c r="L47"/>
      <c r="M47"/>
    </row>
    <row r="48" spans="1:13" x14ac:dyDescent="0.2">
      <c r="A48" s="4"/>
      <c r="F48" s="56"/>
      <c r="G48" s="56"/>
      <c r="J48" s="56"/>
      <c r="L48"/>
      <c r="M48"/>
    </row>
    <row r="49" spans="1:13" x14ac:dyDescent="0.2">
      <c r="A49" s="2"/>
      <c r="F49" s="56"/>
      <c r="G49" s="56"/>
      <c r="J49" s="56"/>
      <c r="L49"/>
      <c r="M49"/>
    </row>
    <row r="50" spans="1:13" x14ac:dyDescent="0.2">
      <c r="A50" s="2"/>
      <c r="F50" s="56"/>
      <c r="G50" s="56"/>
      <c r="J50" s="56"/>
      <c r="L50"/>
      <c r="M50"/>
    </row>
    <row r="51" spans="1:13" x14ac:dyDescent="0.2">
      <c r="A51" s="2"/>
      <c r="F51" s="56"/>
      <c r="G51" s="56"/>
      <c r="J51" s="56"/>
      <c r="L51"/>
      <c r="M51"/>
    </row>
    <row r="52" spans="1:13" x14ac:dyDescent="0.2">
      <c r="A52" s="2"/>
      <c r="F52" s="56"/>
      <c r="G52" s="56"/>
      <c r="J52" s="56"/>
      <c r="L52"/>
      <c r="M52"/>
    </row>
    <row r="53" spans="1:13" x14ac:dyDescent="0.2">
      <c r="A53" s="2"/>
      <c r="F53" s="56"/>
      <c r="G53" s="56"/>
      <c r="J53" s="56"/>
      <c r="L53"/>
      <c r="M53"/>
    </row>
    <row r="54" spans="1:13" x14ac:dyDescent="0.2">
      <c r="A54" s="2"/>
      <c r="F54" s="56"/>
      <c r="G54" s="56"/>
      <c r="J54" s="56"/>
      <c r="L54"/>
      <c r="M54"/>
    </row>
    <row r="55" spans="1:13" x14ac:dyDescent="0.2">
      <c r="A55" s="2"/>
      <c r="F55" s="56"/>
      <c r="G55" s="56"/>
      <c r="J55" s="56"/>
      <c r="L55"/>
      <c r="M55"/>
    </row>
    <row r="56" spans="1:13" x14ac:dyDescent="0.2">
      <c r="A56" s="2"/>
      <c r="F56" s="56"/>
      <c r="G56" s="56"/>
      <c r="J56" s="56"/>
      <c r="L56"/>
      <c r="M56"/>
    </row>
    <row r="57" spans="1:13" x14ac:dyDescent="0.2">
      <c r="A57" s="2"/>
      <c r="F57" s="56"/>
      <c r="G57" s="56"/>
      <c r="J57" s="56"/>
      <c r="L57"/>
      <c r="M57"/>
    </row>
    <row r="58" spans="1:13" x14ac:dyDescent="0.2">
      <c r="A58" s="2"/>
      <c r="F58" s="56"/>
      <c r="G58" s="56"/>
      <c r="J58" s="56"/>
      <c r="L58"/>
      <c r="M58"/>
    </row>
    <row r="59" spans="1:13" x14ac:dyDescent="0.2">
      <c r="A59" s="2"/>
      <c r="F59" s="56"/>
      <c r="G59" s="56"/>
      <c r="J59" s="56"/>
      <c r="L59"/>
      <c r="M59"/>
    </row>
    <row r="60" spans="1:13" x14ac:dyDescent="0.2">
      <c r="A60" s="2"/>
      <c r="F60" s="56"/>
      <c r="G60" s="56"/>
      <c r="J60" s="56"/>
      <c r="L60"/>
      <c r="M60"/>
    </row>
    <row r="61" spans="1:13" x14ac:dyDescent="0.2">
      <c r="F61" s="56"/>
      <c r="G61" s="56"/>
      <c r="J61" s="56"/>
    </row>
    <row r="62" spans="1:13" x14ac:dyDescent="0.2">
      <c r="F62" s="56"/>
      <c r="G62" s="56"/>
      <c r="J62" s="56"/>
    </row>
    <row r="63" spans="1:13" x14ac:dyDescent="0.2">
      <c r="F63" s="56"/>
      <c r="G63" s="56"/>
      <c r="J63" s="56"/>
      <c r="K63" s="56"/>
    </row>
    <row r="64" spans="1:13" x14ac:dyDescent="0.2">
      <c r="F64" s="56"/>
      <c r="G64" s="56"/>
      <c r="J64" s="56"/>
    </row>
    <row r="65" spans="6:11" x14ac:dyDescent="0.2">
      <c r="F65" s="56"/>
      <c r="G65" s="56"/>
      <c r="J65" s="56"/>
    </row>
    <row r="66" spans="6:11" x14ac:dyDescent="0.2">
      <c r="F66" s="56"/>
      <c r="G66" s="56"/>
      <c r="J66" s="56"/>
      <c r="K66" s="56"/>
    </row>
  </sheetData>
  <mergeCells count="12">
    <mergeCell ref="A1:E1"/>
    <mergeCell ref="D2:E2"/>
    <mergeCell ref="A2:A4"/>
    <mergeCell ref="B2:B4"/>
    <mergeCell ref="D3:E3"/>
    <mergeCell ref="J3:K3"/>
    <mergeCell ref="J2:K2"/>
    <mergeCell ref="C2:C4"/>
    <mergeCell ref="F3:G3"/>
    <mergeCell ref="F2:G2"/>
    <mergeCell ref="H2:I2"/>
    <mergeCell ref="H3:I3"/>
  </mergeCells>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3"/>
  <sheetViews>
    <sheetView workbookViewId="0">
      <selection sqref="A1:G1"/>
    </sheetView>
  </sheetViews>
  <sheetFormatPr baseColWidth="10" defaultRowHeight="16" x14ac:dyDescent="0.2"/>
  <cols>
    <col min="1" max="1" width="10.83203125" style="52"/>
    <col min="2" max="2" width="30" customWidth="1"/>
    <col min="35" max="35" width="10.83203125" style="4"/>
    <col min="37" max="37" width="14.6640625" bestFit="1" customWidth="1"/>
    <col min="38" max="38" width="10.1640625" bestFit="1" customWidth="1"/>
  </cols>
  <sheetData>
    <row r="1" spans="1:39" ht="118" customHeight="1" x14ac:dyDescent="0.2">
      <c r="A1" s="119" t="s">
        <v>2487</v>
      </c>
      <c r="B1" s="119"/>
      <c r="C1" s="119"/>
      <c r="D1" s="119"/>
      <c r="E1" s="119"/>
      <c r="F1" s="119"/>
      <c r="G1" s="119"/>
    </row>
    <row r="2" spans="1:39" x14ac:dyDescent="0.2">
      <c r="A2" s="52" t="s">
        <v>480</v>
      </c>
      <c r="B2" t="s">
        <v>359</v>
      </c>
      <c r="C2" t="s">
        <v>363</v>
      </c>
      <c r="D2" t="s">
        <v>364</v>
      </c>
      <c r="E2" t="s">
        <v>365</v>
      </c>
      <c r="F2" t="s">
        <v>366</v>
      </c>
      <c r="G2" t="s">
        <v>1198</v>
      </c>
      <c r="H2" t="s">
        <v>1199</v>
      </c>
      <c r="I2" t="s">
        <v>1200</v>
      </c>
      <c r="J2" t="s">
        <v>1201</v>
      </c>
      <c r="K2" t="s">
        <v>1202</v>
      </c>
      <c r="L2" t="s">
        <v>1203</v>
      </c>
      <c r="M2" t="s">
        <v>1204</v>
      </c>
      <c r="N2" t="s">
        <v>1205</v>
      </c>
      <c r="O2" t="s">
        <v>1206</v>
      </c>
      <c r="P2" t="s">
        <v>1207</v>
      </c>
      <c r="Q2" t="s">
        <v>1208</v>
      </c>
      <c r="R2" t="s">
        <v>1209</v>
      </c>
      <c r="S2" t="s">
        <v>1210</v>
      </c>
      <c r="T2" t="s">
        <v>1211</v>
      </c>
      <c r="U2" t="s">
        <v>1212</v>
      </c>
      <c r="V2" t="s">
        <v>1213</v>
      </c>
      <c r="W2" t="s">
        <v>1214</v>
      </c>
      <c r="X2" t="s">
        <v>1215</v>
      </c>
      <c r="Y2" t="s">
        <v>1216</v>
      </c>
      <c r="Z2" t="s">
        <v>1217</v>
      </c>
      <c r="AA2" t="s">
        <v>1218</v>
      </c>
      <c r="AB2" t="s">
        <v>1219</v>
      </c>
      <c r="AC2" t="s">
        <v>1220</v>
      </c>
      <c r="AD2" t="s">
        <v>1221</v>
      </c>
      <c r="AE2" t="s">
        <v>1222</v>
      </c>
      <c r="AF2" t="s">
        <v>1223</v>
      </c>
      <c r="AG2" t="s">
        <v>1224</v>
      </c>
      <c r="AH2" t="s">
        <v>1225</v>
      </c>
      <c r="AI2" s="29" t="s">
        <v>1227</v>
      </c>
      <c r="AK2" s="29"/>
      <c r="AL2" s="29"/>
    </row>
    <row r="3" spans="1:39" s="30" customFormat="1" x14ac:dyDescent="0.2">
      <c r="A3" s="33">
        <v>1</v>
      </c>
      <c r="B3" s="30" t="s">
        <v>378</v>
      </c>
      <c r="C3" s="30">
        <v>1.0703</v>
      </c>
      <c r="D3" s="30">
        <v>1.23E-2</v>
      </c>
      <c r="E3" s="30">
        <v>5.5464667680300703</v>
      </c>
      <c r="F3" s="31">
        <v>2.915E-8</v>
      </c>
      <c r="G3" s="30">
        <v>1.0706</v>
      </c>
      <c r="H3" s="30">
        <v>1.6E-2</v>
      </c>
      <c r="I3" s="30">
        <v>4.2537712880749599</v>
      </c>
      <c r="J3" s="31">
        <v>2.1019999999999999E-5</v>
      </c>
      <c r="K3" s="30">
        <v>1.0449999999999999</v>
      </c>
      <c r="L3" s="30">
        <v>1.6199999999999999E-2</v>
      </c>
      <c r="M3" s="30">
        <v>2.7134829218629899</v>
      </c>
      <c r="N3" s="30">
        <v>6.6579999999999999E-3</v>
      </c>
      <c r="O3" s="30">
        <v>1.0789</v>
      </c>
      <c r="P3" s="30">
        <v>2.93E-2</v>
      </c>
      <c r="Q3" s="30">
        <v>2.5925403677680499</v>
      </c>
      <c r="R3" s="30">
        <v>9.5270000000000007E-3</v>
      </c>
      <c r="S3" s="30">
        <v>1.1012999999999999</v>
      </c>
      <c r="T3" s="30">
        <v>1.7299999999999999E-2</v>
      </c>
      <c r="U3" s="30">
        <v>5.5902828710307402</v>
      </c>
      <c r="V3" s="31">
        <v>2.2670000000000001E-8</v>
      </c>
      <c r="W3" s="30">
        <v>1.0396000000000001</v>
      </c>
      <c r="X3" s="30">
        <v>4.0599999999999997E-2</v>
      </c>
      <c r="Y3" s="30">
        <v>0.95574714021117302</v>
      </c>
      <c r="Z3" s="30">
        <v>0.3392</v>
      </c>
      <c r="AA3" s="30">
        <v>1.099</v>
      </c>
      <c r="AB3" s="30">
        <v>3.15E-2</v>
      </c>
      <c r="AC3" s="30">
        <v>2.99151159045946</v>
      </c>
      <c r="AD3" s="30">
        <v>2.7759999999999998E-3</v>
      </c>
      <c r="AE3" s="30">
        <v>1.1153999999999999</v>
      </c>
      <c r="AF3" s="30">
        <v>4.4600000000000001E-2</v>
      </c>
      <c r="AG3" s="30">
        <v>2.4496377503301301</v>
      </c>
      <c r="AH3" s="30">
        <v>1.43E-2</v>
      </c>
      <c r="AI3" s="32">
        <f t="shared" ref="AI3:AI34" si="0">F3</f>
        <v>2.915E-8</v>
      </c>
    </row>
    <row r="4" spans="1:39" s="30" customFormat="1" x14ac:dyDescent="0.2">
      <c r="A4" s="33">
        <v>2</v>
      </c>
      <c r="B4" s="30" t="s">
        <v>390</v>
      </c>
      <c r="C4" s="30">
        <v>1.3562000000000001</v>
      </c>
      <c r="D4" s="30">
        <v>5.5500000000000001E-2</v>
      </c>
      <c r="E4" s="30">
        <v>5.4912937878830199</v>
      </c>
      <c r="F4" s="31">
        <v>3.99E-8</v>
      </c>
      <c r="G4" s="30">
        <v>1.3107</v>
      </c>
      <c r="H4" s="30">
        <v>7.0900000000000005E-2</v>
      </c>
      <c r="I4" s="30">
        <v>3.8162412984248202</v>
      </c>
      <c r="J4" s="30">
        <v>1.3549999999999999E-4</v>
      </c>
      <c r="K4" s="30">
        <v>1.3527</v>
      </c>
      <c r="L4" s="30">
        <v>7.0999999999999994E-2</v>
      </c>
      <c r="M4" s="30">
        <v>4.2558030612067901</v>
      </c>
      <c r="N4" s="31">
        <v>2.0829999999999999E-5</v>
      </c>
      <c r="O4" s="30">
        <v>1.6442000000000001</v>
      </c>
      <c r="P4" s="30">
        <v>0.1173</v>
      </c>
      <c r="Q4" s="30">
        <v>4.2377211162469202</v>
      </c>
      <c r="R4" s="31">
        <v>2.2580000000000001E-5</v>
      </c>
      <c r="S4" s="30">
        <v>1.4431</v>
      </c>
      <c r="T4" s="30">
        <v>7.4999999999999997E-2</v>
      </c>
      <c r="U4" s="30">
        <v>4.8937549695257996</v>
      </c>
      <c r="V4" s="31">
        <v>9.893E-7</v>
      </c>
      <c r="W4" s="30">
        <v>1.1830000000000001</v>
      </c>
      <c r="X4" s="30">
        <v>0.17630000000000001</v>
      </c>
      <c r="Y4" s="30">
        <v>0.95317778510003004</v>
      </c>
      <c r="Z4" s="30">
        <v>0.34050000000000002</v>
      </c>
      <c r="AA4" s="30">
        <v>1.3604000000000001</v>
      </c>
      <c r="AB4" s="30">
        <v>0.1318</v>
      </c>
      <c r="AC4" s="30">
        <v>2.3354485631054702</v>
      </c>
      <c r="AD4" s="30">
        <v>1.9519999999999999E-2</v>
      </c>
      <c r="AE4" s="30">
        <v>0.94</v>
      </c>
      <c r="AF4" s="30">
        <v>0.21340000000000001</v>
      </c>
      <c r="AG4" s="30">
        <v>-0.289890512578385</v>
      </c>
      <c r="AH4" s="30">
        <v>0.77190000000000003</v>
      </c>
      <c r="AI4" s="32">
        <f t="shared" si="0"/>
        <v>3.99E-8</v>
      </c>
    </row>
    <row r="5" spans="1:39" s="30" customFormat="1" x14ac:dyDescent="0.2">
      <c r="A5" s="33">
        <v>3</v>
      </c>
      <c r="B5" s="30" t="s">
        <v>400</v>
      </c>
      <c r="C5" s="30">
        <v>1.0959000000000001</v>
      </c>
      <c r="D5" s="30">
        <v>1.4200000000000001E-2</v>
      </c>
      <c r="E5" s="30">
        <v>6.4515663008304696</v>
      </c>
      <c r="F5" s="31">
        <v>1.107E-10</v>
      </c>
      <c r="G5" s="30">
        <v>1.0971</v>
      </c>
      <c r="H5" s="30">
        <v>1.84E-2</v>
      </c>
      <c r="I5" s="30">
        <v>5.0252031114391</v>
      </c>
      <c r="J5" s="31">
        <v>5.0289999999999998E-7</v>
      </c>
      <c r="K5" s="30">
        <v>1.1298999999999999</v>
      </c>
      <c r="L5" s="30">
        <v>1.8700000000000001E-2</v>
      </c>
      <c r="M5" s="30">
        <v>6.5174135926053403</v>
      </c>
      <c r="N5" s="31">
        <v>7.1529999999999998E-11</v>
      </c>
      <c r="O5" s="30">
        <v>1.1339999999999999</v>
      </c>
      <c r="P5" s="30">
        <v>3.3500000000000002E-2</v>
      </c>
      <c r="Q5" s="30">
        <v>3.7559284966578201</v>
      </c>
      <c r="R5" s="30">
        <v>1.727E-4</v>
      </c>
      <c r="S5" s="30">
        <v>1.0733999999999999</v>
      </c>
      <c r="T5" s="30">
        <v>1.9800000000000002E-2</v>
      </c>
      <c r="U5" s="30">
        <v>3.57591878128303</v>
      </c>
      <c r="V5" s="30">
        <v>3.4900000000000003E-4</v>
      </c>
      <c r="W5" s="30">
        <v>1.1298999999999999</v>
      </c>
      <c r="X5" s="30">
        <v>4.6699999999999998E-2</v>
      </c>
      <c r="Y5" s="30">
        <v>2.6172553659488602</v>
      </c>
      <c r="Z5" s="30">
        <v>8.8640000000000004E-3</v>
      </c>
      <c r="AA5" s="30">
        <v>1.1214</v>
      </c>
      <c r="AB5" s="30">
        <v>3.6299999999999999E-2</v>
      </c>
      <c r="AC5" s="30">
        <v>3.1582855942951902</v>
      </c>
      <c r="AD5" s="30">
        <v>1.5870000000000001E-3</v>
      </c>
      <c r="AE5" s="30">
        <v>1.0676000000000001</v>
      </c>
      <c r="AF5" s="30">
        <v>5.1400000000000001E-2</v>
      </c>
      <c r="AG5" s="30">
        <v>1.27276906933133</v>
      </c>
      <c r="AH5" s="30">
        <v>0.2031</v>
      </c>
      <c r="AI5" s="32">
        <f t="shared" si="0"/>
        <v>1.107E-10</v>
      </c>
    </row>
    <row r="6" spans="1:39" s="30" customFormat="1" x14ac:dyDescent="0.2">
      <c r="A6" s="33">
        <v>4</v>
      </c>
      <c r="B6" s="30" t="s">
        <v>446</v>
      </c>
      <c r="C6" s="30">
        <v>0.91500000000000004</v>
      </c>
      <c r="D6" s="30">
        <v>1.47E-2</v>
      </c>
      <c r="E6" s="30">
        <v>-6.0481703616962301</v>
      </c>
      <c r="F6" s="31">
        <v>1.465E-9</v>
      </c>
      <c r="G6" s="30">
        <v>0.88900000000000001</v>
      </c>
      <c r="H6" s="30">
        <v>1.95E-2</v>
      </c>
      <c r="I6" s="30">
        <v>-6.0451187453322897</v>
      </c>
      <c r="J6" s="31">
        <v>1.4929999999999999E-9</v>
      </c>
      <c r="K6" s="30">
        <v>0.91420000000000001</v>
      </c>
      <c r="L6" s="30">
        <v>1.9599999999999999E-2</v>
      </c>
      <c r="M6" s="30">
        <v>-4.5816597565567001</v>
      </c>
      <c r="N6" s="31">
        <v>4.6129999999999997E-6</v>
      </c>
      <c r="O6" s="30">
        <v>0.87890000000000001</v>
      </c>
      <c r="P6" s="30">
        <v>3.5700000000000003E-2</v>
      </c>
      <c r="Q6" s="30">
        <v>-3.6198270424038199</v>
      </c>
      <c r="R6" s="30">
        <v>2.9480000000000001E-4</v>
      </c>
      <c r="S6" s="30">
        <v>0.92589999999999995</v>
      </c>
      <c r="T6" s="30">
        <v>2.07E-2</v>
      </c>
      <c r="U6" s="30">
        <v>-3.7259253431430901</v>
      </c>
      <c r="V6" s="30">
        <v>1.9459999999999999E-4</v>
      </c>
      <c r="W6" s="30">
        <v>0.96060000000000001</v>
      </c>
      <c r="X6" s="30">
        <v>4.8500000000000001E-2</v>
      </c>
      <c r="Y6" s="30">
        <v>-0.82830110007972002</v>
      </c>
      <c r="Z6" s="30">
        <v>0.40749999999999997</v>
      </c>
      <c r="AA6" s="30">
        <v>0.92859999999999998</v>
      </c>
      <c r="AB6" s="30">
        <v>3.7900000000000003E-2</v>
      </c>
      <c r="AC6" s="30">
        <v>-1.9520691105430701</v>
      </c>
      <c r="AD6" s="30">
        <v>5.0930000000000003E-2</v>
      </c>
      <c r="AE6" s="30">
        <v>0.96419999999999995</v>
      </c>
      <c r="AF6" s="30">
        <v>5.33E-2</v>
      </c>
      <c r="AG6" s="30">
        <v>-0.683643989267812</v>
      </c>
      <c r="AH6" s="30">
        <v>0.49419999999999997</v>
      </c>
      <c r="AI6" s="32">
        <f t="shared" si="0"/>
        <v>1.465E-9</v>
      </c>
    </row>
    <row r="7" spans="1:39" s="30" customFormat="1" x14ac:dyDescent="0.2">
      <c r="A7" s="52">
        <v>5</v>
      </c>
      <c r="B7" t="s">
        <v>367</v>
      </c>
      <c r="C7">
        <v>1.0918000000000001</v>
      </c>
      <c r="D7">
        <v>1.9E-2</v>
      </c>
      <c r="E7">
        <v>4.6178159315873</v>
      </c>
      <c r="F7" s="17">
        <v>3.878E-6</v>
      </c>
      <c r="G7">
        <v>1.1227</v>
      </c>
      <c r="H7">
        <v>2.46E-2</v>
      </c>
      <c r="I7">
        <v>4.7040905998453102</v>
      </c>
      <c r="J7" s="17">
        <v>2.5500000000000001E-6</v>
      </c>
      <c r="K7">
        <v>1.0702</v>
      </c>
      <c r="L7">
        <v>2.5100000000000001E-2</v>
      </c>
      <c r="M7">
        <v>2.7026941637100701</v>
      </c>
      <c r="N7">
        <v>6.8780000000000004E-3</v>
      </c>
      <c r="O7">
        <v>1.0354000000000001</v>
      </c>
      <c r="P7">
        <v>4.53E-2</v>
      </c>
      <c r="Q7">
        <v>0.76898873160700398</v>
      </c>
      <c r="R7">
        <v>0.44190000000000002</v>
      </c>
      <c r="S7">
        <v>1.0898000000000001</v>
      </c>
      <c r="T7">
        <v>2.6499999999999999E-2</v>
      </c>
      <c r="U7">
        <v>3.2505055990836298</v>
      </c>
      <c r="V7">
        <v>1.152E-3</v>
      </c>
      <c r="W7">
        <v>1.0544</v>
      </c>
      <c r="X7">
        <v>6.2600000000000003E-2</v>
      </c>
      <c r="Y7">
        <v>0.84681185382176605</v>
      </c>
      <c r="Z7">
        <v>0.39710000000000001</v>
      </c>
      <c r="AA7">
        <v>1.1177999999999999</v>
      </c>
      <c r="AB7">
        <v>4.7699999999999999E-2</v>
      </c>
      <c r="AC7">
        <v>2.3364077580881402</v>
      </c>
      <c r="AD7">
        <v>1.9470000000000001E-2</v>
      </c>
      <c r="AE7">
        <v>1.0955999999999999</v>
      </c>
      <c r="AF7">
        <v>6.7299999999999999E-2</v>
      </c>
      <c r="AG7">
        <v>1.3553690667331899</v>
      </c>
      <c r="AH7">
        <v>0.17530000000000001</v>
      </c>
      <c r="AI7" s="20">
        <f t="shared" si="0"/>
        <v>3.878E-6</v>
      </c>
      <c r="AJ7"/>
      <c r="AK7" s="52"/>
      <c r="AL7" s="52"/>
      <c r="AM7"/>
    </row>
    <row r="8" spans="1:39" x14ac:dyDescent="0.2">
      <c r="A8" s="52">
        <v>6</v>
      </c>
      <c r="B8" t="s">
        <v>371</v>
      </c>
      <c r="C8">
        <v>1.0599000000000001</v>
      </c>
      <c r="D8">
        <v>1.2699999999999999E-2</v>
      </c>
      <c r="E8">
        <v>4.5925798079854498</v>
      </c>
      <c r="F8" s="17">
        <v>4.3780000000000003E-6</v>
      </c>
      <c r="G8">
        <v>1.0931</v>
      </c>
      <c r="H8">
        <v>1.67E-2</v>
      </c>
      <c r="I8">
        <v>5.3429024387124704</v>
      </c>
      <c r="J8" s="17">
        <v>9.1469999999999998E-8</v>
      </c>
      <c r="K8">
        <v>1.0247999999999999</v>
      </c>
      <c r="L8">
        <v>1.67E-2</v>
      </c>
      <c r="M8">
        <v>1.4603278189473701</v>
      </c>
      <c r="N8">
        <v>0.14419999999999999</v>
      </c>
      <c r="O8">
        <v>0.99450000000000005</v>
      </c>
      <c r="P8">
        <v>3.0099999999999998E-2</v>
      </c>
      <c r="Q8">
        <v>-0.18337983106573399</v>
      </c>
      <c r="R8">
        <v>0.85450000000000004</v>
      </c>
      <c r="S8">
        <v>1.0912999999999999</v>
      </c>
      <c r="T8">
        <v>1.7899999999999999E-2</v>
      </c>
      <c r="U8">
        <v>4.8744717421573798</v>
      </c>
      <c r="V8" s="17">
        <v>1.091E-6</v>
      </c>
      <c r="W8">
        <v>1.0839000000000001</v>
      </c>
      <c r="X8">
        <v>4.2299999999999997E-2</v>
      </c>
      <c r="Y8">
        <v>1.9057704067674199</v>
      </c>
      <c r="Z8">
        <v>5.6680000000000001E-2</v>
      </c>
      <c r="AA8">
        <v>1.0204</v>
      </c>
      <c r="AB8">
        <v>3.2500000000000001E-2</v>
      </c>
      <c r="AC8">
        <v>0.61993588353615703</v>
      </c>
      <c r="AD8">
        <v>0.5353</v>
      </c>
      <c r="AE8">
        <v>0.98799999999999999</v>
      </c>
      <c r="AF8">
        <v>4.5699999999999998E-2</v>
      </c>
      <c r="AG8">
        <v>-0.26449307529745703</v>
      </c>
      <c r="AH8">
        <v>0.79139999999999999</v>
      </c>
      <c r="AI8" s="20">
        <f t="shared" si="0"/>
        <v>4.3780000000000003E-6</v>
      </c>
    </row>
    <row r="9" spans="1:39" x14ac:dyDescent="0.2">
      <c r="A9" s="52">
        <v>7</v>
      </c>
      <c r="B9" t="s">
        <v>373</v>
      </c>
      <c r="C9">
        <v>0.93879999999999997</v>
      </c>
      <c r="D9">
        <v>1.3599999999999999E-2</v>
      </c>
      <c r="E9">
        <v>-4.6322002194710796</v>
      </c>
      <c r="F9" s="17">
        <v>3.6179999999999999E-6</v>
      </c>
      <c r="G9">
        <v>0.93789999999999996</v>
      </c>
      <c r="H9">
        <v>1.7899999999999999E-2</v>
      </c>
      <c r="I9">
        <v>-3.5753946319054002</v>
      </c>
      <c r="J9">
        <v>3.4969999999999999E-4</v>
      </c>
      <c r="K9">
        <v>0.9446</v>
      </c>
      <c r="L9">
        <v>1.8100000000000002E-2</v>
      </c>
      <c r="M9">
        <v>-3.14834104243721</v>
      </c>
      <c r="N9">
        <v>1.642E-3</v>
      </c>
      <c r="O9">
        <v>0.94289999999999996</v>
      </c>
      <c r="P9">
        <v>3.27E-2</v>
      </c>
      <c r="Q9">
        <v>-1.7994976203858399</v>
      </c>
      <c r="R9">
        <v>7.1940000000000004E-2</v>
      </c>
      <c r="S9">
        <v>0.92410000000000003</v>
      </c>
      <c r="T9">
        <v>1.9199999999999998E-2</v>
      </c>
      <c r="U9">
        <v>-4.1032424077857304</v>
      </c>
      <c r="V9" s="17">
        <v>4.074E-5</v>
      </c>
      <c r="W9">
        <v>0.97319999999999995</v>
      </c>
      <c r="X9">
        <v>4.5199999999999997E-2</v>
      </c>
      <c r="Y9">
        <v>-0.60106003614477299</v>
      </c>
      <c r="Z9">
        <v>0.54779999999999995</v>
      </c>
      <c r="AA9">
        <v>0.91</v>
      </c>
      <c r="AB9">
        <v>3.5499999999999997E-2</v>
      </c>
      <c r="AC9">
        <v>-2.6576395697025901</v>
      </c>
      <c r="AD9">
        <v>7.8689999999999993E-3</v>
      </c>
      <c r="AE9">
        <v>0.98409999999999997</v>
      </c>
      <c r="AF9">
        <v>4.9500000000000002E-2</v>
      </c>
      <c r="AG9">
        <v>-0.32325781380611002</v>
      </c>
      <c r="AH9">
        <v>0.74650000000000005</v>
      </c>
      <c r="AI9" s="20">
        <f t="shared" si="0"/>
        <v>3.6179999999999999E-6</v>
      </c>
    </row>
    <row r="10" spans="1:39" x14ac:dyDescent="0.2">
      <c r="A10" s="52">
        <v>8</v>
      </c>
      <c r="B10" t="s">
        <v>376</v>
      </c>
      <c r="C10">
        <v>1.0650999999999999</v>
      </c>
      <c r="D10">
        <v>1.34E-2</v>
      </c>
      <c r="E10">
        <v>4.69105491579871</v>
      </c>
      <c r="F10" s="17">
        <v>2.7180000000000001E-6</v>
      </c>
      <c r="G10">
        <v>1.0639000000000001</v>
      </c>
      <c r="H10">
        <v>1.77E-2</v>
      </c>
      <c r="I10">
        <v>3.4980347835519301</v>
      </c>
      <c r="J10">
        <v>4.6870000000000001E-4</v>
      </c>
      <c r="K10">
        <v>1.0484</v>
      </c>
      <c r="L10">
        <v>1.78E-2</v>
      </c>
      <c r="M10">
        <v>2.6484157647978002</v>
      </c>
      <c r="N10">
        <v>8.0870000000000004E-3</v>
      </c>
      <c r="O10">
        <v>1.0053000000000001</v>
      </c>
      <c r="P10">
        <v>3.1800000000000002E-2</v>
      </c>
      <c r="Q10">
        <v>0.16530998506672201</v>
      </c>
      <c r="R10">
        <v>0.86870000000000003</v>
      </c>
      <c r="S10">
        <v>1.0711999999999999</v>
      </c>
      <c r="T10">
        <v>1.9E-2</v>
      </c>
      <c r="U10">
        <v>3.62318280961175</v>
      </c>
      <c r="V10">
        <v>2.9100000000000003E-4</v>
      </c>
      <c r="W10">
        <v>1.0619000000000001</v>
      </c>
      <c r="X10">
        <v>4.48E-2</v>
      </c>
      <c r="Y10">
        <v>1.3398319064390001</v>
      </c>
      <c r="Z10">
        <v>0.18029999999999999</v>
      </c>
      <c r="AA10">
        <v>1.0109999999999999</v>
      </c>
      <c r="AB10">
        <v>3.4500000000000003E-2</v>
      </c>
      <c r="AC10">
        <v>0.31600330441248298</v>
      </c>
      <c r="AD10">
        <v>0.752</v>
      </c>
      <c r="AE10">
        <v>1.1240000000000001</v>
      </c>
      <c r="AF10">
        <v>4.9700000000000001E-2</v>
      </c>
      <c r="AG10">
        <v>2.3506629553017602</v>
      </c>
      <c r="AH10">
        <v>1.874E-2</v>
      </c>
      <c r="AI10" s="20">
        <f t="shared" si="0"/>
        <v>2.7180000000000001E-6</v>
      </c>
    </row>
    <row r="11" spans="1:39" x14ac:dyDescent="0.2">
      <c r="A11" s="52">
        <v>9</v>
      </c>
      <c r="B11" t="s">
        <v>380</v>
      </c>
      <c r="C11">
        <v>0.94289999999999996</v>
      </c>
      <c r="D11">
        <v>1.32E-2</v>
      </c>
      <c r="E11">
        <v>-4.4592420349099102</v>
      </c>
      <c r="F11" s="17">
        <v>8.225E-6</v>
      </c>
      <c r="G11">
        <v>0.93189999999999995</v>
      </c>
      <c r="H11">
        <v>1.72E-2</v>
      </c>
      <c r="I11">
        <v>-4.0928518387730497</v>
      </c>
      <c r="J11" s="17">
        <v>4.261E-5</v>
      </c>
      <c r="K11">
        <v>0.94010000000000005</v>
      </c>
      <c r="L11">
        <v>1.7500000000000002E-2</v>
      </c>
      <c r="M11">
        <v>-3.5418708138916601</v>
      </c>
      <c r="N11">
        <v>3.9730000000000001E-4</v>
      </c>
      <c r="O11">
        <v>0.99060000000000004</v>
      </c>
      <c r="P11">
        <v>3.1399999999999997E-2</v>
      </c>
      <c r="Q11">
        <v>-0.30193711720886002</v>
      </c>
      <c r="R11">
        <v>0.76270000000000004</v>
      </c>
      <c r="S11">
        <v>0.93669999999999998</v>
      </c>
      <c r="T11">
        <v>1.8499999999999999E-2</v>
      </c>
      <c r="U11">
        <v>-3.5456809657097201</v>
      </c>
      <c r="V11">
        <v>3.9159999999999998E-4</v>
      </c>
      <c r="W11">
        <v>0.96199999999999997</v>
      </c>
      <c r="X11">
        <v>4.3400000000000001E-2</v>
      </c>
      <c r="Y11">
        <v>-0.89292002959071004</v>
      </c>
      <c r="Z11">
        <v>0.37190000000000001</v>
      </c>
      <c r="AA11">
        <v>0.91739999999999999</v>
      </c>
      <c r="AB11">
        <v>3.3500000000000002E-2</v>
      </c>
      <c r="AC11">
        <v>-2.5730728082702399</v>
      </c>
      <c r="AD11">
        <v>1.008E-2</v>
      </c>
      <c r="AE11">
        <v>1.0132000000000001</v>
      </c>
      <c r="AF11">
        <v>4.8000000000000001E-2</v>
      </c>
      <c r="AG11">
        <v>0.27397998890657899</v>
      </c>
      <c r="AH11">
        <v>0.78410000000000002</v>
      </c>
      <c r="AI11" s="20">
        <f t="shared" si="0"/>
        <v>8.225E-6</v>
      </c>
    </row>
    <row r="12" spans="1:39" s="30" customFormat="1" x14ac:dyDescent="0.2">
      <c r="A12" s="52">
        <v>10</v>
      </c>
      <c r="B12" t="s">
        <v>384</v>
      </c>
      <c r="C12">
        <v>1.083</v>
      </c>
      <c r="D12">
        <v>1.72E-2</v>
      </c>
      <c r="E12">
        <v>4.6297542273032102</v>
      </c>
      <c r="F12" s="17">
        <v>3.6610000000000002E-6</v>
      </c>
      <c r="G12">
        <v>1.0766</v>
      </c>
      <c r="H12">
        <v>2.24E-2</v>
      </c>
      <c r="I12">
        <v>3.2938079658624901</v>
      </c>
      <c r="J12">
        <v>9.8839999999999996E-4</v>
      </c>
      <c r="K12">
        <v>1.0570999999999999</v>
      </c>
      <c r="L12">
        <v>2.2800000000000001E-2</v>
      </c>
      <c r="M12">
        <v>2.4318964670424399</v>
      </c>
      <c r="N12">
        <v>1.502E-2</v>
      </c>
      <c r="O12">
        <v>1.0941000000000001</v>
      </c>
      <c r="P12">
        <v>0.04</v>
      </c>
      <c r="Q12">
        <v>2.2476267557951402</v>
      </c>
      <c r="R12">
        <v>2.46E-2</v>
      </c>
      <c r="S12">
        <v>1.1173999999999999</v>
      </c>
      <c r="T12">
        <v>2.3800000000000002E-2</v>
      </c>
      <c r="U12">
        <v>4.6568398682355303</v>
      </c>
      <c r="V12" s="17">
        <v>3.2109999999999998E-6</v>
      </c>
      <c r="W12">
        <v>1.0650999999999999</v>
      </c>
      <c r="X12">
        <v>5.6399999999999999E-2</v>
      </c>
      <c r="Y12">
        <v>1.1197976522063999</v>
      </c>
      <c r="Z12">
        <v>0.26279999999999998</v>
      </c>
      <c r="AA12">
        <v>1.0842000000000001</v>
      </c>
      <c r="AB12">
        <v>4.3700000000000003E-2</v>
      </c>
      <c r="AC12">
        <v>1.8474634544720401</v>
      </c>
      <c r="AD12">
        <v>6.4680000000000001E-2</v>
      </c>
      <c r="AE12">
        <v>1.1298999999999999</v>
      </c>
      <c r="AF12">
        <v>6.08E-2</v>
      </c>
      <c r="AG12">
        <v>2.0096334333716599</v>
      </c>
      <c r="AH12">
        <v>4.4470000000000003E-2</v>
      </c>
      <c r="AI12" s="20">
        <f t="shared" si="0"/>
        <v>3.6610000000000002E-6</v>
      </c>
      <c r="AJ12"/>
      <c r="AK12"/>
      <c r="AL12"/>
      <c r="AM12"/>
    </row>
    <row r="13" spans="1:39" x14ac:dyDescent="0.2">
      <c r="A13" s="52">
        <v>11</v>
      </c>
      <c r="B13" t="s">
        <v>386</v>
      </c>
      <c r="C13">
        <v>0.9365</v>
      </c>
      <c r="D13">
        <v>1.43E-2</v>
      </c>
      <c r="E13">
        <v>-4.5848557350686603</v>
      </c>
      <c r="F13" s="17">
        <v>4.5430000000000004E-6</v>
      </c>
      <c r="G13">
        <v>0.94089999999999996</v>
      </c>
      <c r="H13">
        <v>1.89E-2</v>
      </c>
      <c r="I13">
        <v>-3.2283650169362401</v>
      </c>
      <c r="J13">
        <v>1.245E-3</v>
      </c>
      <c r="K13">
        <v>0.93340000000000001</v>
      </c>
      <c r="L13">
        <v>1.9E-2</v>
      </c>
      <c r="M13">
        <v>-3.6303838828537098</v>
      </c>
      <c r="N13">
        <v>2.8299999999999999E-4</v>
      </c>
      <c r="O13">
        <v>0.86509999999999998</v>
      </c>
      <c r="P13">
        <v>3.49E-2</v>
      </c>
      <c r="Q13">
        <v>-4.1453466588321497</v>
      </c>
      <c r="R13" s="17">
        <v>3.3930000000000002E-5</v>
      </c>
      <c r="S13">
        <v>0.92630000000000001</v>
      </c>
      <c r="T13">
        <v>2.0199999999999999E-2</v>
      </c>
      <c r="U13">
        <v>-3.7869626706775099</v>
      </c>
      <c r="V13">
        <v>1.5249999999999999E-4</v>
      </c>
      <c r="W13">
        <v>0.99850000000000005</v>
      </c>
      <c r="X13">
        <v>4.7199999999999999E-2</v>
      </c>
      <c r="Y13">
        <v>-3.2717334950318297E-2</v>
      </c>
      <c r="Z13">
        <v>0.97389999999999999</v>
      </c>
      <c r="AA13">
        <v>0.91800000000000004</v>
      </c>
      <c r="AB13">
        <v>3.7100000000000001E-2</v>
      </c>
      <c r="AC13">
        <v>-2.3029794384777502</v>
      </c>
      <c r="AD13">
        <v>2.128E-2</v>
      </c>
      <c r="AE13">
        <v>0.95069999999999999</v>
      </c>
      <c r="AF13">
        <v>5.2400000000000002E-2</v>
      </c>
      <c r="AG13">
        <v>-0.96469021048707204</v>
      </c>
      <c r="AH13">
        <v>0.3347</v>
      </c>
      <c r="AI13" s="20">
        <f t="shared" si="0"/>
        <v>4.5430000000000004E-6</v>
      </c>
    </row>
    <row r="14" spans="1:39" s="30" customFormat="1" x14ac:dyDescent="0.2">
      <c r="A14" s="52">
        <v>12</v>
      </c>
      <c r="B14" t="s">
        <v>388</v>
      </c>
      <c r="C14">
        <v>0.94240000000000002</v>
      </c>
      <c r="D14">
        <v>1.2500000000000001E-2</v>
      </c>
      <c r="E14">
        <v>-4.7610377648667699</v>
      </c>
      <c r="F14" s="17">
        <v>1.9259999999999999E-6</v>
      </c>
      <c r="G14">
        <v>0.93300000000000005</v>
      </c>
      <c r="H14">
        <v>1.6400000000000001E-2</v>
      </c>
      <c r="I14">
        <v>-4.2411272467698904</v>
      </c>
      <c r="J14" s="17">
        <v>2.2240000000000001E-5</v>
      </c>
      <c r="K14">
        <v>0.95140000000000002</v>
      </c>
      <c r="L14">
        <v>1.6500000000000001E-2</v>
      </c>
      <c r="M14">
        <v>-3.0177010833514299</v>
      </c>
      <c r="N14">
        <v>2.5469999999999998E-3</v>
      </c>
      <c r="O14">
        <v>0.92810000000000004</v>
      </c>
      <c r="P14">
        <v>2.98E-2</v>
      </c>
      <c r="Q14">
        <v>-2.5011234951285699</v>
      </c>
      <c r="R14">
        <v>1.238E-2</v>
      </c>
      <c r="S14">
        <v>0.93869999999999998</v>
      </c>
      <c r="T14">
        <v>1.7399999999999999E-2</v>
      </c>
      <c r="U14">
        <v>-3.6270299950380802</v>
      </c>
      <c r="V14">
        <v>2.8669999999999998E-4</v>
      </c>
      <c r="W14">
        <v>0.93879999999999997</v>
      </c>
      <c r="X14">
        <v>4.1099999999999998E-2</v>
      </c>
      <c r="Y14">
        <v>-1.5341205443525501</v>
      </c>
      <c r="Z14">
        <v>0.125</v>
      </c>
      <c r="AA14">
        <v>0.95330000000000004</v>
      </c>
      <c r="AB14">
        <v>3.1899999999999998E-2</v>
      </c>
      <c r="AC14">
        <v>-1.4985130678799801</v>
      </c>
      <c r="AD14">
        <v>0.13400000000000001</v>
      </c>
      <c r="AE14">
        <v>0.96819999999999995</v>
      </c>
      <c r="AF14">
        <v>4.5199999999999997E-2</v>
      </c>
      <c r="AG14">
        <v>-0.71550022802845104</v>
      </c>
      <c r="AH14">
        <v>0.4743</v>
      </c>
      <c r="AI14" s="20">
        <f t="shared" si="0"/>
        <v>1.9259999999999999E-6</v>
      </c>
      <c r="AJ14"/>
      <c r="AK14"/>
      <c r="AL14"/>
      <c r="AM14"/>
    </row>
    <row r="15" spans="1:39" x14ac:dyDescent="0.2">
      <c r="A15" s="52">
        <v>13</v>
      </c>
      <c r="B15" t="s">
        <v>395</v>
      </c>
      <c r="C15">
        <v>0.94130000000000003</v>
      </c>
      <c r="D15">
        <v>1.2999999999999999E-2</v>
      </c>
      <c r="E15">
        <v>-4.6535300654181899</v>
      </c>
      <c r="F15" s="17">
        <v>3.2629999999999999E-6</v>
      </c>
      <c r="G15">
        <v>0.93879999999999997</v>
      </c>
      <c r="H15">
        <v>1.7000000000000001E-2</v>
      </c>
      <c r="I15">
        <v>-3.7101945921185702</v>
      </c>
      <c r="J15">
        <v>2.0709999999999999E-4</v>
      </c>
      <c r="K15">
        <v>0.95169999999999999</v>
      </c>
      <c r="L15">
        <v>1.72E-2</v>
      </c>
      <c r="M15">
        <v>-2.87245195973526</v>
      </c>
      <c r="N15">
        <v>4.0730000000000002E-3</v>
      </c>
      <c r="O15">
        <v>0.91849999999999998</v>
      </c>
      <c r="P15">
        <v>3.09E-2</v>
      </c>
      <c r="Q15">
        <v>-2.7485472858409898</v>
      </c>
      <c r="R15">
        <v>5.986E-3</v>
      </c>
      <c r="S15">
        <v>0.92989999999999995</v>
      </c>
      <c r="T15">
        <v>1.8200000000000001E-2</v>
      </c>
      <c r="U15">
        <v>-3.9876180410155802</v>
      </c>
      <c r="V15" s="17">
        <v>6.6740000000000001E-5</v>
      </c>
      <c r="W15">
        <v>0.96479999999999999</v>
      </c>
      <c r="X15">
        <v>4.2799999999999998E-2</v>
      </c>
      <c r="Y15">
        <v>-0.836808889153701</v>
      </c>
      <c r="Z15">
        <v>0.4027</v>
      </c>
      <c r="AA15">
        <v>0.94910000000000005</v>
      </c>
      <c r="AB15">
        <v>3.32E-2</v>
      </c>
      <c r="AC15">
        <v>-1.5704949858715</v>
      </c>
      <c r="AD15">
        <v>0.1163</v>
      </c>
      <c r="AE15">
        <v>0.93740000000000001</v>
      </c>
      <c r="AF15">
        <v>4.6899999999999997E-2</v>
      </c>
      <c r="AG15">
        <v>-1.37833461696746</v>
      </c>
      <c r="AH15">
        <v>0.1681</v>
      </c>
      <c r="AI15" s="20">
        <f t="shared" si="0"/>
        <v>3.2629999999999999E-6</v>
      </c>
    </row>
    <row r="16" spans="1:39" x14ac:dyDescent="0.2">
      <c r="A16" s="52">
        <v>14</v>
      </c>
      <c r="B16" t="s">
        <v>402</v>
      </c>
      <c r="C16">
        <v>1.0590999999999999</v>
      </c>
      <c r="D16">
        <v>1.24E-2</v>
      </c>
      <c r="E16">
        <v>4.6308884525638501</v>
      </c>
      <c r="F16" s="17">
        <v>3.641E-6</v>
      </c>
      <c r="G16">
        <v>1.0765</v>
      </c>
      <c r="H16">
        <v>1.6299999999999999E-2</v>
      </c>
      <c r="I16">
        <v>4.5346100724138996</v>
      </c>
      <c r="J16" s="17">
        <v>5.7710000000000003E-6</v>
      </c>
      <c r="K16">
        <v>1.0579000000000001</v>
      </c>
      <c r="L16">
        <v>1.6400000000000001E-2</v>
      </c>
      <c r="M16">
        <v>3.4253977328024301</v>
      </c>
      <c r="N16">
        <v>6.1390000000000001E-4</v>
      </c>
      <c r="O16">
        <v>1.0792999999999999</v>
      </c>
      <c r="P16">
        <v>2.9499999999999998E-2</v>
      </c>
      <c r="Q16">
        <v>2.5871266947117002</v>
      </c>
      <c r="R16">
        <v>9.6780000000000008E-3</v>
      </c>
      <c r="S16">
        <v>1.0701000000000001</v>
      </c>
      <c r="T16">
        <v>1.7399999999999999E-2</v>
      </c>
      <c r="U16">
        <v>3.8879366587635502</v>
      </c>
      <c r="V16">
        <v>1.011E-4</v>
      </c>
      <c r="W16">
        <v>0.9899</v>
      </c>
      <c r="X16">
        <v>4.0800000000000003E-2</v>
      </c>
      <c r="Y16">
        <v>-0.24804446948204401</v>
      </c>
      <c r="Z16">
        <v>0.80410000000000004</v>
      </c>
      <c r="AA16">
        <v>1.0392999999999999</v>
      </c>
      <c r="AB16">
        <v>3.1800000000000002E-2</v>
      </c>
      <c r="AC16">
        <v>1.2122936336593999</v>
      </c>
      <c r="AD16">
        <v>0.22539999999999999</v>
      </c>
      <c r="AE16">
        <v>0.99380000000000002</v>
      </c>
      <c r="AF16">
        <v>4.4699999999999997E-2</v>
      </c>
      <c r="AG16">
        <v>-0.13994936173433301</v>
      </c>
      <c r="AH16">
        <v>0.88870000000000005</v>
      </c>
      <c r="AI16" s="20">
        <f t="shared" si="0"/>
        <v>3.641E-6</v>
      </c>
    </row>
    <row r="17" spans="1:35" x14ac:dyDescent="0.2">
      <c r="A17" s="52">
        <v>15</v>
      </c>
      <c r="B17" t="s">
        <v>404</v>
      </c>
      <c r="C17">
        <v>0.94330000000000003</v>
      </c>
      <c r="D17">
        <v>1.2699999999999999E-2</v>
      </c>
      <c r="E17">
        <v>-4.6078264804501101</v>
      </c>
      <c r="F17" s="17">
        <v>4.0690000000000003E-6</v>
      </c>
      <c r="G17">
        <v>0.9224</v>
      </c>
      <c r="H17">
        <v>1.67E-2</v>
      </c>
      <c r="I17">
        <v>-4.8356668671653198</v>
      </c>
      <c r="J17" s="17">
        <v>1.327E-6</v>
      </c>
      <c r="K17">
        <v>0.93540000000000001</v>
      </c>
      <c r="L17">
        <v>1.6799999999999999E-2</v>
      </c>
      <c r="M17">
        <v>-3.9663554556309299</v>
      </c>
      <c r="N17" s="17">
        <v>7.2979999999999996E-5</v>
      </c>
      <c r="O17">
        <v>0.96020000000000005</v>
      </c>
      <c r="P17">
        <v>3.0499999999999999E-2</v>
      </c>
      <c r="Q17">
        <v>-1.3327922186754799</v>
      </c>
      <c r="R17">
        <v>0.18260000000000001</v>
      </c>
      <c r="S17">
        <v>0.95920000000000005</v>
      </c>
      <c r="T17">
        <v>1.78E-2</v>
      </c>
      <c r="U17">
        <v>-2.34007243810664</v>
      </c>
      <c r="V17">
        <v>1.9279999999999999E-2</v>
      </c>
      <c r="W17">
        <v>0.95640000000000003</v>
      </c>
      <c r="X17">
        <v>4.2500000000000003E-2</v>
      </c>
      <c r="Y17">
        <v>-1.0483008894035</v>
      </c>
      <c r="Z17">
        <v>0.29449999999999998</v>
      </c>
      <c r="AA17">
        <v>0.95140000000000002</v>
      </c>
      <c r="AB17">
        <v>3.2899999999999999E-2</v>
      </c>
      <c r="AC17">
        <v>-1.51331367780871</v>
      </c>
      <c r="AD17">
        <v>0.13020000000000001</v>
      </c>
      <c r="AE17">
        <v>0.89439999999999997</v>
      </c>
      <c r="AF17">
        <v>4.6899999999999997E-2</v>
      </c>
      <c r="AG17">
        <v>-2.3813353560506298</v>
      </c>
      <c r="AH17">
        <v>1.7250000000000001E-2</v>
      </c>
      <c r="AI17" s="20">
        <f t="shared" si="0"/>
        <v>4.0690000000000003E-6</v>
      </c>
    </row>
    <row r="18" spans="1:35" x14ac:dyDescent="0.2">
      <c r="A18" s="52">
        <v>16</v>
      </c>
      <c r="B18" t="s">
        <v>406</v>
      </c>
      <c r="C18">
        <v>1.0925</v>
      </c>
      <c r="D18">
        <v>1.9900000000000001E-2</v>
      </c>
      <c r="E18">
        <v>4.4535551519126901</v>
      </c>
      <c r="F18" s="17">
        <v>8.4460000000000001E-6</v>
      </c>
      <c r="G18">
        <v>1.0741000000000001</v>
      </c>
      <c r="H18">
        <v>2.5899999999999999E-2</v>
      </c>
      <c r="I18">
        <v>2.7542879065699899</v>
      </c>
      <c r="J18">
        <v>5.8820000000000001E-3</v>
      </c>
      <c r="K18">
        <v>1.1089</v>
      </c>
      <c r="L18">
        <v>2.6100000000000002E-2</v>
      </c>
      <c r="M18">
        <v>3.9676330107070501</v>
      </c>
      <c r="N18" s="17">
        <v>7.2589999999999994E-5</v>
      </c>
      <c r="O18">
        <v>1.1529</v>
      </c>
      <c r="P18">
        <v>4.6399999999999997E-2</v>
      </c>
      <c r="Q18">
        <v>3.0655087763645099</v>
      </c>
      <c r="R18">
        <v>2.173E-3</v>
      </c>
      <c r="S18">
        <v>1.0811999999999999</v>
      </c>
      <c r="T18">
        <v>2.7799999999999998E-2</v>
      </c>
      <c r="U18">
        <v>2.8125524958139598</v>
      </c>
      <c r="V18">
        <v>4.9150000000000001E-3</v>
      </c>
      <c r="W18">
        <v>1.1587000000000001</v>
      </c>
      <c r="X18">
        <v>6.3700000000000007E-2</v>
      </c>
      <c r="Y18">
        <v>2.3119579628875102</v>
      </c>
      <c r="Z18">
        <v>2.078E-2</v>
      </c>
      <c r="AA18">
        <v>1.1031</v>
      </c>
      <c r="AB18">
        <v>5.0299999999999997E-2</v>
      </c>
      <c r="AC18">
        <v>1.95147977347586</v>
      </c>
      <c r="AD18">
        <v>5.0999999999999997E-2</v>
      </c>
      <c r="AE18">
        <v>1.2175</v>
      </c>
      <c r="AF18">
        <v>6.8099999999999994E-2</v>
      </c>
      <c r="AG18">
        <v>2.8919983149610502</v>
      </c>
      <c r="AH18">
        <v>3.8279999999999998E-3</v>
      </c>
      <c r="AI18" s="20">
        <f t="shared" si="0"/>
        <v>8.4460000000000001E-6</v>
      </c>
    </row>
    <row r="19" spans="1:35" x14ac:dyDescent="0.2">
      <c r="A19" s="52">
        <v>17</v>
      </c>
      <c r="B19" t="s">
        <v>408</v>
      </c>
      <c r="C19">
        <v>1.0592999999999999</v>
      </c>
      <c r="D19">
        <v>1.29E-2</v>
      </c>
      <c r="E19">
        <v>4.4753674793865397</v>
      </c>
      <c r="F19" s="17">
        <v>7.6279999999999996E-6</v>
      </c>
      <c r="G19">
        <v>1.0545</v>
      </c>
      <c r="H19">
        <v>1.6899999999999998E-2</v>
      </c>
      <c r="I19">
        <v>3.14269529587814</v>
      </c>
      <c r="J19">
        <v>1.6739999999999999E-3</v>
      </c>
      <c r="K19">
        <v>1.0569999999999999</v>
      </c>
      <c r="L19">
        <v>1.7100000000000001E-2</v>
      </c>
      <c r="M19">
        <v>3.24951987476312</v>
      </c>
      <c r="N19">
        <v>1.1559999999999999E-3</v>
      </c>
      <c r="O19">
        <v>1.0296000000000001</v>
      </c>
      <c r="P19">
        <v>3.0599999999999999E-2</v>
      </c>
      <c r="Q19">
        <v>0.95357266073913605</v>
      </c>
      <c r="R19">
        <v>0.34029999999999999</v>
      </c>
      <c r="S19">
        <v>1.0466</v>
      </c>
      <c r="T19">
        <v>1.8100000000000002E-2</v>
      </c>
      <c r="U19">
        <v>2.5145038532597801</v>
      </c>
      <c r="V19">
        <v>1.192E-2</v>
      </c>
      <c r="W19">
        <v>1.0264</v>
      </c>
      <c r="X19">
        <v>4.2799999999999998E-2</v>
      </c>
      <c r="Y19">
        <v>0.60843349801692004</v>
      </c>
      <c r="Z19">
        <v>0.54290000000000005</v>
      </c>
      <c r="AA19">
        <v>1.0798000000000001</v>
      </c>
      <c r="AB19">
        <v>3.3000000000000002E-2</v>
      </c>
      <c r="AC19">
        <v>2.3289823641913499</v>
      </c>
      <c r="AD19">
        <v>1.9859999999999999E-2</v>
      </c>
      <c r="AE19">
        <v>1.1336999999999999</v>
      </c>
      <c r="AF19">
        <v>4.6300000000000001E-2</v>
      </c>
      <c r="AG19">
        <v>2.70736327481919</v>
      </c>
      <c r="AH19">
        <v>6.7819999999999998E-3</v>
      </c>
      <c r="AI19" s="20">
        <f t="shared" si="0"/>
        <v>7.6279999999999996E-6</v>
      </c>
    </row>
    <row r="20" spans="1:35" x14ac:dyDescent="0.2">
      <c r="A20" s="52">
        <v>18</v>
      </c>
      <c r="B20" t="s">
        <v>411</v>
      </c>
      <c r="C20">
        <v>0.93</v>
      </c>
      <c r="D20">
        <v>1.52E-2</v>
      </c>
      <c r="E20">
        <v>-4.7763563045006503</v>
      </c>
      <c r="F20" s="17">
        <v>1.7850000000000001E-6</v>
      </c>
      <c r="G20">
        <v>0.9194</v>
      </c>
      <c r="H20">
        <v>0.02</v>
      </c>
      <c r="I20">
        <v>-4.2068979334870402</v>
      </c>
      <c r="J20" s="17">
        <v>2.5890000000000001E-5</v>
      </c>
      <c r="K20">
        <v>0.91779999999999995</v>
      </c>
      <c r="L20">
        <v>2.0299999999999999E-2</v>
      </c>
      <c r="M20">
        <v>-4.2159761912303404</v>
      </c>
      <c r="N20" s="17">
        <v>2.4870000000000001E-5</v>
      </c>
      <c r="O20">
        <v>0.92359999999999998</v>
      </c>
      <c r="P20">
        <v>3.6600000000000001E-2</v>
      </c>
      <c r="Q20">
        <v>-2.1735359915933499</v>
      </c>
      <c r="R20">
        <v>2.9739999999999999E-2</v>
      </c>
      <c r="S20">
        <v>0.93020000000000003</v>
      </c>
      <c r="T20">
        <v>2.1499999999999998E-2</v>
      </c>
      <c r="U20">
        <v>-3.3717950471375699</v>
      </c>
      <c r="V20">
        <v>7.4680000000000005E-4</v>
      </c>
      <c r="W20">
        <v>0.91469999999999996</v>
      </c>
      <c r="X20">
        <v>5.0900000000000001E-2</v>
      </c>
      <c r="Y20">
        <v>-1.7510923717846301</v>
      </c>
      <c r="Z20">
        <v>7.9930000000000001E-2</v>
      </c>
      <c r="AA20">
        <v>0.89990000000000003</v>
      </c>
      <c r="AB20">
        <v>3.9800000000000002E-2</v>
      </c>
      <c r="AC20">
        <v>-2.6532957314345</v>
      </c>
      <c r="AD20">
        <v>7.9710000000000007E-3</v>
      </c>
      <c r="AE20">
        <v>0.93159999999999998</v>
      </c>
      <c r="AF20">
        <v>5.57E-2</v>
      </c>
      <c r="AG20">
        <v>-1.27164297571153</v>
      </c>
      <c r="AH20">
        <v>0.20349999999999999</v>
      </c>
      <c r="AI20" s="20">
        <f t="shared" si="0"/>
        <v>1.7850000000000001E-6</v>
      </c>
    </row>
    <row r="21" spans="1:35" x14ac:dyDescent="0.2">
      <c r="A21" s="52">
        <v>19</v>
      </c>
      <c r="B21" t="s">
        <v>412</v>
      </c>
      <c r="C21">
        <v>0.94399999999999995</v>
      </c>
      <c r="D21">
        <v>1.2699999999999999E-2</v>
      </c>
      <c r="E21">
        <v>-4.5372223514832104</v>
      </c>
      <c r="F21" s="17">
        <v>5.6999999999999996E-6</v>
      </c>
      <c r="G21">
        <v>0.94399999999999995</v>
      </c>
      <c r="H21">
        <v>1.67E-2</v>
      </c>
      <c r="I21">
        <v>-3.4527514670293402</v>
      </c>
      <c r="J21">
        <v>5.5489999999999999E-4</v>
      </c>
      <c r="K21">
        <v>0.94750000000000001</v>
      </c>
      <c r="L21">
        <v>1.6899999999999998E-2</v>
      </c>
      <c r="M21">
        <v>-3.2013189804341602</v>
      </c>
      <c r="N21">
        <v>1.3680000000000001E-3</v>
      </c>
      <c r="O21">
        <v>0.98740000000000006</v>
      </c>
      <c r="P21">
        <v>3.0200000000000001E-2</v>
      </c>
      <c r="Q21">
        <v>-0.41861161441880101</v>
      </c>
      <c r="R21">
        <v>0.67549999999999999</v>
      </c>
      <c r="S21">
        <v>0.93620000000000003</v>
      </c>
      <c r="T21">
        <v>1.7899999999999999E-2</v>
      </c>
      <c r="U21">
        <v>-3.6735541042854498</v>
      </c>
      <c r="V21">
        <v>2.3919999999999999E-4</v>
      </c>
      <c r="W21">
        <v>0.95030000000000003</v>
      </c>
      <c r="X21">
        <v>4.2200000000000001E-2</v>
      </c>
      <c r="Y21">
        <v>-1.2086430752327599</v>
      </c>
      <c r="Z21">
        <v>0.2268</v>
      </c>
      <c r="AA21">
        <v>0.87090000000000001</v>
      </c>
      <c r="AB21">
        <v>3.3099999999999997E-2</v>
      </c>
      <c r="AC21">
        <v>-4.1746076857616501</v>
      </c>
      <c r="AD21" s="17">
        <v>2.9850000000000001E-5</v>
      </c>
      <c r="AE21">
        <v>0.93169999999999997</v>
      </c>
      <c r="AF21">
        <v>4.65E-2</v>
      </c>
      <c r="AG21">
        <v>-1.5224354816557599</v>
      </c>
      <c r="AH21">
        <v>0.12790000000000001</v>
      </c>
      <c r="AI21" s="20">
        <f t="shared" si="0"/>
        <v>5.6999999999999996E-6</v>
      </c>
    </row>
    <row r="22" spans="1:35" x14ac:dyDescent="0.2">
      <c r="A22" s="52">
        <v>20</v>
      </c>
      <c r="B22" t="s">
        <v>414</v>
      </c>
      <c r="C22">
        <v>1.0667</v>
      </c>
      <c r="D22">
        <v>1.41E-2</v>
      </c>
      <c r="E22">
        <v>4.5657549064126099</v>
      </c>
      <c r="F22" s="17">
        <v>4.977E-6</v>
      </c>
      <c r="G22">
        <v>1.0569</v>
      </c>
      <c r="H22">
        <v>1.8499999999999999E-2</v>
      </c>
      <c r="I22">
        <v>2.9860569594961599</v>
      </c>
      <c r="J22">
        <v>2.826E-3</v>
      </c>
      <c r="K22">
        <v>1.0751999999999999</v>
      </c>
      <c r="L22">
        <v>1.8700000000000001E-2</v>
      </c>
      <c r="M22">
        <v>3.8872172386353698</v>
      </c>
      <c r="N22">
        <v>1.014E-4</v>
      </c>
      <c r="O22">
        <v>1.0580000000000001</v>
      </c>
      <c r="P22">
        <v>3.3599999999999998E-2</v>
      </c>
      <c r="Q22">
        <v>1.6760928859794499</v>
      </c>
      <c r="R22">
        <v>9.3719999999999998E-2</v>
      </c>
      <c r="S22">
        <v>1.0708</v>
      </c>
      <c r="T22">
        <v>1.9800000000000002E-2</v>
      </c>
      <c r="U22">
        <v>3.45730843274012</v>
      </c>
      <c r="V22">
        <v>5.4560000000000003E-4</v>
      </c>
      <c r="W22">
        <v>1.0645</v>
      </c>
      <c r="X22">
        <v>4.7E-2</v>
      </c>
      <c r="Y22">
        <v>1.33035904986391</v>
      </c>
      <c r="Z22">
        <v>0.18340000000000001</v>
      </c>
      <c r="AA22">
        <v>1.0687</v>
      </c>
      <c r="AB22">
        <v>3.6299999999999999E-2</v>
      </c>
      <c r="AC22">
        <v>1.83254677240914</v>
      </c>
      <c r="AD22">
        <v>6.6869999999999999E-2</v>
      </c>
      <c r="AE22">
        <v>1.0552999999999999</v>
      </c>
      <c r="AF22">
        <v>5.1400000000000001E-2</v>
      </c>
      <c r="AG22">
        <v>1.0467822905683699</v>
      </c>
      <c r="AH22">
        <v>0.29520000000000002</v>
      </c>
      <c r="AI22" s="20">
        <f t="shared" si="0"/>
        <v>4.977E-6</v>
      </c>
    </row>
    <row r="23" spans="1:35" x14ac:dyDescent="0.2">
      <c r="A23" s="52">
        <v>21</v>
      </c>
      <c r="B23" t="s">
        <v>418</v>
      </c>
      <c r="C23">
        <v>0.93169999999999997</v>
      </c>
      <c r="D23">
        <v>1.52E-2</v>
      </c>
      <c r="E23">
        <v>-4.6403022228847499</v>
      </c>
      <c r="F23" s="17">
        <v>3.4790000000000001E-6</v>
      </c>
      <c r="G23">
        <v>0.94830000000000003</v>
      </c>
      <c r="H23">
        <v>0.02</v>
      </c>
      <c r="I23">
        <v>-2.6484993697097901</v>
      </c>
      <c r="J23">
        <v>8.0850000000000002E-3</v>
      </c>
      <c r="K23">
        <v>0.90969999999999995</v>
      </c>
      <c r="L23">
        <v>2.0299999999999999E-2</v>
      </c>
      <c r="M23">
        <v>-4.6619022487883903</v>
      </c>
      <c r="N23" s="17">
        <v>3.1329999999999999E-6</v>
      </c>
      <c r="O23">
        <v>0.93010000000000004</v>
      </c>
      <c r="P23">
        <v>3.6499999999999998E-2</v>
      </c>
      <c r="Q23">
        <v>-1.9825295809875201</v>
      </c>
      <c r="R23">
        <v>4.7419999999999997E-2</v>
      </c>
      <c r="S23">
        <v>0.93479999999999996</v>
      </c>
      <c r="T23">
        <v>2.1499999999999998E-2</v>
      </c>
      <c r="U23">
        <v>-3.1340695302285901</v>
      </c>
      <c r="V23">
        <v>1.7240000000000001E-3</v>
      </c>
      <c r="W23">
        <v>0.94210000000000005</v>
      </c>
      <c r="X23">
        <v>5.0299999999999997E-2</v>
      </c>
      <c r="Y23">
        <v>-1.1842856685021299</v>
      </c>
      <c r="Z23">
        <v>0.23630000000000001</v>
      </c>
      <c r="AA23">
        <v>0.92149999999999999</v>
      </c>
      <c r="AB23">
        <v>3.95E-2</v>
      </c>
      <c r="AC23">
        <v>-2.0716295709449901</v>
      </c>
      <c r="AD23">
        <v>3.8300000000000001E-2</v>
      </c>
      <c r="AE23">
        <v>0.9042</v>
      </c>
      <c r="AF23">
        <v>5.6099999999999997E-2</v>
      </c>
      <c r="AG23">
        <v>-1.7938319229055899</v>
      </c>
      <c r="AH23">
        <v>7.2840000000000002E-2</v>
      </c>
      <c r="AI23" s="20">
        <f t="shared" si="0"/>
        <v>3.4790000000000001E-6</v>
      </c>
    </row>
    <row r="24" spans="1:35" x14ac:dyDescent="0.2">
      <c r="A24" s="52">
        <v>22</v>
      </c>
      <c r="B24" t="s">
        <v>420</v>
      </c>
      <c r="C24">
        <v>1.07</v>
      </c>
      <c r="D24">
        <v>1.52E-2</v>
      </c>
      <c r="E24">
        <v>4.4475629783870296</v>
      </c>
      <c r="F24" s="17">
        <v>8.6850000000000007E-6</v>
      </c>
      <c r="G24">
        <v>1.0751999999999999</v>
      </c>
      <c r="H24">
        <v>0.02</v>
      </c>
      <c r="I24">
        <v>3.62820374264615</v>
      </c>
      <c r="J24">
        <v>2.854E-4</v>
      </c>
      <c r="K24">
        <v>1.1020000000000001</v>
      </c>
      <c r="L24">
        <v>2.0299999999999999E-2</v>
      </c>
      <c r="M24">
        <v>4.7757935072435904</v>
      </c>
      <c r="N24" s="17">
        <v>1.79E-6</v>
      </c>
      <c r="O24">
        <v>1.0142</v>
      </c>
      <c r="P24">
        <v>3.5999999999999997E-2</v>
      </c>
      <c r="Q24">
        <v>0.39059043078931799</v>
      </c>
      <c r="R24">
        <v>0.69610000000000005</v>
      </c>
      <c r="S24">
        <v>1.0378000000000001</v>
      </c>
      <c r="T24">
        <v>2.1399999999999999E-2</v>
      </c>
      <c r="U24">
        <v>1.73619138523349</v>
      </c>
      <c r="V24">
        <v>8.2530000000000006E-2</v>
      </c>
      <c r="W24">
        <v>1.0940000000000001</v>
      </c>
      <c r="X24">
        <v>5.1499999999999997E-2</v>
      </c>
      <c r="Y24">
        <v>1.7447407875819101</v>
      </c>
      <c r="Z24">
        <v>8.1030000000000005E-2</v>
      </c>
      <c r="AA24">
        <v>1.0503</v>
      </c>
      <c r="AB24">
        <v>3.9300000000000002E-2</v>
      </c>
      <c r="AC24">
        <v>1.2489045151063101</v>
      </c>
      <c r="AD24">
        <v>0.2117</v>
      </c>
      <c r="AE24">
        <v>1.0933999999999999</v>
      </c>
      <c r="AF24">
        <v>5.62E-2</v>
      </c>
      <c r="AG24">
        <v>1.58838193462375</v>
      </c>
      <c r="AH24">
        <v>0.11219999999999999</v>
      </c>
      <c r="AI24" s="20">
        <f t="shared" si="0"/>
        <v>8.6850000000000007E-6</v>
      </c>
    </row>
    <row r="25" spans="1:35" x14ac:dyDescent="0.2">
      <c r="A25" s="52">
        <v>23</v>
      </c>
      <c r="B25" t="s">
        <v>424</v>
      </c>
      <c r="C25">
        <v>0.93879999999999997</v>
      </c>
      <c r="D25">
        <v>1.29E-2</v>
      </c>
      <c r="E25">
        <v>-4.9090470953432401</v>
      </c>
      <c r="F25" s="17">
        <v>9.1520000000000004E-7</v>
      </c>
      <c r="G25">
        <v>0.93530000000000002</v>
      </c>
      <c r="H25">
        <v>1.6899999999999998E-2</v>
      </c>
      <c r="I25">
        <v>-3.9630444405385501</v>
      </c>
      <c r="J25" s="17">
        <v>7.3999999999999996E-5</v>
      </c>
      <c r="K25">
        <v>0.93169999999999997</v>
      </c>
      <c r="L25">
        <v>1.7000000000000001E-2</v>
      </c>
      <c r="M25">
        <v>-4.1499829781638899</v>
      </c>
      <c r="N25" s="17">
        <v>3.3250000000000002E-5</v>
      </c>
      <c r="O25">
        <v>0.99319999999999997</v>
      </c>
      <c r="P25">
        <v>3.0800000000000001E-2</v>
      </c>
      <c r="Q25">
        <v>-0.220091364576189</v>
      </c>
      <c r="R25">
        <v>0.82579999999999998</v>
      </c>
      <c r="S25">
        <v>0.93300000000000005</v>
      </c>
      <c r="T25">
        <v>1.7999999999999999E-2</v>
      </c>
      <c r="U25">
        <v>-3.8483831240874702</v>
      </c>
      <c r="V25">
        <v>1.189E-4</v>
      </c>
      <c r="W25">
        <v>0.95909999999999995</v>
      </c>
      <c r="X25">
        <v>4.2900000000000001E-2</v>
      </c>
      <c r="Y25">
        <v>-0.97149870035110697</v>
      </c>
      <c r="Z25">
        <v>0.33129999999999998</v>
      </c>
      <c r="AA25">
        <v>0.90600000000000003</v>
      </c>
      <c r="AB25">
        <v>3.3000000000000002E-2</v>
      </c>
      <c r="AC25">
        <v>-2.99151159045946</v>
      </c>
      <c r="AD25">
        <v>2.7759999999999998E-3</v>
      </c>
      <c r="AE25">
        <v>0.99260000000000004</v>
      </c>
      <c r="AF25">
        <v>4.7199999999999999E-2</v>
      </c>
      <c r="AG25">
        <v>-0.15781827215219801</v>
      </c>
      <c r="AH25">
        <v>0.87460000000000004</v>
      </c>
      <c r="AI25" s="20">
        <f t="shared" si="0"/>
        <v>9.1520000000000004E-7</v>
      </c>
    </row>
    <row r="26" spans="1:35" x14ac:dyDescent="0.2">
      <c r="A26" s="52">
        <v>24</v>
      </c>
      <c r="B26" t="s">
        <v>426</v>
      </c>
      <c r="C26">
        <v>1.0865</v>
      </c>
      <c r="D26">
        <v>1.6400000000000001E-2</v>
      </c>
      <c r="E26">
        <v>5.04408361794236</v>
      </c>
      <c r="F26" s="17">
        <v>4.5569999999999998E-7</v>
      </c>
      <c r="G26">
        <v>1.085</v>
      </c>
      <c r="H26">
        <v>2.1600000000000001E-2</v>
      </c>
      <c r="I26">
        <v>3.7699198223547699</v>
      </c>
      <c r="J26">
        <v>1.6330000000000001E-4</v>
      </c>
      <c r="K26">
        <v>1.0760000000000001</v>
      </c>
      <c r="L26">
        <v>2.1899999999999999E-2</v>
      </c>
      <c r="M26">
        <v>3.3516551954909</v>
      </c>
      <c r="N26">
        <v>8.0329999999999996E-4</v>
      </c>
      <c r="O26">
        <v>1.0744</v>
      </c>
      <c r="P26">
        <v>3.9800000000000002E-2</v>
      </c>
      <c r="Q26">
        <v>1.80375323493781</v>
      </c>
      <c r="R26">
        <v>7.127E-2</v>
      </c>
      <c r="S26">
        <v>1.0631999999999999</v>
      </c>
      <c r="T26">
        <v>2.3099999999999999E-2</v>
      </c>
      <c r="U26">
        <v>2.6555465693025702</v>
      </c>
      <c r="V26">
        <v>7.9179999999999997E-3</v>
      </c>
      <c r="W26">
        <v>1.1660999999999999</v>
      </c>
      <c r="X26">
        <v>5.6399999999999999E-2</v>
      </c>
      <c r="Y26">
        <v>2.7258301237359999</v>
      </c>
      <c r="Z26">
        <v>6.4140000000000004E-3</v>
      </c>
      <c r="AA26">
        <v>1.1113999999999999</v>
      </c>
      <c r="AB26">
        <v>4.2900000000000001E-2</v>
      </c>
      <c r="AC26">
        <v>2.4652962771418401</v>
      </c>
      <c r="AD26">
        <v>1.3690000000000001E-2</v>
      </c>
      <c r="AE26">
        <v>1.2285999999999999</v>
      </c>
      <c r="AF26">
        <v>6.3100000000000003E-2</v>
      </c>
      <c r="AG26">
        <v>3.2646484852384399</v>
      </c>
      <c r="AH26">
        <v>1.096E-3</v>
      </c>
      <c r="AI26" s="20">
        <f t="shared" si="0"/>
        <v>4.5569999999999998E-7</v>
      </c>
    </row>
    <row r="27" spans="1:35" x14ac:dyDescent="0.2">
      <c r="A27" s="52">
        <v>25</v>
      </c>
      <c r="B27" t="s">
        <v>428</v>
      </c>
      <c r="C27">
        <v>1.0632999999999999</v>
      </c>
      <c r="D27">
        <v>1.23E-2</v>
      </c>
      <c r="E27">
        <v>5.0039065481875902</v>
      </c>
      <c r="F27" s="17">
        <v>5.6179999999999996E-7</v>
      </c>
      <c r="G27">
        <v>1.0576000000000001</v>
      </c>
      <c r="H27">
        <v>1.61E-2</v>
      </c>
      <c r="I27">
        <v>3.4756062720388301</v>
      </c>
      <c r="J27">
        <v>5.0969999999999998E-4</v>
      </c>
      <c r="K27">
        <v>1.0652999999999999</v>
      </c>
      <c r="L27">
        <v>1.6299999999999999E-2</v>
      </c>
      <c r="M27">
        <v>3.8805978783052502</v>
      </c>
      <c r="N27">
        <v>1.042E-4</v>
      </c>
      <c r="O27">
        <v>1.0781000000000001</v>
      </c>
      <c r="P27">
        <v>2.9100000000000001E-2</v>
      </c>
      <c r="Q27">
        <v>2.58203367660865</v>
      </c>
      <c r="R27">
        <v>9.8219999999999991E-3</v>
      </c>
      <c r="S27">
        <v>1.0740000000000001</v>
      </c>
      <c r="T27">
        <v>1.7299999999999999E-2</v>
      </c>
      <c r="U27">
        <v>4.1302303096699102</v>
      </c>
      <c r="V27" s="17">
        <v>3.6239999999999999E-5</v>
      </c>
      <c r="W27">
        <v>1.0564</v>
      </c>
      <c r="X27">
        <v>4.07E-2</v>
      </c>
      <c r="Y27">
        <v>1.3475598235333599</v>
      </c>
      <c r="Z27">
        <v>0.17780000000000001</v>
      </c>
      <c r="AA27">
        <v>1.0024</v>
      </c>
      <c r="AB27">
        <v>3.15E-2</v>
      </c>
      <c r="AC27">
        <v>7.6024005292523303E-2</v>
      </c>
      <c r="AD27">
        <v>0.93940000000000001</v>
      </c>
      <c r="AE27">
        <v>1.0783</v>
      </c>
      <c r="AF27">
        <v>4.4699999999999997E-2</v>
      </c>
      <c r="AG27">
        <v>1.6870174324799301</v>
      </c>
      <c r="AH27">
        <v>9.1600000000000001E-2</v>
      </c>
      <c r="AI27" s="20">
        <f t="shared" si="0"/>
        <v>5.6179999999999996E-7</v>
      </c>
    </row>
    <row r="28" spans="1:35" x14ac:dyDescent="0.2">
      <c r="A28" s="52">
        <v>26</v>
      </c>
      <c r="B28" t="s">
        <v>430</v>
      </c>
      <c r="C28">
        <v>1.0589999999999999</v>
      </c>
      <c r="D28">
        <v>1.29E-2</v>
      </c>
      <c r="E28">
        <v>4.4351223784625997</v>
      </c>
      <c r="F28" s="17">
        <v>9.2019999999999993E-6</v>
      </c>
      <c r="G28">
        <v>1.0652999999999999</v>
      </c>
      <c r="H28">
        <v>1.7000000000000001E-2</v>
      </c>
      <c r="I28">
        <v>3.71650205361518</v>
      </c>
      <c r="J28">
        <v>2.02E-4</v>
      </c>
      <c r="K28">
        <v>1.0640000000000001</v>
      </c>
      <c r="L28">
        <v>1.72E-2</v>
      </c>
      <c r="M28">
        <v>3.6191257308641802</v>
      </c>
      <c r="N28">
        <v>2.9559999999999998E-4</v>
      </c>
      <c r="O28">
        <v>1.0415000000000001</v>
      </c>
      <c r="P28">
        <v>3.0800000000000001E-2</v>
      </c>
      <c r="Q28">
        <v>1.3201048910742901</v>
      </c>
      <c r="R28">
        <v>0.18679999999999999</v>
      </c>
      <c r="S28">
        <v>1.0678000000000001</v>
      </c>
      <c r="T28">
        <v>1.83E-2</v>
      </c>
      <c r="U28">
        <v>3.5934725808406598</v>
      </c>
      <c r="V28">
        <v>3.2630000000000002E-4</v>
      </c>
      <c r="W28">
        <v>1.0267999999999999</v>
      </c>
      <c r="X28">
        <v>4.2799999999999998E-2</v>
      </c>
      <c r="Y28">
        <v>0.61644630521635202</v>
      </c>
      <c r="Z28">
        <v>0.53759999999999997</v>
      </c>
      <c r="AA28">
        <v>1.0803</v>
      </c>
      <c r="AB28">
        <v>3.3399999999999999E-2</v>
      </c>
      <c r="AC28">
        <v>2.3117765561728998</v>
      </c>
      <c r="AD28">
        <v>2.0789999999999999E-2</v>
      </c>
      <c r="AE28">
        <v>0.99219999999999997</v>
      </c>
      <c r="AF28">
        <v>4.6699999999999998E-2</v>
      </c>
      <c r="AG28">
        <v>-0.16721612135851899</v>
      </c>
      <c r="AH28">
        <v>0.86719999999999997</v>
      </c>
      <c r="AI28" s="20">
        <f t="shared" si="0"/>
        <v>9.2019999999999993E-6</v>
      </c>
    </row>
    <row r="29" spans="1:35" x14ac:dyDescent="0.2">
      <c r="A29" s="52">
        <v>27</v>
      </c>
      <c r="B29" t="s">
        <v>431</v>
      </c>
      <c r="C29">
        <v>0.93440000000000001</v>
      </c>
      <c r="D29">
        <v>1.3299999999999999E-2</v>
      </c>
      <c r="E29">
        <v>-5.0866205856348898</v>
      </c>
      <c r="F29" s="17">
        <v>3.6450000000000001E-7</v>
      </c>
      <c r="G29">
        <v>0.9345</v>
      </c>
      <c r="H29">
        <v>1.7399999999999999E-2</v>
      </c>
      <c r="I29">
        <v>-3.8872172386353698</v>
      </c>
      <c r="J29">
        <v>1.014E-4</v>
      </c>
      <c r="K29">
        <v>0.91800000000000004</v>
      </c>
      <c r="L29">
        <v>1.7600000000000001E-2</v>
      </c>
      <c r="M29">
        <v>-4.8553076187134003</v>
      </c>
      <c r="N29" s="17">
        <v>1.2020000000000001E-6</v>
      </c>
      <c r="O29">
        <v>0.93440000000000001</v>
      </c>
      <c r="P29">
        <v>3.15E-2</v>
      </c>
      <c r="Q29">
        <v>-2.1527287833134499</v>
      </c>
      <c r="R29">
        <v>3.134E-2</v>
      </c>
      <c r="S29">
        <v>0.95779999999999998</v>
      </c>
      <c r="T29">
        <v>1.8700000000000001E-2</v>
      </c>
      <c r="U29">
        <v>-2.3132299450231701</v>
      </c>
      <c r="V29">
        <v>2.0709999999999999E-2</v>
      </c>
      <c r="W29">
        <v>0.98619999999999997</v>
      </c>
      <c r="X29">
        <v>4.3900000000000002E-2</v>
      </c>
      <c r="Y29">
        <v>-0.31679389090656801</v>
      </c>
      <c r="Z29">
        <v>0.75139999999999996</v>
      </c>
      <c r="AA29">
        <v>0.89070000000000005</v>
      </c>
      <c r="AB29">
        <v>3.3599999999999998E-2</v>
      </c>
      <c r="AC29">
        <v>-3.4424830430670901</v>
      </c>
      <c r="AD29">
        <v>5.7640000000000002E-4</v>
      </c>
      <c r="AE29">
        <v>0.9143</v>
      </c>
      <c r="AF29">
        <v>4.7600000000000003E-2</v>
      </c>
      <c r="AG29">
        <v>-1.88042631465077</v>
      </c>
      <c r="AH29">
        <v>6.0049999999999999E-2</v>
      </c>
      <c r="AI29" s="20">
        <f t="shared" si="0"/>
        <v>3.6450000000000001E-7</v>
      </c>
    </row>
    <row r="30" spans="1:35" x14ac:dyDescent="0.2">
      <c r="A30" s="52">
        <v>28</v>
      </c>
      <c r="B30" t="s">
        <v>433</v>
      </c>
      <c r="C30">
        <v>1.1134999999999999</v>
      </c>
      <c r="D30">
        <v>2.3699999999999999E-2</v>
      </c>
      <c r="E30">
        <v>4.5381124230896397</v>
      </c>
      <c r="F30" s="17">
        <v>5.6760000000000004E-6</v>
      </c>
      <c r="G30">
        <v>1.1345000000000001</v>
      </c>
      <c r="H30">
        <v>3.0599999999999999E-2</v>
      </c>
      <c r="I30">
        <v>4.11919397155319</v>
      </c>
      <c r="J30" s="17">
        <v>3.8019999999999999E-5</v>
      </c>
      <c r="K30">
        <v>1.1069</v>
      </c>
      <c r="L30">
        <v>3.1199999999999999E-2</v>
      </c>
      <c r="M30">
        <v>3.2529838190406002</v>
      </c>
      <c r="N30">
        <v>1.142E-3</v>
      </c>
      <c r="O30">
        <v>1.1438999999999999</v>
      </c>
      <c r="P30">
        <v>5.5500000000000001E-2</v>
      </c>
      <c r="Q30">
        <v>2.4225972625372698</v>
      </c>
      <c r="R30">
        <v>1.541E-2</v>
      </c>
      <c r="S30">
        <v>1.105</v>
      </c>
      <c r="T30">
        <v>3.2800000000000003E-2</v>
      </c>
      <c r="U30">
        <v>3.0423997246562098</v>
      </c>
      <c r="V30">
        <v>2.3470000000000001E-3</v>
      </c>
      <c r="W30">
        <v>1.1941999999999999</v>
      </c>
      <c r="X30">
        <v>7.4499999999999997E-2</v>
      </c>
      <c r="Y30">
        <v>2.3813353560506298</v>
      </c>
      <c r="Z30">
        <v>1.7250000000000001E-2</v>
      </c>
      <c r="AA30">
        <v>1.0407999999999999</v>
      </c>
      <c r="AB30">
        <v>6.08E-2</v>
      </c>
      <c r="AC30">
        <v>0.65759252356365006</v>
      </c>
      <c r="AD30">
        <v>0.51080000000000003</v>
      </c>
      <c r="AE30">
        <v>0.92290000000000005</v>
      </c>
      <c r="AF30">
        <v>8.9700000000000002E-2</v>
      </c>
      <c r="AG30">
        <v>-0.89348033225604895</v>
      </c>
      <c r="AH30">
        <v>0.37159999999999999</v>
      </c>
      <c r="AI30" s="20">
        <f t="shared" si="0"/>
        <v>5.6760000000000004E-6</v>
      </c>
    </row>
    <row r="31" spans="1:35" x14ac:dyDescent="0.2">
      <c r="A31" s="52">
        <v>29</v>
      </c>
      <c r="B31" t="s">
        <v>435</v>
      </c>
      <c r="C31">
        <v>0.92759999999999998</v>
      </c>
      <c r="D31">
        <v>1.6299999999999999E-2</v>
      </c>
      <c r="E31">
        <v>-4.6090053103914599</v>
      </c>
      <c r="F31" s="17">
        <v>4.0459999999999999E-6</v>
      </c>
      <c r="G31">
        <v>0.9083</v>
      </c>
      <c r="H31">
        <v>2.1499999999999998E-2</v>
      </c>
      <c r="I31">
        <v>-4.4656393263199501</v>
      </c>
      <c r="J31" s="17">
        <v>7.9829999999999996E-6</v>
      </c>
      <c r="K31">
        <v>0.93430000000000002</v>
      </c>
      <c r="L31">
        <v>2.1700000000000001E-2</v>
      </c>
      <c r="M31">
        <v>-3.1300105923653798</v>
      </c>
      <c r="N31">
        <v>1.748E-3</v>
      </c>
      <c r="O31">
        <v>0.9849</v>
      </c>
      <c r="P31">
        <v>3.9100000000000003E-2</v>
      </c>
      <c r="Q31">
        <v>-0.38896775440846598</v>
      </c>
      <c r="R31">
        <v>0.69730000000000003</v>
      </c>
      <c r="S31">
        <v>0.91369999999999996</v>
      </c>
      <c r="T31">
        <v>2.3E-2</v>
      </c>
      <c r="U31">
        <v>-3.9227884579254</v>
      </c>
      <c r="V31" s="17">
        <v>8.7529999999999997E-5</v>
      </c>
      <c r="W31">
        <v>1.0105</v>
      </c>
      <c r="X31">
        <v>5.3600000000000002E-2</v>
      </c>
      <c r="Y31">
        <v>0.19537421638066199</v>
      </c>
      <c r="Z31">
        <v>0.84509999999999996</v>
      </c>
      <c r="AA31">
        <v>0.89229999999999998</v>
      </c>
      <c r="AB31">
        <v>4.2799999999999998E-2</v>
      </c>
      <c r="AC31">
        <v>-2.6618175193016298</v>
      </c>
      <c r="AD31">
        <v>7.7720000000000003E-3</v>
      </c>
      <c r="AE31">
        <v>0.97860000000000003</v>
      </c>
      <c r="AF31">
        <v>5.8900000000000001E-2</v>
      </c>
      <c r="AG31">
        <v>-0.366757381828549</v>
      </c>
      <c r="AH31">
        <v>0.71379999999999999</v>
      </c>
      <c r="AI31" s="20">
        <f t="shared" si="0"/>
        <v>4.0459999999999999E-6</v>
      </c>
    </row>
    <row r="32" spans="1:35" x14ac:dyDescent="0.2">
      <c r="A32" s="52">
        <v>30</v>
      </c>
      <c r="B32" t="s">
        <v>438</v>
      </c>
      <c r="C32">
        <v>0.92810000000000004</v>
      </c>
      <c r="D32">
        <v>1.4500000000000001E-2</v>
      </c>
      <c r="E32">
        <v>-5.1493433391515202</v>
      </c>
      <c r="F32" s="17">
        <v>2.614E-7</v>
      </c>
      <c r="G32">
        <v>0.91410000000000002</v>
      </c>
      <c r="H32">
        <v>1.9099999999999999E-2</v>
      </c>
      <c r="I32">
        <v>-4.69332495444801</v>
      </c>
      <c r="J32" s="17">
        <v>2.6879999999999999E-6</v>
      </c>
      <c r="K32">
        <v>0.9274</v>
      </c>
      <c r="L32">
        <v>1.9300000000000001E-2</v>
      </c>
      <c r="M32">
        <v>-3.9085805330999399</v>
      </c>
      <c r="N32" s="17">
        <v>9.2839999999999999E-5</v>
      </c>
      <c r="O32">
        <v>0.96440000000000003</v>
      </c>
      <c r="P32">
        <v>3.4599999999999999E-2</v>
      </c>
      <c r="Q32">
        <v>-1.0461322009620699</v>
      </c>
      <c r="R32">
        <v>0.29549999999999998</v>
      </c>
      <c r="S32">
        <v>0.92949999999999999</v>
      </c>
      <c r="T32">
        <v>2.0500000000000001E-2</v>
      </c>
      <c r="U32">
        <v>-3.5691802415985698</v>
      </c>
      <c r="V32">
        <v>3.5809999999999998E-4</v>
      </c>
      <c r="W32">
        <v>0.94089999999999996</v>
      </c>
      <c r="X32">
        <v>4.8500000000000001E-2</v>
      </c>
      <c r="Y32">
        <v>-1.2552169886044</v>
      </c>
      <c r="Z32">
        <v>0.2094</v>
      </c>
      <c r="AA32">
        <v>0.94289999999999996</v>
      </c>
      <c r="AB32">
        <v>3.7699999999999997E-2</v>
      </c>
      <c r="AC32">
        <v>-1.56067691814216</v>
      </c>
      <c r="AD32">
        <v>0.1186</v>
      </c>
      <c r="AE32">
        <v>0.90449999999999997</v>
      </c>
      <c r="AF32">
        <v>5.3699999999999998E-2</v>
      </c>
      <c r="AG32">
        <v>-1.8677996663210501</v>
      </c>
      <c r="AH32">
        <v>6.1789999999999998E-2</v>
      </c>
      <c r="AI32" s="20">
        <f t="shared" si="0"/>
        <v>2.614E-7</v>
      </c>
    </row>
    <row r="33" spans="1:39" x14ac:dyDescent="0.2">
      <c r="A33" s="52">
        <v>31</v>
      </c>
      <c r="B33" t="s">
        <v>440</v>
      </c>
      <c r="C33">
        <v>0.94169999999999998</v>
      </c>
      <c r="D33">
        <v>1.32E-2</v>
      </c>
      <c r="E33">
        <v>-4.5631157883731603</v>
      </c>
      <c r="F33" s="17">
        <v>5.04E-6</v>
      </c>
      <c r="G33">
        <v>0.95040000000000002</v>
      </c>
      <c r="H33">
        <v>1.7399999999999999E-2</v>
      </c>
      <c r="I33">
        <v>-2.9274081522231699</v>
      </c>
      <c r="J33">
        <v>3.418E-3</v>
      </c>
      <c r="K33">
        <v>0.93489999999999995</v>
      </c>
      <c r="L33">
        <v>1.7500000000000002E-2</v>
      </c>
      <c r="M33">
        <v>-3.83887367147143</v>
      </c>
      <c r="N33">
        <v>1.236E-4</v>
      </c>
      <c r="O33">
        <v>0.95230000000000004</v>
      </c>
      <c r="P33">
        <v>3.1600000000000003E-2</v>
      </c>
      <c r="Q33">
        <v>-1.5468475960422601</v>
      </c>
      <c r="R33">
        <v>0.12189999999999999</v>
      </c>
      <c r="S33">
        <v>0.94599999999999995</v>
      </c>
      <c r="T33">
        <v>1.8599999999999998E-2</v>
      </c>
      <c r="U33">
        <v>-2.9849766192528202</v>
      </c>
      <c r="V33">
        <v>2.836E-3</v>
      </c>
      <c r="W33">
        <v>0.9546</v>
      </c>
      <c r="X33">
        <v>4.3999999999999997E-2</v>
      </c>
      <c r="Y33">
        <v>-1.05549280152646</v>
      </c>
      <c r="Z33">
        <v>0.29120000000000001</v>
      </c>
      <c r="AA33">
        <v>0.92679999999999996</v>
      </c>
      <c r="AB33">
        <v>3.44E-2</v>
      </c>
      <c r="AC33">
        <v>-2.21166240492586</v>
      </c>
      <c r="AD33">
        <v>2.699E-2</v>
      </c>
      <c r="AE33">
        <v>0.89239999999999997</v>
      </c>
      <c r="AF33">
        <v>4.8899999999999999E-2</v>
      </c>
      <c r="AG33">
        <v>-2.3270989385965799</v>
      </c>
      <c r="AH33">
        <v>1.9959999999999999E-2</v>
      </c>
      <c r="AI33" s="20">
        <f t="shared" si="0"/>
        <v>5.04E-6</v>
      </c>
    </row>
    <row r="34" spans="1:39" x14ac:dyDescent="0.2">
      <c r="A34" s="52">
        <v>32</v>
      </c>
      <c r="B34" t="s">
        <v>442</v>
      </c>
      <c r="C34">
        <v>0.93879999999999997</v>
      </c>
      <c r="D34">
        <v>1.2699999999999999E-2</v>
      </c>
      <c r="E34">
        <v>-4.9713158779369904</v>
      </c>
      <c r="F34" s="17">
        <v>6.6499999999999999E-7</v>
      </c>
      <c r="G34">
        <v>0.94469999999999998</v>
      </c>
      <c r="H34">
        <v>1.67E-2</v>
      </c>
      <c r="I34">
        <v>-3.4076703368832799</v>
      </c>
      <c r="J34">
        <v>6.5519999999999999E-4</v>
      </c>
      <c r="K34">
        <v>0.93240000000000001</v>
      </c>
      <c r="L34">
        <v>1.6899999999999998E-2</v>
      </c>
      <c r="M34">
        <v>-4.1547804727139797</v>
      </c>
      <c r="N34" s="17">
        <v>3.256E-5</v>
      </c>
      <c r="O34">
        <v>0.97109999999999996</v>
      </c>
      <c r="P34">
        <v>3.0200000000000001E-2</v>
      </c>
      <c r="Q34">
        <v>-0.97330849832862898</v>
      </c>
      <c r="R34">
        <v>0.33040000000000003</v>
      </c>
      <c r="S34">
        <v>0.9627</v>
      </c>
      <c r="T34">
        <v>1.7899999999999999E-2</v>
      </c>
      <c r="U34">
        <v>-2.1224496093410301</v>
      </c>
      <c r="V34">
        <v>3.3799999999999997E-2</v>
      </c>
      <c r="W34">
        <v>0.95479999999999998</v>
      </c>
      <c r="X34">
        <v>4.2200000000000001E-2</v>
      </c>
      <c r="Y34">
        <v>-1.09686593941613</v>
      </c>
      <c r="Z34">
        <v>0.2727</v>
      </c>
      <c r="AA34">
        <v>0.98750000000000004</v>
      </c>
      <c r="AB34">
        <v>3.2599999999999997E-2</v>
      </c>
      <c r="AC34">
        <v>-0.38491552929831402</v>
      </c>
      <c r="AD34">
        <v>0.70030000000000003</v>
      </c>
      <c r="AE34">
        <v>0.9153</v>
      </c>
      <c r="AF34">
        <v>4.6600000000000003E-2</v>
      </c>
      <c r="AG34">
        <v>-1.8988059089861</v>
      </c>
      <c r="AH34">
        <v>5.7590000000000002E-2</v>
      </c>
      <c r="AI34" s="20">
        <f t="shared" si="0"/>
        <v>6.6499999999999999E-7</v>
      </c>
    </row>
    <row r="35" spans="1:39" s="30" customFormat="1" x14ac:dyDescent="0.2">
      <c r="A35" s="52">
        <v>33</v>
      </c>
      <c r="B35" t="s">
        <v>444</v>
      </c>
      <c r="C35">
        <v>1.0705</v>
      </c>
      <c r="D35">
        <v>1.54E-2</v>
      </c>
      <c r="E35">
        <v>4.4253411288222901</v>
      </c>
      <c r="F35" s="17">
        <v>9.6290000000000005E-6</v>
      </c>
      <c r="G35">
        <v>1.0883</v>
      </c>
      <c r="H35">
        <v>2.0299999999999999E-2</v>
      </c>
      <c r="I35">
        <v>4.1737701679275299</v>
      </c>
      <c r="J35" s="17">
        <v>2.9960000000000001E-5</v>
      </c>
      <c r="K35">
        <v>1.0746</v>
      </c>
      <c r="L35">
        <v>2.0500000000000001E-2</v>
      </c>
      <c r="M35">
        <v>3.51539521602994</v>
      </c>
      <c r="N35">
        <v>4.3909999999999999E-4</v>
      </c>
      <c r="O35">
        <v>1.05</v>
      </c>
      <c r="P35">
        <v>3.7199999999999997E-2</v>
      </c>
      <c r="Q35">
        <v>1.3138401590605699</v>
      </c>
      <c r="R35">
        <v>0.18890000000000001</v>
      </c>
      <c r="S35">
        <v>1.0670999999999999</v>
      </c>
      <c r="T35">
        <v>2.1700000000000001E-2</v>
      </c>
      <c r="U35">
        <v>2.99206197832864</v>
      </c>
      <c r="V35">
        <v>2.771E-3</v>
      </c>
      <c r="W35">
        <v>1.0243</v>
      </c>
      <c r="X35">
        <v>5.0900000000000001E-2</v>
      </c>
      <c r="Y35">
        <v>0.47119708522996601</v>
      </c>
      <c r="Z35">
        <v>0.63749999999999996</v>
      </c>
      <c r="AA35">
        <v>1.0960000000000001</v>
      </c>
      <c r="AB35">
        <v>4.0099999999999997E-2</v>
      </c>
      <c r="AC35">
        <v>2.2872711728621899</v>
      </c>
      <c r="AD35">
        <v>2.2179999999999998E-2</v>
      </c>
      <c r="AE35">
        <v>1.0198</v>
      </c>
      <c r="AF35">
        <v>5.5599999999999997E-2</v>
      </c>
      <c r="AG35">
        <v>0.351651016675815</v>
      </c>
      <c r="AH35">
        <v>0.72509999999999997</v>
      </c>
      <c r="AI35" s="20">
        <f t="shared" ref="AI35:AI52" si="1">F35</f>
        <v>9.6290000000000005E-6</v>
      </c>
      <c r="AJ35"/>
      <c r="AK35"/>
      <c r="AL35"/>
      <c r="AM35"/>
    </row>
    <row r="36" spans="1:39" x14ac:dyDescent="0.2">
      <c r="A36" s="52">
        <v>34</v>
      </c>
      <c r="B36" t="s">
        <v>447</v>
      </c>
      <c r="C36">
        <v>0.9234</v>
      </c>
      <c r="D36">
        <v>1.6199999999999999E-2</v>
      </c>
      <c r="E36">
        <v>-4.9080423361087702</v>
      </c>
      <c r="F36" s="17">
        <v>9.1989999999999997E-7</v>
      </c>
      <c r="G36">
        <v>0.92059999999999997</v>
      </c>
      <c r="H36">
        <v>2.1499999999999998E-2</v>
      </c>
      <c r="I36">
        <v>-3.85274712085715</v>
      </c>
      <c r="J36">
        <v>1.1680000000000001E-4</v>
      </c>
      <c r="K36">
        <v>0.92069999999999996</v>
      </c>
      <c r="L36">
        <v>2.1600000000000001E-2</v>
      </c>
      <c r="M36">
        <v>-3.8240073460054602</v>
      </c>
      <c r="N36">
        <v>1.3129999999999999E-4</v>
      </c>
      <c r="O36">
        <v>0.93430000000000002</v>
      </c>
      <c r="P36">
        <v>3.8899999999999997E-2</v>
      </c>
      <c r="Q36">
        <v>-1.7497005427850301</v>
      </c>
      <c r="R36">
        <v>8.0170000000000005E-2</v>
      </c>
      <c r="S36">
        <v>0.9123</v>
      </c>
      <c r="T36">
        <v>2.3E-2</v>
      </c>
      <c r="U36">
        <v>-3.98422747435762</v>
      </c>
      <c r="V36" s="17">
        <v>6.7700000000000006E-5</v>
      </c>
      <c r="W36">
        <v>0.91290000000000004</v>
      </c>
      <c r="X36">
        <v>5.4399999999999997E-2</v>
      </c>
      <c r="Y36">
        <v>-1.6728846813899001</v>
      </c>
      <c r="Z36">
        <v>9.4350000000000003E-2</v>
      </c>
      <c r="AA36">
        <v>0.89890000000000003</v>
      </c>
      <c r="AB36">
        <v>4.24E-2</v>
      </c>
      <c r="AC36">
        <v>-2.5139126587246201</v>
      </c>
      <c r="AD36">
        <v>1.1939999999999999E-2</v>
      </c>
      <c r="AE36">
        <v>0.98570000000000002</v>
      </c>
      <c r="AF36">
        <v>5.8700000000000002E-2</v>
      </c>
      <c r="AG36">
        <v>-0.245718694086484</v>
      </c>
      <c r="AH36">
        <v>0.80589999999999995</v>
      </c>
      <c r="AI36" s="20">
        <f t="shared" si="1"/>
        <v>9.1989999999999997E-7</v>
      </c>
    </row>
    <row r="37" spans="1:39" x14ac:dyDescent="0.2">
      <c r="A37" s="52">
        <v>35</v>
      </c>
      <c r="B37" t="s">
        <v>449</v>
      </c>
      <c r="C37">
        <v>1.0711999999999999</v>
      </c>
      <c r="D37">
        <v>1.5299999999999999E-2</v>
      </c>
      <c r="E37">
        <v>4.4936277006735201</v>
      </c>
      <c r="F37" s="17">
        <v>7.002E-6</v>
      </c>
      <c r="G37">
        <v>1.0875999999999999</v>
      </c>
      <c r="H37">
        <v>1.9900000000000001E-2</v>
      </c>
      <c r="I37">
        <v>4.2098856245820802</v>
      </c>
      <c r="J37" s="17">
        <v>2.5550000000000001E-5</v>
      </c>
      <c r="K37">
        <v>1.0588</v>
      </c>
      <c r="L37">
        <v>2.0199999999999999E-2</v>
      </c>
      <c r="M37">
        <v>2.8220347915398101</v>
      </c>
      <c r="N37">
        <v>4.7720000000000002E-3</v>
      </c>
      <c r="O37">
        <v>1.0402</v>
      </c>
      <c r="P37">
        <v>3.6499999999999998E-2</v>
      </c>
      <c r="Q37">
        <v>1.0803193408149601</v>
      </c>
      <c r="R37">
        <v>0.28000000000000003</v>
      </c>
      <c r="S37">
        <v>1.0482</v>
      </c>
      <c r="T37">
        <v>2.1499999999999998E-2</v>
      </c>
      <c r="U37">
        <v>2.1844390690581599</v>
      </c>
      <c r="V37">
        <v>2.8930000000000001E-2</v>
      </c>
      <c r="W37">
        <v>1.1227</v>
      </c>
      <c r="X37">
        <v>4.9399999999999999E-2</v>
      </c>
      <c r="Y37">
        <v>2.3416249101327402</v>
      </c>
      <c r="Z37">
        <v>1.9199999999999998E-2</v>
      </c>
      <c r="AA37">
        <v>1.0530999999999999</v>
      </c>
      <c r="AB37">
        <v>3.9100000000000003E-2</v>
      </c>
      <c r="AC37">
        <v>1.3216041522482</v>
      </c>
      <c r="AD37">
        <v>0.18629999999999999</v>
      </c>
      <c r="AE37">
        <v>1.1447000000000001</v>
      </c>
      <c r="AF37">
        <v>5.3999999999999999E-2</v>
      </c>
      <c r="AG37">
        <v>2.5019825840014498</v>
      </c>
      <c r="AH37">
        <v>1.235E-2</v>
      </c>
      <c r="AI37" s="20">
        <f t="shared" si="1"/>
        <v>7.002E-6</v>
      </c>
    </row>
    <row r="38" spans="1:39" x14ac:dyDescent="0.2">
      <c r="A38" s="52">
        <v>36</v>
      </c>
      <c r="B38" t="s">
        <v>452</v>
      </c>
      <c r="C38">
        <v>1.0634999999999999</v>
      </c>
      <c r="D38">
        <v>1.2999999999999999E-2</v>
      </c>
      <c r="E38">
        <v>4.7489257496013701</v>
      </c>
      <c r="F38" s="17">
        <v>2.0449999999999999E-6</v>
      </c>
      <c r="G38">
        <v>1.0734999999999999</v>
      </c>
      <c r="H38">
        <v>1.7000000000000001E-2</v>
      </c>
      <c r="I38">
        <v>4.1834644523899396</v>
      </c>
      <c r="J38" s="17">
        <v>2.8710000000000001E-5</v>
      </c>
      <c r="K38">
        <v>1.0766</v>
      </c>
      <c r="L38">
        <v>1.7100000000000001E-2</v>
      </c>
      <c r="M38">
        <v>4.3166709710869702</v>
      </c>
      <c r="N38" s="17">
        <v>1.5840000000000001E-5</v>
      </c>
      <c r="O38">
        <v>1.0666</v>
      </c>
      <c r="P38">
        <v>3.0599999999999999E-2</v>
      </c>
      <c r="Q38">
        <v>2.11044550972683</v>
      </c>
      <c r="R38">
        <v>3.4819999999999997E-2</v>
      </c>
      <c r="S38">
        <v>1.0641</v>
      </c>
      <c r="T38">
        <v>1.8200000000000001E-2</v>
      </c>
      <c r="U38">
        <v>3.4174530304749502</v>
      </c>
      <c r="V38">
        <v>6.3210000000000002E-4</v>
      </c>
      <c r="W38">
        <v>1.022</v>
      </c>
      <c r="X38">
        <v>4.2700000000000002E-2</v>
      </c>
      <c r="Y38">
        <v>0.50878918624933001</v>
      </c>
      <c r="Z38">
        <v>0.6109</v>
      </c>
      <c r="AA38">
        <v>1.0673999999999999</v>
      </c>
      <c r="AB38">
        <v>3.3000000000000002E-2</v>
      </c>
      <c r="AC38">
        <v>1.9754244536439001</v>
      </c>
      <c r="AD38">
        <v>4.8219999999999999E-2</v>
      </c>
      <c r="AE38">
        <v>1.0371999999999999</v>
      </c>
      <c r="AF38">
        <v>4.6699999999999998E-2</v>
      </c>
      <c r="AG38">
        <v>0.78219497023787699</v>
      </c>
      <c r="AH38">
        <v>0.43409999999999999</v>
      </c>
      <c r="AI38" s="20">
        <f t="shared" si="1"/>
        <v>2.0449999999999999E-6</v>
      </c>
    </row>
    <row r="39" spans="1:39" x14ac:dyDescent="0.2">
      <c r="A39" s="52">
        <v>37</v>
      </c>
      <c r="B39" t="s">
        <v>456</v>
      </c>
      <c r="C39">
        <v>1.0686</v>
      </c>
      <c r="D39">
        <v>1.4200000000000001E-2</v>
      </c>
      <c r="E39">
        <v>4.6662141173667697</v>
      </c>
      <c r="F39" s="17">
        <v>3.0680000000000001E-6</v>
      </c>
      <c r="G39">
        <v>1.0588</v>
      </c>
      <c r="H39">
        <v>1.8599999999999998E-2</v>
      </c>
      <c r="I39">
        <v>3.0748619628100098</v>
      </c>
      <c r="J39">
        <v>2.1059999999999998E-3</v>
      </c>
      <c r="K39">
        <v>1.0820000000000001</v>
      </c>
      <c r="L39">
        <v>1.8800000000000001E-2</v>
      </c>
      <c r="M39">
        <v>4.19706193899159</v>
      </c>
      <c r="N39" s="17">
        <v>2.7039999999999999E-5</v>
      </c>
      <c r="O39">
        <v>1.1317999999999999</v>
      </c>
      <c r="P39">
        <v>3.3399999999999999E-2</v>
      </c>
      <c r="Q39">
        <v>3.7060701723398299</v>
      </c>
      <c r="R39">
        <v>2.1049999999999999E-4</v>
      </c>
      <c r="S39">
        <v>1.0357000000000001</v>
      </c>
      <c r="T39">
        <v>1.9900000000000001E-2</v>
      </c>
      <c r="U39">
        <v>1.7625287694368099</v>
      </c>
      <c r="V39">
        <v>7.7979999999999994E-2</v>
      </c>
      <c r="W39">
        <v>1.0867</v>
      </c>
      <c r="X39">
        <v>4.6800000000000001E-2</v>
      </c>
      <c r="Y39">
        <v>1.77765825352204</v>
      </c>
      <c r="Z39">
        <v>7.5459999999999999E-2</v>
      </c>
      <c r="AA39">
        <v>1.0685</v>
      </c>
      <c r="AB39">
        <v>3.6400000000000002E-2</v>
      </c>
      <c r="AC39">
        <v>1.8172424347821401</v>
      </c>
      <c r="AD39">
        <v>6.9180000000000005E-2</v>
      </c>
      <c r="AE39">
        <v>1.0864</v>
      </c>
      <c r="AF39">
        <v>5.0999999999999997E-2</v>
      </c>
      <c r="AG39">
        <v>1.62435530584244</v>
      </c>
      <c r="AH39">
        <v>0.1043</v>
      </c>
      <c r="AI39" s="20">
        <f t="shared" si="1"/>
        <v>3.0680000000000001E-6</v>
      </c>
    </row>
    <row r="40" spans="1:39" x14ac:dyDescent="0.2">
      <c r="A40" s="52">
        <v>38</v>
      </c>
      <c r="B40" t="s">
        <v>458</v>
      </c>
      <c r="C40">
        <v>1.069</v>
      </c>
      <c r="D40">
        <v>1.2500000000000001E-2</v>
      </c>
      <c r="E40">
        <v>5.3523693045827896</v>
      </c>
      <c r="F40" s="17">
        <v>8.6809999999999994E-8</v>
      </c>
      <c r="G40">
        <v>1.0974999999999999</v>
      </c>
      <c r="H40">
        <v>1.6299999999999999E-2</v>
      </c>
      <c r="I40">
        <v>5.7036046003794096</v>
      </c>
      <c r="J40" s="17">
        <v>1.173E-8</v>
      </c>
      <c r="K40">
        <v>1.0398000000000001</v>
      </c>
      <c r="L40">
        <v>1.66E-2</v>
      </c>
      <c r="M40">
        <v>2.3510602978657</v>
      </c>
      <c r="N40">
        <v>1.8720000000000001E-2</v>
      </c>
      <c r="O40">
        <v>1.052</v>
      </c>
      <c r="P40">
        <v>2.9499999999999998E-2</v>
      </c>
      <c r="Q40">
        <v>1.71924373664304</v>
      </c>
      <c r="R40">
        <v>8.5569999999999993E-2</v>
      </c>
      <c r="S40">
        <v>1.0503</v>
      </c>
      <c r="T40">
        <v>1.7399999999999999E-2</v>
      </c>
      <c r="U40">
        <v>2.8145209070218402</v>
      </c>
      <c r="V40">
        <v>4.8849999999999996E-3</v>
      </c>
      <c r="W40">
        <v>1.1022000000000001</v>
      </c>
      <c r="X40">
        <v>4.1099999999999998E-2</v>
      </c>
      <c r="Y40">
        <v>2.3683008106535901</v>
      </c>
      <c r="Z40">
        <v>1.787E-2</v>
      </c>
      <c r="AA40">
        <v>1.0278</v>
      </c>
      <c r="AB40">
        <v>3.2000000000000001E-2</v>
      </c>
      <c r="AC40">
        <v>0.85635761783924302</v>
      </c>
      <c r="AD40">
        <v>0.39179999999999998</v>
      </c>
      <c r="AE40">
        <v>1.1275999999999999</v>
      </c>
      <c r="AF40">
        <v>4.4999999999999998E-2</v>
      </c>
      <c r="AG40">
        <v>2.6710250644696001</v>
      </c>
      <c r="AH40">
        <v>7.5620000000000001E-3</v>
      </c>
      <c r="AI40" s="20">
        <f t="shared" si="1"/>
        <v>8.6809999999999994E-8</v>
      </c>
    </row>
    <row r="41" spans="1:39" x14ac:dyDescent="0.2">
      <c r="A41" s="52">
        <v>39</v>
      </c>
      <c r="B41" t="s">
        <v>461</v>
      </c>
      <c r="C41">
        <v>1.1065</v>
      </c>
      <c r="D41">
        <v>2.2499999999999999E-2</v>
      </c>
      <c r="E41">
        <v>4.4960114787273104</v>
      </c>
      <c r="F41" s="17">
        <v>6.9240000000000001E-6</v>
      </c>
      <c r="G41">
        <v>1.1096999999999999</v>
      </c>
      <c r="H41">
        <v>2.92E-2</v>
      </c>
      <c r="I41">
        <v>3.5639611825856199</v>
      </c>
      <c r="J41">
        <v>3.6529999999999999E-4</v>
      </c>
      <c r="K41">
        <v>1.1222000000000001</v>
      </c>
      <c r="L41">
        <v>2.9499999999999998E-2</v>
      </c>
      <c r="M41">
        <v>3.9085805330999399</v>
      </c>
      <c r="N41" s="17">
        <v>9.2839999999999999E-5</v>
      </c>
      <c r="O41">
        <v>1.0661</v>
      </c>
      <c r="P41">
        <v>5.2600000000000001E-2</v>
      </c>
      <c r="Q41">
        <v>1.2162229590731199</v>
      </c>
      <c r="R41">
        <v>0.22389999999999999</v>
      </c>
      <c r="S41">
        <v>1.0864</v>
      </c>
      <c r="T41">
        <v>3.1399999999999997E-2</v>
      </c>
      <c r="U41">
        <v>2.6361202798226699</v>
      </c>
      <c r="V41">
        <v>8.3859999999999994E-3</v>
      </c>
      <c r="W41">
        <v>1.1329</v>
      </c>
      <c r="X41">
        <v>7.1599999999999997E-2</v>
      </c>
      <c r="Y41">
        <v>1.7427917381984399</v>
      </c>
      <c r="Z41">
        <v>8.1369999999999998E-2</v>
      </c>
      <c r="AA41">
        <v>1.0481</v>
      </c>
      <c r="AB41">
        <v>5.7500000000000002E-2</v>
      </c>
      <c r="AC41">
        <v>0.81774991890781601</v>
      </c>
      <c r="AD41">
        <v>0.41349999999999998</v>
      </c>
      <c r="AE41">
        <v>1.0899000000000001</v>
      </c>
      <c r="AF41">
        <v>7.9899999999999999E-2</v>
      </c>
      <c r="AG41">
        <v>1.0774035922307801</v>
      </c>
      <c r="AH41">
        <v>0.28129999999999999</v>
      </c>
      <c r="AI41" s="20">
        <f t="shared" si="1"/>
        <v>6.9240000000000001E-6</v>
      </c>
    </row>
    <row r="42" spans="1:39" x14ac:dyDescent="0.2">
      <c r="A42" s="52">
        <v>40</v>
      </c>
      <c r="B42" t="s">
        <v>463</v>
      </c>
      <c r="C42">
        <v>0.90139999999999998</v>
      </c>
      <c r="D42">
        <v>2.2200000000000001E-2</v>
      </c>
      <c r="E42">
        <v>-4.6743403029594903</v>
      </c>
      <c r="F42" s="17">
        <v>2.9490000000000001E-6</v>
      </c>
      <c r="G42">
        <v>0.92779999999999996</v>
      </c>
      <c r="H42">
        <v>2.93E-2</v>
      </c>
      <c r="I42">
        <v>-2.5549600044031799</v>
      </c>
      <c r="J42">
        <v>1.0619999999999999E-2</v>
      </c>
      <c r="K42">
        <v>0.87119999999999997</v>
      </c>
      <c r="L42">
        <v>2.9700000000000001E-2</v>
      </c>
      <c r="M42">
        <v>-4.63782188813658</v>
      </c>
      <c r="N42" s="17">
        <v>3.5209999999999998E-6</v>
      </c>
      <c r="O42">
        <v>0.80100000000000005</v>
      </c>
      <c r="P42">
        <v>5.5300000000000002E-2</v>
      </c>
      <c r="Q42">
        <v>-4.0138354528748703</v>
      </c>
      <c r="R42" s="17">
        <v>5.9740000000000001E-5</v>
      </c>
      <c r="S42">
        <v>0.93320000000000003</v>
      </c>
      <c r="T42">
        <v>3.1399999999999997E-2</v>
      </c>
      <c r="U42">
        <v>-2.20221677028908</v>
      </c>
      <c r="V42">
        <v>2.7650000000000001E-2</v>
      </c>
      <c r="W42">
        <v>0.86729999999999996</v>
      </c>
      <c r="X42">
        <v>7.5800000000000006E-2</v>
      </c>
      <c r="Y42">
        <v>-1.87830099886316</v>
      </c>
      <c r="Z42">
        <v>6.0339999999999998E-2</v>
      </c>
      <c r="AA42">
        <v>0.85950000000000004</v>
      </c>
      <c r="AB42">
        <v>5.8999999999999997E-2</v>
      </c>
      <c r="AC42">
        <v>-2.5682954790672698</v>
      </c>
      <c r="AD42">
        <v>1.022E-2</v>
      </c>
      <c r="AE42">
        <v>0.83320000000000005</v>
      </c>
      <c r="AF42">
        <v>8.4900000000000003E-2</v>
      </c>
      <c r="AG42">
        <v>-2.1494341600909301</v>
      </c>
      <c r="AH42">
        <v>3.1600000000000003E-2</v>
      </c>
      <c r="AI42" s="20">
        <f t="shared" si="1"/>
        <v>2.9490000000000001E-6</v>
      </c>
    </row>
    <row r="43" spans="1:39" x14ac:dyDescent="0.2">
      <c r="A43" s="52">
        <v>41</v>
      </c>
      <c r="B43" t="s">
        <v>465</v>
      </c>
      <c r="C43">
        <v>1.0619000000000001</v>
      </c>
      <c r="D43">
        <v>1.2699999999999999E-2</v>
      </c>
      <c r="E43">
        <v>4.7146723553971004</v>
      </c>
      <c r="F43" s="17">
        <v>2.4210000000000002E-6</v>
      </c>
      <c r="G43">
        <v>1.0683</v>
      </c>
      <c r="H43">
        <v>1.67E-2</v>
      </c>
      <c r="I43">
        <v>3.9610528916737202</v>
      </c>
      <c r="J43" s="17">
        <v>7.462E-5</v>
      </c>
      <c r="K43">
        <v>1.0744</v>
      </c>
      <c r="L43">
        <v>1.6899999999999998E-2</v>
      </c>
      <c r="M43">
        <v>4.2480908157367896</v>
      </c>
      <c r="N43" s="17">
        <v>2.156E-5</v>
      </c>
      <c r="O43">
        <v>1.0427999999999999</v>
      </c>
      <c r="P43">
        <v>3.0499999999999999E-2</v>
      </c>
      <c r="Q43">
        <v>1.37284672977783</v>
      </c>
      <c r="R43">
        <v>0.16980000000000001</v>
      </c>
      <c r="S43">
        <v>1.0421</v>
      </c>
      <c r="T43">
        <v>1.7899999999999999E-2</v>
      </c>
      <c r="U43">
        <v>2.3035129390729101</v>
      </c>
      <c r="V43">
        <v>2.1250000000000002E-2</v>
      </c>
      <c r="W43">
        <v>0.96850000000000003</v>
      </c>
      <c r="X43">
        <v>4.2599999999999999E-2</v>
      </c>
      <c r="Y43">
        <v>-0.75042297160049798</v>
      </c>
      <c r="Z43">
        <v>0.45300000000000001</v>
      </c>
      <c r="AA43">
        <v>1.0952999999999999</v>
      </c>
      <c r="AB43">
        <v>3.27E-2</v>
      </c>
      <c r="AC43">
        <v>2.7843809779515598</v>
      </c>
      <c r="AD43">
        <v>5.3629999999999997E-3</v>
      </c>
      <c r="AE43">
        <v>1.0119</v>
      </c>
      <c r="AF43">
        <v>4.65E-2</v>
      </c>
      <c r="AG43">
        <v>0.253864812442684</v>
      </c>
      <c r="AH43">
        <v>0.79959999999999998</v>
      </c>
      <c r="AI43" s="20">
        <f t="shared" si="1"/>
        <v>2.4210000000000002E-6</v>
      </c>
    </row>
    <row r="44" spans="1:39" x14ac:dyDescent="0.2">
      <c r="A44" s="52">
        <v>42</v>
      </c>
      <c r="B44" t="s">
        <v>466</v>
      </c>
      <c r="C44">
        <v>0.92659999999999998</v>
      </c>
      <c r="D44">
        <v>1.7100000000000001E-2</v>
      </c>
      <c r="E44">
        <v>-4.4639296367682997</v>
      </c>
      <c r="F44" s="17">
        <v>8.0469999999999994E-6</v>
      </c>
      <c r="G44">
        <v>0.92420000000000002</v>
      </c>
      <c r="H44">
        <v>2.2499999999999999E-2</v>
      </c>
      <c r="I44">
        <v>-3.4961631576709098</v>
      </c>
      <c r="J44">
        <v>4.7199999999999998E-4</v>
      </c>
      <c r="K44">
        <v>0.92989999999999995</v>
      </c>
      <c r="L44">
        <v>2.2700000000000001E-2</v>
      </c>
      <c r="M44">
        <v>-3.1965120837727499</v>
      </c>
      <c r="N44">
        <v>1.3910000000000001E-3</v>
      </c>
      <c r="O44">
        <v>0.87690000000000001</v>
      </c>
      <c r="P44">
        <v>4.1799999999999997E-2</v>
      </c>
      <c r="Q44">
        <v>-3.1418221314425998</v>
      </c>
      <c r="R44">
        <v>1.6789999999999999E-3</v>
      </c>
      <c r="S44">
        <v>0.9254</v>
      </c>
      <c r="T44">
        <v>2.41E-2</v>
      </c>
      <c r="U44">
        <v>-3.2135608842690502</v>
      </c>
      <c r="V44">
        <v>1.3110000000000001E-3</v>
      </c>
      <c r="W44">
        <v>0.84240000000000004</v>
      </c>
      <c r="X44">
        <v>5.8799999999999998E-2</v>
      </c>
      <c r="Y44">
        <v>-2.91551678976702</v>
      </c>
      <c r="Z44">
        <v>3.5509999999999999E-3</v>
      </c>
      <c r="AA44">
        <v>0.93069999999999997</v>
      </c>
      <c r="AB44">
        <v>4.4200000000000003E-2</v>
      </c>
      <c r="AC44">
        <v>-1.62529366799596</v>
      </c>
      <c r="AD44">
        <v>0.1041</v>
      </c>
      <c r="AE44">
        <v>0.87649999999999995</v>
      </c>
      <c r="AF44">
        <v>6.4199999999999993E-2</v>
      </c>
      <c r="AG44">
        <v>-2.05436890777146</v>
      </c>
      <c r="AH44">
        <v>3.9940000000000003E-2</v>
      </c>
      <c r="AI44" s="20">
        <f t="shared" si="1"/>
        <v>8.0469999999999994E-6</v>
      </c>
    </row>
    <row r="45" spans="1:39" x14ac:dyDescent="0.2">
      <c r="A45" s="52">
        <v>43</v>
      </c>
      <c r="B45" t="s">
        <v>470</v>
      </c>
      <c r="C45">
        <v>1.0730999999999999</v>
      </c>
      <c r="D45">
        <v>1.54E-2</v>
      </c>
      <c r="E45">
        <v>4.5663457201758799</v>
      </c>
      <c r="F45" s="17">
        <v>4.9629999999999997E-6</v>
      </c>
      <c r="G45">
        <v>1.0525</v>
      </c>
      <c r="H45">
        <v>2.0199999999999999E-2</v>
      </c>
      <c r="I45">
        <v>2.5370217748626298</v>
      </c>
      <c r="J45">
        <v>1.1180000000000001E-2</v>
      </c>
      <c r="K45">
        <v>1.0820000000000001</v>
      </c>
      <c r="L45">
        <v>2.0400000000000001E-2</v>
      </c>
      <c r="M45">
        <v>3.8730086744230001</v>
      </c>
      <c r="N45">
        <v>1.075E-4</v>
      </c>
      <c r="O45">
        <v>1.0643</v>
      </c>
      <c r="P45">
        <v>3.6700000000000003E-2</v>
      </c>
      <c r="Q45">
        <v>1.6985712356953899</v>
      </c>
      <c r="R45">
        <v>8.9399999999999993E-2</v>
      </c>
      <c r="S45">
        <v>1.0677000000000001</v>
      </c>
      <c r="T45">
        <v>2.1499999999999998E-2</v>
      </c>
      <c r="U45">
        <v>3.0402268715846201</v>
      </c>
      <c r="V45">
        <v>2.3640000000000002E-3</v>
      </c>
      <c r="W45">
        <v>0.99739999999999995</v>
      </c>
      <c r="X45">
        <v>5.1700000000000003E-2</v>
      </c>
      <c r="Y45">
        <v>-5.0781039083966702E-2</v>
      </c>
      <c r="Z45">
        <v>0.95950000000000002</v>
      </c>
      <c r="AA45">
        <v>1.0572999999999999</v>
      </c>
      <c r="AB45">
        <v>3.95E-2</v>
      </c>
      <c r="AC45">
        <v>1.4135298193235399</v>
      </c>
      <c r="AD45">
        <v>0.1575</v>
      </c>
      <c r="AE45">
        <v>1.107</v>
      </c>
      <c r="AF45">
        <v>5.5E-2</v>
      </c>
      <c r="AG45">
        <v>1.84780885131409</v>
      </c>
      <c r="AH45">
        <v>6.4630000000000007E-2</v>
      </c>
      <c r="AI45" s="20">
        <f t="shared" si="1"/>
        <v>4.9629999999999997E-6</v>
      </c>
    </row>
    <row r="46" spans="1:39" x14ac:dyDescent="0.2">
      <c r="A46" s="52">
        <v>44</v>
      </c>
      <c r="B46" t="s">
        <v>468</v>
      </c>
      <c r="C46">
        <v>0.92859999999999998</v>
      </c>
      <c r="D46">
        <v>1.55E-2</v>
      </c>
      <c r="E46">
        <v>-4.7975726091268402</v>
      </c>
      <c r="F46" s="17">
        <v>1.606E-6</v>
      </c>
      <c r="G46">
        <v>0.91600000000000004</v>
      </c>
      <c r="H46">
        <v>2.0500000000000001E-2</v>
      </c>
      <c r="I46">
        <v>-4.2877402340002302</v>
      </c>
      <c r="J46" s="17">
        <v>1.8050000000000002E-5</v>
      </c>
      <c r="K46">
        <v>0.93379999999999996</v>
      </c>
      <c r="L46">
        <v>2.0500000000000001E-2</v>
      </c>
      <c r="M46">
        <v>-3.3356507515203102</v>
      </c>
      <c r="N46">
        <v>8.5099999999999998E-4</v>
      </c>
      <c r="O46">
        <v>0.94220000000000004</v>
      </c>
      <c r="P46">
        <v>3.7100000000000001E-2</v>
      </c>
      <c r="Q46">
        <v>-1.6022515265974</v>
      </c>
      <c r="R46">
        <v>0.1091</v>
      </c>
      <c r="S46">
        <v>0.92520000000000002</v>
      </c>
      <c r="T46">
        <v>2.1899999999999999E-2</v>
      </c>
      <c r="U46">
        <v>-3.5444721924503502</v>
      </c>
      <c r="V46">
        <v>3.9340000000000002E-4</v>
      </c>
      <c r="W46">
        <v>0.8468</v>
      </c>
      <c r="X46">
        <v>5.33E-2</v>
      </c>
      <c r="Y46">
        <v>-3.1195947592497402</v>
      </c>
      <c r="Z46">
        <v>1.8109999999999999E-3</v>
      </c>
      <c r="AA46">
        <v>0.91659999999999997</v>
      </c>
      <c r="AB46">
        <v>4.0500000000000001E-2</v>
      </c>
      <c r="AC46">
        <v>-2.1500659310532502</v>
      </c>
      <c r="AD46">
        <v>3.1550000000000002E-2</v>
      </c>
      <c r="AE46">
        <v>0.99299999999999999</v>
      </c>
      <c r="AF46">
        <v>5.6000000000000001E-2</v>
      </c>
      <c r="AG46">
        <v>-0.125029747525741</v>
      </c>
      <c r="AH46">
        <v>0.90049999999999997</v>
      </c>
      <c r="AI46" s="20">
        <f t="shared" si="1"/>
        <v>1.606E-6</v>
      </c>
    </row>
    <row r="47" spans="1:39" x14ac:dyDescent="0.2">
      <c r="A47" s="52">
        <v>45</v>
      </c>
      <c r="B47" t="s">
        <v>471</v>
      </c>
      <c r="C47">
        <v>0.93240000000000001</v>
      </c>
      <c r="D47">
        <v>1.46E-2</v>
      </c>
      <c r="E47">
        <v>-4.7778266976170602</v>
      </c>
      <c r="F47" s="17">
        <v>1.7719999999999999E-6</v>
      </c>
      <c r="G47">
        <v>0.93069999999999997</v>
      </c>
      <c r="H47">
        <v>1.9300000000000001E-2</v>
      </c>
      <c r="I47">
        <v>-3.7303683902450699</v>
      </c>
      <c r="J47">
        <v>1.9120000000000001E-4</v>
      </c>
      <c r="K47">
        <v>0.93510000000000004</v>
      </c>
      <c r="L47">
        <v>1.95E-2</v>
      </c>
      <c r="M47">
        <v>-3.4433759895999199</v>
      </c>
      <c r="N47">
        <v>5.7450000000000003E-4</v>
      </c>
      <c r="O47">
        <v>0.90969999999999995</v>
      </c>
      <c r="P47">
        <v>3.5200000000000002E-2</v>
      </c>
      <c r="Q47">
        <v>-2.6871712390939999</v>
      </c>
      <c r="R47">
        <v>7.2059999999999997E-3</v>
      </c>
      <c r="S47">
        <v>0.92710000000000004</v>
      </c>
      <c r="T47">
        <v>2.06E-2</v>
      </c>
      <c r="U47">
        <v>-3.6769924745477698</v>
      </c>
      <c r="V47">
        <v>2.3599999999999999E-4</v>
      </c>
      <c r="W47">
        <v>0.89580000000000004</v>
      </c>
      <c r="X47">
        <v>4.9299999999999997E-2</v>
      </c>
      <c r="Y47">
        <v>-2.23207509725817</v>
      </c>
      <c r="Z47">
        <v>2.5610000000000001E-2</v>
      </c>
      <c r="AA47">
        <v>0.95650000000000002</v>
      </c>
      <c r="AB47">
        <v>3.7499999999999999E-2</v>
      </c>
      <c r="AC47">
        <v>-1.18555014647699</v>
      </c>
      <c r="AD47">
        <v>0.23580000000000001</v>
      </c>
      <c r="AE47">
        <v>0.93500000000000005</v>
      </c>
      <c r="AF47">
        <v>5.3400000000000003E-2</v>
      </c>
      <c r="AG47">
        <v>-1.25825375482823</v>
      </c>
      <c r="AH47">
        <v>0.20830000000000001</v>
      </c>
      <c r="AI47" s="20">
        <f t="shared" si="1"/>
        <v>1.7719999999999999E-6</v>
      </c>
    </row>
    <row r="48" spans="1:39" x14ac:dyDescent="0.2">
      <c r="A48" s="52">
        <v>46</v>
      </c>
      <c r="B48" t="s">
        <v>472</v>
      </c>
      <c r="C48">
        <v>0.94389999999999996</v>
      </c>
      <c r="D48">
        <v>1.26E-2</v>
      </c>
      <c r="E48">
        <v>-4.5759340027027102</v>
      </c>
      <c r="F48" s="17">
        <v>4.741E-6</v>
      </c>
      <c r="G48">
        <v>0.92120000000000002</v>
      </c>
      <c r="H48">
        <v>1.6500000000000001E-2</v>
      </c>
      <c r="I48">
        <v>-4.98332760207653</v>
      </c>
      <c r="J48" s="17">
        <v>6.2500000000000005E-7</v>
      </c>
      <c r="K48">
        <v>0.95120000000000005</v>
      </c>
      <c r="L48">
        <v>1.67E-2</v>
      </c>
      <c r="M48">
        <v>-2.9892098045393301</v>
      </c>
      <c r="N48">
        <v>2.797E-3</v>
      </c>
      <c r="O48">
        <v>0.99019999999999997</v>
      </c>
      <c r="P48">
        <v>2.98E-2</v>
      </c>
      <c r="Q48">
        <v>-0.32947061640802799</v>
      </c>
      <c r="R48">
        <v>0.74180000000000001</v>
      </c>
      <c r="S48">
        <v>0.9526</v>
      </c>
      <c r="T48">
        <v>1.7600000000000001E-2</v>
      </c>
      <c r="U48">
        <v>-2.7516823524254801</v>
      </c>
      <c r="V48">
        <v>5.9290000000000002E-3</v>
      </c>
      <c r="W48">
        <v>0.9274</v>
      </c>
      <c r="X48">
        <v>4.1300000000000003E-2</v>
      </c>
      <c r="Y48">
        <v>-1.8238153001420301</v>
      </c>
      <c r="Z48">
        <v>6.8180000000000004E-2</v>
      </c>
      <c r="AA48">
        <v>0.9113</v>
      </c>
      <c r="AB48">
        <v>3.2000000000000001E-2</v>
      </c>
      <c r="AC48">
        <v>-2.8992973686425199</v>
      </c>
      <c r="AD48">
        <v>3.7399999999999998E-3</v>
      </c>
      <c r="AE48">
        <v>0.98019999999999996</v>
      </c>
      <c r="AF48">
        <v>4.5600000000000002E-2</v>
      </c>
      <c r="AG48">
        <v>-0.43839495909543502</v>
      </c>
      <c r="AH48">
        <v>0.66110000000000002</v>
      </c>
      <c r="AI48" s="20">
        <f t="shared" si="1"/>
        <v>4.741E-6</v>
      </c>
    </row>
    <row r="49" spans="1:35" x14ac:dyDescent="0.2">
      <c r="A49" s="52">
        <v>47</v>
      </c>
      <c r="B49" t="s">
        <v>473</v>
      </c>
      <c r="C49">
        <v>1.0685</v>
      </c>
      <c r="D49">
        <v>1.35E-2</v>
      </c>
      <c r="E49">
        <v>4.9227876940356499</v>
      </c>
      <c r="F49" s="17">
        <v>8.5320000000000004E-7</v>
      </c>
      <c r="G49">
        <v>1.0527</v>
      </c>
      <c r="H49">
        <v>1.7600000000000001E-2</v>
      </c>
      <c r="I49">
        <v>2.9217238759367898</v>
      </c>
      <c r="J49">
        <v>3.4810000000000002E-3</v>
      </c>
      <c r="K49">
        <v>1.0831</v>
      </c>
      <c r="L49">
        <v>1.78E-2</v>
      </c>
      <c r="M49">
        <v>4.48355404216335</v>
      </c>
      <c r="N49" s="17">
        <v>7.3409999999999997E-6</v>
      </c>
      <c r="O49">
        <v>1.1039000000000001</v>
      </c>
      <c r="P49">
        <v>3.2000000000000001E-2</v>
      </c>
      <c r="Q49">
        <v>3.0861008869812299</v>
      </c>
      <c r="R49">
        <v>2.0279999999999999E-3</v>
      </c>
      <c r="S49">
        <v>1.0577000000000001</v>
      </c>
      <c r="T49">
        <v>1.8800000000000001E-2</v>
      </c>
      <c r="U49">
        <v>2.9764569700427002</v>
      </c>
      <c r="V49">
        <v>2.9160000000000002E-3</v>
      </c>
      <c r="W49">
        <v>1.0428999999999999</v>
      </c>
      <c r="X49">
        <v>4.4499999999999998E-2</v>
      </c>
      <c r="Y49">
        <v>0.94237633259795095</v>
      </c>
      <c r="Z49">
        <v>0.34599999999999997</v>
      </c>
      <c r="AA49">
        <v>1.0933999999999999</v>
      </c>
      <c r="AB49">
        <v>3.44E-2</v>
      </c>
      <c r="AC49">
        <v>2.59682444297112</v>
      </c>
      <c r="AD49">
        <v>9.4090000000000007E-3</v>
      </c>
      <c r="AE49">
        <v>1.1415</v>
      </c>
      <c r="AF49">
        <v>4.8000000000000001E-2</v>
      </c>
      <c r="AG49">
        <v>2.75562564819176</v>
      </c>
      <c r="AH49">
        <v>5.8580000000000004E-3</v>
      </c>
      <c r="AI49" s="20">
        <f t="shared" si="1"/>
        <v>8.5320000000000004E-7</v>
      </c>
    </row>
    <row r="50" spans="1:35" x14ac:dyDescent="0.2">
      <c r="A50" s="52">
        <v>48</v>
      </c>
      <c r="B50" t="s">
        <v>475</v>
      </c>
      <c r="C50">
        <v>1.0807</v>
      </c>
      <c r="D50">
        <v>1.6199999999999999E-2</v>
      </c>
      <c r="E50">
        <v>4.79744788699103</v>
      </c>
      <c r="F50" s="17">
        <v>1.607E-6</v>
      </c>
      <c r="G50">
        <v>1.0780000000000001</v>
      </c>
      <c r="H50">
        <v>2.1100000000000001E-2</v>
      </c>
      <c r="I50">
        <v>3.5644643498290001</v>
      </c>
      <c r="J50">
        <v>3.6460000000000003E-4</v>
      </c>
      <c r="K50">
        <v>1.0684</v>
      </c>
      <c r="L50">
        <v>2.1299999999999999E-2</v>
      </c>
      <c r="M50">
        <v>3.1069943670480602</v>
      </c>
      <c r="N50">
        <v>1.89E-3</v>
      </c>
      <c r="O50">
        <v>0.95830000000000004</v>
      </c>
      <c r="P50">
        <v>3.9100000000000003E-2</v>
      </c>
      <c r="Q50">
        <v>-1.0888954340105601</v>
      </c>
      <c r="R50">
        <v>0.2762</v>
      </c>
      <c r="S50">
        <v>1.1382000000000001</v>
      </c>
      <c r="T50">
        <v>2.24E-2</v>
      </c>
      <c r="U50">
        <v>5.7697271194766904</v>
      </c>
      <c r="V50" s="17">
        <v>7.9400000000000003E-9</v>
      </c>
      <c r="W50">
        <v>1.0075000000000001</v>
      </c>
      <c r="X50">
        <v>5.3699999999999998E-2</v>
      </c>
      <c r="Y50">
        <v>0.138683825447241</v>
      </c>
      <c r="Z50">
        <v>0.88970000000000005</v>
      </c>
      <c r="AA50">
        <v>1.089</v>
      </c>
      <c r="AB50">
        <v>4.07E-2</v>
      </c>
      <c r="AC50">
        <v>2.0935509598597699</v>
      </c>
      <c r="AD50">
        <v>3.6299999999999999E-2</v>
      </c>
      <c r="AE50">
        <v>1.1543000000000001</v>
      </c>
      <c r="AF50">
        <v>5.6500000000000002E-2</v>
      </c>
      <c r="AG50">
        <v>2.53953480591667</v>
      </c>
      <c r="AH50">
        <v>1.11E-2</v>
      </c>
      <c r="AI50" s="20">
        <f t="shared" si="1"/>
        <v>1.607E-6</v>
      </c>
    </row>
    <row r="51" spans="1:35" x14ac:dyDescent="0.2">
      <c r="A51" s="52">
        <v>49</v>
      </c>
      <c r="B51" t="s">
        <v>477</v>
      </c>
      <c r="C51">
        <v>0.90090000000000003</v>
      </c>
      <c r="D51">
        <v>2.12E-2</v>
      </c>
      <c r="E51">
        <v>-4.9202358218911204</v>
      </c>
      <c r="F51" s="17">
        <v>8.6440000000000004E-7</v>
      </c>
      <c r="G51">
        <v>0.86399999999999999</v>
      </c>
      <c r="H51">
        <v>2.8400000000000002E-2</v>
      </c>
      <c r="I51">
        <v>-5.1478422071124301</v>
      </c>
      <c r="J51" s="17">
        <v>2.635E-7</v>
      </c>
      <c r="K51">
        <v>0.89849999999999997</v>
      </c>
      <c r="L51">
        <v>2.8299999999999999E-2</v>
      </c>
      <c r="M51">
        <v>-3.7792522705445202</v>
      </c>
      <c r="N51">
        <v>1.573E-4</v>
      </c>
      <c r="O51">
        <v>0.94120000000000004</v>
      </c>
      <c r="P51">
        <v>5.0999999999999997E-2</v>
      </c>
      <c r="Q51">
        <v>-1.1873236067353199</v>
      </c>
      <c r="R51">
        <v>0.2351</v>
      </c>
      <c r="S51">
        <v>0.90239999999999998</v>
      </c>
      <c r="T51">
        <v>3.0099999999999998E-2</v>
      </c>
      <c r="U51">
        <v>-3.4134327021712001</v>
      </c>
      <c r="V51">
        <v>6.4150000000000003E-4</v>
      </c>
      <c r="W51">
        <v>0.84230000000000005</v>
      </c>
      <c r="X51">
        <v>7.3400000000000007E-2</v>
      </c>
      <c r="Y51">
        <v>-2.3367920387367498</v>
      </c>
      <c r="Z51">
        <v>1.9449999999999999E-2</v>
      </c>
      <c r="AA51">
        <v>0.92349999999999999</v>
      </c>
      <c r="AB51">
        <v>5.4899999999999997E-2</v>
      </c>
      <c r="AC51">
        <v>-1.4498512653678</v>
      </c>
      <c r="AD51">
        <v>0.14710000000000001</v>
      </c>
      <c r="AE51">
        <v>0.94030000000000002</v>
      </c>
      <c r="AF51">
        <v>7.7700000000000005E-2</v>
      </c>
      <c r="AG51">
        <v>-0.79261871770171199</v>
      </c>
      <c r="AH51">
        <v>0.42799999999999999</v>
      </c>
      <c r="AI51" s="20">
        <f t="shared" si="1"/>
        <v>8.6440000000000004E-7</v>
      </c>
    </row>
    <row r="52" spans="1:35" x14ac:dyDescent="0.2">
      <c r="A52" s="52">
        <v>50</v>
      </c>
      <c r="B52" t="s">
        <v>478</v>
      </c>
      <c r="C52">
        <v>0.94579999999999997</v>
      </c>
      <c r="D52">
        <v>1.2500000000000001E-2</v>
      </c>
      <c r="E52">
        <v>-4.4589295157988902</v>
      </c>
      <c r="F52" s="17">
        <v>8.2369999999999992E-6</v>
      </c>
      <c r="G52">
        <v>0.93079999999999996</v>
      </c>
      <c r="H52">
        <v>1.6400000000000001E-2</v>
      </c>
      <c r="I52">
        <v>-4.3685049191640104</v>
      </c>
      <c r="J52" s="17">
        <v>1.2510000000000001E-5</v>
      </c>
      <c r="K52">
        <v>0.93300000000000005</v>
      </c>
      <c r="L52">
        <v>1.67E-2</v>
      </c>
      <c r="M52">
        <v>-4.1652584845544798</v>
      </c>
      <c r="N52" s="17">
        <v>3.1099999999999997E-5</v>
      </c>
      <c r="O52">
        <v>0.94920000000000004</v>
      </c>
      <c r="P52">
        <v>2.9899999999999999E-2</v>
      </c>
      <c r="Q52">
        <v>-1.7428489687479201</v>
      </c>
      <c r="R52">
        <v>8.1360000000000002E-2</v>
      </c>
      <c r="S52">
        <v>0.95799999999999996</v>
      </c>
      <c r="T52">
        <v>1.7600000000000001E-2</v>
      </c>
      <c r="U52">
        <v>-2.44215195157703</v>
      </c>
      <c r="V52">
        <v>1.46E-2</v>
      </c>
      <c r="W52">
        <v>1.0116000000000001</v>
      </c>
      <c r="X52">
        <v>4.1300000000000003E-2</v>
      </c>
      <c r="Y52">
        <v>0.28023137086565902</v>
      </c>
      <c r="Z52">
        <v>0.77929999999999999</v>
      </c>
      <c r="AA52">
        <v>0.96499999999999997</v>
      </c>
      <c r="AB52">
        <v>3.2300000000000002E-2</v>
      </c>
      <c r="AC52">
        <v>-1.10490674374187</v>
      </c>
      <c r="AD52">
        <v>0.26919999999999999</v>
      </c>
      <c r="AE52">
        <v>0.94769999999999999</v>
      </c>
      <c r="AF52">
        <v>4.5699999999999998E-2</v>
      </c>
      <c r="AG52">
        <v>-1.17598717757097</v>
      </c>
      <c r="AH52">
        <v>0.23960000000000001</v>
      </c>
      <c r="AI52" s="20">
        <f t="shared" si="1"/>
        <v>8.2369999999999992E-6</v>
      </c>
    </row>
    <row r="70" spans="1:35" x14ac:dyDescent="0.2">
      <c r="A70"/>
      <c r="AD70" s="4"/>
      <c r="AI70"/>
    </row>
    <row r="71" spans="1:35" x14ac:dyDescent="0.2">
      <c r="A71"/>
      <c r="AD71" s="4"/>
      <c r="AI71"/>
    </row>
    <row r="72" spans="1:35" x14ac:dyDescent="0.2">
      <c r="A72"/>
      <c r="AD72" s="4"/>
      <c r="AI72"/>
    </row>
    <row r="73" spans="1:35" x14ac:dyDescent="0.2">
      <c r="A73"/>
      <c r="AD73" s="4"/>
      <c r="AI73"/>
    </row>
    <row r="74" spans="1:35" x14ac:dyDescent="0.2">
      <c r="A74"/>
      <c r="AD74" s="4"/>
      <c r="AI74"/>
    </row>
    <row r="75" spans="1:35" x14ac:dyDescent="0.2">
      <c r="A75"/>
      <c r="AD75" s="4"/>
      <c r="AI75"/>
    </row>
    <row r="76" spans="1:35" x14ac:dyDescent="0.2">
      <c r="A76"/>
      <c r="AD76" s="4"/>
      <c r="AI76"/>
    </row>
    <row r="77" spans="1:35" x14ac:dyDescent="0.2">
      <c r="A77"/>
      <c r="AD77" s="4"/>
      <c r="AI77"/>
    </row>
    <row r="78" spans="1:35" x14ac:dyDescent="0.2">
      <c r="A78"/>
      <c r="AD78" s="4"/>
      <c r="AI78"/>
    </row>
    <row r="79" spans="1:35" x14ac:dyDescent="0.2">
      <c r="A79"/>
      <c r="AD79" s="4"/>
      <c r="AI79"/>
    </row>
    <row r="80" spans="1:35" x14ac:dyDescent="0.2">
      <c r="A80"/>
      <c r="AD80" s="4"/>
      <c r="AI80"/>
    </row>
    <row r="81" spans="1:35" x14ac:dyDescent="0.2">
      <c r="A81"/>
      <c r="AD81" s="4"/>
      <c r="AI81"/>
    </row>
    <row r="82" spans="1:35" x14ac:dyDescent="0.2">
      <c r="A82"/>
      <c r="AD82" s="4"/>
      <c r="AI82"/>
    </row>
    <row r="83" spans="1:35" x14ac:dyDescent="0.2">
      <c r="A83"/>
      <c r="AD83" s="4"/>
      <c r="AI83"/>
    </row>
    <row r="84" spans="1:35" x14ac:dyDescent="0.2">
      <c r="A84"/>
      <c r="AD84" s="4"/>
      <c r="AI84"/>
    </row>
    <row r="85" spans="1:35" x14ac:dyDescent="0.2">
      <c r="A85"/>
      <c r="AD85" s="4"/>
      <c r="AI85"/>
    </row>
    <row r="86" spans="1:35" x14ac:dyDescent="0.2">
      <c r="A86"/>
      <c r="AD86" s="4"/>
      <c r="AI86"/>
    </row>
    <row r="87" spans="1:35" x14ac:dyDescent="0.2">
      <c r="A87"/>
      <c r="AD87" s="4"/>
      <c r="AI87"/>
    </row>
    <row r="88" spans="1:35" x14ac:dyDescent="0.2">
      <c r="A88"/>
      <c r="AD88" s="4"/>
      <c r="AI88"/>
    </row>
    <row r="89" spans="1:35" x14ac:dyDescent="0.2">
      <c r="A89"/>
      <c r="AD89" s="4"/>
      <c r="AI89"/>
    </row>
    <row r="90" spans="1:35" x14ac:dyDescent="0.2">
      <c r="A90"/>
      <c r="AD90" s="4"/>
      <c r="AI90"/>
    </row>
    <row r="91" spans="1:35" x14ac:dyDescent="0.2">
      <c r="A91"/>
      <c r="AD91" s="4"/>
      <c r="AI91"/>
    </row>
    <row r="92" spans="1:35" x14ac:dyDescent="0.2">
      <c r="A92"/>
      <c r="AD92" s="4"/>
      <c r="AI92"/>
    </row>
    <row r="93" spans="1:35" x14ac:dyDescent="0.2">
      <c r="A93"/>
      <c r="AD93" s="4"/>
      <c r="AI93"/>
    </row>
  </sheetData>
  <mergeCells count="1">
    <mergeCell ref="A1:G1"/>
  </mergeCell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7"/>
  <sheetViews>
    <sheetView workbookViewId="0">
      <selection sqref="A1:G1"/>
    </sheetView>
  </sheetViews>
  <sheetFormatPr baseColWidth="10" defaultRowHeight="16" x14ac:dyDescent="0.2"/>
  <cols>
    <col min="1" max="1" width="12.83203125" customWidth="1"/>
    <col min="35" max="35" width="10.83203125" style="29"/>
    <col min="37" max="37" width="14.6640625" bestFit="1" customWidth="1"/>
    <col min="38" max="38" width="10.1640625" bestFit="1" customWidth="1"/>
  </cols>
  <sheetData>
    <row r="1" spans="1:39" ht="145" customHeight="1" x14ac:dyDescent="0.2">
      <c r="A1" s="119" t="s">
        <v>2488</v>
      </c>
      <c r="B1" s="119"/>
      <c r="C1" s="119"/>
      <c r="D1" s="119"/>
      <c r="E1" s="119"/>
      <c r="F1" s="119"/>
      <c r="G1" s="119"/>
    </row>
    <row r="2" spans="1:39" x14ac:dyDescent="0.2">
      <c r="A2" t="s">
        <v>480</v>
      </c>
      <c r="B2" t="s">
        <v>359</v>
      </c>
      <c r="C2" t="s">
        <v>363</v>
      </c>
      <c r="D2" t="s">
        <v>364</v>
      </c>
      <c r="E2" t="s">
        <v>365</v>
      </c>
      <c r="F2" t="s">
        <v>366</v>
      </c>
      <c r="G2" t="s">
        <v>1198</v>
      </c>
      <c r="H2" t="s">
        <v>1199</v>
      </c>
      <c r="I2" t="s">
        <v>1200</v>
      </c>
      <c r="J2" t="s">
        <v>1201</v>
      </c>
      <c r="K2" t="s">
        <v>1202</v>
      </c>
      <c r="L2" t="s">
        <v>1203</v>
      </c>
      <c r="M2" t="s">
        <v>1204</v>
      </c>
      <c r="N2" t="s">
        <v>1205</v>
      </c>
      <c r="O2" t="s">
        <v>1206</v>
      </c>
      <c r="P2" t="s">
        <v>1207</v>
      </c>
      <c r="Q2" t="s">
        <v>1208</v>
      </c>
      <c r="R2" t="s">
        <v>1209</v>
      </c>
      <c r="S2" t="s">
        <v>1210</v>
      </c>
      <c r="T2" t="s">
        <v>1211</v>
      </c>
      <c r="U2" t="s">
        <v>1212</v>
      </c>
      <c r="V2" t="s">
        <v>1213</v>
      </c>
      <c r="W2" t="s">
        <v>1214</v>
      </c>
      <c r="X2" t="s">
        <v>1215</v>
      </c>
      <c r="Y2" t="s">
        <v>1216</v>
      </c>
      <c r="Z2" t="s">
        <v>1217</v>
      </c>
      <c r="AA2" t="s">
        <v>1218</v>
      </c>
      <c r="AB2" t="s">
        <v>1219</v>
      </c>
      <c r="AC2" t="s">
        <v>1220</v>
      </c>
      <c r="AD2" t="s">
        <v>1221</v>
      </c>
      <c r="AE2" t="s">
        <v>1222</v>
      </c>
      <c r="AF2" t="s">
        <v>1223</v>
      </c>
      <c r="AG2" t="s">
        <v>1224</v>
      </c>
      <c r="AH2" t="s">
        <v>1225</v>
      </c>
      <c r="AI2" s="29" t="s">
        <v>1227</v>
      </c>
      <c r="AK2" s="29"/>
      <c r="AL2" s="29"/>
    </row>
    <row r="3" spans="1:39" s="30" customFormat="1" x14ac:dyDescent="0.2">
      <c r="A3" s="30">
        <v>1</v>
      </c>
      <c r="B3" s="30" t="s">
        <v>378</v>
      </c>
      <c r="C3" s="30">
        <v>1.0703</v>
      </c>
      <c r="D3" s="30">
        <v>1.23E-2</v>
      </c>
      <c r="E3" s="30">
        <v>5.5464667680300703</v>
      </c>
      <c r="F3" s="31">
        <v>2.915E-8</v>
      </c>
      <c r="G3" s="30">
        <v>1.0637000000000001</v>
      </c>
      <c r="H3" s="30">
        <v>1.7899999999999999E-2</v>
      </c>
      <c r="I3" s="30">
        <v>3.4493201315103899</v>
      </c>
      <c r="J3" s="30">
        <v>5.62E-4</v>
      </c>
      <c r="K3" s="30">
        <v>1.0361</v>
      </c>
      <c r="L3" s="30">
        <v>1.7500000000000002E-2</v>
      </c>
      <c r="M3" s="30">
        <v>2.0228365693908099</v>
      </c>
      <c r="N3" s="30">
        <v>4.3090000000000003E-2</v>
      </c>
      <c r="O3" s="30">
        <v>1.1109</v>
      </c>
      <c r="P3" s="30">
        <v>3.5000000000000003E-2</v>
      </c>
      <c r="Q3" s="30">
        <v>3.00463468950915</v>
      </c>
      <c r="R3" s="30">
        <v>2.6589999999999999E-3</v>
      </c>
      <c r="S3" s="30">
        <v>1.0993999999999999</v>
      </c>
      <c r="T3" s="30">
        <v>1.9400000000000001E-2</v>
      </c>
      <c r="U3" s="30">
        <v>4.8871618354331696</v>
      </c>
      <c r="V3" s="31">
        <v>1.023E-6</v>
      </c>
      <c r="W3" s="30">
        <v>1.0382</v>
      </c>
      <c r="X3" s="30">
        <v>4.7100000000000003E-2</v>
      </c>
      <c r="Y3" s="30">
        <v>0.79588307417764104</v>
      </c>
      <c r="Z3" s="30">
        <v>0.42609999999999998</v>
      </c>
      <c r="AA3" s="30">
        <v>1.115</v>
      </c>
      <c r="AB3" s="30">
        <v>4.36E-2</v>
      </c>
      <c r="AC3" s="30">
        <v>2.4968555108284698</v>
      </c>
      <c r="AD3" s="30">
        <v>1.2529999999999999E-2</v>
      </c>
      <c r="AE3" s="30">
        <v>1.1153999999999999</v>
      </c>
      <c r="AF3" s="30">
        <v>4.4600000000000001E-2</v>
      </c>
      <c r="AG3" s="30">
        <v>2.4496377503301301</v>
      </c>
      <c r="AH3" s="30">
        <v>1.43E-2</v>
      </c>
      <c r="AI3" s="34">
        <f t="shared" ref="AI3:AI34" si="0">F3</f>
        <v>2.915E-8</v>
      </c>
    </row>
    <row r="4" spans="1:39" s="30" customFormat="1" x14ac:dyDescent="0.2">
      <c r="A4" s="30">
        <v>2</v>
      </c>
      <c r="B4" s="30" t="s">
        <v>390</v>
      </c>
      <c r="C4" s="30">
        <v>1.3562000000000001</v>
      </c>
      <c r="D4" s="30">
        <v>5.5500000000000001E-2</v>
      </c>
      <c r="E4" s="30">
        <v>5.4912937878830199</v>
      </c>
      <c r="F4" s="31">
        <v>3.99E-8</v>
      </c>
      <c r="G4" s="30">
        <v>1.3540000000000001</v>
      </c>
      <c r="H4" s="30">
        <v>7.8100000000000003E-2</v>
      </c>
      <c r="I4" s="30">
        <v>3.8785058494735001</v>
      </c>
      <c r="J4" s="30">
        <v>1.0509999999999999E-4</v>
      </c>
      <c r="K4" s="30">
        <v>1.3137000000000001</v>
      </c>
      <c r="L4" s="30">
        <v>7.7100000000000002E-2</v>
      </c>
      <c r="M4" s="30">
        <v>3.53811139659769</v>
      </c>
      <c r="N4" s="30">
        <v>4.0299999999999998E-4</v>
      </c>
      <c r="O4" s="30">
        <v>1.6083000000000001</v>
      </c>
      <c r="P4" s="30">
        <v>0.1389</v>
      </c>
      <c r="Q4" s="30">
        <v>3.4210058073454901</v>
      </c>
      <c r="R4" s="30">
        <v>6.2390000000000004E-4</v>
      </c>
      <c r="S4" s="30">
        <v>1.4357</v>
      </c>
      <c r="T4" s="30">
        <v>8.3799999999999999E-2</v>
      </c>
      <c r="U4" s="30">
        <v>4.31611398664056</v>
      </c>
      <c r="V4" s="31">
        <v>1.588E-5</v>
      </c>
      <c r="W4" s="30">
        <v>1.0541</v>
      </c>
      <c r="X4" s="30">
        <v>0.21199999999999999</v>
      </c>
      <c r="Y4" s="30">
        <v>0.24869075585213399</v>
      </c>
      <c r="Z4" s="30">
        <v>0.80359999999999998</v>
      </c>
      <c r="AA4" s="30">
        <v>1.208</v>
      </c>
      <c r="AB4" s="30">
        <v>0.18729999999999999</v>
      </c>
      <c r="AC4" s="30">
        <v>1.00873863027537</v>
      </c>
      <c r="AD4" s="30">
        <v>0.31309999999999999</v>
      </c>
      <c r="AE4" s="30">
        <v>0.94</v>
      </c>
      <c r="AF4" s="30">
        <v>0.21340000000000001</v>
      </c>
      <c r="AG4" s="30">
        <v>-0.289890512578385</v>
      </c>
      <c r="AH4" s="30">
        <v>0.77190000000000003</v>
      </c>
      <c r="AI4" s="34">
        <f t="shared" si="0"/>
        <v>3.99E-8</v>
      </c>
    </row>
    <row r="5" spans="1:39" s="30" customFormat="1" x14ac:dyDescent="0.2">
      <c r="A5" s="30">
        <v>3</v>
      </c>
      <c r="B5" s="30" t="s">
        <v>400</v>
      </c>
      <c r="C5" s="30">
        <v>1.0959000000000001</v>
      </c>
      <c r="D5" s="30">
        <v>1.4200000000000001E-2</v>
      </c>
      <c r="E5" s="30">
        <v>6.4515663008304696</v>
      </c>
      <c r="F5" s="31">
        <v>1.107E-10</v>
      </c>
      <c r="G5" s="30">
        <v>1.0831999999999999</v>
      </c>
      <c r="H5" s="30">
        <v>2.06E-2</v>
      </c>
      <c r="I5" s="30">
        <v>3.8759717638261</v>
      </c>
      <c r="J5" s="30">
        <v>1.0620000000000001E-4</v>
      </c>
      <c r="K5" s="30">
        <v>1.1158999999999999</v>
      </c>
      <c r="L5" s="30">
        <v>2.0299999999999999E-2</v>
      </c>
      <c r="M5" s="30">
        <v>5.3951666022229503</v>
      </c>
      <c r="N5" s="31">
        <v>6.8460000000000006E-8</v>
      </c>
      <c r="O5" s="30">
        <v>1.1153999999999999</v>
      </c>
      <c r="P5" s="30">
        <v>0.04</v>
      </c>
      <c r="Q5" s="30">
        <v>2.7290348017536998</v>
      </c>
      <c r="R5" s="30">
        <v>6.352E-3</v>
      </c>
      <c r="S5" s="30">
        <v>1.0612999999999999</v>
      </c>
      <c r="T5" s="30">
        <v>2.23E-2</v>
      </c>
      <c r="U5" s="30">
        <v>2.6729832687303801</v>
      </c>
      <c r="V5" s="30">
        <v>7.5180000000000004E-3</v>
      </c>
      <c r="W5" s="30">
        <v>1.1565000000000001</v>
      </c>
      <c r="X5" s="30">
        <v>5.3900000000000003E-2</v>
      </c>
      <c r="Y5" s="30">
        <v>2.69879992367136</v>
      </c>
      <c r="Z5" s="30">
        <v>6.9589999999999999E-3</v>
      </c>
      <c r="AA5" s="30">
        <v>1.0720000000000001</v>
      </c>
      <c r="AB5" s="30">
        <v>5.0700000000000002E-2</v>
      </c>
      <c r="AC5" s="30">
        <v>1.3722038089987301</v>
      </c>
      <c r="AD5" s="30">
        <v>0.17</v>
      </c>
      <c r="AE5" s="30">
        <v>1.0676000000000001</v>
      </c>
      <c r="AF5" s="30">
        <v>5.1400000000000001E-2</v>
      </c>
      <c r="AG5" s="30">
        <v>1.27276906933133</v>
      </c>
      <c r="AH5" s="30">
        <v>0.2031</v>
      </c>
      <c r="AI5" s="34">
        <f t="shared" si="0"/>
        <v>1.107E-10</v>
      </c>
    </row>
    <row r="6" spans="1:39" s="30" customFormat="1" x14ac:dyDescent="0.2">
      <c r="A6" s="30">
        <v>4</v>
      </c>
      <c r="B6" s="30" t="s">
        <v>446</v>
      </c>
      <c r="C6" s="30">
        <v>0.91500000000000004</v>
      </c>
      <c r="D6" s="30">
        <v>1.47E-2</v>
      </c>
      <c r="E6" s="30">
        <v>-6.0481703616962301</v>
      </c>
      <c r="F6" s="31">
        <v>1.465E-9</v>
      </c>
      <c r="G6" s="30">
        <v>0.90349999999999997</v>
      </c>
      <c r="H6" s="30">
        <v>2.1700000000000001E-2</v>
      </c>
      <c r="I6" s="30">
        <v>-4.6725383122672897</v>
      </c>
      <c r="J6" s="31">
        <v>2.9749999999999999E-6</v>
      </c>
      <c r="K6" s="30">
        <v>0.91500000000000004</v>
      </c>
      <c r="L6" s="30">
        <v>2.12E-2</v>
      </c>
      <c r="M6" s="30">
        <v>-4.1902884972140999</v>
      </c>
      <c r="N6" s="31">
        <v>2.7860000000000001E-5</v>
      </c>
      <c r="O6" s="30">
        <v>0.88919999999999999</v>
      </c>
      <c r="P6" s="30">
        <v>4.2500000000000003E-2</v>
      </c>
      <c r="Q6" s="30">
        <v>-2.7611398831364902</v>
      </c>
      <c r="R6" s="30">
        <v>5.7600000000000004E-3</v>
      </c>
      <c r="S6" s="30">
        <v>0.94130000000000003</v>
      </c>
      <c r="T6" s="30">
        <v>2.3199999999999998E-2</v>
      </c>
      <c r="U6" s="30">
        <v>-2.6125482716280102</v>
      </c>
      <c r="V6" s="30">
        <v>8.9870000000000002E-3</v>
      </c>
      <c r="W6" s="30">
        <v>0.9536</v>
      </c>
      <c r="X6" s="30">
        <v>5.6300000000000003E-2</v>
      </c>
      <c r="Y6" s="30">
        <v>-0.84412421070878496</v>
      </c>
      <c r="Z6" s="30">
        <v>0.39860000000000001</v>
      </c>
      <c r="AA6" s="30">
        <v>0.93410000000000004</v>
      </c>
      <c r="AB6" s="30">
        <v>5.2400000000000002E-2</v>
      </c>
      <c r="AC6" s="30">
        <v>-1.3005865888730399</v>
      </c>
      <c r="AD6" s="30">
        <v>0.19339999999999999</v>
      </c>
      <c r="AE6" s="30">
        <v>0.96419999999999995</v>
      </c>
      <c r="AF6" s="30">
        <v>5.33E-2</v>
      </c>
      <c r="AG6" s="30">
        <v>-0.683643989267812</v>
      </c>
      <c r="AH6" s="30">
        <v>0.49419999999999997</v>
      </c>
      <c r="AI6" s="34">
        <f t="shared" si="0"/>
        <v>1.465E-9</v>
      </c>
    </row>
    <row r="7" spans="1:39" s="30" customFormat="1" x14ac:dyDescent="0.2">
      <c r="A7">
        <v>5</v>
      </c>
      <c r="B7" t="s">
        <v>367</v>
      </c>
      <c r="C7">
        <v>1.0918000000000001</v>
      </c>
      <c r="D7">
        <v>1.9E-2</v>
      </c>
      <c r="E7">
        <v>4.6178159315873</v>
      </c>
      <c r="F7" s="17">
        <v>3.878E-6</v>
      </c>
      <c r="G7">
        <v>1.1308</v>
      </c>
      <c r="H7">
        <v>2.7400000000000001E-2</v>
      </c>
      <c r="I7">
        <v>4.4825683789437702</v>
      </c>
      <c r="J7" s="17">
        <v>7.3749999999999997E-6</v>
      </c>
      <c r="K7">
        <v>1.0619000000000001</v>
      </c>
      <c r="L7">
        <v>2.7199999999999998E-2</v>
      </c>
      <c r="M7">
        <v>2.2120964698104002</v>
      </c>
      <c r="N7">
        <v>2.6960000000000001E-2</v>
      </c>
      <c r="O7">
        <v>1.0402</v>
      </c>
      <c r="P7">
        <v>5.3800000000000001E-2</v>
      </c>
      <c r="Q7">
        <v>0.73260398482662903</v>
      </c>
      <c r="R7">
        <v>0.46379999999999999</v>
      </c>
      <c r="S7">
        <v>1.0754999999999999</v>
      </c>
      <c r="T7">
        <v>2.98E-2</v>
      </c>
      <c r="U7">
        <v>2.4461273138661301</v>
      </c>
      <c r="V7">
        <v>1.444E-2</v>
      </c>
      <c r="W7">
        <v>1.0982000000000001</v>
      </c>
      <c r="X7">
        <v>7.1400000000000005E-2</v>
      </c>
      <c r="Y7">
        <v>1.3126527084368</v>
      </c>
      <c r="Z7">
        <v>0.1893</v>
      </c>
      <c r="AA7">
        <v>1.1546000000000001</v>
      </c>
      <c r="AB7">
        <v>6.4899999999999999E-2</v>
      </c>
      <c r="AC7">
        <v>2.21427306977689</v>
      </c>
      <c r="AD7">
        <v>2.681E-2</v>
      </c>
      <c r="AE7">
        <v>1.0955999999999999</v>
      </c>
      <c r="AF7">
        <v>6.7299999999999999E-2</v>
      </c>
      <c r="AG7">
        <v>1.3553690667331899</v>
      </c>
      <c r="AH7">
        <v>0.17530000000000001</v>
      </c>
      <c r="AI7" s="19">
        <f t="shared" si="0"/>
        <v>3.878E-6</v>
      </c>
      <c r="AJ7"/>
      <c r="AK7" s="52"/>
      <c r="AL7" s="52"/>
      <c r="AM7"/>
    </row>
    <row r="8" spans="1:39" x14ac:dyDescent="0.2">
      <c r="A8">
        <v>6</v>
      </c>
      <c r="B8" t="s">
        <v>371</v>
      </c>
      <c r="C8">
        <v>1.0599000000000001</v>
      </c>
      <c r="D8">
        <v>1.2699999999999999E-2</v>
      </c>
      <c r="E8">
        <v>4.5925798079854498</v>
      </c>
      <c r="F8" s="17">
        <v>4.3780000000000003E-6</v>
      </c>
      <c r="G8">
        <v>1.0956999999999999</v>
      </c>
      <c r="H8">
        <v>1.8599999999999998E-2</v>
      </c>
      <c r="I8">
        <v>4.9056256470526103</v>
      </c>
      <c r="J8" s="17">
        <v>9.3129999999999998E-7</v>
      </c>
      <c r="K8">
        <v>1.0305</v>
      </c>
      <c r="L8">
        <v>1.8100000000000002E-2</v>
      </c>
      <c r="M8">
        <v>1.65526872499611</v>
      </c>
      <c r="N8">
        <v>9.7869999999999999E-2</v>
      </c>
      <c r="O8">
        <v>0.99209999999999998</v>
      </c>
      <c r="P8">
        <v>3.5999999999999997E-2</v>
      </c>
      <c r="Q8">
        <v>-0.22060500968232699</v>
      </c>
      <c r="R8">
        <v>0.82540000000000002</v>
      </c>
      <c r="S8">
        <v>1.0975999999999999</v>
      </c>
      <c r="T8">
        <v>2.0199999999999999E-2</v>
      </c>
      <c r="U8">
        <v>4.6191582073431903</v>
      </c>
      <c r="V8" s="17">
        <v>3.8530000000000002E-6</v>
      </c>
      <c r="W8">
        <v>1.0573999999999999</v>
      </c>
      <c r="X8">
        <v>4.8899999999999999E-2</v>
      </c>
      <c r="Y8">
        <v>1.1428521073340501</v>
      </c>
      <c r="Z8">
        <v>0.25309999999999999</v>
      </c>
      <c r="AA8">
        <v>0.9899</v>
      </c>
      <c r="AB8">
        <v>4.48E-2</v>
      </c>
      <c r="AC8">
        <v>-0.227802220976796</v>
      </c>
      <c r="AD8">
        <v>0.81979999999999997</v>
      </c>
      <c r="AE8">
        <v>0.98799999999999999</v>
      </c>
      <c r="AF8">
        <v>4.5699999999999998E-2</v>
      </c>
      <c r="AG8">
        <v>-0.26449307529745703</v>
      </c>
      <c r="AH8">
        <v>0.79139999999999999</v>
      </c>
      <c r="AI8" s="19">
        <f t="shared" si="0"/>
        <v>4.3780000000000003E-6</v>
      </c>
    </row>
    <row r="9" spans="1:39" x14ac:dyDescent="0.2">
      <c r="A9">
        <v>7</v>
      </c>
      <c r="B9" t="s">
        <v>373</v>
      </c>
      <c r="C9">
        <v>0.93879999999999997</v>
      </c>
      <c r="D9">
        <v>1.3599999999999999E-2</v>
      </c>
      <c r="E9">
        <v>-4.6322002194710796</v>
      </c>
      <c r="F9" s="17">
        <v>3.6179999999999999E-6</v>
      </c>
      <c r="G9">
        <v>0.93430000000000002</v>
      </c>
      <c r="H9">
        <v>2.01E-2</v>
      </c>
      <c r="I9">
        <v>-3.3878608146038198</v>
      </c>
      <c r="J9">
        <v>7.0439999999999999E-4</v>
      </c>
      <c r="K9">
        <v>0.95409999999999995</v>
      </c>
      <c r="L9">
        <v>1.9599999999999999E-2</v>
      </c>
      <c r="M9">
        <v>-2.3972200350224702</v>
      </c>
      <c r="N9">
        <v>1.652E-2</v>
      </c>
      <c r="O9">
        <v>0.98009999999999997</v>
      </c>
      <c r="P9">
        <v>3.8800000000000001E-2</v>
      </c>
      <c r="Q9">
        <v>-0.51894370354459496</v>
      </c>
      <c r="R9">
        <v>0.6038</v>
      </c>
      <c r="S9">
        <v>0.93259999999999998</v>
      </c>
      <c r="T9">
        <v>2.1600000000000001E-2</v>
      </c>
      <c r="U9">
        <v>-3.22562029281971</v>
      </c>
      <c r="V9">
        <v>1.2570000000000001E-3</v>
      </c>
      <c r="W9">
        <v>0.99880000000000002</v>
      </c>
      <c r="X9">
        <v>5.2200000000000003E-2</v>
      </c>
      <c r="Y9">
        <v>-2.34391204032443E-2</v>
      </c>
      <c r="Z9">
        <v>0.98129999999999995</v>
      </c>
      <c r="AA9">
        <v>0.94020000000000004</v>
      </c>
      <c r="AB9">
        <v>4.8800000000000003E-2</v>
      </c>
      <c r="AC9">
        <v>-1.26324818792126</v>
      </c>
      <c r="AD9">
        <v>0.20649999999999999</v>
      </c>
      <c r="AE9">
        <v>0.98409999999999997</v>
      </c>
      <c r="AF9">
        <v>4.9500000000000002E-2</v>
      </c>
      <c r="AG9">
        <v>-0.32325781380611002</v>
      </c>
      <c r="AH9">
        <v>0.74650000000000005</v>
      </c>
      <c r="AI9" s="19">
        <f t="shared" si="0"/>
        <v>3.6179999999999999E-6</v>
      </c>
    </row>
    <row r="10" spans="1:39" x14ac:dyDescent="0.2">
      <c r="A10">
        <v>8</v>
      </c>
      <c r="B10" t="s">
        <v>376</v>
      </c>
      <c r="C10">
        <v>1.0650999999999999</v>
      </c>
      <c r="D10">
        <v>1.34E-2</v>
      </c>
      <c r="E10">
        <v>4.69105491579871</v>
      </c>
      <c r="F10" s="17">
        <v>2.7180000000000001E-6</v>
      </c>
      <c r="G10">
        <v>1.0787</v>
      </c>
      <c r="H10">
        <v>1.9900000000000001E-2</v>
      </c>
      <c r="I10">
        <v>3.81806957176493</v>
      </c>
      <c r="J10">
        <v>1.3449999999999999E-4</v>
      </c>
      <c r="K10">
        <v>1.0669</v>
      </c>
      <c r="L10">
        <v>1.9300000000000001E-2</v>
      </c>
      <c r="M10">
        <v>3.3479557801822502</v>
      </c>
      <c r="N10">
        <v>8.141E-4</v>
      </c>
      <c r="O10">
        <v>1.0654999999999999</v>
      </c>
      <c r="P10">
        <v>3.8300000000000001E-2</v>
      </c>
      <c r="Q10">
        <v>1.65630533820936</v>
      </c>
      <c r="R10">
        <v>9.7659999999999997E-2</v>
      </c>
      <c r="S10">
        <v>1.0820000000000001</v>
      </c>
      <c r="T10">
        <v>2.1399999999999999E-2</v>
      </c>
      <c r="U10">
        <v>3.6845578383573399</v>
      </c>
      <c r="V10">
        <v>2.2910000000000001E-4</v>
      </c>
      <c r="W10">
        <v>1.0919000000000001</v>
      </c>
      <c r="X10">
        <v>5.2200000000000003E-2</v>
      </c>
      <c r="Y10">
        <v>1.68540738396045</v>
      </c>
      <c r="Z10">
        <v>9.1910000000000006E-2</v>
      </c>
      <c r="AA10">
        <v>1.0049999999999999</v>
      </c>
      <c r="AB10">
        <v>4.7699999999999999E-2</v>
      </c>
      <c r="AC10">
        <v>0.104213400269085</v>
      </c>
      <c r="AD10">
        <v>0.91700000000000004</v>
      </c>
      <c r="AE10">
        <v>1.1240000000000001</v>
      </c>
      <c r="AF10">
        <v>4.9700000000000001E-2</v>
      </c>
      <c r="AG10">
        <v>2.3506629553017602</v>
      </c>
      <c r="AH10">
        <v>1.874E-2</v>
      </c>
      <c r="AI10" s="19">
        <f t="shared" si="0"/>
        <v>2.7180000000000001E-6</v>
      </c>
    </row>
    <row r="11" spans="1:39" x14ac:dyDescent="0.2">
      <c r="A11">
        <v>9</v>
      </c>
      <c r="B11" t="s">
        <v>380</v>
      </c>
      <c r="C11">
        <v>0.94289999999999996</v>
      </c>
      <c r="D11">
        <v>1.32E-2</v>
      </c>
      <c r="E11">
        <v>-4.4592420349099102</v>
      </c>
      <c r="F11" s="17">
        <v>8.225E-6</v>
      </c>
      <c r="G11">
        <v>0.93240000000000001</v>
      </c>
      <c r="H11">
        <v>1.9199999999999998E-2</v>
      </c>
      <c r="I11">
        <v>-3.6417414264422998</v>
      </c>
      <c r="J11">
        <v>2.7080000000000002E-4</v>
      </c>
      <c r="K11">
        <v>0.94550000000000001</v>
      </c>
      <c r="L11">
        <v>1.89E-2</v>
      </c>
      <c r="M11">
        <v>-2.96722598722081</v>
      </c>
      <c r="N11">
        <v>3.0049999999999999E-3</v>
      </c>
      <c r="O11">
        <v>0.9798</v>
      </c>
      <c r="P11">
        <v>3.7400000000000003E-2</v>
      </c>
      <c r="Q11">
        <v>-0.54667795803199803</v>
      </c>
      <c r="R11">
        <v>0.58460000000000001</v>
      </c>
      <c r="S11">
        <v>0.93779999999999997</v>
      </c>
      <c r="T11">
        <v>2.07E-2</v>
      </c>
      <c r="U11">
        <v>-3.0975917386982901</v>
      </c>
      <c r="V11">
        <v>1.951E-3</v>
      </c>
      <c r="W11">
        <v>0.97850000000000004</v>
      </c>
      <c r="X11">
        <v>5.04E-2</v>
      </c>
      <c r="Y11">
        <v>-0.43164423938395602</v>
      </c>
      <c r="Z11">
        <v>0.66600000000000004</v>
      </c>
      <c r="AA11">
        <v>0.88080000000000003</v>
      </c>
      <c r="AB11">
        <v>4.6100000000000002E-2</v>
      </c>
      <c r="AC11">
        <v>-2.7536764185286402</v>
      </c>
      <c r="AD11">
        <v>5.8929999999999998E-3</v>
      </c>
      <c r="AE11">
        <v>1.0132000000000001</v>
      </c>
      <c r="AF11">
        <v>4.8000000000000001E-2</v>
      </c>
      <c r="AG11">
        <v>0.27397998890657899</v>
      </c>
      <c r="AH11">
        <v>0.78410000000000002</v>
      </c>
      <c r="AI11" s="19">
        <f t="shared" si="0"/>
        <v>8.225E-6</v>
      </c>
    </row>
    <row r="12" spans="1:39" s="30" customFormat="1" x14ac:dyDescent="0.2">
      <c r="A12">
        <v>10</v>
      </c>
      <c r="B12" t="s">
        <v>384</v>
      </c>
      <c r="C12">
        <v>1.083</v>
      </c>
      <c r="D12">
        <v>1.72E-2</v>
      </c>
      <c r="E12">
        <v>4.6297542273032102</v>
      </c>
      <c r="F12" s="17">
        <v>3.6610000000000002E-6</v>
      </c>
      <c r="G12">
        <v>1.0773999999999999</v>
      </c>
      <c r="H12">
        <v>2.5000000000000001E-2</v>
      </c>
      <c r="I12">
        <v>2.9829335205900298</v>
      </c>
      <c r="J12">
        <v>2.8549999999999999E-3</v>
      </c>
      <c r="K12">
        <v>1.0509999999999999</v>
      </c>
      <c r="L12">
        <v>2.4799999999999999E-2</v>
      </c>
      <c r="M12">
        <v>2.0103893195307898</v>
      </c>
      <c r="N12">
        <v>4.4389999999999999E-2</v>
      </c>
      <c r="O12">
        <v>1.0561</v>
      </c>
      <c r="P12">
        <v>4.8300000000000003E-2</v>
      </c>
      <c r="Q12">
        <v>1.1297063040565101</v>
      </c>
      <c r="R12">
        <v>0.2586</v>
      </c>
      <c r="S12">
        <v>1.1336999999999999</v>
      </c>
      <c r="T12">
        <v>2.6599999999999999E-2</v>
      </c>
      <c r="U12">
        <v>4.7100138158913003</v>
      </c>
      <c r="V12" s="17">
        <v>2.4770000000000002E-6</v>
      </c>
      <c r="W12">
        <v>1.06</v>
      </c>
      <c r="X12">
        <v>6.5299999999999997E-2</v>
      </c>
      <c r="Y12">
        <v>0.89161374551571404</v>
      </c>
      <c r="Z12">
        <v>0.37259999999999999</v>
      </c>
      <c r="AA12">
        <v>1.1148</v>
      </c>
      <c r="AB12">
        <v>0.06</v>
      </c>
      <c r="AC12">
        <v>1.8122343083947701</v>
      </c>
      <c r="AD12">
        <v>6.9949999999999998E-2</v>
      </c>
      <c r="AE12">
        <v>1.1298999999999999</v>
      </c>
      <c r="AF12">
        <v>6.08E-2</v>
      </c>
      <c r="AG12">
        <v>2.0096334333716599</v>
      </c>
      <c r="AH12">
        <v>4.4470000000000003E-2</v>
      </c>
      <c r="AI12" s="19">
        <f t="shared" si="0"/>
        <v>3.6610000000000002E-6</v>
      </c>
      <c r="AJ12"/>
      <c r="AK12"/>
      <c r="AL12"/>
      <c r="AM12"/>
    </row>
    <row r="13" spans="1:39" x14ac:dyDescent="0.2">
      <c r="A13">
        <v>11</v>
      </c>
      <c r="B13" t="s">
        <v>386</v>
      </c>
      <c r="C13">
        <v>0.9365</v>
      </c>
      <c r="D13">
        <v>1.43E-2</v>
      </c>
      <c r="E13">
        <v>-4.5848557350686603</v>
      </c>
      <c r="F13" s="17">
        <v>4.5430000000000004E-6</v>
      </c>
      <c r="G13">
        <v>0.94389999999999996</v>
      </c>
      <c r="H13">
        <v>2.1100000000000001E-2</v>
      </c>
      <c r="I13">
        <v>-2.7279462061720401</v>
      </c>
      <c r="J13">
        <v>6.3730000000000002E-3</v>
      </c>
      <c r="K13">
        <v>0.94279999999999997</v>
      </c>
      <c r="L13">
        <v>2.06E-2</v>
      </c>
      <c r="M13">
        <v>-2.8620579060788498</v>
      </c>
      <c r="N13">
        <v>4.2090000000000001E-3</v>
      </c>
      <c r="O13">
        <v>0.86539999999999995</v>
      </c>
      <c r="P13">
        <v>4.1799999999999997E-2</v>
      </c>
      <c r="Q13">
        <v>-3.4613367515431102</v>
      </c>
      <c r="R13">
        <v>5.375E-4</v>
      </c>
      <c r="S13">
        <v>0.92030000000000001</v>
      </c>
      <c r="T13">
        <v>2.2800000000000001E-2</v>
      </c>
      <c r="U13">
        <v>-3.6478927078721202</v>
      </c>
      <c r="V13">
        <v>2.6439999999999998E-4</v>
      </c>
      <c r="W13">
        <v>1.0138</v>
      </c>
      <c r="X13">
        <v>5.45E-2</v>
      </c>
      <c r="Y13">
        <v>0.25192375214939</v>
      </c>
      <c r="Z13">
        <v>0.80110000000000003</v>
      </c>
      <c r="AA13">
        <v>0.93540000000000001</v>
      </c>
      <c r="AB13">
        <v>5.1400000000000001E-2</v>
      </c>
      <c r="AC13">
        <v>-1.30117079354901</v>
      </c>
      <c r="AD13">
        <v>0.19320000000000001</v>
      </c>
      <c r="AE13">
        <v>0.95069999999999999</v>
      </c>
      <c r="AF13">
        <v>5.2400000000000002E-2</v>
      </c>
      <c r="AG13">
        <v>-0.96469021048707204</v>
      </c>
      <c r="AH13">
        <v>0.3347</v>
      </c>
      <c r="AI13" s="19">
        <f t="shared" si="0"/>
        <v>4.5430000000000004E-6</v>
      </c>
    </row>
    <row r="14" spans="1:39" s="30" customFormat="1" x14ac:dyDescent="0.2">
      <c r="A14">
        <v>12</v>
      </c>
      <c r="B14" t="s">
        <v>388</v>
      </c>
      <c r="C14">
        <v>0.94240000000000002</v>
      </c>
      <c r="D14">
        <v>1.2500000000000001E-2</v>
      </c>
      <c r="E14">
        <v>-4.7610377648667699</v>
      </c>
      <c r="F14" s="17">
        <v>1.9259999999999999E-6</v>
      </c>
      <c r="G14">
        <v>0.93179999999999996</v>
      </c>
      <c r="H14">
        <v>1.8200000000000001E-2</v>
      </c>
      <c r="I14">
        <v>-3.8689612710908001</v>
      </c>
      <c r="J14">
        <v>1.093E-4</v>
      </c>
      <c r="K14">
        <v>0.9536</v>
      </c>
      <c r="L14">
        <v>1.78E-2</v>
      </c>
      <c r="M14">
        <v>-2.6618608337063798</v>
      </c>
      <c r="N14">
        <v>7.7710000000000001E-3</v>
      </c>
      <c r="O14">
        <v>0.93500000000000005</v>
      </c>
      <c r="P14">
        <v>3.5499999999999997E-2</v>
      </c>
      <c r="Q14">
        <v>-1.8901343058732401</v>
      </c>
      <c r="R14">
        <v>5.8740000000000001E-2</v>
      </c>
      <c r="S14">
        <v>0.94599999999999995</v>
      </c>
      <c r="T14">
        <v>1.95E-2</v>
      </c>
      <c r="U14">
        <v>-2.83960095217672</v>
      </c>
      <c r="V14">
        <v>4.5170000000000002E-3</v>
      </c>
      <c r="W14">
        <v>0.91830000000000001</v>
      </c>
      <c r="X14">
        <v>4.7600000000000003E-2</v>
      </c>
      <c r="Y14">
        <v>-1.7884092812582899</v>
      </c>
      <c r="Z14">
        <v>7.3709999999999998E-2</v>
      </c>
      <c r="AA14">
        <v>0.95169999999999999</v>
      </c>
      <c r="AB14">
        <v>4.3999999999999997E-2</v>
      </c>
      <c r="AC14">
        <v>-1.1256823433648899</v>
      </c>
      <c r="AD14">
        <v>0.26029999999999998</v>
      </c>
      <c r="AE14">
        <v>0.96819999999999995</v>
      </c>
      <c r="AF14">
        <v>4.5199999999999997E-2</v>
      </c>
      <c r="AG14">
        <v>-0.71550022802845104</v>
      </c>
      <c r="AH14">
        <v>0.4743</v>
      </c>
      <c r="AI14" s="19">
        <f t="shared" si="0"/>
        <v>1.9259999999999999E-6</v>
      </c>
      <c r="AJ14"/>
      <c r="AK14"/>
      <c r="AL14"/>
      <c r="AM14"/>
    </row>
    <row r="15" spans="1:39" x14ac:dyDescent="0.2">
      <c r="A15">
        <v>13</v>
      </c>
      <c r="B15" t="s">
        <v>395</v>
      </c>
      <c r="C15">
        <v>0.94130000000000003</v>
      </c>
      <c r="D15">
        <v>1.2999999999999999E-2</v>
      </c>
      <c r="E15">
        <v>-4.6535300654181899</v>
      </c>
      <c r="F15" s="17">
        <v>3.2629999999999999E-6</v>
      </c>
      <c r="G15">
        <v>0.94169999999999998</v>
      </c>
      <c r="H15">
        <v>1.9E-2</v>
      </c>
      <c r="I15">
        <v>-3.1539077525350399</v>
      </c>
      <c r="J15">
        <v>1.611E-3</v>
      </c>
      <c r="K15">
        <v>0.95220000000000005</v>
      </c>
      <c r="L15">
        <v>1.8599999999999998E-2</v>
      </c>
      <c r="M15">
        <v>-2.6248387949022498</v>
      </c>
      <c r="N15">
        <v>8.6689999999999996E-3</v>
      </c>
      <c r="O15">
        <v>0.92079999999999995</v>
      </c>
      <c r="P15">
        <v>3.6799999999999999E-2</v>
      </c>
      <c r="Q15">
        <v>-2.2417118734561599</v>
      </c>
      <c r="R15">
        <v>2.4979999999999999E-2</v>
      </c>
      <c r="S15">
        <v>0.9355</v>
      </c>
      <c r="T15">
        <v>2.0500000000000001E-2</v>
      </c>
      <c r="U15">
        <v>-3.25373119694674</v>
      </c>
      <c r="V15">
        <v>1.139E-3</v>
      </c>
      <c r="W15">
        <v>0.9637</v>
      </c>
      <c r="X15">
        <v>4.9599999999999998E-2</v>
      </c>
      <c r="Y15">
        <v>-0.74627716936169197</v>
      </c>
      <c r="Z15">
        <v>0.45550000000000002</v>
      </c>
      <c r="AA15">
        <v>0.94179999999999997</v>
      </c>
      <c r="AB15">
        <v>4.5999999999999999E-2</v>
      </c>
      <c r="AC15">
        <v>-1.3049789960223701</v>
      </c>
      <c r="AD15">
        <v>0.19189999999999999</v>
      </c>
      <c r="AE15">
        <v>0.93740000000000001</v>
      </c>
      <c r="AF15">
        <v>4.6899999999999997E-2</v>
      </c>
      <c r="AG15">
        <v>-1.37833461696746</v>
      </c>
      <c r="AH15">
        <v>0.1681</v>
      </c>
      <c r="AI15" s="19">
        <f t="shared" si="0"/>
        <v>3.2629999999999999E-6</v>
      </c>
    </row>
    <row r="16" spans="1:39" x14ac:dyDescent="0.2">
      <c r="A16">
        <v>14</v>
      </c>
      <c r="B16" t="s">
        <v>402</v>
      </c>
      <c r="C16">
        <v>1.0590999999999999</v>
      </c>
      <c r="D16">
        <v>1.24E-2</v>
      </c>
      <c r="E16">
        <v>4.6308884525638501</v>
      </c>
      <c r="F16" s="17">
        <v>3.641E-6</v>
      </c>
      <c r="G16">
        <v>1.0673999999999999</v>
      </c>
      <c r="H16">
        <v>1.8200000000000001E-2</v>
      </c>
      <c r="I16">
        <v>3.58661372448891</v>
      </c>
      <c r="J16">
        <v>3.3500000000000001E-4</v>
      </c>
      <c r="K16">
        <v>1.0398000000000001</v>
      </c>
      <c r="L16">
        <v>1.78E-2</v>
      </c>
      <c r="M16">
        <v>2.1968662480358501</v>
      </c>
      <c r="N16">
        <v>2.8029999999999999E-2</v>
      </c>
      <c r="O16">
        <v>1.123</v>
      </c>
      <c r="P16">
        <v>3.5099999999999999E-2</v>
      </c>
      <c r="Q16">
        <v>3.3007405799865199</v>
      </c>
      <c r="R16">
        <v>9.6429999999999997E-4</v>
      </c>
      <c r="S16">
        <v>1.0605</v>
      </c>
      <c r="T16">
        <v>1.9599999999999999E-2</v>
      </c>
      <c r="U16">
        <v>3.0025818217967699</v>
      </c>
      <c r="V16">
        <v>2.6770000000000001E-3</v>
      </c>
      <c r="W16">
        <v>0.99509999999999998</v>
      </c>
      <c r="X16">
        <v>4.7199999999999999E-2</v>
      </c>
      <c r="Y16">
        <v>-0.10333134380485801</v>
      </c>
      <c r="Z16">
        <v>0.91769999999999996</v>
      </c>
      <c r="AA16">
        <v>1.0185</v>
      </c>
      <c r="AB16">
        <v>4.3900000000000002E-2</v>
      </c>
      <c r="AC16">
        <v>0.41779090658639301</v>
      </c>
      <c r="AD16">
        <v>0.67610000000000003</v>
      </c>
      <c r="AE16">
        <v>0.99380000000000002</v>
      </c>
      <c r="AF16">
        <v>4.4699999999999997E-2</v>
      </c>
      <c r="AG16">
        <v>-0.13994936173433301</v>
      </c>
      <c r="AH16">
        <v>0.88870000000000005</v>
      </c>
      <c r="AI16" s="19">
        <f t="shared" si="0"/>
        <v>3.641E-6</v>
      </c>
    </row>
    <row r="17" spans="1:35" x14ac:dyDescent="0.2">
      <c r="A17">
        <v>15</v>
      </c>
      <c r="B17" t="s">
        <v>404</v>
      </c>
      <c r="C17">
        <v>0.94330000000000003</v>
      </c>
      <c r="D17">
        <v>1.2699999999999999E-2</v>
      </c>
      <c r="E17">
        <v>-4.6078264804501101</v>
      </c>
      <c r="F17" s="17">
        <v>4.0690000000000003E-6</v>
      </c>
      <c r="G17">
        <v>0.92889999999999995</v>
      </c>
      <c r="H17">
        <v>1.8700000000000001E-2</v>
      </c>
      <c r="I17">
        <v>-3.9383027898470599</v>
      </c>
      <c r="J17" s="17">
        <v>8.2059999999999997E-5</v>
      </c>
      <c r="K17">
        <v>0.93589999999999995</v>
      </c>
      <c r="L17">
        <v>1.83E-2</v>
      </c>
      <c r="M17">
        <v>-3.62820374264615</v>
      </c>
      <c r="N17">
        <v>2.854E-4</v>
      </c>
      <c r="O17">
        <v>0.94820000000000004</v>
      </c>
      <c r="P17">
        <v>3.6499999999999998E-2</v>
      </c>
      <c r="Q17">
        <v>-1.45742173859765</v>
      </c>
      <c r="R17">
        <v>0.14499999999999999</v>
      </c>
      <c r="S17">
        <v>0.96850000000000003</v>
      </c>
      <c r="T17">
        <v>0.02</v>
      </c>
      <c r="U17">
        <v>-1.59819313992282</v>
      </c>
      <c r="V17">
        <v>0.11</v>
      </c>
      <c r="W17">
        <v>0.94499999999999995</v>
      </c>
      <c r="X17">
        <v>4.9399999999999999E-2</v>
      </c>
      <c r="Y17">
        <v>-1.1435748421305401</v>
      </c>
      <c r="Z17">
        <v>0.25280000000000002</v>
      </c>
      <c r="AA17">
        <v>1.0012000000000001</v>
      </c>
      <c r="AB17">
        <v>4.5400000000000003E-2</v>
      </c>
      <c r="AC17">
        <v>2.6322636310952802E-2</v>
      </c>
      <c r="AD17">
        <v>0.97899999999999998</v>
      </c>
      <c r="AE17">
        <v>0.89439999999999997</v>
      </c>
      <c r="AF17">
        <v>4.6899999999999997E-2</v>
      </c>
      <c r="AG17">
        <v>-2.3813353560506298</v>
      </c>
      <c r="AH17">
        <v>1.7250000000000001E-2</v>
      </c>
      <c r="AI17" s="19">
        <f t="shared" si="0"/>
        <v>4.0690000000000003E-6</v>
      </c>
    </row>
    <row r="18" spans="1:35" x14ac:dyDescent="0.2">
      <c r="A18">
        <v>16</v>
      </c>
      <c r="B18" t="s">
        <v>406</v>
      </c>
      <c r="C18">
        <v>1.0925</v>
      </c>
      <c r="D18">
        <v>1.9900000000000001E-2</v>
      </c>
      <c r="E18">
        <v>4.4535551519126901</v>
      </c>
      <c r="F18" s="17">
        <v>8.4460000000000001E-6</v>
      </c>
      <c r="G18">
        <v>1.0845</v>
      </c>
      <c r="H18">
        <v>2.8899999999999999E-2</v>
      </c>
      <c r="I18">
        <v>2.80780771537925</v>
      </c>
      <c r="J18">
        <v>4.9880000000000002E-3</v>
      </c>
      <c r="K18">
        <v>1.1091</v>
      </c>
      <c r="L18">
        <v>2.8199999999999999E-2</v>
      </c>
      <c r="M18">
        <v>3.67312734651565</v>
      </c>
      <c r="N18">
        <v>2.396E-4</v>
      </c>
      <c r="O18">
        <v>1.0855999999999999</v>
      </c>
      <c r="P18">
        <v>5.6099999999999997E-2</v>
      </c>
      <c r="Q18">
        <v>1.46581020545133</v>
      </c>
      <c r="R18">
        <v>0.14269999999999999</v>
      </c>
      <c r="S18">
        <v>1.0920000000000001</v>
      </c>
      <c r="T18">
        <v>3.1099999999999999E-2</v>
      </c>
      <c r="U18">
        <v>2.8305365594015601</v>
      </c>
      <c r="V18">
        <v>4.6470000000000001E-3</v>
      </c>
      <c r="W18">
        <v>1.1266</v>
      </c>
      <c r="X18">
        <v>7.4399999999999994E-2</v>
      </c>
      <c r="Y18">
        <v>1.60270409055176</v>
      </c>
      <c r="Z18">
        <v>0.109</v>
      </c>
      <c r="AA18">
        <v>1.0609999999999999</v>
      </c>
      <c r="AB18">
        <v>7.0099999999999996E-2</v>
      </c>
      <c r="AC18">
        <v>0.84555686030027899</v>
      </c>
      <c r="AD18">
        <v>0.39779999999999999</v>
      </c>
      <c r="AE18">
        <v>1.2175</v>
      </c>
      <c r="AF18">
        <v>6.8099999999999994E-2</v>
      </c>
      <c r="AG18">
        <v>2.8919983149610502</v>
      </c>
      <c r="AH18">
        <v>3.8279999999999998E-3</v>
      </c>
      <c r="AI18" s="19">
        <f t="shared" si="0"/>
        <v>8.4460000000000001E-6</v>
      </c>
    </row>
    <row r="19" spans="1:35" x14ac:dyDescent="0.2">
      <c r="A19">
        <v>17</v>
      </c>
      <c r="B19" t="s">
        <v>408</v>
      </c>
      <c r="C19">
        <v>1.0592999999999999</v>
      </c>
      <c r="D19">
        <v>1.29E-2</v>
      </c>
      <c r="E19">
        <v>4.4753674793865397</v>
      </c>
      <c r="F19" s="17">
        <v>7.6279999999999996E-6</v>
      </c>
      <c r="G19">
        <v>1.0577000000000001</v>
      </c>
      <c r="H19">
        <v>1.8800000000000001E-2</v>
      </c>
      <c r="I19">
        <v>2.9745694833594598</v>
      </c>
      <c r="J19">
        <v>2.934E-3</v>
      </c>
      <c r="K19">
        <v>1.0666</v>
      </c>
      <c r="L19">
        <v>1.84E-2</v>
      </c>
      <c r="M19">
        <v>3.4933504912968401</v>
      </c>
      <c r="N19">
        <v>4.7699999999999999E-4</v>
      </c>
      <c r="O19">
        <v>1.0267999999999999</v>
      </c>
      <c r="P19">
        <v>3.6499999999999998E-2</v>
      </c>
      <c r="Q19">
        <v>0.72459585916008795</v>
      </c>
      <c r="R19">
        <v>0.46870000000000001</v>
      </c>
      <c r="S19">
        <v>1.0589</v>
      </c>
      <c r="T19">
        <v>2.0299999999999999E-2</v>
      </c>
      <c r="U19">
        <v>2.8141263516372601</v>
      </c>
      <c r="V19">
        <v>4.8910000000000004E-3</v>
      </c>
      <c r="W19">
        <v>0.98770000000000002</v>
      </c>
      <c r="X19">
        <v>4.99E-2</v>
      </c>
      <c r="Y19">
        <v>-0.24726906254759801</v>
      </c>
      <c r="Z19">
        <v>0.80469999999999997</v>
      </c>
      <c r="AA19">
        <v>1.0649999999999999</v>
      </c>
      <c r="AB19">
        <v>4.5699999999999998E-2</v>
      </c>
      <c r="AC19">
        <v>1.3806064470009001</v>
      </c>
      <c r="AD19">
        <v>0.16739999999999999</v>
      </c>
      <c r="AE19">
        <v>1.1336999999999999</v>
      </c>
      <c r="AF19">
        <v>4.6300000000000001E-2</v>
      </c>
      <c r="AG19">
        <v>2.70736327481919</v>
      </c>
      <c r="AH19">
        <v>6.7819999999999998E-3</v>
      </c>
      <c r="AI19" s="19">
        <f t="shared" si="0"/>
        <v>7.6279999999999996E-6</v>
      </c>
    </row>
    <row r="20" spans="1:35" x14ac:dyDescent="0.2">
      <c r="A20">
        <v>18</v>
      </c>
      <c r="B20" t="s">
        <v>411</v>
      </c>
      <c r="C20">
        <v>0.93</v>
      </c>
      <c r="D20">
        <v>1.52E-2</v>
      </c>
      <c r="E20">
        <v>-4.7763563045006503</v>
      </c>
      <c r="F20" s="17">
        <v>1.7850000000000001E-6</v>
      </c>
      <c r="G20">
        <v>0.92820000000000003</v>
      </c>
      <c r="H20">
        <v>2.23E-2</v>
      </c>
      <c r="I20">
        <v>-3.3363376298126299</v>
      </c>
      <c r="J20">
        <v>8.4889999999999998E-4</v>
      </c>
      <c r="K20">
        <v>0.91439999999999999</v>
      </c>
      <c r="L20">
        <v>2.1999999999999999E-2</v>
      </c>
      <c r="M20">
        <v>-4.0611097685958804</v>
      </c>
      <c r="N20" s="17">
        <v>4.884E-5</v>
      </c>
      <c r="O20">
        <v>0.92269999999999996</v>
      </c>
      <c r="P20">
        <v>4.3700000000000003E-2</v>
      </c>
      <c r="Q20">
        <v>-1.84080595396373</v>
      </c>
      <c r="R20">
        <v>6.565E-2</v>
      </c>
      <c r="S20">
        <v>0.9385</v>
      </c>
      <c r="T20">
        <v>2.41E-2</v>
      </c>
      <c r="U20">
        <v>-2.6347873869811602</v>
      </c>
      <c r="V20">
        <v>8.4189999999999994E-3</v>
      </c>
      <c r="W20">
        <v>0.89670000000000005</v>
      </c>
      <c r="X20">
        <v>5.9299999999999999E-2</v>
      </c>
      <c r="Y20">
        <v>-1.8382199582573699</v>
      </c>
      <c r="Z20">
        <v>6.6030000000000005E-2</v>
      </c>
      <c r="AA20">
        <v>0.8952</v>
      </c>
      <c r="AB20">
        <v>5.5199999999999999E-2</v>
      </c>
      <c r="AC20">
        <v>-2.0046544617650999</v>
      </c>
      <c r="AD20">
        <v>4.4999999999999998E-2</v>
      </c>
      <c r="AE20">
        <v>0.93159999999999998</v>
      </c>
      <c r="AF20">
        <v>5.57E-2</v>
      </c>
      <c r="AG20">
        <v>-1.27164297571153</v>
      </c>
      <c r="AH20">
        <v>0.20349999999999999</v>
      </c>
      <c r="AI20" s="19">
        <f t="shared" si="0"/>
        <v>1.7850000000000001E-6</v>
      </c>
    </row>
    <row r="21" spans="1:35" x14ac:dyDescent="0.2">
      <c r="A21">
        <v>19</v>
      </c>
      <c r="B21" t="s">
        <v>412</v>
      </c>
      <c r="C21">
        <v>0.94399999999999995</v>
      </c>
      <c r="D21">
        <v>1.2699999999999999E-2</v>
      </c>
      <c r="E21">
        <v>-4.5372223514832104</v>
      </c>
      <c r="F21" s="17">
        <v>5.6999999999999996E-6</v>
      </c>
      <c r="G21">
        <v>0.92789999999999995</v>
      </c>
      <c r="H21">
        <v>1.8700000000000001E-2</v>
      </c>
      <c r="I21">
        <v>-4.0052955018020402</v>
      </c>
      <c r="J21" s="17">
        <v>6.1940000000000007E-5</v>
      </c>
      <c r="K21">
        <v>0.94620000000000004</v>
      </c>
      <c r="L21">
        <v>1.8200000000000001E-2</v>
      </c>
      <c r="M21">
        <v>-3.0280958693215898</v>
      </c>
      <c r="N21">
        <v>2.4610000000000001E-3</v>
      </c>
      <c r="O21">
        <v>0.97970000000000002</v>
      </c>
      <c r="P21">
        <v>3.6200000000000003E-2</v>
      </c>
      <c r="Q21">
        <v>-0.56628508181394999</v>
      </c>
      <c r="R21">
        <v>0.57120000000000004</v>
      </c>
      <c r="S21">
        <v>0.94199999999999995</v>
      </c>
      <c r="T21">
        <v>2.0199999999999999E-2</v>
      </c>
      <c r="U21">
        <v>-2.9632593264784202</v>
      </c>
      <c r="V21">
        <v>3.0439999999999998E-3</v>
      </c>
      <c r="W21">
        <v>0.96340000000000003</v>
      </c>
      <c r="X21">
        <v>4.8899999999999999E-2</v>
      </c>
      <c r="Y21">
        <v>-0.76327400770994702</v>
      </c>
      <c r="Z21">
        <v>0.44529999999999997</v>
      </c>
      <c r="AA21">
        <v>0.87150000000000005</v>
      </c>
      <c r="AB21">
        <v>4.5900000000000003E-2</v>
      </c>
      <c r="AC21">
        <v>-2.9988507775700999</v>
      </c>
      <c r="AD21">
        <v>2.7100000000000002E-3</v>
      </c>
      <c r="AE21">
        <v>0.93169999999999997</v>
      </c>
      <c r="AF21">
        <v>4.65E-2</v>
      </c>
      <c r="AG21">
        <v>-1.5224354816557599</v>
      </c>
      <c r="AH21">
        <v>0.12790000000000001</v>
      </c>
      <c r="AI21" s="19">
        <f t="shared" si="0"/>
        <v>5.6999999999999996E-6</v>
      </c>
    </row>
    <row r="22" spans="1:35" x14ac:dyDescent="0.2">
      <c r="A22">
        <v>20</v>
      </c>
      <c r="B22" t="s">
        <v>414</v>
      </c>
      <c r="C22">
        <v>1.0667</v>
      </c>
      <c r="D22">
        <v>1.41E-2</v>
      </c>
      <c r="E22">
        <v>4.5657549064126099</v>
      </c>
      <c r="F22" s="17">
        <v>4.977E-6</v>
      </c>
      <c r="G22">
        <v>1.0551999999999999</v>
      </c>
      <c r="H22">
        <v>2.07E-2</v>
      </c>
      <c r="I22">
        <v>2.5916388036228599</v>
      </c>
      <c r="J22">
        <v>9.5519999999999997E-3</v>
      </c>
      <c r="K22">
        <v>1.0710999999999999</v>
      </c>
      <c r="L22">
        <v>2.0199999999999999E-2</v>
      </c>
      <c r="M22">
        <v>3.39531373389902</v>
      </c>
      <c r="N22">
        <v>6.8550000000000002E-4</v>
      </c>
      <c r="O22">
        <v>1.0530999999999999</v>
      </c>
      <c r="P22">
        <v>4.0300000000000002E-2</v>
      </c>
      <c r="Q22">
        <v>1.2832628594934301</v>
      </c>
      <c r="R22">
        <v>0.19939999999999999</v>
      </c>
      <c r="S22">
        <v>1.0648</v>
      </c>
      <c r="T22">
        <v>2.23E-2</v>
      </c>
      <c r="U22">
        <v>2.82102816375206</v>
      </c>
      <c r="V22">
        <v>4.7869999999999996E-3</v>
      </c>
      <c r="W22">
        <v>1.073</v>
      </c>
      <c r="X22">
        <v>5.4399999999999997E-2</v>
      </c>
      <c r="Y22">
        <v>1.2962191319077101</v>
      </c>
      <c r="Z22">
        <v>0.19489999999999999</v>
      </c>
      <c r="AA22">
        <v>1.0907</v>
      </c>
      <c r="AB22">
        <v>0.05</v>
      </c>
      <c r="AC22">
        <v>1.73692732255375</v>
      </c>
      <c r="AD22">
        <v>8.2400000000000001E-2</v>
      </c>
      <c r="AE22">
        <v>1.0552999999999999</v>
      </c>
      <c r="AF22">
        <v>5.1400000000000001E-2</v>
      </c>
      <c r="AG22">
        <v>1.0467822905683699</v>
      </c>
      <c r="AH22">
        <v>0.29520000000000002</v>
      </c>
      <c r="AI22" s="19">
        <f t="shared" si="0"/>
        <v>4.977E-6</v>
      </c>
    </row>
    <row r="23" spans="1:35" x14ac:dyDescent="0.2">
      <c r="A23">
        <v>21</v>
      </c>
      <c r="B23" t="s">
        <v>418</v>
      </c>
      <c r="C23">
        <v>0.93169999999999997</v>
      </c>
      <c r="D23">
        <v>1.52E-2</v>
      </c>
      <c r="E23">
        <v>-4.6403022228847499</v>
      </c>
      <c r="F23" s="17">
        <v>3.4790000000000001E-6</v>
      </c>
      <c r="G23">
        <v>0.96060000000000001</v>
      </c>
      <c r="H23">
        <v>2.24E-2</v>
      </c>
      <c r="I23">
        <v>-1.7943332125637499</v>
      </c>
      <c r="J23">
        <v>7.2760000000000005E-2</v>
      </c>
      <c r="K23">
        <v>0.89570000000000005</v>
      </c>
      <c r="L23">
        <v>2.1999999999999999E-2</v>
      </c>
      <c r="M23">
        <v>-4.9991620378008301</v>
      </c>
      <c r="N23" s="17">
        <v>5.7579999999999995E-7</v>
      </c>
      <c r="O23">
        <v>0.89610000000000001</v>
      </c>
      <c r="P23">
        <v>4.41E-2</v>
      </c>
      <c r="Q23">
        <v>-2.4843175586264801</v>
      </c>
      <c r="R23">
        <v>1.298E-2</v>
      </c>
      <c r="S23">
        <v>0.93659999999999999</v>
      </c>
      <c r="T23">
        <v>2.4299999999999999E-2</v>
      </c>
      <c r="U23">
        <v>-2.69779695378962</v>
      </c>
      <c r="V23">
        <v>6.9800000000000001E-3</v>
      </c>
      <c r="W23">
        <v>0.91279999999999994</v>
      </c>
      <c r="X23">
        <v>5.8799999999999998E-2</v>
      </c>
      <c r="Y23">
        <v>-1.55142444846713</v>
      </c>
      <c r="Z23">
        <v>0.1208</v>
      </c>
      <c r="AA23">
        <v>0.92090000000000005</v>
      </c>
      <c r="AB23">
        <v>5.45E-2</v>
      </c>
      <c r="AC23">
        <v>-1.5109546718840501</v>
      </c>
      <c r="AD23">
        <v>0.1308</v>
      </c>
      <c r="AE23">
        <v>0.9042</v>
      </c>
      <c r="AF23">
        <v>5.6099999999999997E-2</v>
      </c>
      <c r="AG23">
        <v>-1.7938319229055899</v>
      </c>
      <c r="AH23">
        <v>7.2840000000000002E-2</v>
      </c>
      <c r="AI23" s="19">
        <f t="shared" si="0"/>
        <v>3.4790000000000001E-6</v>
      </c>
    </row>
    <row r="24" spans="1:35" x14ac:dyDescent="0.2">
      <c r="A24">
        <v>22</v>
      </c>
      <c r="B24" t="s">
        <v>420</v>
      </c>
      <c r="C24">
        <v>1.07</v>
      </c>
      <c r="D24">
        <v>1.52E-2</v>
      </c>
      <c r="E24">
        <v>4.4475629783870296</v>
      </c>
      <c r="F24" s="17">
        <v>8.6850000000000007E-6</v>
      </c>
      <c r="G24">
        <v>1.0747</v>
      </c>
      <c r="H24">
        <v>2.24E-2</v>
      </c>
      <c r="I24">
        <v>3.2181951877920598</v>
      </c>
      <c r="J24">
        <v>1.2899999999999999E-3</v>
      </c>
      <c r="K24">
        <v>1.1052</v>
      </c>
      <c r="L24">
        <v>2.2100000000000002E-2</v>
      </c>
      <c r="M24">
        <v>4.5250893327045798</v>
      </c>
      <c r="N24" s="17">
        <v>6.037E-6</v>
      </c>
      <c r="O24">
        <v>1.0064</v>
      </c>
      <c r="P24">
        <v>4.2999999999999997E-2</v>
      </c>
      <c r="Q24">
        <v>0.14767406541203601</v>
      </c>
      <c r="R24">
        <v>0.88260000000000005</v>
      </c>
      <c r="S24">
        <v>1.0265</v>
      </c>
      <c r="T24">
        <v>2.4E-2</v>
      </c>
      <c r="U24">
        <v>1.09207531154125</v>
      </c>
      <c r="V24">
        <v>0.27479999999999999</v>
      </c>
      <c r="W24">
        <v>1.0900000000000001</v>
      </c>
      <c r="X24">
        <v>5.9799999999999999E-2</v>
      </c>
      <c r="Y24">
        <v>1.44236298592495</v>
      </c>
      <c r="Z24">
        <v>0.1492</v>
      </c>
      <c r="AA24">
        <v>1.0678000000000001</v>
      </c>
      <c r="AB24">
        <v>5.4699999999999999E-2</v>
      </c>
      <c r="AC24">
        <v>1.20061649380708</v>
      </c>
      <c r="AD24">
        <v>0.22989999999999999</v>
      </c>
      <c r="AE24">
        <v>1.0933999999999999</v>
      </c>
      <c r="AF24">
        <v>5.62E-2</v>
      </c>
      <c r="AG24">
        <v>1.58838193462375</v>
      </c>
      <c r="AH24">
        <v>0.11219999999999999</v>
      </c>
      <c r="AI24" s="19">
        <f t="shared" si="0"/>
        <v>8.6850000000000007E-6</v>
      </c>
    </row>
    <row r="25" spans="1:35" x14ac:dyDescent="0.2">
      <c r="A25">
        <v>23</v>
      </c>
      <c r="B25" t="s">
        <v>424</v>
      </c>
      <c r="C25">
        <v>0.93879999999999997</v>
      </c>
      <c r="D25">
        <v>1.29E-2</v>
      </c>
      <c r="E25">
        <v>-4.9090470953432401</v>
      </c>
      <c r="F25" s="17">
        <v>9.1520000000000004E-7</v>
      </c>
      <c r="G25">
        <v>0.94650000000000001</v>
      </c>
      <c r="H25">
        <v>1.89E-2</v>
      </c>
      <c r="I25">
        <v>-2.90675423361255</v>
      </c>
      <c r="J25">
        <v>3.6519999999999999E-3</v>
      </c>
      <c r="K25">
        <v>0.92789999999999995</v>
      </c>
      <c r="L25">
        <v>1.8499999999999999E-2</v>
      </c>
      <c r="M25">
        <v>-4.0564698039343998</v>
      </c>
      <c r="N25" s="17">
        <v>4.9820000000000001E-5</v>
      </c>
      <c r="O25">
        <v>0.98899999999999999</v>
      </c>
      <c r="P25">
        <v>3.6900000000000002E-2</v>
      </c>
      <c r="Q25">
        <v>-0.29944569644628</v>
      </c>
      <c r="R25">
        <v>0.76459999999999995</v>
      </c>
      <c r="S25">
        <v>0.93589999999999995</v>
      </c>
      <c r="T25">
        <v>2.0299999999999999E-2</v>
      </c>
      <c r="U25">
        <v>-3.2587607298241998</v>
      </c>
      <c r="V25">
        <v>1.119E-3</v>
      </c>
      <c r="W25">
        <v>0.93899999999999995</v>
      </c>
      <c r="X25">
        <v>4.9700000000000001E-2</v>
      </c>
      <c r="Y25">
        <v>-1.2651990023928601</v>
      </c>
      <c r="Z25">
        <v>0.20580000000000001</v>
      </c>
      <c r="AA25">
        <v>0.91900000000000004</v>
      </c>
      <c r="AB25">
        <v>4.5699999999999998E-2</v>
      </c>
      <c r="AC25">
        <v>-1.84926193058168</v>
      </c>
      <c r="AD25">
        <v>6.4420000000000005E-2</v>
      </c>
      <c r="AE25">
        <v>0.99260000000000004</v>
      </c>
      <c r="AF25">
        <v>4.7199999999999999E-2</v>
      </c>
      <c r="AG25">
        <v>-0.15781827215219801</v>
      </c>
      <c r="AH25">
        <v>0.87460000000000004</v>
      </c>
      <c r="AI25" s="19">
        <f t="shared" si="0"/>
        <v>9.1520000000000004E-7</v>
      </c>
    </row>
    <row r="26" spans="1:35" x14ac:dyDescent="0.2">
      <c r="A26">
        <v>24</v>
      </c>
      <c r="B26" t="s">
        <v>426</v>
      </c>
      <c r="C26">
        <v>1.0865</v>
      </c>
      <c r="D26">
        <v>1.6400000000000001E-2</v>
      </c>
      <c r="E26">
        <v>5.04408361794236</v>
      </c>
      <c r="F26" s="17">
        <v>4.5569999999999998E-7</v>
      </c>
      <c r="G26">
        <v>1.0909</v>
      </c>
      <c r="H26">
        <v>2.4299999999999999E-2</v>
      </c>
      <c r="I26">
        <v>3.5839013317365001</v>
      </c>
      <c r="J26">
        <v>3.3849999999999999E-4</v>
      </c>
      <c r="K26">
        <v>1.0809</v>
      </c>
      <c r="L26">
        <v>2.3699999999999999E-2</v>
      </c>
      <c r="M26">
        <v>3.2778526021304901</v>
      </c>
      <c r="N26">
        <v>1.0460000000000001E-3</v>
      </c>
      <c r="O26">
        <v>1.0749</v>
      </c>
      <c r="P26">
        <v>4.7600000000000003E-2</v>
      </c>
      <c r="Q26">
        <v>1.5168680566614701</v>
      </c>
      <c r="R26">
        <v>0.1293</v>
      </c>
      <c r="S26">
        <v>1.0462</v>
      </c>
      <c r="T26">
        <v>2.5899999999999999E-2</v>
      </c>
      <c r="U26">
        <v>1.74382276264775</v>
      </c>
      <c r="V26">
        <v>8.1189999999999998E-2</v>
      </c>
      <c r="W26">
        <v>1.2307999999999999</v>
      </c>
      <c r="X26">
        <v>6.6600000000000006E-2</v>
      </c>
      <c r="Y26">
        <v>3.1186202185915599</v>
      </c>
      <c r="Z26">
        <v>1.817E-3</v>
      </c>
      <c r="AA26">
        <v>1.1809000000000001</v>
      </c>
      <c r="AB26">
        <v>6.0499999999999998E-2</v>
      </c>
      <c r="AC26">
        <v>2.7461455773832699</v>
      </c>
      <c r="AD26">
        <v>6.0299999999999998E-3</v>
      </c>
      <c r="AE26">
        <v>1.2285999999999999</v>
      </c>
      <c r="AF26">
        <v>6.3100000000000003E-2</v>
      </c>
      <c r="AG26">
        <v>3.2646484852384399</v>
      </c>
      <c r="AH26">
        <v>1.096E-3</v>
      </c>
      <c r="AI26" s="19">
        <f t="shared" si="0"/>
        <v>4.5569999999999998E-7</v>
      </c>
    </row>
    <row r="27" spans="1:35" x14ac:dyDescent="0.2">
      <c r="A27">
        <v>25</v>
      </c>
      <c r="B27" t="s">
        <v>428</v>
      </c>
      <c r="C27">
        <v>1.0632999999999999</v>
      </c>
      <c r="D27">
        <v>1.23E-2</v>
      </c>
      <c r="E27">
        <v>5.0039065481875902</v>
      </c>
      <c r="F27" s="17">
        <v>5.6179999999999996E-7</v>
      </c>
      <c r="G27">
        <v>1.06</v>
      </c>
      <c r="H27">
        <v>1.7999999999999999E-2</v>
      </c>
      <c r="I27">
        <v>3.2372207608861099</v>
      </c>
      <c r="J27">
        <v>1.207E-3</v>
      </c>
      <c r="K27">
        <v>1.0604</v>
      </c>
      <c r="L27">
        <v>1.77E-2</v>
      </c>
      <c r="M27">
        <v>3.31940343011766</v>
      </c>
      <c r="N27">
        <v>9.0209999999999997E-4</v>
      </c>
      <c r="O27">
        <v>1.0769</v>
      </c>
      <c r="P27">
        <v>3.4799999999999998E-2</v>
      </c>
      <c r="Q27">
        <v>2.12808544335984</v>
      </c>
      <c r="R27">
        <v>3.3329999999999999E-2</v>
      </c>
      <c r="S27">
        <v>1.0759000000000001</v>
      </c>
      <c r="T27">
        <v>1.9400000000000001E-2</v>
      </c>
      <c r="U27">
        <v>3.76657859456019</v>
      </c>
      <c r="V27">
        <v>1.6550000000000001E-4</v>
      </c>
      <c r="W27">
        <v>1.0794999999999999</v>
      </c>
      <c r="X27">
        <v>4.7100000000000003E-2</v>
      </c>
      <c r="Y27">
        <v>1.62201563714592</v>
      </c>
      <c r="Z27">
        <v>0.1048</v>
      </c>
      <c r="AA27">
        <v>1.0643</v>
      </c>
      <c r="AB27">
        <v>4.36E-2</v>
      </c>
      <c r="AC27">
        <v>1.4286668851064901</v>
      </c>
      <c r="AD27">
        <v>0.15310000000000001</v>
      </c>
      <c r="AE27">
        <v>1.0783</v>
      </c>
      <c r="AF27">
        <v>4.4699999999999997E-2</v>
      </c>
      <c r="AG27">
        <v>1.6870174324799301</v>
      </c>
      <c r="AH27">
        <v>9.1600000000000001E-2</v>
      </c>
      <c r="AI27" s="19">
        <f t="shared" si="0"/>
        <v>5.6179999999999996E-7</v>
      </c>
    </row>
    <row r="28" spans="1:35" x14ac:dyDescent="0.2">
      <c r="A28">
        <v>26</v>
      </c>
      <c r="B28" t="s">
        <v>430</v>
      </c>
      <c r="C28">
        <v>1.0589999999999999</v>
      </c>
      <c r="D28">
        <v>1.29E-2</v>
      </c>
      <c r="E28">
        <v>4.4351223784625997</v>
      </c>
      <c r="F28" s="17">
        <v>9.2019999999999993E-6</v>
      </c>
      <c r="G28">
        <v>1.0644</v>
      </c>
      <c r="H28">
        <v>1.9E-2</v>
      </c>
      <c r="I28">
        <v>3.2783928254874701</v>
      </c>
      <c r="J28">
        <v>1.044E-3</v>
      </c>
      <c r="K28">
        <v>1.0581</v>
      </c>
      <c r="L28">
        <v>1.8599999999999998E-2</v>
      </c>
      <c r="M28">
        <v>3.0415032807711202</v>
      </c>
      <c r="N28">
        <v>2.3540000000000002E-3</v>
      </c>
      <c r="O28">
        <v>1.0409999999999999</v>
      </c>
      <c r="P28">
        <v>3.6799999999999999E-2</v>
      </c>
      <c r="Q28">
        <v>1.0929858785059201</v>
      </c>
      <c r="R28">
        <v>0.27439999999999998</v>
      </c>
      <c r="S28">
        <v>1.0476000000000001</v>
      </c>
      <c r="T28">
        <v>2.0500000000000001E-2</v>
      </c>
      <c r="U28">
        <v>2.2707849411182801</v>
      </c>
      <c r="V28">
        <v>2.316E-2</v>
      </c>
      <c r="W28">
        <v>1.0136000000000001</v>
      </c>
      <c r="X28">
        <v>4.9500000000000002E-2</v>
      </c>
      <c r="Y28">
        <v>0.27358963534567898</v>
      </c>
      <c r="Z28">
        <v>0.78439999999999999</v>
      </c>
      <c r="AA28">
        <v>1.0966</v>
      </c>
      <c r="AB28">
        <v>4.6300000000000001E-2</v>
      </c>
      <c r="AC28">
        <v>1.9921007928512799</v>
      </c>
      <c r="AD28">
        <v>4.6359999999999998E-2</v>
      </c>
      <c r="AE28">
        <v>0.99219999999999997</v>
      </c>
      <c r="AF28">
        <v>4.6699999999999998E-2</v>
      </c>
      <c r="AG28">
        <v>-0.16721612135851899</v>
      </c>
      <c r="AH28">
        <v>0.86719999999999997</v>
      </c>
      <c r="AI28" s="19">
        <f t="shared" si="0"/>
        <v>9.2019999999999993E-6</v>
      </c>
    </row>
    <row r="29" spans="1:35" x14ac:dyDescent="0.2">
      <c r="A29">
        <v>27</v>
      </c>
      <c r="B29" t="s">
        <v>431</v>
      </c>
      <c r="C29">
        <v>0.93440000000000001</v>
      </c>
      <c r="D29">
        <v>1.3299999999999999E-2</v>
      </c>
      <c r="E29">
        <v>-5.0866205856348898</v>
      </c>
      <c r="F29" s="17">
        <v>3.6450000000000001E-7</v>
      </c>
      <c r="G29">
        <v>0.93049999999999999</v>
      </c>
      <c r="H29">
        <v>1.9400000000000001E-2</v>
      </c>
      <c r="I29">
        <v>-3.7058295122490299</v>
      </c>
      <c r="J29">
        <v>2.107E-4</v>
      </c>
      <c r="K29">
        <v>0.90849999999999997</v>
      </c>
      <c r="L29">
        <v>1.9E-2</v>
      </c>
      <c r="M29">
        <v>-5.0471283786668</v>
      </c>
      <c r="N29" s="17">
        <v>4.4850000000000003E-7</v>
      </c>
      <c r="O29">
        <v>0.93369999999999997</v>
      </c>
      <c r="P29">
        <v>3.7600000000000001E-2</v>
      </c>
      <c r="Q29">
        <v>-1.8275973753649299</v>
      </c>
      <c r="R29">
        <v>6.7610000000000003E-2</v>
      </c>
      <c r="S29">
        <v>0.96640000000000004</v>
      </c>
      <c r="T29">
        <v>2.1000000000000001E-2</v>
      </c>
      <c r="U29">
        <v>-1.6290615018927399</v>
      </c>
      <c r="V29">
        <v>0.1033</v>
      </c>
      <c r="W29">
        <v>0.99399999999999999</v>
      </c>
      <c r="X29">
        <v>5.0999999999999997E-2</v>
      </c>
      <c r="Y29">
        <v>-0.117454371456148</v>
      </c>
      <c r="Z29">
        <v>0.90649999999999997</v>
      </c>
      <c r="AA29">
        <v>0.91679999999999995</v>
      </c>
      <c r="AB29">
        <v>4.6699999999999998E-2</v>
      </c>
      <c r="AC29">
        <v>-1.8615964079451</v>
      </c>
      <c r="AD29">
        <v>6.2659999999999993E-2</v>
      </c>
      <c r="AE29">
        <v>0.9143</v>
      </c>
      <c r="AF29">
        <v>4.7600000000000003E-2</v>
      </c>
      <c r="AG29">
        <v>-1.88042631465077</v>
      </c>
      <c r="AH29">
        <v>6.0049999999999999E-2</v>
      </c>
      <c r="AI29" s="19">
        <f t="shared" si="0"/>
        <v>3.6450000000000001E-7</v>
      </c>
    </row>
    <row r="30" spans="1:35" x14ac:dyDescent="0.2">
      <c r="A30">
        <v>28</v>
      </c>
      <c r="B30" t="s">
        <v>433</v>
      </c>
      <c r="C30">
        <v>1.1134999999999999</v>
      </c>
      <c r="D30">
        <v>2.3699999999999999E-2</v>
      </c>
      <c r="E30">
        <v>4.5381124230896397</v>
      </c>
      <c r="F30" s="17">
        <v>5.6760000000000004E-6</v>
      </c>
      <c r="G30">
        <v>1.1491</v>
      </c>
      <c r="H30">
        <v>3.4099999999999998E-2</v>
      </c>
      <c r="I30">
        <v>4.0805461875327396</v>
      </c>
      <c r="J30" s="17">
        <v>4.4929999999999998E-5</v>
      </c>
      <c r="K30">
        <v>1.099</v>
      </c>
      <c r="L30">
        <v>3.3799999999999997E-2</v>
      </c>
      <c r="M30">
        <v>2.7950605212652602</v>
      </c>
      <c r="N30">
        <v>5.189E-3</v>
      </c>
      <c r="O30">
        <v>1.1356999999999999</v>
      </c>
      <c r="P30">
        <v>6.6100000000000006E-2</v>
      </c>
      <c r="Q30">
        <v>1.9246752397231699</v>
      </c>
      <c r="R30">
        <v>5.4269999999999999E-2</v>
      </c>
      <c r="S30">
        <v>1.0956999999999999</v>
      </c>
      <c r="T30">
        <v>3.6900000000000002E-2</v>
      </c>
      <c r="U30">
        <v>2.4767089053073801</v>
      </c>
      <c r="V30">
        <v>1.3259999999999999E-2</v>
      </c>
      <c r="W30">
        <v>1.3208</v>
      </c>
      <c r="X30">
        <v>8.3699999999999997E-2</v>
      </c>
      <c r="Y30">
        <v>3.3248062480087399</v>
      </c>
      <c r="Z30">
        <v>8.8480000000000004E-4</v>
      </c>
      <c r="AA30">
        <v>1.0823</v>
      </c>
      <c r="AB30">
        <v>8.2799999999999999E-2</v>
      </c>
      <c r="AC30">
        <v>0.955351444327877</v>
      </c>
      <c r="AD30">
        <v>0.33939999999999998</v>
      </c>
      <c r="AE30">
        <v>0.92290000000000005</v>
      </c>
      <c r="AF30">
        <v>8.9700000000000002E-2</v>
      </c>
      <c r="AG30">
        <v>-0.89348033225604895</v>
      </c>
      <c r="AH30">
        <v>0.37159999999999999</v>
      </c>
      <c r="AI30" s="19">
        <f t="shared" si="0"/>
        <v>5.6760000000000004E-6</v>
      </c>
    </row>
    <row r="31" spans="1:35" x14ac:dyDescent="0.2">
      <c r="A31">
        <v>29</v>
      </c>
      <c r="B31" t="s">
        <v>435</v>
      </c>
      <c r="C31">
        <v>0.92759999999999998</v>
      </c>
      <c r="D31">
        <v>1.6299999999999999E-2</v>
      </c>
      <c r="E31">
        <v>-4.6090053103914599</v>
      </c>
      <c r="F31" s="17">
        <v>4.0459999999999999E-6</v>
      </c>
      <c r="G31">
        <v>0.90259999999999996</v>
      </c>
      <c r="H31">
        <v>2.41E-2</v>
      </c>
      <c r="I31">
        <v>-4.2534520811485903</v>
      </c>
      <c r="J31" s="17">
        <v>2.105E-5</v>
      </c>
      <c r="K31">
        <v>0.94220000000000004</v>
      </c>
      <c r="L31">
        <v>2.35E-2</v>
      </c>
      <c r="M31">
        <v>-2.52743222051109</v>
      </c>
      <c r="N31">
        <v>1.149E-2</v>
      </c>
      <c r="O31">
        <v>0.98499999999999999</v>
      </c>
      <c r="P31">
        <v>4.6600000000000003E-2</v>
      </c>
      <c r="Q31">
        <v>-0.324842865964864</v>
      </c>
      <c r="R31">
        <v>0.74529999999999996</v>
      </c>
      <c r="S31">
        <v>0.92030000000000001</v>
      </c>
      <c r="T31">
        <v>2.58E-2</v>
      </c>
      <c r="U31">
        <v>-3.2129044414785501</v>
      </c>
      <c r="V31">
        <v>1.3140000000000001E-3</v>
      </c>
      <c r="W31">
        <v>0.97940000000000005</v>
      </c>
      <c r="X31">
        <v>6.2600000000000003E-2</v>
      </c>
      <c r="Y31">
        <v>-0.33238309748025902</v>
      </c>
      <c r="Z31">
        <v>0.73960000000000004</v>
      </c>
      <c r="AA31">
        <v>0.91810000000000003</v>
      </c>
      <c r="AB31">
        <v>5.8700000000000002E-2</v>
      </c>
      <c r="AC31">
        <v>-1.4556116704878399</v>
      </c>
      <c r="AD31">
        <v>0.14549999999999999</v>
      </c>
      <c r="AE31">
        <v>0.97860000000000003</v>
      </c>
      <c r="AF31">
        <v>5.8900000000000001E-2</v>
      </c>
      <c r="AG31">
        <v>-0.366757381828549</v>
      </c>
      <c r="AH31">
        <v>0.71379999999999999</v>
      </c>
      <c r="AI31" s="19">
        <f t="shared" si="0"/>
        <v>4.0459999999999999E-6</v>
      </c>
    </row>
    <row r="32" spans="1:35" x14ac:dyDescent="0.2">
      <c r="A32">
        <v>30</v>
      </c>
      <c r="B32" t="s">
        <v>438</v>
      </c>
      <c r="C32">
        <v>0.92810000000000004</v>
      </c>
      <c r="D32">
        <v>1.4500000000000001E-2</v>
      </c>
      <c r="E32">
        <v>-5.1493433391515202</v>
      </c>
      <c r="F32" s="17">
        <v>2.614E-7</v>
      </c>
      <c r="G32">
        <v>0.9113</v>
      </c>
      <c r="H32">
        <v>2.1499999999999998E-2</v>
      </c>
      <c r="I32">
        <v>-4.3266416078745804</v>
      </c>
      <c r="J32" s="17">
        <v>1.5140000000000001E-5</v>
      </c>
      <c r="K32">
        <v>0.93289999999999995</v>
      </c>
      <c r="L32">
        <v>2.0899999999999998E-2</v>
      </c>
      <c r="M32">
        <v>-3.32449129103713</v>
      </c>
      <c r="N32">
        <v>8.8579999999999996E-4</v>
      </c>
      <c r="O32">
        <v>0.97540000000000004</v>
      </c>
      <c r="P32">
        <v>4.1300000000000003E-2</v>
      </c>
      <c r="Q32">
        <v>-0.60211137990767005</v>
      </c>
      <c r="R32">
        <v>0.54710000000000003</v>
      </c>
      <c r="S32">
        <v>0.93469999999999998</v>
      </c>
      <c r="T32">
        <v>2.3099999999999999E-2</v>
      </c>
      <c r="U32">
        <v>-2.9271353182307802</v>
      </c>
      <c r="V32">
        <v>3.421E-3</v>
      </c>
      <c r="W32">
        <v>0.93769999999999998</v>
      </c>
      <c r="X32">
        <v>5.6300000000000003E-2</v>
      </c>
      <c r="Y32">
        <v>-1.1421299690087601</v>
      </c>
      <c r="Z32">
        <v>0.25340000000000001</v>
      </c>
      <c r="AA32">
        <v>0.9607</v>
      </c>
      <c r="AB32">
        <v>5.1799999999999999E-2</v>
      </c>
      <c r="AC32">
        <v>-0.77253098930213304</v>
      </c>
      <c r="AD32">
        <v>0.43980000000000002</v>
      </c>
      <c r="AE32">
        <v>0.90449999999999997</v>
      </c>
      <c r="AF32">
        <v>5.3699999999999998E-2</v>
      </c>
      <c r="AG32">
        <v>-1.8677996663210501</v>
      </c>
      <c r="AH32">
        <v>6.1789999999999998E-2</v>
      </c>
      <c r="AI32" s="19">
        <f t="shared" si="0"/>
        <v>2.614E-7</v>
      </c>
    </row>
    <row r="33" spans="1:39" x14ac:dyDescent="0.2">
      <c r="A33">
        <v>31</v>
      </c>
      <c r="B33" t="s">
        <v>440</v>
      </c>
      <c r="C33">
        <v>0.94169999999999998</v>
      </c>
      <c r="D33">
        <v>1.32E-2</v>
      </c>
      <c r="E33">
        <v>-4.5631157883731603</v>
      </c>
      <c r="F33" s="17">
        <v>5.04E-6</v>
      </c>
      <c r="G33">
        <v>0.94489999999999996</v>
      </c>
      <c r="H33">
        <v>1.9400000000000001E-2</v>
      </c>
      <c r="I33">
        <v>-2.9145515288844899</v>
      </c>
      <c r="J33">
        <v>3.5620000000000001E-3</v>
      </c>
      <c r="K33">
        <v>0.93959999999999999</v>
      </c>
      <c r="L33">
        <v>1.9E-2</v>
      </c>
      <c r="M33">
        <v>-3.2882842796315002</v>
      </c>
      <c r="N33">
        <v>1.008E-3</v>
      </c>
      <c r="O33">
        <v>0.96330000000000005</v>
      </c>
      <c r="P33">
        <v>3.7699999999999997E-2</v>
      </c>
      <c r="Q33">
        <v>-0.99117527802856498</v>
      </c>
      <c r="R33">
        <v>0.3216</v>
      </c>
      <c r="S33">
        <v>0.95030000000000003</v>
      </c>
      <c r="T33">
        <v>2.0899999999999998E-2</v>
      </c>
      <c r="U33">
        <v>-2.4387048923001302</v>
      </c>
      <c r="V33">
        <v>1.474E-2</v>
      </c>
      <c r="W33">
        <v>0.97670000000000001</v>
      </c>
      <c r="X33">
        <v>5.0900000000000001E-2</v>
      </c>
      <c r="Y33">
        <v>-0.463508393356937</v>
      </c>
      <c r="Z33">
        <v>0.64300000000000002</v>
      </c>
      <c r="AA33">
        <v>0.98340000000000005</v>
      </c>
      <c r="AB33">
        <v>4.7100000000000003E-2</v>
      </c>
      <c r="AC33">
        <v>-0.35458568756081599</v>
      </c>
      <c r="AD33">
        <v>0.72289999999999999</v>
      </c>
      <c r="AE33">
        <v>0.89239999999999997</v>
      </c>
      <c r="AF33">
        <v>4.8899999999999999E-2</v>
      </c>
      <c r="AG33">
        <v>-2.3270989385965799</v>
      </c>
      <c r="AH33">
        <v>1.9959999999999999E-2</v>
      </c>
      <c r="AI33" s="19">
        <f t="shared" si="0"/>
        <v>5.04E-6</v>
      </c>
    </row>
    <row r="34" spans="1:39" x14ac:dyDescent="0.2">
      <c r="A34">
        <v>32</v>
      </c>
      <c r="B34" t="s">
        <v>442</v>
      </c>
      <c r="C34">
        <v>0.93879999999999997</v>
      </c>
      <c r="D34">
        <v>1.2699999999999999E-2</v>
      </c>
      <c r="E34">
        <v>-4.9713158779369904</v>
      </c>
      <c r="F34" s="17">
        <v>6.6499999999999999E-7</v>
      </c>
      <c r="G34">
        <v>0.94040000000000001</v>
      </c>
      <c r="H34">
        <v>1.8700000000000001E-2</v>
      </c>
      <c r="I34">
        <v>-3.28467519332</v>
      </c>
      <c r="J34">
        <v>1.021E-3</v>
      </c>
      <c r="K34">
        <v>0.92649999999999999</v>
      </c>
      <c r="L34">
        <v>1.83E-2</v>
      </c>
      <c r="M34">
        <v>-4.1765989930146796</v>
      </c>
      <c r="N34" s="17">
        <v>2.959E-5</v>
      </c>
      <c r="O34">
        <v>0.95840000000000003</v>
      </c>
      <c r="P34">
        <v>3.61E-2</v>
      </c>
      <c r="Q34">
        <v>-1.17673823973957</v>
      </c>
      <c r="R34">
        <v>0.23930000000000001</v>
      </c>
      <c r="S34">
        <v>0.95479999999999998</v>
      </c>
      <c r="T34">
        <v>2.0199999999999999E-2</v>
      </c>
      <c r="U34">
        <v>-2.2940086828554</v>
      </c>
      <c r="V34">
        <v>2.179E-2</v>
      </c>
      <c r="W34">
        <v>0.92420000000000002</v>
      </c>
      <c r="X34">
        <v>4.9200000000000001E-2</v>
      </c>
      <c r="Y34">
        <v>-1.6036102045149501</v>
      </c>
      <c r="Z34">
        <v>0.10879999999999999</v>
      </c>
      <c r="AA34">
        <v>0.98929999999999996</v>
      </c>
      <c r="AB34">
        <v>4.5100000000000001E-2</v>
      </c>
      <c r="AC34">
        <v>-0.23733101865382</v>
      </c>
      <c r="AD34">
        <v>0.81240000000000001</v>
      </c>
      <c r="AE34">
        <v>0.9153</v>
      </c>
      <c r="AF34">
        <v>4.6600000000000003E-2</v>
      </c>
      <c r="AG34">
        <v>-1.8988059089861</v>
      </c>
      <c r="AH34">
        <v>5.7590000000000002E-2</v>
      </c>
      <c r="AI34" s="19">
        <f t="shared" si="0"/>
        <v>6.6499999999999999E-7</v>
      </c>
    </row>
    <row r="35" spans="1:39" s="30" customFormat="1" x14ac:dyDescent="0.2">
      <c r="A35">
        <v>33</v>
      </c>
      <c r="B35" t="s">
        <v>444</v>
      </c>
      <c r="C35">
        <v>1.0705</v>
      </c>
      <c r="D35">
        <v>1.54E-2</v>
      </c>
      <c r="E35">
        <v>4.4253411288222901</v>
      </c>
      <c r="F35" s="17">
        <v>9.6290000000000005E-6</v>
      </c>
      <c r="G35">
        <v>1.0829</v>
      </c>
      <c r="H35">
        <v>2.2700000000000001E-2</v>
      </c>
      <c r="I35">
        <v>3.5173369869028401</v>
      </c>
      <c r="J35">
        <v>4.3590000000000002E-4</v>
      </c>
      <c r="K35">
        <v>1.0694999999999999</v>
      </c>
      <c r="L35">
        <v>2.2100000000000002E-2</v>
      </c>
      <c r="M35">
        <v>3.0409921224260201</v>
      </c>
      <c r="N35">
        <v>2.3579999999999999E-3</v>
      </c>
      <c r="O35">
        <v>1.0511999999999999</v>
      </c>
      <c r="P35">
        <v>4.4400000000000002E-2</v>
      </c>
      <c r="Q35">
        <v>1.1242664659611199</v>
      </c>
      <c r="R35">
        <v>0.26090000000000002</v>
      </c>
      <c r="S35">
        <v>1.0711999999999999</v>
      </c>
      <c r="T35">
        <v>2.4400000000000002E-2</v>
      </c>
      <c r="U35">
        <v>2.8213633887816698</v>
      </c>
      <c r="V35">
        <v>4.7819999999999998E-3</v>
      </c>
      <c r="W35">
        <v>0.99839999999999995</v>
      </c>
      <c r="X35">
        <v>5.8700000000000002E-2</v>
      </c>
      <c r="Y35">
        <v>-2.69495157298014E-2</v>
      </c>
      <c r="Z35">
        <v>0.97850000000000004</v>
      </c>
      <c r="AA35">
        <v>1.0803</v>
      </c>
      <c r="AB35">
        <v>5.5100000000000003E-2</v>
      </c>
      <c r="AC35">
        <v>1.40104706315753</v>
      </c>
      <c r="AD35">
        <v>0.16120000000000001</v>
      </c>
      <c r="AE35">
        <v>1.0198</v>
      </c>
      <c r="AF35">
        <v>5.5599999999999997E-2</v>
      </c>
      <c r="AG35">
        <v>0.351651016675815</v>
      </c>
      <c r="AH35">
        <v>0.72509999999999997</v>
      </c>
      <c r="AI35" s="19">
        <f t="shared" ref="AI35:AI52" si="1">F35</f>
        <v>9.6290000000000005E-6</v>
      </c>
      <c r="AJ35"/>
      <c r="AK35"/>
      <c r="AL35"/>
      <c r="AM35"/>
    </row>
    <row r="36" spans="1:39" x14ac:dyDescent="0.2">
      <c r="A36">
        <v>34</v>
      </c>
      <c r="B36" t="s">
        <v>447</v>
      </c>
      <c r="C36">
        <v>0.9234</v>
      </c>
      <c r="D36">
        <v>1.6199999999999999E-2</v>
      </c>
      <c r="E36">
        <v>-4.9080423361087702</v>
      </c>
      <c r="F36" s="17">
        <v>9.1989999999999997E-7</v>
      </c>
      <c r="G36">
        <v>0.92049999999999998</v>
      </c>
      <c r="H36">
        <v>2.4E-2</v>
      </c>
      <c r="I36">
        <v>-3.4482650920512099</v>
      </c>
      <c r="J36">
        <v>5.6420000000000005E-4</v>
      </c>
      <c r="K36">
        <v>0.92669999999999997</v>
      </c>
      <c r="L36">
        <v>2.3400000000000001E-2</v>
      </c>
      <c r="M36">
        <v>-3.25199013321624</v>
      </c>
      <c r="N36">
        <v>1.1460000000000001E-3</v>
      </c>
      <c r="O36">
        <v>0.9294</v>
      </c>
      <c r="P36">
        <v>4.6600000000000003E-2</v>
      </c>
      <c r="Q36">
        <v>-1.5713559148890801</v>
      </c>
      <c r="R36">
        <v>0.11609999999999999</v>
      </c>
      <c r="S36">
        <v>0.92190000000000005</v>
      </c>
      <c r="T36">
        <v>2.5899999999999999E-2</v>
      </c>
      <c r="U36">
        <v>-3.1442730558657899</v>
      </c>
      <c r="V36">
        <v>1.665E-3</v>
      </c>
      <c r="W36">
        <v>0.876</v>
      </c>
      <c r="X36">
        <v>6.3899999999999998E-2</v>
      </c>
      <c r="Y36">
        <v>-2.07248750838425</v>
      </c>
      <c r="Z36">
        <v>3.8219999999999997E-2</v>
      </c>
      <c r="AA36">
        <v>0.85809999999999997</v>
      </c>
      <c r="AB36">
        <v>5.96E-2</v>
      </c>
      <c r="AC36">
        <v>-2.5659286238693602</v>
      </c>
      <c r="AD36">
        <v>1.0290000000000001E-2</v>
      </c>
      <c r="AE36">
        <v>0.98570000000000002</v>
      </c>
      <c r="AF36">
        <v>5.8700000000000002E-2</v>
      </c>
      <c r="AG36">
        <v>-0.245718694086484</v>
      </c>
      <c r="AH36">
        <v>0.80589999999999995</v>
      </c>
      <c r="AI36" s="19">
        <f t="shared" si="1"/>
        <v>9.1989999999999997E-7</v>
      </c>
    </row>
    <row r="37" spans="1:39" x14ac:dyDescent="0.2">
      <c r="A37">
        <v>35</v>
      </c>
      <c r="B37" t="s">
        <v>449</v>
      </c>
      <c r="C37">
        <v>1.0711999999999999</v>
      </c>
      <c r="D37">
        <v>1.5299999999999999E-2</v>
      </c>
      <c r="E37">
        <v>4.4936277006735201</v>
      </c>
      <c r="F37" s="17">
        <v>7.002E-6</v>
      </c>
      <c r="G37">
        <v>1.1006</v>
      </c>
      <c r="H37">
        <v>2.2200000000000001E-2</v>
      </c>
      <c r="I37">
        <v>4.32032439110783</v>
      </c>
      <c r="J37" s="17">
        <v>1.558E-5</v>
      </c>
      <c r="K37">
        <v>1.0607</v>
      </c>
      <c r="L37">
        <v>2.1899999999999999E-2</v>
      </c>
      <c r="M37">
        <v>2.6915070262276699</v>
      </c>
      <c r="N37">
        <v>7.1130000000000004E-3</v>
      </c>
      <c r="O37">
        <v>1.0334000000000001</v>
      </c>
      <c r="P37">
        <v>4.3700000000000003E-2</v>
      </c>
      <c r="Q37">
        <v>0.75191861975304097</v>
      </c>
      <c r="R37">
        <v>0.4521</v>
      </c>
      <c r="S37">
        <v>1.0541</v>
      </c>
      <c r="T37">
        <v>2.41E-2</v>
      </c>
      <c r="U37">
        <v>2.18539359626048</v>
      </c>
      <c r="V37">
        <v>2.886E-2</v>
      </c>
      <c r="W37">
        <v>1.1496</v>
      </c>
      <c r="X37">
        <v>5.6899999999999999E-2</v>
      </c>
      <c r="Y37">
        <v>2.45089882729651</v>
      </c>
      <c r="Z37">
        <v>1.4250000000000001E-2</v>
      </c>
      <c r="AA37">
        <v>1.129</v>
      </c>
      <c r="AB37">
        <v>5.2999999999999999E-2</v>
      </c>
      <c r="AC37">
        <v>2.2888167817633498</v>
      </c>
      <c r="AD37">
        <v>2.2089999999999999E-2</v>
      </c>
      <c r="AE37">
        <v>1.1447000000000001</v>
      </c>
      <c r="AF37">
        <v>5.3999999999999999E-2</v>
      </c>
      <c r="AG37">
        <v>2.5019825840014498</v>
      </c>
      <c r="AH37">
        <v>1.235E-2</v>
      </c>
      <c r="AI37" s="19">
        <f t="shared" si="1"/>
        <v>7.002E-6</v>
      </c>
    </row>
    <row r="38" spans="1:39" x14ac:dyDescent="0.2">
      <c r="A38">
        <v>36</v>
      </c>
      <c r="B38" t="s">
        <v>452</v>
      </c>
      <c r="C38">
        <v>1.0634999999999999</v>
      </c>
      <c r="D38">
        <v>1.2999999999999999E-2</v>
      </c>
      <c r="E38">
        <v>4.7489257496013701</v>
      </c>
      <c r="F38" s="17">
        <v>2.0449999999999999E-6</v>
      </c>
      <c r="G38">
        <v>1.0644</v>
      </c>
      <c r="H38">
        <v>1.89E-2</v>
      </c>
      <c r="I38">
        <v>3.29432031545565</v>
      </c>
      <c r="J38">
        <v>9.8660000000000002E-4</v>
      </c>
      <c r="K38">
        <v>1.0781000000000001</v>
      </c>
      <c r="L38">
        <v>1.8499999999999999E-2</v>
      </c>
      <c r="M38">
        <v>4.0656927238806402</v>
      </c>
      <c r="N38" s="17">
        <v>4.7889999999999997E-5</v>
      </c>
      <c r="O38">
        <v>1.0621</v>
      </c>
      <c r="P38">
        <v>3.6600000000000001E-2</v>
      </c>
      <c r="Q38">
        <v>1.64733114291849</v>
      </c>
      <c r="R38">
        <v>9.9489999999999995E-2</v>
      </c>
      <c r="S38">
        <v>1.0479000000000001</v>
      </c>
      <c r="T38">
        <v>2.0400000000000001E-2</v>
      </c>
      <c r="U38">
        <v>2.2938346203063298</v>
      </c>
      <c r="V38">
        <v>2.18E-2</v>
      </c>
      <c r="W38">
        <v>0.99850000000000005</v>
      </c>
      <c r="X38">
        <v>4.9700000000000001E-2</v>
      </c>
      <c r="Y38">
        <v>-3.0585632994229499E-2</v>
      </c>
      <c r="Z38">
        <v>0.97560000000000002</v>
      </c>
      <c r="AA38">
        <v>1.0347999999999999</v>
      </c>
      <c r="AB38">
        <v>4.5699999999999998E-2</v>
      </c>
      <c r="AC38">
        <v>0.74926084932813097</v>
      </c>
      <c r="AD38">
        <v>0.45369999999999999</v>
      </c>
      <c r="AE38">
        <v>1.0371999999999999</v>
      </c>
      <c r="AF38">
        <v>4.6699999999999998E-2</v>
      </c>
      <c r="AG38">
        <v>0.78219497023787699</v>
      </c>
      <c r="AH38">
        <v>0.43409999999999999</v>
      </c>
      <c r="AI38" s="19">
        <f t="shared" si="1"/>
        <v>2.0449999999999999E-6</v>
      </c>
    </row>
    <row r="39" spans="1:39" x14ac:dyDescent="0.2">
      <c r="A39">
        <v>37</v>
      </c>
      <c r="B39" t="s">
        <v>456</v>
      </c>
      <c r="C39">
        <v>1.0686</v>
      </c>
      <c r="D39">
        <v>1.4200000000000001E-2</v>
      </c>
      <c r="E39">
        <v>4.6662141173667697</v>
      </c>
      <c r="F39" s="17">
        <v>3.0680000000000001E-6</v>
      </c>
      <c r="G39">
        <v>1.0617000000000001</v>
      </c>
      <c r="H39">
        <v>2.07E-2</v>
      </c>
      <c r="I39">
        <v>2.8865426119490798</v>
      </c>
      <c r="J39">
        <v>3.895E-3</v>
      </c>
      <c r="K39">
        <v>1.0951</v>
      </c>
      <c r="L39">
        <v>2.0299999999999999E-2</v>
      </c>
      <c r="M39">
        <v>4.4659076482603499</v>
      </c>
      <c r="N39" s="17">
        <v>7.9729999999999997E-6</v>
      </c>
      <c r="O39">
        <v>1.1596</v>
      </c>
      <c r="P39">
        <v>3.9699999999999999E-2</v>
      </c>
      <c r="Q39">
        <v>3.7315569187150901</v>
      </c>
      <c r="R39">
        <v>1.9029999999999999E-4</v>
      </c>
      <c r="S39">
        <v>1.0266999999999999</v>
      </c>
      <c r="T39">
        <v>2.24E-2</v>
      </c>
      <c r="U39">
        <v>1.1772393168525099</v>
      </c>
      <c r="V39">
        <v>0.23910000000000001</v>
      </c>
      <c r="W39">
        <v>1.0924</v>
      </c>
      <c r="X39">
        <v>5.4199999999999998E-2</v>
      </c>
      <c r="Y39">
        <v>1.6309541237776299</v>
      </c>
      <c r="Z39">
        <v>0.10290000000000001</v>
      </c>
      <c r="AA39">
        <v>1.0732999999999999</v>
      </c>
      <c r="AB39">
        <v>5.04E-2</v>
      </c>
      <c r="AC39">
        <v>1.40406330306289</v>
      </c>
      <c r="AD39">
        <v>0.1603</v>
      </c>
      <c r="AE39">
        <v>1.0864</v>
      </c>
      <c r="AF39">
        <v>5.0999999999999997E-2</v>
      </c>
      <c r="AG39">
        <v>1.62435530584244</v>
      </c>
      <c r="AH39">
        <v>0.1043</v>
      </c>
      <c r="AI39" s="19">
        <f t="shared" si="1"/>
        <v>3.0680000000000001E-6</v>
      </c>
    </row>
    <row r="40" spans="1:39" x14ac:dyDescent="0.2">
      <c r="A40">
        <v>38</v>
      </c>
      <c r="B40" t="s">
        <v>458</v>
      </c>
      <c r="C40">
        <v>1.069</v>
      </c>
      <c r="D40">
        <v>1.2500000000000001E-2</v>
      </c>
      <c r="E40">
        <v>5.3523693045827896</v>
      </c>
      <c r="F40" s="17">
        <v>8.6809999999999994E-8</v>
      </c>
      <c r="G40">
        <v>1.1136999999999999</v>
      </c>
      <c r="H40">
        <v>1.8200000000000001E-2</v>
      </c>
      <c r="I40">
        <v>5.9155840399228099</v>
      </c>
      <c r="J40" s="17">
        <v>3.3069999999999999E-9</v>
      </c>
      <c r="K40">
        <v>1.0467</v>
      </c>
      <c r="L40">
        <v>1.7999999999999999E-2</v>
      </c>
      <c r="M40">
        <v>2.5363960132149601</v>
      </c>
      <c r="N40">
        <v>1.12E-2</v>
      </c>
      <c r="O40">
        <v>1.0431999999999999</v>
      </c>
      <c r="P40">
        <v>3.5299999999999998E-2</v>
      </c>
      <c r="Q40">
        <v>1.19881471371866</v>
      </c>
      <c r="R40">
        <v>0.2306</v>
      </c>
      <c r="S40">
        <v>1.0658000000000001</v>
      </c>
      <c r="T40">
        <v>1.9599999999999999E-2</v>
      </c>
      <c r="U40">
        <v>3.2512469704965201</v>
      </c>
      <c r="V40">
        <v>1.1490000000000001E-3</v>
      </c>
      <c r="W40">
        <v>1.1555</v>
      </c>
      <c r="X40">
        <v>4.7500000000000001E-2</v>
      </c>
      <c r="Y40">
        <v>3.0412476022703401</v>
      </c>
      <c r="Z40">
        <v>2.356E-3</v>
      </c>
      <c r="AA40">
        <v>1.0297000000000001</v>
      </c>
      <c r="AB40">
        <v>4.4400000000000002E-2</v>
      </c>
      <c r="AC40">
        <v>0.65930489455172303</v>
      </c>
      <c r="AD40">
        <v>0.50970000000000004</v>
      </c>
      <c r="AE40">
        <v>1.1275999999999999</v>
      </c>
      <c r="AF40">
        <v>4.4999999999999998E-2</v>
      </c>
      <c r="AG40">
        <v>2.6710250644696001</v>
      </c>
      <c r="AH40">
        <v>7.5620000000000001E-3</v>
      </c>
      <c r="AI40" s="19">
        <f t="shared" si="1"/>
        <v>8.6809999999999994E-8</v>
      </c>
    </row>
    <row r="41" spans="1:39" x14ac:dyDescent="0.2">
      <c r="A41">
        <v>39</v>
      </c>
      <c r="B41" t="s">
        <v>461</v>
      </c>
      <c r="C41">
        <v>1.1065</v>
      </c>
      <c r="D41">
        <v>2.2499999999999999E-2</v>
      </c>
      <c r="E41">
        <v>4.4960114787273104</v>
      </c>
      <c r="F41" s="17">
        <v>6.9240000000000001E-6</v>
      </c>
      <c r="G41">
        <v>1.1051</v>
      </c>
      <c r="H41">
        <v>3.2599999999999997E-2</v>
      </c>
      <c r="I41">
        <v>3.06304105283203</v>
      </c>
      <c r="J41">
        <v>2.1909999999999998E-3</v>
      </c>
      <c r="K41">
        <v>1.1186</v>
      </c>
      <c r="L41">
        <v>3.1899999999999998E-2</v>
      </c>
      <c r="M41">
        <v>3.5141280950192302</v>
      </c>
      <c r="N41">
        <v>4.4119999999999999E-4</v>
      </c>
      <c r="O41">
        <v>1.0555000000000001</v>
      </c>
      <c r="P41">
        <v>6.3E-2</v>
      </c>
      <c r="Q41">
        <v>0.8567193622132</v>
      </c>
      <c r="R41">
        <v>0.3916</v>
      </c>
      <c r="S41">
        <v>1.1039000000000001</v>
      </c>
      <c r="T41">
        <v>3.5200000000000002E-2</v>
      </c>
      <c r="U41">
        <v>2.8101397009884899</v>
      </c>
      <c r="V41">
        <v>4.9519999999999998E-3</v>
      </c>
      <c r="W41">
        <v>1.1258999999999999</v>
      </c>
      <c r="X41">
        <v>8.2900000000000001E-2</v>
      </c>
      <c r="Y41">
        <v>1.43040783794954</v>
      </c>
      <c r="Z41">
        <v>0.15260000000000001</v>
      </c>
      <c r="AA41">
        <v>0.98109999999999997</v>
      </c>
      <c r="AB41">
        <v>8.1500000000000003E-2</v>
      </c>
      <c r="AC41">
        <v>-0.23475357834541499</v>
      </c>
      <c r="AD41">
        <v>0.81440000000000001</v>
      </c>
      <c r="AE41">
        <v>1.0899000000000001</v>
      </c>
      <c r="AF41">
        <v>7.9899999999999999E-2</v>
      </c>
      <c r="AG41">
        <v>1.0774035922307801</v>
      </c>
      <c r="AH41">
        <v>0.28129999999999999</v>
      </c>
      <c r="AI41" s="19">
        <f t="shared" si="1"/>
        <v>6.9240000000000001E-6</v>
      </c>
    </row>
    <row r="42" spans="1:39" x14ac:dyDescent="0.2">
      <c r="A42">
        <v>40</v>
      </c>
      <c r="B42" t="s">
        <v>463</v>
      </c>
      <c r="C42">
        <v>0.90139999999999998</v>
      </c>
      <c r="D42">
        <v>2.2200000000000001E-2</v>
      </c>
      <c r="E42">
        <v>-4.6743403029594903</v>
      </c>
      <c r="F42" s="17">
        <v>2.9490000000000001E-6</v>
      </c>
      <c r="G42">
        <v>0.94510000000000005</v>
      </c>
      <c r="H42">
        <v>3.27E-2</v>
      </c>
      <c r="I42">
        <v>-1.7292184806237501</v>
      </c>
      <c r="J42">
        <v>8.3769999999999997E-2</v>
      </c>
      <c r="K42">
        <v>0.874</v>
      </c>
      <c r="L42">
        <v>3.2199999999999999E-2</v>
      </c>
      <c r="M42">
        <v>-4.1866514952206098</v>
      </c>
      <c r="N42" s="17">
        <v>2.8309999999999998E-5</v>
      </c>
      <c r="O42">
        <v>0.82269999999999999</v>
      </c>
      <c r="P42">
        <v>6.5799999999999997E-2</v>
      </c>
      <c r="Q42">
        <v>-2.9647794490803001</v>
      </c>
      <c r="R42">
        <v>3.029E-3</v>
      </c>
      <c r="S42">
        <v>0.92810000000000004</v>
      </c>
      <c r="T42">
        <v>3.5299999999999998E-2</v>
      </c>
      <c r="U42">
        <v>-2.11195860478071</v>
      </c>
      <c r="V42">
        <v>3.4689999999999999E-2</v>
      </c>
      <c r="W42">
        <v>0.87609999999999999</v>
      </c>
      <c r="X42">
        <v>8.7599999999999997E-2</v>
      </c>
      <c r="Y42">
        <v>-1.51056232076627</v>
      </c>
      <c r="Z42">
        <v>0.13089999999999999</v>
      </c>
      <c r="AA42">
        <v>0.79259999999999997</v>
      </c>
      <c r="AB42">
        <v>8.4400000000000003E-2</v>
      </c>
      <c r="AC42">
        <v>-2.7545661964863601</v>
      </c>
      <c r="AD42">
        <v>5.8770000000000003E-3</v>
      </c>
      <c r="AE42">
        <v>0.83320000000000005</v>
      </c>
      <c r="AF42">
        <v>8.4900000000000003E-2</v>
      </c>
      <c r="AG42">
        <v>-2.1494341600909301</v>
      </c>
      <c r="AH42">
        <v>3.1600000000000003E-2</v>
      </c>
      <c r="AI42" s="19">
        <f t="shared" si="1"/>
        <v>2.9490000000000001E-6</v>
      </c>
    </row>
    <row r="43" spans="1:39" x14ac:dyDescent="0.2">
      <c r="A43">
        <v>41</v>
      </c>
      <c r="B43" t="s">
        <v>465</v>
      </c>
      <c r="C43">
        <v>1.0619000000000001</v>
      </c>
      <c r="D43">
        <v>1.2699999999999999E-2</v>
      </c>
      <c r="E43">
        <v>4.7146723553971004</v>
      </c>
      <c r="F43" s="17">
        <v>2.4210000000000002E-6</v>
      </c>
      <c r="G43">
        <v>1.0654999999999999</v>
      </c>
      <c r="H43">
        <v>1.8599999999999998E-2</v>
      </c>
      <c r="I43">
        <v>3.4080454315558502</v>
      </c>
      <c r="J43">
        <v>6.5430000000000002E-4</v>
      </c>
      <c r="K43">
        <v>1.0858000000000001</v>
      </c>
      <c r="L43">
        <v>1.83E-2</v>
      </c>
      <c r="M43">
        <v>4.4966268409273003</v>
      </c>
      <c r="N43" s="17">
        <v>6.9040000000000003E-6</v>
      </c>
      <c r="O43">
        <v>1.0583</v>
      </c>
      <c r="P43">
        <v>3.6400000000000002E-2</v>
      </c>
      <c r="Q43">
        <v>1.55603403220124</v>
      </c>
      <c r="R43">
        <v>0.1197</v>
      </c>
      <c r="S43">
        <v>1.0375000000000001</v>
      </c>
      <c r="T43">
        <v>2.01E-2</v>
      </c>
      <c r="U43">
        <v>1.8275973753649299</v>
      </c>
      <c r="V43">
        <v>6.7610000000000003E-2</v>
      </c>
      <c r="W43">
        <v>0.98939999999999995</v>
      </c>
      <c r="X43">
        <v>4.9299999999999997E-2</v>
      </c>
      <c r="Y43">
        <v>-0.21598428143721499</v>
      </c>
      <c r="Z43">
        <v>0.82899999999999996</v>
      </c>
      <c r="AA43">
        <v>1.1438999999999999</v>
      </c>
      <c r="AB43">
        <v>4.5100000000000001E-2</v>
      </c>
      <c r="AC43">
        <v>2.97899022930216</v>
      </c>
      <c r="AD43">
        <v>2.892E-3</v>
      </c>
      <c r="AE43">
        <v>1.0119</v>
      </c>
      <c r="AF43">
        <v>4.65E-2</v>
      </c>
      <c r="AG43">
        <v>0.253864812442684</v>
      </c>
      <c r="AH43">
        <v>0.79959999999999998</v>
      </c>
      <c r="AI43" s="19">
        <f t="shared" si="1"/>
        <v>2.4210000000000002E-6</v>
      </c>
    </row>
    <row r="44" spans="1:39" x14ac:dyDescent="0.2">
      <c r="A44">
        <v>42</v>
      </c>
      <c r="B44" t="s">
        <v>466</v>
      </c>
      <c r="C44">
        <v>0.92659999999999998</v>
      </c>
      <c r="D44">
        <v>1.7100000000000001E-2</v>
      </c>
      <c r="E44">
        <v>-4.4639296367682997</v>
      </c>
      <c r="F44" s="17">
        <v>8.0469999999999994E-6</v>
      </c>
      <c r="G44">
        <v>0.9274</v>
      </c>
      <c r="H44">
        <v>2.53E-2</v>
      </c>
      <c r="I44">
        <v>-2.9848687766152402</v>
      </c>
      <c r="J44">
        <v>2.8370000000000001E-3</v>
      </c>
      <c r="K44">
        <v>0.93710000000000004</v>
      </c>
      <c r="L44">
        <v>2.46E-2</v>
      </c>
      <c r="M44">
        <v>-2.63559464174091</v>
      </c>
      <c r="N44">
        <v>8.3990000000000002E-3</v>
      </c>
      <c r="O44">
        <v>0.88529999999999998</v>
      </c>
      <c r="P44">
        <v>4.99E-2</v>
      </c>
      <c r="Q44">
        <v>-2.44165773531049</v>
      </c>
      <c r="R44">
        <v>1.4619999999999999E-2</v>
      </c>
      <c r="S44">
        <v>0.93400000000000005</v>
      </c>
      <c r="T44">
        <v>2.7099999999999999E-2</v>
      </c>
      <c r="U44">
        <v>-2.5165799839806802</v>
      </c>
      <c r="V44">
        <v>1.1849999999999999E-2</v>
      </c>
      <c r="W44">
        <v>0.86229999999999996</v>
      </c>
      <c r="X44">
        <v>6.7900000000000002E-2</v>
      </c>
      <c r="Y44">
        <v>-2.1828073525034601</v>
      </c>
      <c r="Z44">
        <v>2.9049999999999999E-2</v>
      </c>
      <c r="AA44">
        <v>0.95899999999999996</v>
      </c>
      <c r="AB44">
        <v>6.08E-2</v>
      </c>
      <c r="AC44">
        <v>-0.68792501964703401</v>
      </c>
      <c r="AD44">
        <v>0.49149999999999999</v>
      </c>
      <c r="AE44">
        <v>0.87649999999999995</v>
      </c>
      <c r="AF44">
        <v>6.4199999999999993E-2</v>
      </c>
      <c r="AG44">
        <v>-2.05436890777146</v>
      </c>
      <c r="AH44">
        <v>3.9940000000000003E-2</v>
      </c>
      <c r="AI44" s="19">
        <f t="shared" si="1"/>
        <v>8.0469999999999994E-6</v>
      </c>
    </row>
    <row r="45" spans="1:39" x14ac:dyDescent="0.2">
      <c r="A45">
        <v>43</v>
      </c>
      <c r="B45" t="s">
        <v>470</v>
      </c>
      <c r="C45">
        <v>1.0730999999999999</v>
      </c>
      <c r="D45">
        <v>1.54E-2</v>
      </c>
      <c r="E45">
        <v>4.5663457201758799</v>
      </c>
      <c r="F45" s="17">
        <v>4.9629999999999997E-6</v>
      </c>
      <c r="G45">
        <v>1.0692999999999999</v>
      </c>
      <c r="H45">
        <v>2.2499999999999999E-2</v>
      </c>
      <c r="I45">
        <v>2.9798389144385702</v>
      </c>
      <c r="J45">
        <v>2.8839999999999998E-3</v>
      </c>
      <c r="K45">
        <v>1.0848</v>
      </c>
      <c r="L45">
        <v>2.2100000000000002E-2</v>
      </c>
      <c r="M45">
        <v>3.6880266327512699</v>
      </c>
      <c r="N45">
        <v>2.2599999999999999E-4</v>
      </c>
      <c r="O45">
        <v>1.0289999999999999</v>
      </c>
      <c r="P45">
        <v>4.41E-2</v>
      </c>
      <c r="Q45">
        <v>0.64782213050511195</v>
      </c>
      <c r="R45">
        <v>0.5171</v>
      </c>
      <c r="S45">
        <v>1.0815999999999999</v>
      </c>
      <c r="T45">
        <v>2.4199999999999999E-2</v>
      </c>
      <c r="U45">
        <v>3.2482921428268399</v>
      </c>
      <c r="V45">
        <v>1.1609999999999999E-3</v>
      </c>
      <c r="W45">
        <v>0.98360000000000003</v>
      </c>
      <c r="X45">
        <v>6.0299999999999999E-2</v>
      </c>
      <c r="Y45">
        <v>-0.27371974856437797</v>
      </c>
      <c r="Z45">
        <v>0.7843</v>
      </c>
      <c r="AA45">
        <v>1.0396000000000001</v>
      </c>
      <c r="AB45">
        <v>5.4800000000000001E-2</v>
      </c>
      <c r="AC45">
        <v>0.70791185061856399</v>
      </c>
      <c r="AD45">
        <v>0.47899999999999998</v>
      </c>
      <c r="AE45">
        <v>1.107</v>
      </c>
      <c r="AF45">
        <v>5.5E-2</v>
      </c>
      <c r="AG45">
        <v>1.84780885131409</v>
      </c>
      <c r="AH45">
        <v>6.4630000000000007E-2</v>
      </c>
      <c r="AI45" s="19">
        <f t="shared" si="1"/>
        <v>4.9629999999999997E-6</v>
      </c>
    </row>
    <row r="46" spans="1:39" x14ac:dyDescent="0.2">
      <c r="A46">
        <v>44</v>
      </c>
      <c r="B46" t="s">
        <v>468</v>
      </c>
      <c r="C46">
        <v>0.92859999999999998</v>
      </c>
      <c r="D46">
        <v>1.55E-2</v>
      </c>
      <c r="E46">
        <v>-4.7975726091268402</v>
      </c>
      <c r="F46" s="17">
        <v>1.606E-6</v>
      </c>
      <c r="G46">
        <v>0.90859999999999996</v>
      </c>
      <c r="H46">
        <v>2.3E-2</v>
      </c>
      <c r="I46">
        <v>-4.1681365142103299</v>
      </c>
      <c r="J46" s="17">
        <v>3.0710000000000002E-5</v>
      </c>
      <c r="K46">
        <v>0.93630000000000002</v>
      </c>
      <c r="L46">
        <v>2.2200000000000001E-2</v>
      </c>
      <c r="M46">
        <v>-2.9583407606378098</v>
      </c>
      <c r="N46">
        <v>3.0929999999999998E-3</v>
      </c>
      <c r="O46">
        <v>0.94040000000000001</v>
      </c>
      <c r="P46">
        <v>4.4499999999999998E-2</v>
      </c>
      <c r="Q46">
        <v>-1.38321158019749</v>
      </c>
      <c r="R46">
        <v>0.1666</v>
      </c>
      <c r="S46">
        <v>0.92610000000000003</v>
      </c>
      <c r="T46">
        <v>2.47E-2</v>
      </c>
      <c r="U46">
        <v>-3.10636932331728</v>
      </c>
      <c r="V46">
        <v>1.8940000000000001E-3</v>
      </c>
      <c r="W46">
        <v>0.85750000000000004</v>
      </c>
      <c r="X46">
        <v>6.1699999999999998E-2</v>
      </c>
      <c r="Y46">
        <v>-2.4915138716095302</v>
      </c>
      <c r="Z46">
        <v>1.272E-2</v>
      </c>
      <c r="AA46">
        <v>0.92769999999999997</v>
      </c>
      <c r="AB46">
        <v>5.5899999999999998E-2</v>
      </c>
      <c r="AC46">
        <v>-1.3429134522841999</v>
      </c>
      <c r="AD46">
        <v>0.17929999999999999</v>
      </c>
      <c r="AE46">
        <v>0.99299999999999999</v>
      </c>
      <c r="AF46">
        <v>5.6000000000000001E-2</v>
      </c>
      <c r="AG46">
        <v>-0.125029747525741</v>
      </c>
      <c r="AH46">
        <v>0.90049999999999997</v>
      </c>
      <c r="AI46" s="19">
        <f t="shared" si="1"/>
        <v>1.606E-6</v>
      </c>
    </row>
    <row r="47" spans="1:39" x14ac:dyDescent="0.2">
      <c r="A47">
        <v>45</v>
      </c>
      <c r="B47" t="s">
        <v>471</v>
      </c>
      <c r="C47">
        <v>0.93240000000000001</v>
      </c>
      <c r="D47">
        <v>1.46E-2</v>
      </c>
      <c r="E47">
        <v>-4.7778266976170602</v>
      </c>
      <c r="F47" s="17">
        <v>1.7719999999999999E-6</v>
      </c>
      <c r="G47">
        <v>0.93389999999999995</v>
      </c>
      <c r="H47">
        <v>2.1600000000000001E-2</v>
      </c>
      <c r="I47">
        <v>-3.1735248679194998</v>
      </c>
      <c r="J47">
        <v>1.506E-3</v>
      </c>
      <c r="K47">
        <v>0.93569999999999998</v>
      </c>
      <c r="L47">
        <v>2.1100000000000001E-2</v>
      </c>
      <c r="M47">
        <v>-3.1526421894530499</v>
      </c>
      <c r="N47">
        <v>1.6180000000000001E-3</v>
      </c>
      <c r="O47">
        <v>0.93010000000000004</v>
      </c>
      <c r="P47">
        <v>4.2000000000000003E-2</v>
      </c>
      <c r="Q47">
        <v>-1.7265417224986801</v>
      </c>
      <c r="R47">
        <v>8.4250000000000005E-2</v>
      </c>
      <c r="S47">
        <v>0.93469999999999998</v>
      </c>
      <c r="T47">
        <v>2.3199999999999998E-2</v>
      </c>
      <c r="U47">
        <v>-2.91376378488695</v>
      </c>
      <c r="V47">
        <v>3.571E-3</v>
      </c>
      <c r="W47">
        <v>0.85650000000000004</v>
      </c>
      <c r="X47">
        <v>5.7799999999999997E-2</v>
      </c>
      <c r="Y47">
        <v>-2.6812394930933601</v>
      </c>
      <c r="Z47">
        <v>7.3350000000000004E-3</v>
      </c>
      <c r="AA47">
        <v>0.97440000000000004</v>
      </c>
      <c r="AB47">
        <v>5.1499999999999997E-2</v>
      </c>
      <c r="AC47">
        <v>-0.50252254178720801</v>
      </c>
      <c r="AD47">
        <v>0.61529999999999996</v>
      </c>
      <c r="AE47">
        <v>0.93500000000000005</v>
      </c>
      <c r="AF47">
        <v>5.3400000000000003E-2</v>
      </c>
      <c r="AG47">
        <v>-1.25825375482823</v>
      </c>
      <c r="AH47">
        <v>0.20830000000000001</v>
      </c>
      <c r="AI47" s="19">
        <f t="shared" si="1"/>
        <v>1.7719999999999999E-6</v>
      </c>
    </row>
    <row r="48" spans="1:39" x14ac:dyDescent="0.2">
      <c r="A48">
        <v>46</v>
      </c>
      <c r="B48" t="s">
        <v>472</v>
      </c>
      <c r="C48">
        <v>0.94389999999999996</v>
      </c>
      <c r="D48">
        <v>1.26E-2</v>
      </c>
      <c r="E48">
        <v>-4.5759340027027102</v>
      </c>
      <c r="F48" s="17">
        <v>4.741E-6</v>
      </c>
      <c r="G48">
        <v>0.9042</v>
      </c>
      <c r="H48">
        <v>1.84E-2</v>
      </c>
      <c r="I48">
        <v>-5.4827772844584599</v>
      </c>
      <c r="J48" s="17">
        <v>4.1869999999999997E-8</v>
      </c>
      <c r="K48">
        <v>0.95250000000000001</v>
      </c>
      <c r="L48">
        <v>1.8100000000000002E-2</v>
      </c>
      <c r="M48">
        <v>-2.6861529184722599</v>
      </c>
      <c r="N48">
        <v>7.228E-3</v>
      </c>
      <c r="O48">
        <v>0.99750000000000005</v>
      </c>
      <c r="P48">
        <v>3.56E-2</v>
      </c>
      <c r="Q48">
        <v>-6.9489487734280195E-2</v>
      </c>
      <c r="R48">
        <v>0.9446</v>
      </c>
      <c r="S48">
        <v>0.95420000000000005</v>
      </c>
      <c r="T48">
        <v>1.9800000000000002E-2</v>
      </c>
      <c r="U48">
        <v>-2.3670605318187601</v>
      </c>
      <c r="V48">
        <v>1.7930000000000001E-2</v>
      </c>
      <c r="W48">
        <v>0.90329999999999999</v>
      </c>
      <c r="X48">
        <v>4.7800000000000002E-2</v>
      </c>
      <c r="Y48">
        <v>-2.12820609153263</v>
      </c>
      <c r="Z48">
        <v>3.3320000000000002E-2</v>
      </c>
      <c r="AA48">
        <v>0.95920000000000005</v>
      </c>
      <c r="AB48">
        <v>4.4299999999999999E-2</v>
      </c>
      <c r="AC48">
        <v>-0.93964438742320899</v>
      </c>
      <c r="AD48">
        <v>0.34739999999999999</v>
      </c>
      <c r="AE48">
        <v>0.98019999999999996</v>
      </c>
      <c r="AF48">
        <v>4.5600000000000002E-2</v>
      </c>
      <c r="AG48">
        <v>-0.43839495909543502</v>
      </c>
      <c r="AH48">
        <v>0.66110000000000002</v>
      </c>
      <c r="AI48" s="19">
        <f t="shared" si="1"/>
        <v>4.741E-6</v>
      </c>
    </row>
    <row r="49" spans="1:35" x14ac:dyDescent="0.2">
      <c r="A49">
        <v>47</v>
      </c>
      <c r="B49" t="s">
        <v>473</v>
      </c>
      <c r="C49">
        <v>1.0685</v>
      </c>
      <c r="D49">
        <v>1.35E-2</v>
      </c>
      <c r="E49">
        <v>4.9227876940356499</v>
      </c>
      <c r="F49" s="17">
        <v>8.5320000000000004E-7</v>
      </c>
      <c r="G49">
        <v>1.0505</v>
      </c>
      <c r="H49">
        <v>1.9599999999999999E-2</v>
      </c>
      <c r="I49">
        <v>2.5083396749751601</v>
      </c>
      <c r="J49">
        <v>1.213E-2</v>
      </c>
      <c r="K49">
        <v>1.0833999999999999</v>
      </c>
      <c r="L49">
        <v>1.9300000000000001E-2</v>
      </c>
      <c r="M49">
        <v>4.1536594677869596</v>
      </c>
      <c r="N49" s="17">
        <v>3.2719999999999998E-5</v>
      </c>
      <c r="O49">
        <v>1.0909</v>
      </c>
      <c r="P49">
        <v>3.8199999999999998E-2</v>
      </c>
      <c r="Q49">
        <v>2.27676939560489</v>
      </c>
      <c r="R49">
        <v>2.2800000000000001E-2</v>
      </c>
      <c r="S49">
        <v>1.0725</v>
      </c>
      <c r="T49">
        <v>2.1100000000000001E-2</v>
      </c>
      <c r="U49">
        <v>3.3112806999433899</v>
      </c>
      <c r="V49">
        <v>9.2869999999999997E-4</v>
      </c>
      <c r="W49">
        <v>1.0335000000000001</v>
      </c>
      <c r="X49">
        <v>5.1700000000000003E-2</v>
      </c>
      <c r="Y49">
        <v>0.63703814093419098</v>
      </c>
      <c r="Z49">
        <v>0.52410000000000001</v>
      </c>
      <c r="AA49">
        <v>1.0736000000000001</v>
      </c>
      <c r="AB49">
        <v>4.7600000000000003E-2</v>
      </c>
      <c r="AC49">
        <v>1.49123426685705</v>
      </c>
      <c r="AD49">
        <v>0.13589999999999999</v>
      </c>
      <c r="AE49">
        <v>1.1415</v>
      </c>
      <c r="AF49">
        <v>4.8000000000000001E-2</v>
      </c>
      <c r="AG49">
        <v>2.75562564819176</v>
      </c>
      <c r="AH49">
        <v>5.8580000000000004E-3</v>
      </c>
      <c r="AI49" s="19">
        <f t="shared" si="1"/>
        <v>8.5320000000000004E-7</v>
      </c>
    </row>
    <row r="50" spans="1:35" x14ac:dyDescent="0.2">
      <c r="A50">
        <v>48</v>
      </c>
      <c r="B50" t="s">
        <v>475</v>
      </c>
      <c r="C50">
        <v>1.0807</v>
      </c>
      <c r="D50">
        <v>1.6199999999999999E-2</v>
      </c>
      <c r="E50">
        <v>4.79744788699103</v>
      </c>
      <c r="F50" s="17">
        <v>1.607E-6</v>
      </c>
      <c r="G50">
        <v>1.0885</v>
      </c>
      <c r="H50">
        <v>2.35E-2</v>
      </c>
      <c r="I50">
        <v>3.6146100718280199</v>
      </c>
      <c r="J50">
        <v>3.0079999999999999E-4</v>
      </c>
      <c r="K50">
        <v>1.0576000000000001</v>
      </c>
      <c r="L50">
        <v>2.3E-2</v>
      </c>
      <c r="M50">
        <v>2.4318964670424399</v>
      </c>
      <c r="N50">
        <v>1.502E-2</v>
      </c>
      <c r="O50">
        <v>0.91300000000000003</v>
      </c>
      <c r="P50">
        <v>4.7300000000000002E-2</v>
      </c>
      <c r="Q50">
        <v>-1.92523472230683</v>
      </c>
      <c r="R50">
        <v>5.4199999999999998E-2</v>
      </c>
      <c r="S50">
        <v>1.143</v>
      </c>
      <c r="T50">
        <v>2.5100000000000001E-2</v>
      </c>
      <c r="U50">
        <v>5.3321812642696997</v>
      </c>
      <c r="V50" s="17">
        <v>9.7040000000000001E-8</v>
      </c>
      <c r="W50">
        <v>1.0028999999999999</v>
      </c>
      <c r="X50">
        <v>6.2300000000000001E-2</v>
      </c>
      <c r="Y50">
        <v>4.5761933089232598E-2</v>
      </c>
      <c r="Z50">
        <v>0.96350000000000002</v>
      </c>
      <c r="AA50">
        <v>1.0615000000000001</v>
      </c>
      <c r="AB50">
        <v>5.6500000000000002E-2</v>
      </c>
      <c r="AC50">
        <v>1.0552740626589101</v>
      </c>
      <c r="AD50">
        <v>0.2913</v>
      </c>
      <c r="AE50">
        <v>1.1543000000000001</v>
      </c>
      <c r="AF50">
        <v>5.6500000000000002E-2</v>
      </c>
      <c r="AG50">
        <v>2.53953480591667</v>
      </c>
      <c r="AH50">
        <v>1.11E-2</v>
      </c>
      <c r="AI50" s="19">
        <f t="shared" si="1"/>
        <v>1.607E-6</v>
      </c>
    </row>
    <row r="51" spans="1:35" x14ac:dyDescent="0.2">
      <c r="A51">
        <v>49</v>
      </c>
      <c r="B51" t="s">
        <v>477</v>
      </c>
      <c r="C51">
        <v>0.90090000000000003</v>
      </c>
      <c r="D51">
        <v>2.12E-2</v>
      </c>
      <c r="E51">
        <v>-4.9202358218911204</v>
      </c>
      <c r="F51" s="17">
        <v>8.6440000000000004E-7</v>
      </c>
      <c r="G51">
        <v>0.86550000000000005</v>
      </c>
      <c r="H51">
        <v>3.1899999999999998E-2</v>
      </c>
      <c r="I51">
        <v>-4.5354896377659699</v>
      </c>
      <c r="J51" s="17">
        <v>5.7470000000000002E-6</v>
      </c>
      <c r="K51">
        <v>0.91010000000000002</v>
      </c>
      <c r="L51">
        <v>3.0599999999999999E-2</v>
      </c>
      <c r="M51">
        <v>-3.0738720988922799</v>
      </c>
      <c r="N51">
        <v>2.1129999999999999E-3</v>
      </c>
      <c r="O51">
        <v>0.96870000000000001</v>
      </c>
      <c r="P51">
        <v>6.0400000000000002E-2</v>
      </c>
      <c r="Q51">
        <v>-0.526270898142564</v>
      </c>
      <c r="R51">
        <v>0.59870000000000001</v>
      </c>
      <c r="S51">
        <v>0.91649999999999998</v>
      </c>
      <c r="T51">
        <v>3.3799999999999997E-2</v>
      </c>
      <c r="U51">
        <v>-2.57888422732597</v>
      </c>
      <c r="V51">
        <v>9.9120000000000007E-3</v>
      </c>
      <c r="W51">
        <v>0.83020000000000005</v>
      </c>
      <c r="X51">
        <v>8.5500000000000007E-2</v>
      </c>
      <c r="Y51">
        <v>-2.1768735956680199</v>
      </c>
      <c r="Z51">
        <v>2.9489999999999999E-2</v>
      </c>
      <c r="AA51">
        <v>0.87260000000000004</v>
      </c>
      <c r="AB51">
        <v>7.7399999999999997E-2</v>
      </c>
      <c r="AC51">
        <v>-1.76004604403376</v>
      </c>
      <c r="AD51">
        <v>7.8399999999999997E-2</v>
      </c>
      <c r="AE51">
        <v>0.94030000000000002</v>
      </c>
      <c r="AF51">
        <v>7.7700000000000005E-2</v>
      </c>
      <c r="AG51">
        <v>-0.79261871770171199</v>
      </c>
      <c r="AH51">
        <v>0.42799999999999999</v>
      </c>
      <c r="AI51" s="19">
        <f t="shared" si="1"/>
        <v>8.6440000000000004E-7</v>
      </c>
    </row>
    <row r="52" spans="1:35" x14ac:dyDescent="0.2">
      <c r="A52">
        <v>50</v>
      </c>
      <c r="B52" t="s">
        <v>478</v>
      </c>
      <c r="C52">
        <v>0.94579999999999997</v>
      </c>
      <c r="D52">
        <v>1.2500000000000001E-2</v>
      </c>
      <c r="E52">
        <v>-4.4589295157988902</v>
      </c>
      <c r="F52" s="17">
        <v>8.2369999999999992E-6</v>
      </c>
      <c r="G52">
        <v>0.94269999999999998</v>
      </c>
      <c r="H52">
        <v>1.84E-2</v>
      </c>
      <c r="I52">
        <v>-3.2148779391350799</v>
      </c>
      <c r="J52">
        <v>1.305E-3</v>
      </c>
      <c r="K52">
        <v>0.93979999999999997</v>
      </c>
      <c r="L52">
        <v>1.7999999999999999E-2</v>
      </c>
      <c r="M52">
        <v>-3.4518776983609301</v>
      </c>
      <c r="N52">
        <v>5.5670000000000003E-4</v>
      </c>
      <c r="O52">
        <v>0.91639999999999999</v>
      </c>
      <c r="P52">
        <v>3.5799999999999998E-2</v>
      </c>
      <c r="Q52">
        <v>-2.43993265898147</v>
      </c>
      <c r="R52">
        <v>1.469E-2</v>
      </c>
      <c r="S52">
        <v>0.96450000000000002</v>
      </c>
      <c r="T52">
        <v>1.9800000000000002E-2</v>
      </c>
      <c r="U52">
        <v>-1.8316069541595901</v>
      </c>
      <c r="V52">
        <v>6.701E-2</v>
      </c>
      <c r="W52">
        <v>0.9899</v>
      </c>
      <c r="X52">
        <v>4.7899999999999998E-2</v>
      </c>
      <c r="Y52">
        <v>-0.21277815930946101</v>
      </c>
      <c r="Z52">
        <v>0.83150000000000002</v>
      </c>
      <c r="AA52">
        <v>0.95889999999999997</v>
      </c>
      <c r="AB52">
        <v>4.4600000000000001E-2</v>
      </c>
      <c r="AC52">
        <v>-0.94159505976365399</v>
      </c>
      <c r="AD52">
        <v>0.34639999999999999</v>
      </c>
      <c r="AE52">
        <v>0.94769999999999999</v>
      </c>
      <c r="AF52">
        <v>4.5699999999999998E-2</v>
      </c>
      <c r="AG52">
        <v>-1.17598717757097</v>
      </c>
      <c r="AH52">
        <v>0.23960000000000001</v>
      </c>
      <c r="AI52" s="19">
        <f t="shared" si="1"/>
        <v>8.2369999999999992E-6</v>
      </c>
    </row>
    <row r="55" spans="1:35" x14ac:dyDescent="0.2">
      <c r="AE55" s="100"/>
      <c r="AI55"/>
    </row>
    <row r="56" spans="1:35" x14ac:dyDescent="0.2">
      <c r="AE56" s="29"/>
      <c r="AI56"/>
    </row>
    <row r="57" spans="1:35" x14ac:dyDescent="0.2">
      <c r="AE57" s="29"/>
      <c r="AI57"/>
    </row>
    <row r="58" spans="1:35" x14ac:dyDescent="0.2">
      <c r="AE58" s="29"/>
      <c r="AI58"/>
    </row>
    <row r="59" spans="1:35" x14ac:dyDescent="0.2">
      <c r="AE59" s="29"/>
      <c r="AI59"/>
    </row>
    <row r="60" spans="1:35" x14ac:dyDescent="0.2">
      <c r="AE60" s="29"/>
      <c r="AI60"/>
    </row>
    <row r="61" spans="1:35" x14ac:dyDescent="0.2">
      <c r="AE61" s="29"/>
      <c r="AI61"/>
    </row>
    <row r="62" spans="1:35" x14ac:dyDescent="0.2">
      <c r="AE62" s="29"/>
      <c r="AI62"/>
    </row>
    <row r="63" spans="1:35" x14ac:dyDescent="0.2">
      <c r="AE63" s="29"/>
      <c r="AI63"/>
    </row>
    <row r="64" spans="1:35" x14ac:dyDescent="0.2">
      <c r="AE64" s="29"/>
      <c r="AI64"/>
    </row>
    <row r="65" spans="31:35" x14ac:dyDescent="0.2">
      <c r="AE65" s="29"/>
      <c r="AI65"/>
    </row>
    <row r="66" spans="31:35" x14ac:dyDescent="0.2">
      <c r="AE66" s="29"/>
      <c r="AI66"/>
    </row>
    <row r="67" spans="31:35" x14ac:dyDescent="0.2">
      <c r="AE67" s="29"/>
      <c r="AI67"/>
    </row>
  </sheetData>
  <mergeCells count="1">
    <mergeCell ref="A1:G1"/>
  </mergeCells>
  <phoneticPr fontId="4" type="noConversion"/>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6"/>
  <sheetViews>
    <sheetView workbookViewId="0">
      <selection sqref="A1:H1"/>
    </sheetView>
  </sheetViews>
  <sheetFormatPr baseColWidth="10" defaultRowHeight="16" x14ac:dyDescent="0.2"/>
  <cols>
    <col min="1" max="1" width="11.33203125" customWidth="1"/>
    <col min="2" max="2" width="8.1640625" bestFit="1" customWidth="1"/>
    <col min="3" max="6" width="9" style="54" customWidth="1"/>
    <col min="7" max="7" width="11.1640625" bestFit="1" customWidth="1"/>
    <col min="8" max="8" width="33.5" customWidth="1"/>
    <col min="9" max="9" width="28.5" style="50" bestFit="1" customWidth="1"/>
    <col min="10" max="10" width="15.83203125" style="50" bestFit="1" customWidth="1"/>
    <col min="11" max="11" width="47" style="50" bestFit="1" customWidth="1"/>
    <col min="12" max="37" width="13" style="50" customWidth="1"/>
    <col min="38" max="38" width="32.83203125" bestFit="1" customWidth="1"/>
  </cols>
  <sheetData>
    <row r="1" spans="1:41" ht="105" customHeight="1" x14ac:dyDescent="0.2">
      <c r="A1" s="119" t="s">
        <v>2506</v>
      </c>
      <c r="B1" s="119"/>
      <c r="C1" s="119"/>
      <c r="D1" s="119"/>
      <c r="E1" s="119"/>
      <c r="F1" s="119"/>
      <c r="G1" s="119"/>
      <c r="H1" s="119"/>
      <c r="L1" s="91"/>
      <c r="M1" s="91"/>
      <c r="N1" s="91"/>
      <c r="O1" s="91"/>
      <c r="P1" s="91"/>
      <c r="R1" s="91"/>
      <c r="S1" s="91"/>
      <c r="T1" s="91"/>
      <c r="U1" s="91"/>
      <c r="V1" s="91"/>
      <c r="X1" s="91"/>
      <c r="Y1" s="91"/>
      <c r="Z1" s="91"/>
      <c r="AA1" s="91"/>
      <c r="AB1" s="91"/>
      <c r="AC1" s="91"/>
      <c r="AD1" s="91"/>
      <c r="AE1" s="91"/>
      <c r="AF1" s="91"/>
      <c r="AH1" s="91"/>
      <c r="AI1" s="91"/>
      <c r="AJ1" s="91"/>
      <c r="AK1" s="91"/>
      <c r="AL1" s="45"/>
      <c r="AM1" s="45"/>
      <c r="AN1" s="45"/>
      <c r="AO1" s="45"/>
    </row>
    <row r="2" spans="1:41" s="1" customFormat="1" x14ac:dyDescent="0.2">
      <c r="C2" s="43" t="s">
        <v>2283</v>
      </c>
      <c r="D2" s="43" t="s">
        <v>2284</v>
      </c>
      <c r="E2" s="43" t="s">
        <v>2286</v>
      </c>
      <c r="F2" s="43" t="s">
        <v>2285</v>
      </c>
      <c r="K2" s="120" t="s">
        <v>1517</v>
      </c>
      <c r="L2" s="120"/>
      <c r="M2" s="120"/>
      <c r="N2" s="120"/>
      <c r="O2" s="120"/>
      <c r="P2" s="120"/>
      <c r="Q2" s="120" t="s">
        <v>2262</v>
      </c>
      <c r="R2" s="120"/>
      <c r="S2" s="120"/>
      <c r="T2" s="120"/>
      <c r="U2" s="120"/>
      <c r="V2" s="120"/>
      <c r="W2" s="120" t="s">
        <v>1518</v>
      </c>
      <c r="X2" s="120"/>
      <c r="Y2" s="120"/>
      <c r="Z2" s="120"/>
      <c r="AA2" s="120"/>
      <c r="AB2" s="120"/>
      <c r="AC2" s="120"/>
      <c r="AD2" s="120"/>
      <c r="AE2" s="120"/>
      <c r="AF2" s="120"/>
      <c r="AG2" s="120" t="s">
        <v>1519</v>
      </c>
      <c r="AH2" s="120"/>
      <c r="AI2" s="120"/>
      <c r="AJ2" s="120"/>
      <c r="AK2" s="120"/>
    </row>
    <row r="3" spans="1:41" s="1" customFormat="1" x14ac:dyDescent="0.2">
      <c r="A3" s="1" t="s">
        <v>1397</v>
      </c>
      <c r="B3" s="1" t="s">
        <v>1415</v>
      </c>
      <c r="C3" s="43">
        <f>0.05/(4*589)</f>
        <v>2.1222410865874364E-5</v>
      </c>
      <c r="D3" s="43">
        <f>0.05/(4*3710)</f>
        <v>3.3692722371967658E-6</v>
      </c>
      <c r="E3" s="43">
        <f>0.05/(50*589)</f>
        <v>1.6977928692699491E-6</v>
      </c>
      <c r="F3" s="43">
        <f>0.05/(50*3710)</f>
        <v>2.6954177897574125E-7</v>
      </c>
      <c r="G3" s="43" t="s">
        <v>1509</v>
      </c>
      <c r="H3" s="43" t="s">
        <v>2276</v>
      </c>
      <c r="I3" s="43" t="s">
        <v>2458</v>
      </c>
      <c r="J3" s="43" t="s">
        <v>1510</v>
      </c>
      <c r="K3" s="1" t="s">
        <v>1400</v>
      </c>
      <c r="L3" s="43" t="s">
        <v>1401</v>
      </c>
      <c r="M3" s="43" t="s">
        <v>1402</v>
      </c>
      <c r="N3" s="43" t="s">
        <v>1403</v>
      </c>
      <c r="O3" s="1" t="s">
        <v>1404</v>
      </c>
      <c r="P3" s="1" t="s">
        <v>1405</v>
      </c>
      <c r="Q3" s="1" t="s">
        <v>1406</v>
      </c>
      <c r="R3" s="43" t="s">
        <v>1407</v>
      </c>
      <c r="S3" s="43" t="s">
        <v>1408</v>
      </c>
      <c r="T3" s="43" t="s">
        <v>1409</v>
      </c>
      <c r="U3" s="1" t="s">
        <v>1410</v>
      </c>
      <c r="V3" s="1" t="s">
        <v>1411</v>
      </c>
      <c r="W3" s="9" t="s">
        <v>1412</v>
      </c>
      <c r="X3" s="1" t="s">
        <v>1416</v>
      </c>
      <c r="Y3" s="1" t="s">
        <v>1417</v>
      </c>
      <c r="Z3" s="1" t="s">
        <v>1418</v>
      </c>
      <c r="AA3" s="1" t="s">
        <v>1419</v>
      </c>
      <c r="AB3" s="1" t="s">
        <v>1413</v>
      </c>
      <c r="AC3" s="1" t="s">
        <v>1414</v>
      </c>
      <c r="AD3" s="43" t="s">
        <v>2425</v>
      </c>
      <c r="AE3" s="1" t="s">
        <v>1396</v>
      </c>
      <c r="AF3" s="1" t="s">
        <v>1415</v>
      </c>
      <c r="AG3" s="1" t="s">
        <v>1420</v>
      </c>
      <c r="AH3" s="1" t="s">
        <v>1421</v>
      </c>
      <c r="AI3" s="1" t="s">
        <v>1422</v>
      </c>
      <c r="AJ3" s="1" t="s">
        <v>1395</v>
      </c>
      <c r="AK3" s="1" t="s">
        <v>1423</v>
      </c>
      <c r="AL3" s="43" t="s">
        <v>1520</v>
      </c>
    </row>
    <row r="4" spans="1:41" s="40" customFormat="1" x14ac:dyDescent="0.2">
      <c r="A4" s="40">
        <v>2</v>
      </c>
      <c r="B4" s="41">
        <v>6.9999999999999999E-6</v>
      </c>
      <c r="C4" s="41" t="s">
        <v>2462</v>
      </c>
      <c r="D4" s="41" t="s">
        <v>2463</v>
      </c>
      <c r="E4" s="41" t="s">
        <v>2463</v>
      </c>
      <c r="F4" s="41" t="s">
        <v>2463</v>
      </c>
      <c r="G4" s="40">
        <v>28641744</v>
      </c>
      <c r="H4" s="40" t="s">
        <v>1482</v>
      </c>
      <c r="I4" s="40" t="s">
        <v>2282</v>
      </c>
      <c r="J4" s="95" t="s">
        <v>1515</v>
      </c>
      <c r="K4" s="40" t="s">
        <v>390</v>
      </c>
      <c r="L4" s="40" t="s">
        <v>368</v>
      </c>
      <c r="M4" s="40" t="s">
        <v>372</v>
      </c>
      <c r="N4" s="40">
        <v>1.77E-2</v>
      </c>
      <c r="O4" s="40">
        <v>5.4912937878830199</v>
      </c>
      <c r="P4" s="41">
        <v>3.99E-8</v>
      </c>
      <c r="Q4" s="40" t="s">
        <v>660</v>
      </c>
      <c r="R4" s="40" t="s">
        <v>369</v>
      </c>
      <c r="S4" s="40" t="s">
        <v>377</v>
      </c>
      <c r="T4" s="40">
        <v>2.0199999999999999E-2</v>
      </c>
      <c r="U4" s="40">
        <v>4.9162671596168703</v>
      </c>
      <c r="V4" s="41">
        <v>8.8209999999999999E-7</v>
      </c>
      <c r="W4" s="40" t="s">
        <v>1424</v>
      </c>
      <c r="X4" s="40" t="s">
        <v>1426</v>
      </c>
      <c r="Y4" s="40">
        <v>0</v>
      </c>
      <c r="Z4" s="40" t="s">
        <v>660</v>
      </c>
      <c r="AA4" s="40">
        <v>1</v>
      </c>
      <c r="AB4" s="40" t="s">
        <v>369</v>
      </c>
      <c r="AC4" s="40" t="s">
        <v>1425</v>
      </c>
      <c r="AD4" s="40">
        <v>1</v>
      </c>
      <c r="AE4" s="40">
        <v>4.4936885052358404</v>
      </c>
      <c r="AF4" s="41">
        <v>6.9999999999999999E-6</v>
      </c>
      <c r="AG4" s="40" t="s">
        <v>369</v>
      </c>
      <c r="AH4" s="40" t="s">
        <v>377</v>
      </c>
      <c r="AI4" s="40">
        <v>2.0199999999999999E-2</v>
      </c>
      <c r="AJ4" s="40">
        <v>4.9162671596168703</v>
      </c>
      <c r="AK4" s="41">
        <v>8.8209999999999999E-7</v>
      </c>
      <c r="AL4" s="40" t="s">
        <v>1483</v>
      </c>
    </row>
    <row r="5" spans="1:41" s="40" customFormat="1" x14ac:dyDescent="0.2">
      <c r="A5" s="40">
        <v>4</v>
      </c>
      <c r="B5" s="41">
        <v>1.9999999999999999E-6</v>
      </c>
      <c r="C5" s="41" t="s">
        <v>2462</v>
      </c>
      <c r="D5" s="41" t="s">
        <v>2463</v>
      </c>
      <c r="E5" s="41" t="s">
        <v>2463</v>
      </c>
      <c r="F5" s="41" t="s">
        <v>2463</v>
      </c>
      <c r="G5" s="40">
        <v>26198764</v>
      </c>
      <c r="H5" s="40" t="s">
        <v>1437</v>
      </c>
      <c r="I5" s="40" t="s">
        <v>2282</v>
      </c>
      <c r="J5" s="95" t="s">
        <v>1511</v>
      </c>
      <c r="K5" s="40" t="s">
        <v>446</v>
      </c>
      <c r="L5" s="40" t="s">
        <v>377</v>
      </c>
      <c r="M5" s="40" t="s">
        <v>369</v>
      </c>
      <c r="N5" s="40">
        <v>0.21909999999999999</v>
      </c>
      <c r="O5" s="40">
        <v>-6.0481703616962301</v>
      </c>
      <c r="P5" s="41">
        <v>1.465E-9</v>
      </c>
      <c r="Q5" s="40" t="s">
        <v>446</v>
      </c>
      <c r="R5" s="40" t="s">
        <v>377</v>
      </c>
      <c r="S5" s="40" t="s">
        <v>369</v>
      </c>
      <c r="T5" s="40">
        <v>0.21909999999999999</v>
      </c>
      <c r="U5" s="40">
        <v>-6.0481703616962301</v>
      </c>
      <c r="V5" s="41">
        <v>1.465E-9</v>
      </c>
      <c r="W5" s="40" t="s">
        <v>1442</v>
      </c>
      <c r="X5" s="40" t="s">
        <v>1443</v>
      </c>
      <c r="Y5" s="40">
        <v>0.69204699999999997</v>
      </c>
      <c r="Z5" s="40" t="s">
        <v>1443</v>
      </c>
      <c r="AA5" s="40">
        <v>0.74588900000000002</v>
      </c>
      <c r="AB5" s="40" t="s">
        <v>372</v>
      </c>
      <c r="AC5" s="40" t="s">
        <v>1425</v>
      </c>
      <c r="AD5" s="40">
        <v>-1</v>
      </c>
      <c r="AE5" s="40">
        <v>-4.7534243088228996</v>
      </c>
      <c r="AF5" s="41">
        <v>1.9999999999999999E-6</v>
      </c>
      <c r="AG5" s="40" t="s">
        <v>372</v>
      </c>
      <c r="AH5" s="40" t="s">
        <v>368</v>
      </c>
      <c r="AI5" s="40">
        <v>0.21160000000000001</v>
      </c>
      <c r="AJ5" s="40">
        <v>-5.3284948588696697</v>
      </c>
      <c r="AK5" s="41">
        <v>9.9029999999999994E-8</v>
      </c>
      <c r="AL5" s="40" t="s">
        <v>2268</v>
      </c>
    </row>
    <row r="6" spans="1:41" s="1" customFormat="1" x14ac:dyDescent="0.2">
      <c r="A6" s="1">
        <v>7</v>
      </c>
      <c r="B6" s="96">
        <v>9.0000000000000002E-6</v>
      </c>
      <c r="C6" s="41"/>
      <c r="D6" s="41"/>
      <c r="E6" s="41" t="s">
        <v>2463</v>
      </c>
      <c r="F6" s="41" t="s">
        <v>2463</v>
      </c>
      <c r="G6" s="1">
        <v>26989097</v>
      </c>
      <c r="H6" s="1" t="s">
        <v>1504</v>
      </c>
      <c r="I6" s="1" t="s">
        <v>2282</v>
      </c>
      <c r="J6" s="74" t="s">
        <v>1513</v>
      </c>
      <c r="K6" s="1" t="s">
        <v>373</v>
      </c>
      <c r="L6" s="1" t="s">
        <v>374</v>
      </c>
      <c r="M6" s="1" t="s">
        <v>372</v>
      </c>
      <c r="N6" s="1">
        <v>0.30009999999999998</v>
      </c>
      <c r="O6" s="1">
        <v>-4.6322002194710796</v>
      </c>
      <c r="P6" s="96">
        <v>3.6179999999999999E-6</v>
      </c>
      <c r="Q6" s="1" t="s">
        <v>373</v>
      </c>
      <c r="R6" s="1" t="s">
        <v>374</v>
      </c>
      <c r="S6" s="1" t="s">
        <v>372</v>
      </c>
      <c r="T6" s="1">
        <v>0.30009999999999998</v>
      </c>
      <c r="U6" s="1">
        <v>-4.6322002194710796</v>
      </c>
      <c r="V6" s="96">
        <v>3.6179999999999999E-6</v>
      </c>
      <c r="W6" s="9" t="s">
        <v>1471</v>
      </c>
      <c r="X6" s="1" t="s">
        <v>1472</v>
      </c>
      <c r="Y6" s="1">
        <v>0.73688699999999996</v>
      </c>
      <c r="Z6" s="1" t="s">
        <v>1472</v>
      </c>
      <c r="AA6" s="1">
        <v>0.82803899999999997</v>
      </c>
      <c r="AB6" s="1" t="s">
        <v>1445</v>
      </c>
      <c r="AC6" s="1">
        <v>0.218</v>
      </c>
      <c r="AD6" s="1">
        <v>1</v>
      </c>
      <c r="AE6" s="1">
        <v>4.4399016451905702</v>
      </c>
      <c r="AF6" s="96">
        <v>9.0000000000000002E-6</v>
      </c>
      <c r="AG6" s="1" t="s">
        <v>372</v>
      </c>
      <c r="AH6" s="1" t="s">
        <v>377</v>
      </c>
      <c r="AI6" s="1">
        <v>0.2505</v>
      </c>
      <c r="AJ6" s="1">
        <v>-2.9876840331254502</v>
      </c>
      <c r="AK6" s="1">
        <v>2.8110000000000001E-3</v>
      </c>
      <c r="AL6" s="1" t="s">
        <v>1505</v>
      </c>
    </row>
    <row r="7" spans="1:41" s="1" customFormat="1" x14ac:dyDescent="0.2">
      <c r="A7" s="1">
        <v>9</v>
      </c>
      <c r="B7" s="96">
        <v>4.0000000000000001E-8</v>
      </c>
      <c r="C7" s="41"/>
      <c r="D7" s="41"/>
      <c r="E7" s="41" t="s">
        <v>2463</v>
      </c>
      <c r="F7" s="41" t="s">
        <v>2462</v>
      </c>
      <c r="G7" s="1">
        <v>18997786</v>
      </c>
      <c r="H7" s="1" t="s">
        <v>1496</v>
      </c>
      <c r="I7" s="1" t="s">
        <v>2426</v>
      </c>
      <c r="J7" s="74" t="s">
        <v>1511</v>
      </c>
      <c r="K7" s="1" t="s">
        <v>380</v>
      </c>
      <c r="L7" s="1" t="s">
        <v>369</v>
      </c>
      <c r="M7" s="1" t="s">
        <v>377</v>
      </c>
      <c r="N7" s="1">
        <v>0.66149999999999998</v>
      </c>
      <c r="O7" s="1">
        <v>-4.4592420349099102</v>
      </c>
      <c r="P7" s="96">
        <v>8.225E-6</v>
      </c>
      <c r="Q7" s="1" t="s">
        <v>638</v>
      </c>
      <c r="R7" s="1" t="s">
        <v>372</v>
      </c>
      <c r="S7" s="1" t="s">
        <v>368</v>
      </c>
      <c r="T7" s="1">
        <v>0.67530000000000001</v>
      </c>
      <c r="U7" s="1">
        <v>-3.7930636422325201</v>
      </c>
      <c r="V7" s="1">
        <v>1.4880000000000001E-4</v>
      </c>
      <c r="W7" s="9" t="s">
        <v>1453</v>
      </c>
      <c r="X7" s="1" t="s">
        <v>1454</v>
      </c>
      <c r="Y7" s="1">
        <v>0.82911900000000005</v>
      </c>
      <c r="Z7" s="1" t="s">
        <v>1454</v>
      </c>
      <c r="AA7" s="1">
        <v>0.86416499999999996</v>
      </c>
      <c r="AB7" s="1" t="s">
        <v>368</v>
      </c>
      <c r="AC7" s="1">
        <v>0.65</v>
      </c>
      <c r="AD7" s="1">
        <v>-1</v>
      </c>
      <c r="AE7" s="1">
        <v>-5.4908517521043496</v>
      </c>
      <c r="AF7" s="96">
        <v>4.0000000000000001E-8</v>
      </c>
      <c r="AG7" s="1" t="s">
        <v>368</v>
      </c>
      <c r="AH7" s="1" t="s">
        <v>372</v>
      </c>
      <c r="AI7" s="1">
        <v>0.66279999999999994</v>
      </c>
      <c r="AJ7" s="1">
        <v>-3.69051555749073</v>
      </c>
      <c r="AK7" s="1">
        <v>2.2379999999999999E-4</v>
      </c>
      <c r="AL7" s="1" t="s">
        <v>2268</v>
      </c>
    </row>
    <row r="8" spans="1:41" s="1" customFormat="1" x14ac:dyDescent="0.2">
      <c r="A8" s="1">
        <v>9</v>
      </c>
      <c r="B8" s="96">
        <v>7.9999999999999996E-6</v>
      </c>
      <c r="C8" s="41"/>
      <c r="D8" s="41"/>
      <c r="E8" s="41" t="s">
        <v>2463</v>
      </c>
      <c r="F8" s="41" t="s">
        <v>2463</v>
      </c>
      <c r="G8" s="1">
        <v>24962325</v>
      </c>
      <c r="H8" s="1" t="s">
        <v>1497</v>
      </c>
      <c r="I8" s="1" t="s">
        <v>2282</v>
      </c>
      <c r="J8" s="74" t="s">
        <v>1514</v>
      </c>
      <c r="K8" s="1" t="s">
        <v>380</v>
      </c>
      <c r="L8" s="1" t="s">
        <v>369</v>
      </c>
      <c r="M8" s="1" t="s">
        <v>377</v>
      </c>
      <c r="N8" s="1">
        <v>0.66149999999999998</v>
      </c>
      <c r="O8" s="1">
        <v>-4.4592420349099102</v>
      </c>
      <c r="P8" s="96">
        <v>8.225E-6</v>
      </c>
      <c r="Q8" s="1" t="s">
        <v>636</v>
      </c>
      <c r="R8" s="1" t="s">
        <v>372</v>
      </c>
      <c r="S8" s="1" t="s">
        <v>368</v>
      </c>
      <c r="T8" s="1">
        <v>0.66149999999999998</v>
      </c>
      <c r="U8" s="1">
        <v>-3.3527601835841199</v>
      </c>
      <c r="V8" s="1">
        <v>8.0009999999999999E-4</v>
      </c>
      <c r="W8" s="9" t="s">
        <v>1455</v>
      </c>
      <c r="X8" s="1" t="s">
        <v>1456</v>
      </c>
      <c r="Y8" s="1">
        <v>0.61373599999999995</v>
      </c>
      <c r="Z8" s="1" t="s">
        <v>1456</v>
      </c>
      <c r="AA8" s="1">
        <v>0.63776299999999997</v>
      </c>
      <c r="AB8" s="1" t="s">
        <v>372</v>
      </c>
      <c r="AC8" s="1">
        <v>0.26</v>
      </c>
      <c r="AD8" s="1">
        <v>-1</v>
      </c>
      <c r="AE8" s="1">
        <v>-4.4651839155848201</v>
      </c>
      <c r="AF8" s="96">
        <v>7.9999999999999996E-6</v>
      </c>
      <c r="AG8" s="1" t="s">
        <v>372</v>
      </c>
      <c r="AH8" s="1" t="s">
        <v>368</v>
      </c>
      <c r="AI8" s="1">
        <v>0.34039999999999998</v>
      </c>
      <c r="AJ8" s="1">
        <v>2.8061972187767901</v>
      </c>
      <c r="AK8" s="1">
        <v>5.0130000000000001E-3</v>
      </c>
      <c r="AL8" s="1" t="s">
        <v>2268</v>
      </c>
    </row>
    <row r="9" spans="1:41" s="1" customFormat="1" x14ac:dyDescent="0.2">
      <c r="A9" s="1">
        <v>9</v>
      </c>
      <c r="B9" s="96">
        <v>1.9999999999999999E-11</v>
      </c>
      <c r="C9" s="41"/>
      <c r="D9" s="41"/>
      <c r="E9" s="41" t="s">
        <v>2462</v>
      </c>
      <c r="F9" s="41" t="s">
        <v>2463</v>
      </c>
      <c r="G9" s="1">
        <v>25056061</v>
      </c>
      <c r="H9" s="1" t="s">
        <v>1437</v>
      </c>
      <c r="I9" s="1" t="s">
        <v>2282</v>
      </c>
      <c r="J9" s="74" t="s">
        <v>1511</v>
      </c>
      <c r="K9" s="1" t="s">
        <v>380</v>
      </c>
      <c r="L9" s="1" t="s">
        <v>369</v>
      </c>
      <c r="M9" s="1" t="s">
        <v>377</v>
      </c>
      <c r="N9" s="1">
        <v>0.66149999999999998</v>
      </c>
      <c r="O9" s="1">
        <v>-4.4592420349099102</v>
      </c>
      <c r="P9" s="96">
        <v>8.225E-6</v>
      </c>
      <c r="Q9" s="1" t="s">
        <v>636</v>
      </c>
      <c r="R9" s="1" t="s">
        <v>372</v>
      </c>
      <c r="S9" s="1" t="s">
        <v>368</v>
      </c>
      <c r="T9" s="1">
        <v>0.66149999999999998</v>
      </c>
      <c r="U9" s="1">
        <v>-3.3527601835841199</v>
      </c>
      <c r="V9" s="1">
        <v>8.0009999999999999E-4</v>
      </c>
      <c r="W9" s="9" t="s">
        <v>1459</v>
      </c>
      <c r="X9" s="1" t="s">
        <v>1460</v>
      </c>
      <c r="Y9" s="1">
        <v>0.77074299999999996</v>
      </c>
      <c r="Z9" s="1" t="s">
        <v>1460</v>
      </c>
      <c r="AA9" s="1">
        <v>0.77013600000000004</v>
      </c>
      <c r="AB9" s="1" t="s">
        <v>368</v>
      </c>
      <c r="AC9" s="1">
        <v>0.64300000000000002</v>
      </c>
      <c r="AD9" s="1">
        <v>-1</v>
      </c>
      <c r="AE9" s="1">
        <v>-6.7060231554951404</v>
      </c>
      <c r="AF9" s="96">
        <v>1.9999999999999999E-11</v>
      </c>
      <c r="AG9" s="1" t="s">
        <v>368</v>
      </c>
      <c r="AH9" s="1" t="s">
        <v>372</v>
      </c>
      <c r="AI9" s="1">
        <v>0.67379999999999995</v>
      </c>
      <c r="AJ9" s="1">
        <v>-2.5792329050123901</v>
      </c>
      <c r="AK9" s="1">
        <v>9.9019999999999993E-3</v>
      </c>
      <c r="AL9" s="1" t="s">
        <v>2268</v>
      </c>
    </row>
    <row r="10" spans="1:41" s="1" customFormat="1" x14ac:dyDescent="0.2">
      <c r="A10" s="1">
        <v>9</v>
      </c>
      <c r="B10" s="96">
        <v>7.0000000000000005E-8</v>
      </c>
      <c r="C10" s="41"/>
      <c r="D10" s="41"/>
      <c r="E10" s="41" t="s">
        <v>2462</v>
      </c>
      <c r="F10" s="41" t="s">
        <v>2463</v>
      </c>
      <c r="G10" s="1">
        <v>26198764</v>
      </c>
      <c r="H10" s="1" t="s">
        <v>1437</v>
      </c>
      <c r="I10" s="1" t="s">
        <v>2282</v>
      </c>
      <c r="J10" s="74" t="s">
        <v>1511</v>
      </c>
      <c r="K10" s="1" t="s">
        <v>380</v>
      </c>
      <c r="L10" s="1" t="s">
        <v>369</v>
      </c>
      <c r="M10" s="1" t="s">
        <v>377</v>
      </c>
      <c r="N10" s="1">
        <v>0.66149999999999998</v>
      </c>
      <c r="O10" s="1">
        <v>-4.4592420349099102</v>
      </c>
      <c r="P10" s="96">
        <v>8.225E-6</v>
      </c>
      <c r="Q10" s="1" t="s">
        <v>639</v>
      </c>
      <c r="R10" s="1" t="s">
        <v>372</v>
      </c>
      <c r="S10" s="1" t="s">
        <v>368</v>
      </c>
      <c r="T10" s="1">
        <v>0.3165</v>
      </c>
      <c r="U10" s="1">
        <v>3.79189853075829</v>
      </c>
      <c r="V10" s="1">
        <v>1.495E-4</v>
      </c>
      <c r="W10" s="9" t="s">
        <v>1450</v>
      </c>
      <c r="X10" s="1" t="s">
        <v>1451</v>
      </c>
      <c r="Y10" s="1">
        <v>1</v>
      </c>
      <c r="Z10" s="1" t="s">
        <v>1452</v>
      </c>
      <c r="AA10" s="1">
        <v>0.99819100000000005</v>
      </c>
      <c r="AB10" s="1" t="s">
        <v>368</v>
      </c>
      <c r="AC10" s="1" t="s">
        <v>1425</v>
      </c>
      <c r="AD10" s="1">
        <v>-1</v>
      </c>
      <c r="AE10" s="1">
        <v>-5.3911710589969504</v>
      </c>
      <c r="AF10" s="96">
        <v>7.0000000000000005E-8</v>
      </c>
      <c r="AG10" s="1" t="s">
        <v>368</v>
      </c>
      <c r="AH10" s="1" t="s">
        <v>372</v>
      </c>
      <c r="AI10" s="1">
        <v>0.68279999999999996</v>
      </c>
      <c r="AJ10" s="1">
        <v>-3.8351258843062199</v>
      </c>
      <c r="AK10" s="1">
        <v>1.2549999999999999E-4</v>
      </c>
      <c r="AL10" s="1" t="s">
        <v>2268</v>
      </c>
    </row>
    <row r="11" spans="1:41" s="1" customFormat="1" x14ac:dyDescent="0.2">
      <c r="A11" s="1">
        <v>9</v>
      </c>
      <c r="B11" s="96">
        <v>5.0000000000000001E-9</v>
      </c>
      <c r="C11" s="41"/>
      <c r="D11" s="41"/>
      <c r="E11" s="41" t="s">
        <v>2463</v>
      </c>
      <c r="F11" s="41" t="s">
        <v>2462</v>
      </c>
      <c r="G11" s="1">
        <v>26879886</v>
      </c>
      <c r="H11" s="1" t="s">
        <v>1498</v>
      </c>
      <c r="I11" s="1" t="s">
        <v>2427</v>
      </c>
      <c r="J11" s="74" t="s">
        <v>1511</v>
      </c>
      <c r="K11" s="1" t="s">
        <v>380</v>
      </c>
      <c r="L11" s="1" t="s">
        <v>369</v>
      </c>
      <c r="M11" s="1" t="s">
        <v>377</v>
      </c>
      <c r="N11" s="1">
        <v>0.66149999999999998</v>
      </c>
      <c r="O11" s="1">
        <v>-4.4592420349099102</v>
      </c>
      <c r="P11" s="96">
        <v>8.225E-6</v>
      </c>
      <c r="Q11" s="1" t="s">
        <v>639</v>
      </c>
      <c r="R11" s="1" t="s">
        <v>372</v>
      </c>
      <c r="S11" s="1" t="s">
        <v>368</v>
      </c>
      <c r="T11" s="1">
        <v>0.3165</v>
      </c>
      <c r="U11" s="1">
        <v>3.79189853075829</v>
      </c>
      <c r="V11" s="1">
        <v>1.495E-4</v>
      </c>
      <c r="W11" s="9" t="s">
        <v>1457</v>
      </c>
      <c r="X11" s="1" t="s">
        <v>1458</v>
      </c>
      <c r="Y11" s="1">
        <v>0.96506400000000003</v>
      </c>
      <c r="Z11" s="1" t="s">
        <v>1458</v>
      </c>
      <c r="AA11" s="1">
        <v>0.96242099999999997</v>
      </c>
      <c r="AB11" s="1" t="s">
        <v>377</v>
      </c>
      <c r="AC11" s="1" t="s">
        <v>1425</v>
      </c>
      <c r="AD11" s="1">
        <v>-1</v>
      </c>
      <c r="AE11" s="1">
        <v>-5.8471721450998002</v>
      </c>
      <c r="AF11" s="96">
        <v>5.0000000000000001E-9</v>
      </c>
      <c r="AG11" s="1" t="s">
        <v>377</v>
      </c>
      <c r="AH11" s="1" t="s">
        <v>369</v>
      </c>
      <c r="AI11" s="1">
        <v>0.69169999999999998</v>
      </c>
      <c r="AJ11" s="1">
        <v>-4.0105011706490101</v>
      </c>
      <c r="AK11" s="96">
        <v>6.0590000000000001E-5</v>
      </c>
      <c r="AL11" s="1" t="s">
        <v>2268</v>
      </c>
    </row>
    <row r="12" spans="1:41" s="1" customFormat="1" x14ac:dyDescent="0.2">
      <c r="A12" s="1">
        <v>9</v>
      </c>
      <c r="B12" s="96">
        <v>4.9999999999999998E-8</v>
      </c>
      <c r="C12" s="41"/>
      <c r="D12" s="41"/>
      <c r="E12" s="41" t="s">
        <v>2463</v>
      </c>
      <c r="F12" s="41" t="s">
        <v>2462</v>
      </c>
      <c r="G12" s="1">
        <v>27418160</v>
      </c>
      <c r="H12" s="1" t="s">
        <v>1499</v>
      </c>
      <c r="I12" s="1" t="s">
        <v>2426</v>
      </c>
      <c r="J12" s="74" t="s">
        <v>1515</v>
      </c>
      <c r="K12" s="1" t="s">
        <v>380</v>
      </c>
      <c r="L12" s="1" t="s">
        <v>369</v>
      </c>
      <c r="M12" s="1" t="s">
        <v>377</v>
      </c>
      <c r="N12" s="1">
        <v>0.66149999999999998</v>
      </c>
      <c r="O12" s="1">
        <v>-4.4592420349099102</v>
      </c>
      <c r="P12" s="96">
        <v>8.225E-6</v>
      </c>
      <c r="Q12" s="1" t="s">
        <v>636</v>
      </c>
      <c r="R12" s="1" t="s">
        <v>372</v>
      </c>
      <c r="S12" s="1" t="s">
        <v>368</v>
      </c>
      <c r="T12" s="1">
        <v>0.66149999999999998</v>
      </c>
      <c r="U12" s="1">
        <v>-3.3527601835841199</v>
      </c>
      <c r="V12" s="1">
        <v>8.0009999999999999E-4</v>
      </c>
      <c r="W12" s="9" t="s">
        <v>1461</v>
      </c>
      <c r="X12" s="1" t="s">
        <v>1462</v>
      </c>
      <c r="Y12" s="1">
        <v>0.58564700000000003</v>
      </c>
      <c r="Z12" s="1" t="s">
        <v>1462</v>
      </c>
      <c r="AA12" s="1">
        <v>0.62105500000000002</v>
      </c>
      <c r="AB12" s="1" t="s">
        <v>368</v>
      </c>
      <c r="AC12" s="1">
        <v>0.41599999999999998</v>
      </c>
      <c r="AD12" s="1">
        <v>1</v>
      </c>
      <c r="AE12" s="1">
        <v>5.4513104378454802</v>
      </c>
      <c r="AF12" s="96">
        <v>4.9999999999999998E-8</v>
      </c>
      <c r="AG12" s="1" t="s">
        <v>368</v>
      </c>
      <c r="AH12" s="1" t="s">
        <v>372</v>
      </c>
      <c r="AI12" s="1">
        <v>0.34639999999999999</v>
      </c>
      <c r="AJ12" s="1">
        <v>2.7332642403607799</v>
      </c>
      <c r="AK12" s="1">
        <v>6.2709999999999997E-3</v>
      </c>
      <c r="AL12" s="1" t="s">
        <v>1483</v>
      </c>
    </row>
    <row r="13" spans="1:41" s="1" customFormat="1" x14ac:dyDescent="0.2">
      <c r="A13" s="1">
        <v>9</v>
      </c>
      <c r="B13" s="96">
        <v>3E-11</v>
      </c>
      <c r="C13" s="41"/>
      <c r="D13" s="41"/>
      <c r="E13" s="41" t="s">
        <v>2462</v>
      </c>
      <c r="F13" s="41" t="s">
        <v>2463</v>
      </c>
      <c r="G13" s="1">
        <v>28540026</v>
      </c>
      <c r="H13" s="1" t="s">
        <v>1492</v>
      </c>
      <c r="I13" s="1" t="s">
        <v>2282</v>
      </c>
      <c r="J13" s="74" t="s">
        <v>1512</v>
      </c>
      <c r="K13" s="1" t="s">
        <v>380</v>
      </c>
      <c r="L13" s="1" t="s">
        <v>369</v>
      </c>
      <c r="M13" s="1" t="s">
        <v>377</v>
      </c>
      <c r="N13" s="1">
        <v>0.66149999999999998</v>
      </c>
      <c r="O13" s="1">
        <v>-4.4592420349099102</v>
      </c>
      <c r="P13" s="96">
        <v>8.225E-6</v>
      </c>
      <c r="Q13" s="1" t="s">
        <v>636</v>
      </c>
      <c r="R13" s="1" t="s">
        <v>372</v>
      </c>
      <c r="S13" s="1" t="s">
        <v>368</v>
      </c>
      <c r="T13" s="1">
        <v>0.66149999999999998</v>
      </c>
      <c r="U13" s="1">
        <v>-3.3527601835841199</v>
      </c>
      <c r="V13" s="1">
        <v>8.0009999999999999E-4</v>
      </c>
      <c r="W13" s="9" t="s">
        <v>1459</v>
      </c>
      <c r="X13" s="1" t="s">
        <v>1460</v>
      </c>
      <c r="Y13" s="1">
        <v>0.77074299999999996</v>
      </c>
      <c r="Z13" s="1" t="s">
        <v>1460</v>
      </c>
      <c r="AA13" s="1">
        <v>0.77013600000000004</v>
      </c>
      <c r="AB13" s="1" t="s">
        <v>1445</v>
      </c>
      <c r="AC13" s="1" t="s">
        <v>1425</v>
      </c>
      <c r="AD13" s="1" t="s">
        <v>26</v>
      </c>
      <c r="AE13" s="1" t="s">
        <v>26</v>
      </c>
      <c r="AF13" s="96">
        <v>3E-11</v>
      </c>
      <c r="AG13" s="1" t="s">
        <v>368</v>
      </c>
      <c r="AH13" s="1" t="s">
        <v>372</v>
      </c>
      <c r="AI13" s="1">
        <v>0.67379999999999995</v>
      </c>
      <c r="AJ13" s="1">
        <v>-2.5792329050123901</v>
      </c>
      <c r="AK13" s="1">
        <v>9.9019999999999993E-3</v>
      </c>
      <c r="AL13" s="1" t="s">
        <v>1486</v>
      </c>
    </row>
    <row r="14" spans="1:41" s="9" customFormat="1" x14ac:dyDescent="0.2">
      <c r="A14" s="9">
        <v>9</v>
      </c>
      <c r="B14" s="38">
        <v>6.0000000000000002E-6</v>
      </c>
      <c r="C14" s="41"/>
      <c r="D14" s="41"/>
      <c r="E14" s="41" t="s">
        <v>2463</v>
      </c>
      <c r="F14" s="41" t="s">
        <v>2463</v>
      </c>
      <c r="G14" s="9">
        <v>29071344</v>
      </c>
      <c r="H14" s="9" t="s">
        <v>2428</v>
      </c>
      <c r="I14" s="9" t="s">
        <v>2282</v>
      </c>
      <c r="J14" s="97" t="s">
        <v>1511</v>
      </c>
      <c r="K14" s="9" t="s">
        <v>380</v>
      </c>
      <c r="L14" s="9" t="s">
        <v>369</v>
      </c>
      <c r="M14" s="9" t="s">
        <v>377</v>
      </c>
      <c r="N14" s="9">
        <v>0.66149999999999998</v>
      </c>
      <c r="O14" s="9">
        <v>-4.4592420349099102</v>
      </c>
      <c r="P14" s="38">
        <v>8.225E-6</v>
      </c>
      <c r="Q14" s="9" t="s">
        <v>636</v>
      </c>
      <c r="R14" s="9" t="s">
        <v>372</v>
      </c>
      <c r="S14" s="9" t="s">
        <v>368</v>
      </c>
      <c r="T14" s="9">
        <v>0.66149999999999998</v>
      </c>
      <c r="U14" s="9">
        <v>-3.3527601835841199</v>
      </c>
      <c r="V14" s="9">
        <v>8.0009999999999999E-4</v>
      </c>
      <c r="W14" s="9" t="s">
        <v>2429</v>
      </c>
      <c r="X14" s="9" t="s">
        <v>2430</v>
      </c>
      <c r="Y14" s="9">
        <v>0.67520599999999997</v>
      </c>
      <c r="Z14" s="9" t="s">
        <v>2430</v>
      </c>
      <c r="AA14" s="9">
        <v>0.72114199999999995</v>
      </c>
      <c r="AB14" s="9" t="s">
        <v>368</v>
      </c>
      <c r="AC14" s="9">
        <v>0.63600000000000001</v>
      </c>
      <c r="AD14" s="9">
        <v>-1</v>
      </c>
      <c r="AE14" s="9">
        <v>-4.52638932139359</v>
      </c>
      <c r="AF14" s="38">
        <v>6.0000000000000002E-6</v>
      </c>
      <c r="AG14" s="9" t="s">
        <v>368</v>
      </c>
      <c r="AH14" s="9" t="s">
        <v>372</v>
      </c>
      <c r="AI14" s="9">
        <v>0.64470000000000005</v>
      </c>
      <c r="AJ14" s="40">
        <v>-2.7861997356955799</v>
      </c>
      <c r="AK14" s="9">
        <v>5.3330000000000001E-3</v>
      </c>
      <c r="AL14" s="9" t="s">
        <v>2268</v>
      </c>
    </row>
    <row r="15" spans="1:41" s="9" customFormat="1" x14ac:dyDescent="0.2">
      <c r="A15" s="9">
        <v>10</v>
      </c>
      <c r="B15" s="38">
        <v>7.9999999999999996E-6</v>
      </c>
      <c r="C15" s="41"/>
      <c r="D15" s="41"/>
      <c r="E15" s="41" t="s">
        <v>2463</v>
      </c>
      <c r="F15" s="41" t="s">
        <v>2463</v>
      </c>
      <c r="G15" s="9">
        <v>18839057</v>
      </c>
      <c r="H15" s="9" t="s">
        <v>1507</v>
      </c>
      <c r="I15" s="9" t="s">
        <v>2282</v>
      </c>
      <c r="J15" s="97" t="s">
        <v>1516</v>
      </c>
      <c r="K15" s="9" t="s">
        <v>384</v>
      </c>
      <c r="L15" s="9" t="s">
        <v>369</v>
      </c>
      <c r="M15" s="9" t="s">
        <v>372</v>
      </c>
      <c r="N15" s="9">
        <v>0.15029999999999999</v>
      </c>
      <c r="O15" s="9">
        <v>4.6297542273032102</v>
      </c>
      <c r="P15" s="38">
        <v>3.6610000000000002E-6</v>
      </c>
      <c r="Q15" s="9" t="s">
        <v>384</v>
      </c>
      <c r="R15" s="9" t="s">
        <v>369</v>
      </c>
      <c r="S15" s="9" t="s">
        <v>372</v>
      </c>
      <c r="T15" s="9">
        <v>0.15029999999999999</v>
      </c>
      <c r="U15" s="9">
        <v>4.6297542273032102</v>
      </c>
      <c r="V15" s="38">
        <v>3.6610000000000002E-6</v>
      </c>
      <c r="W15" s="9" t="s">
        <v>1475</v>
      </c>
      <c r="X15" s="9" t="s">
        <v>1476</v>
      </c>
      <c r="Y15" s="9">
        <v>0</v>
      </c>
      <c r="Z15" s="9" t="s">
        <v>1477</v>
      </c>
      <c r="AA15" s="9">
        <v>0.60501700000000003</v>
      </c>
      <c r="AB15" s="9" t="s">
        <v>1445</v>
      </c>
      <c r="AC15" s="9" t="s">
        <v>1425</v>
      </c>
      <c r="AD15" s="9" t="s">
        <v>26</v>
      </c>
      <c r="AE15" s="9" t="s">
        <v>26</v>
      </c>
      <c r="AF15" s="38">
        <v>7.9999999999999996E-6</v>
      </c>
      <c r="AG15" s="9" t="s">
        <v>372</v>
      </c>
      <c r="AH15" s="9" t="s">
        <v>369</v>
      </c>
      <c r="AI15" s="9">
        <v>0.1741</v>
      </c>
      <c r="AJ15" s="9">
        <v>2.6786482565335401</v>
      </c>
      <c r="AK15" s="9">
        <v>7.3920000000000001E-3</v>
      </c>
      <c r="AL15" s="9" t="s">
        <v>1486</v>
      </c>
    </row>
    <row r="16" spans="1:41" s="9" customFormat="1" x14ac:dyDescent="0.2">
      <c r="A16" s="9">
        <v>13</v>
      </c>
      <c r="B16" s="38">
        <v>9.9999999999999998E-17</v>
      </c>
      <c r="C16" s="41"/>
      <c r="D16" s="41"/>
      <c r="E16" s="41" t="s">
        <v>2463</v>
      </c>
      <c r="F16" s="41" t="s">
        <v>2462</v>
      </c>
      <c r="G16" s="9">
        <v>25231870</v>
      </c>
      <c r="H16" s="9" t="s">
        <v>1502</v>
      </c>
      <c r="I16" s="9" t="s">
        <v>2431</v>
      </c>
      <c r="J16" s="97" t="s">
        <v>1515</v>
      </c>
      <c r="K16" s="9" t="s">
        <v>395</v>
      </c>
      <c r="L16" s="9" t="s">
        <v>396</v>
      </c>
      <c r="M16" s="9" t="s">
        <v>372</v>
      </c>
      <c r="N16" s="9">
        <v>0.62770000000000004</v>
      </c>
      <c r="O16" s="9">
        <v>-4.6535300654181899</v>
      </c>
      <c r="P16" s="38">
        <v>3.2629999999999999E-6</v>
      </c>
      <c r="Q16" s="9" t="s">
        <v>713</v>
      </c>
      <c r="R16" s="9" t="s">
        <v>368</v>
      </c>
      <c r="S16" s="9" t="s">
        <v>372</v>
      </c>
      <c r="T16" s="9">
        <v>0.62319999999999998</v>
      </c>
      <c r="U16" s="9">
        <v>-4.4685543630512896</v>
      </c>
      <c r="V16" s="38">
        <v>7.875E-6</v>
      </c>
      <c r="W16" s="9" t="s">
        <v>1468</v>
      </c>
      <c r="X16" s="9" t="s">
        <v>1469</v>
      </c>
      <c r="Y16" s="9">
        <v>0.56412200000000001</v>
      </c>
      <c r="Z16" s="9" t="s">
        <v>1469</v>
      </c>
      <c r="AA16" s="9">
        <v>0.62618200000000002</v>
      </c>
      <c r="AB16" s="9" t="s">
        <v>368</v>
      </c>
      <c r="AC16" s="9">
        <v>0.26</v>
      </c>
      <c r="AD16" s="9">
        <v>1</v>
      </c>
      <c r="AE16" s="9">
        <v>8.30478542519411</v>
      </c>
      <c r="AF16" s="38">
        <v>9.9999999999999998E-17</v>
      </c>
      <c r="AG16" s="9" t="s">
        <v>368</v>
      </c>
      <c r="AH16" s="9" t="s">
        <v>372</v>
      </c>
      <c r="AI16" s="9">
        <v>0.27489999999999998</v>
      </c>
      <c r="AJ16" s="9">
        <v>2.3377542529155901</v>
      </c>
      <c r="AK16" s="9">
        <v>1.9400000000000001E-2</v>
      </c>
      <c r="AL16" s="9" t="s">
        <v>1483</v>
      </c>
    </row>
    <row r="17" spans="1:38" s="9" customFormat="1" x14ac:dyDescent="0.2">
      <c r="A17" s="9">
        <v>13</v>
      </c>
      <c r="B17" s="38">
        <v>8.9999999999999999E-10</v>
      </c>
      <c r="C17" s="41"/>
      <c r="D17" s="41"/>
      <c r="E17" s="41" t="s">
        <v>2463</v>
      </c>
      <c r="F17" s="41" t="s">
        <v>2462</v>
      </c>
      <c r="G17" s="9">
        <v>27863252</v>
      </c>
      <c r="H17" s="9" t="s">
        <v>1500</v>
      </c>
      <c r="I17" s="9" t="s">
        <v>2432</v>
      </c>
      <c r="J17" s="97" t="s">
        <v>1512</v>
      </c>
      <c r="K17" s="9" t="s">
        <v>395</v>
      </c>
      <c r="L17" s="9" t="s">
        <v>396</v>
      </c>
      <c r="M17" s="9" t="s">
        <v>372</v>
      </c>
      <c r="N17" s="9">
        <v>0.62770000000000004</v>
      </c>
      <c r="O17" s="9">
        <v>-4.6535300654181899</v>
      </c>
      <c r="P17" s="38">
        <v>3.2629999999999999E-6</v>
      </c>
      <c r="Q17" s="9" t="s">
        <v>692</v>
      </c>
      <c r="R17" s="9" t="s">
        <v>369</v>
      </c>
      <c r="S17" s="9" t="s">
        <v>377</v>
      </c>
      <c r="T17" s="9">
        <v>0.61260000000000003</v>
      </c>
      <c r="U17" s="9">
        <v>-4.3511910613934903</v>
      </c>
      <c r="V17" s="38">
        <v>1.3540000000000001E-5</v>
      </c>
      <c r="W17" s="9" t="s">
        <v>1466</v>
      </c>
      <c r="X17" s="9" t="s">
        <v>1467</v>
      </c>
      <c r="Y17" s="9">
        <v>0.62852399999999997</v>
      </c>
      <c r="Z17" s="9" t="s">
        <v>1467</v>
      </c>
      <c r="AA17" s="9">
        <v>0.62702999999999998</v>
      </c>
      <c r="AB17" s="9" t="s">
        <v>372</v>
      </c>
      <c r="AC17" s="9">
        <v>0.50270000000000004</v>
      </c>
      <c r="AD17" s="9">
        <v>1</v>
      </c>
      <c r="AE17" s="9" t="s">
        <v>26</v>
      </c>
      <c r="AF17" s="38">
        <v>8.9999999999999999E-10</v>
      </c>
      <c r="AG17" s="9" t="s">
        <v>372</v>
      </c>
      <c r="AH17" s="9" t="s">
        <v>377</v>
      </c>
      <c r="AI17" s="9">
        <v>0.49130000000000001</v>
      </c>
      <c r="AJ17" s="9">
        <v>-3.7358260187852799</v>
      </c>
      <c r="AK17" s="9">
        <v>1.8709999999999999E-4</v>
      </c>
      <c r="AL17" s="9" t="s">
        <v>1501</v>
      </c>
    </row>
    <row r="18" spans="1:38" s="9" customFormat="1" x14ac:dyDescent="0.2">
      <c r="A18" s="9">
        <v>13</v>
      </c>
      <c r="B18" s="38">
        <v>8.9999999999999995E-9</v>
      </c>
      <c r="C18" s="41"/>
      <c r="D18" s="41"/>
      <c r="E18" s="41" t="s">
        <v>2462</v>
      </c>
      <c r="F18" s="41" t="s">
        <v>2463</v>
      </c>
      <c r="G18" s="9">
        <v>28892059</v>
      </c>
      <c r="H18" s="9" t="s">
        <v>2270</v>
      </c>
      <c r="I18" s="9" t="s">
        <v>2282</v>
      </c>
      <c r="J18" s="97" t="s">
        <v>1513</v>
      </c>
      <c r="K18" s="9" t="s">
        <v>395</v>
      </c>
      <c r="L18" s="9" t="s">
        <v>396</v>
      </c>
      <c r="M18" s="9" t="s">
        <v>372</v>
      </c>
      <c r="N18" s="9">
        <v>0.62770000000000004</v>
      </c>
      <c r="O18" s="9">
        <v>-4.6535300654181899</v>
      </c>
      <c r="P18" s="38">
        <v>3.2629999999999999E-6</v>
      </c>
      <c r="Q18" s="9" t="s">
        <v>679</v>
      </c>
      <c r="R18" s="9" t="s">
        <v>369</v>
      </c>
      <c r="S18" s="9" t="s">
        <v>377</v>
      </c>
      <c r="T18" s="9">
        <v>0.61270000000000002</v>
      </c>
      <c r="U18" s="9">
        <v>-4.3036592354267302</v>
      </c>
      <c r="V18" s="38">
        <v>1.6799999999999998E-5</v>
      </c>
      <c r="W18" s="9" t="s">
        <v>2271</v>
      </c>
      <c r="X18" s="9" t="s">
        <v>2272</v>
      </c>
      <c r="Y18" s="9">
        <v>0.72415499999999999</v>
      </c>
      <c r="Z18" s="9" t="s">
        <v>2272</v>
      </c>
      <c r="AA18" s="9">
        <v>0.69171300000000002</v>
      </c>
      <c r="AB18" s="9" t="s">
        <v>369</v>
      </c>
      <c r="AC18" s="9">
        <v>0.65300000000000002</v>
      </c>
      <c r="AD18" s="9">
        <v>1</v>
      </c>
      <c r="AE18" s="9">
        <v>5.7485726008285596</v>
      </c>
      <c r="AF18" s="38">
        <v>8.9999999999999995E-9</v>
      </c>
      <c r="AG18" s="9" t="s">
        <v>369</v>
      </c>
      <c r="AH18" s="9" t="s">
        <v>372</v>
      </c>
      <c r="AI18" s="9">
        <v>0.62250000000000005</v>
      </c>
      <c r="AJ18" s="9">
        <v>-2.4892858647872398</v>
      </c>
      <c r="AK18" s="9">
        <v>1.2800000000000001E-2</v>
      </c>
      <c r="AL18" s="9" t="s">
        <v>1483</v>
      </c>
    </row>
    <row r="19" spans="1:38" s="9" customFormat="1" x14ac:dyDescent="0.2">
      <c r="A19" s="9">
        <v>13</v>
      </c>
      <c r="B19" s="38">
        <v>4.9999999999999998E-8</v>
      </c>
      <c r="C19" s="41"/>
      <c r="D19" s="41"/>
      <c r="E19" s="41" t="s">
        <v>2463</v>
      </c>
      <c r="F19" s="41" t="s">
        <v>2462</v>
      </c>
      <c r="G19" s="9">
        <v>29292387</v>
      </c>
      <c r="H19" s="9" t="s">
        <v>2433</v>
      </c>
      <c r="I19" s="9" t="s">
        <v>2431</v>
      </c>
      <c r="J19" s="97" t="s">
        <v>1511</v>
      </c>
      <c r="K19" s="9" t="s">
        <v>395</v>
      </c>
      <c r="L19" s="9" t="s">
        <v>396</v>
      </c>
      <c r="M19" s="9" t="s">
        <v>372</v>
      </c>
      <c r="N19" s="9">
        <v>0.62770000000000004</v>
      </c>
      <c r="O19" s="9">
        <v>-4.6535300654181899</v>
      </c>
      <c r="P19" s="38">
        <v>3.2629999999999999E-6</v>
      </c>
      <c r="Q19" s="9" t="s">
        <v>692</v>
      </c>
      <c r="R19" s="9" t="s">
        <v>369</v>
      </c>
      <c r="S19" s="9" t="s">
        <v>377</v>
      </c>
      <c r="T19" s="9">
        <v>0.61260000000000003</v>
      </c>
      <c r="U19" s="9">
        <v>-4.3511910613934903</v>
      </c>
      <c r="V19" s="38">
        <v>1.3540000000000001E-5</v>
      </c>
      <c r="W19" s="9" t="s">
        <v>2434</v>
      </c>
      <c r="X19" s="9" t="s">
        <v>2435</v>
      </c>
      <c r="Y19" s="9">
        <v>0.59384700000000001</v>
      </c>
      <c r="Z19" s="9" t="s">
        <v>2435</v>
      </c>
      <c r="AA19" s="9">
        <v>0.63005</v>
      </c>
      <c r="AB19" s="9" t="s">
        <v>377</v>
      </c>
      <c r="AC19" s="9">
        <v>0.73470000000000002</v>
      </c>
      <c r="AD19" s="9">
        <v>-1</v>
      </c>
      <c r="AE19" s="9">
        <v>-5.4513104378454802</v>
      </c>
      <c r="AF19" s="38">
        <v>4.9999999999999998E-8</v>
      </c>
      <c r="AG19" s="9" t="s">
        <v>377</v>
      </c>
      <c r="AH19" s="9" t="s">
        <v>369</v>
      </c>
      <c r="AI19" s="9">
        <v>0.71940000000000004</v>
      </c>
      <c r="AJ19" s="40">
        <v>-2.11347655058018</v>
      </c>
      <c r="AK19" s="9">
        <v>3.456E-2</v>
      </c>
      <c r="AL19" s="9" t="s">
        <v>2268</v>
      </c>
    </row>
    <row r="20" spans="1:38" s="9" customFormat="1" x14ac:dyDescent="0.2">
      <c r="A20" s="9">
        <v>13</v>
      </c>
      <c r="B20" s="38">
        <v>1.9999999999999999E-6</v>
      </c>
      <c r="C20" s="41"/>
      <c r="D20" s="41"/>
      <c r="E20" s="41" t="s">
        <v>2463</v>
      </c>
      <c r="F20" s="41" t="s">
        <v>2463</v>
      </c>
      <c r="G20" s="9">
        <v>28928442</v>
      </c>
      <c r="H20" s="9" t="s">
        <v>2436</v>
      </c>
      <c r="I20" s="9" t="s">
        <v>2431</v>
      </c>
      <c r="J20" s="97" t="s">
        <v>1512</v>
      </c>
      <c r="K20" s="9" t="s">
        <v>395</v>
      </c>
      <c r="L20" s="9" t="s">
        <v>396</v>
      </c>
      <c r="M20" s="9" t="s">
        <v>372</v>
      </c>
      <c r="N20" s="9">
        <v>0.62770000000000004</v>
      </c>
      <c r="O20" s="9">
        <v>-4.6535300654181899</v>
      </c>
      <c r="P20" s="38">
        <v>3.2629999999999999E-6</v>
      </c>
      <c r="Q20" s="9" t="s">
        <v>713</v>
      </c>
      <c r="R20" s="9" t="s">
        <v>368</v>
      </c>
      <c r="S20" s="9" t="s">
        <v>372</v>
      </c>
      <c r="T20" s="9">
        <v>0.62319999999999998</v>
      </c>
      <c r="U20" s="9">
        <v>-4.4685543630512896</v>
      </c>
      <c r="V20" s="38">
        <v>7.875E-6</v>
      </c>
      <c r="W20" s="9" t="s">
        <v>2437</v>
      </c>
      <c r="X20" s="9" t="s">
        <v>2438</v>
      </c>
      <c r="Y20" s="9">
        <v>0.57609500000000002</v>
      </c>
      <c r="Z20" s="9" t="s">
        <v>2438</v>
      </c>
      <c r="AA20" s="9">
        <v>0.62916399999999995</v>
      </c>
      <c r="AB20" s="9" t="s">
        <v>1445</v>
      </c>
      <c r="AC20" s="9" t="s">
        <v>1425</v>
      </c>
      <c r="AD20" s="9">
        <v>-1</v>
      </c>
      <c r="AE20" s="9" t="s">
        <v>26</v>
      </c>
      <c r="AF20" s="38">
        <v>1.9999999999999999E-6</v>
      </c>
      <c r="AG20" s="9" t="s">
        <v>369</v>
      </c>
      <c r="AH20" s="9" t="s">
        <v>377</v>
      </c>
      <c r="AI20" s="9">
        <v>0.72489999999999999</v>
      </c>
      <c r="AJ20" s="40">
        <v>-2.2434160166788999</v>
      </c>
      <c r="AK20" s="9">
        <v>2.487E-2</v>
      </c>
      <c r="AL20" s="9" t="s">
        <v>1486</v>
      </c>
    </row>
    <row r="21" spans="1:38" s="9" customFormat="1" x14ac:dyDescent="0.2">
      <c r="A21" s="9">
        <v>15</v>
      </c>
      <c r="B21" s="38">
        <v>5.0000000000000001E-9</v>
      </c>
      <c r="C21" s="41"/>
      <c r="D21" s="41"/>
      <c r="E21" s="41" t="s">
        <v>2462</v>
      </c>
      <c r="F21" s="41" t="s">
        <v>2463</v>
      </c>
      <c r="G21" s="9">
        <v>25087078</v>
      </c>
      <c r="H21" s="9" t="s">
        <v>1478</v>
      </c>
      <c r="I21" s="9" t="s">
        <v>2282</v>
      </c>
      <c r="J21" s="97" t="s">
        <v>1513</v>
      </c>
      <c r="K21" s="9" t="s">
        <v>404</v>
      </c>
      <c r="L21" s="9" t="s">
        <v>369</v>
      </c>
      <c r="M21" s="9" t="s">
        <v>368</v>
      </c>
      <c r="N21" s="9">
        <v>0.3644</v>
      </c>
      <c r="O21" s="9">
        <v>-4.6078264804501101</v>
      </c>
      <c r="P21" s="38">
        <v>4.0690000000000003E-6</v>
      </c>
      <c r="Q21" s="9" t="s">
        <v>731</v>
      </c>
      <c r="R21" s="9" t="s">
        <v>368</v>
      </c>
      <c r="S21" s="9" t="s">
        <v>372</v>
      </c>
      <c r="T21" s="9">
        <v>0.39489999999999997</v>
      </c>
      <c r="U21" s="9">
        <v>-3.8966808312576702</v>
      </c>
      <c r="V21" s="38">
        <v>9.7520000000000001E-5</v>
      </c>
      <c r="W21" s="9" t="s">
        <v>1479</v>
      </c>
      <c r="X21" s="9" t="s">
        <v>731</v>
      </c>
      <c r="Y21" s="9">
        <v>1</v>
      </c>
      <c r="Z21" s="9" t="s">
        <v>731</v>
      </c>
      <c r="AA21" s="9">
        <v>1</v>
      </c>
      <c r="AB21" s="9" t="s">
        <v>368</v>
      </c>
      <c r="AC21" s="9">
        <v>0.46</v>
      </c>
      <c r="AD21" s="9">
        <v>1</v>
      </c>
      <c r="AE21" s="9">
        <v>5.8471721450998002</v>
      </c>
      <c r="AF21" s="38">
        <v>5.0000000000000001E-9</v>
      </c>
      <c r="AG21" s="9" t="s">
        <v>368</v>
      </c>
      <c r="AH21" s="9" t="s">
        <v>372</v>
      </c>
      <c r="AI21" s="9">
        <v>0.39489999999999997</v>
      </c>
      <c r="AJ21" s="9">
        <v>-3.8966808312576702</v>
      </c>
      <c r="AK21" s="38">
        <v>9.7520000000000001E-5</v>
      </c>
      <c r="AL21" s="9" t="s">
        <v>1483</v>
      </c>
    </row>
    <row r="22" spans="1:38" s="9" customFormat="1" x14ac:dyDescent="0.2">
      <c r="A22" s="9">
        <v>15</v>
      </c>
      <c r="B22" s="38">
        <v>9.9999999999999995E-7</v>
      </c>
      <c r="C22" s="41"/>
      <c r="D22" s="41"/>
      <c r="E22" s="41" t="s">
        <v>2463</v>
      </c>
      <c r="F22" s="41" t="s">
        <v>2463</v>
      </c>
      <c r="G22" s="9">
        <v>26674333</v>
      </c>
      <c r="H22" s="9" t="s">
        <v>1508</v>
      </c>
      <c r="I22" s="9" t="s">
        <v>2431</v>
      </c>
      <c r="J22" s="97" t="s">
        <v>1511</v>
      </c>
      <c r="K22" s="9" t="s">
        <v>404</v>
      </c>
      <c r="L22" s="9" t="s">
        <v>369</v>
      </c>
      <c r="M22" s="9" t="s">
        <v>368</v>
      </c>
      <c r="N22" s="9">
        <v>0.3644</v>
      </c>
      <c r="O22" s="9">
        <v>-4.6078264804501101</v>
      </c>
      <c r="P22" s="38">
        <v>4.0690000000000003E-6</v>
      </c>
      <c r="Q22" s="9" t="s">
        <v>733</v>
      </c>
      <c r="R22" s="9" t="s">
        <v>377</v>
      </c>
      <c r="S22" s="9" t="s">
        <v>369</v>
      </c>
      <c r="T22" s="9">
        <v>0.34060000000000001</v>
      </c>
      <c r="U22" s="9">
        <v>-3.7722223022093702</v>
      </c>
      <c r="V22" s="9">
        <v>1.618E-4</v>
      </c>
      <c r="W22" s="9" t="s">
        <v>1480</v>
      </c>
      <c r="X22" s="9" t="s">
        <v>1481</v>
      </c>
      <c r="Y22" s="9">
        <v>0.72723000000000004</v>
      </c>
      <c r="Z22" s="9" t="s">
        <v>1481</v>
      </c>
      <c r="AA22" s="9">
        <v>0.78707700000000003</v>
      </c>
      <c r="AB22" s="9" t="s">
        <v>372</v>
      </c>
      <c r="AC22" s="9">
        <v>0.36</v>
      </c>
      <c r="AD22" s="9">
        <v>-1</v>
      </c>
      <c r="AE22" s="9">
        <v>-4.8916384756985902</v>
      </c>
      <c r="AF22" s="38">
        <v>9.9999999999999995E-7</v>
      </c>
      <c r="AG22" s="9" t="s">
        <v>372</v>
      </c>
      <c r="AH22" s="9" t="s">
        <v>368</v>
      </c>
      <c r="AI22" s="9">
        <v>0.3569</v>
      </c>
      <c r="AJ22" s="9">
        <v>-2.7526226309398401</v>
      </c>
      <c r="AK22" s="9">
        <v>5.9119999999999997E-3</v>
      </c>
      <c r="AL22" s="9" t="s">
        <v>2268</v>
      </c>
    </row>
    <row r="23" spans="1:38" s="9" customFormat="1" x14ac:dyDescent="0.2">
      <c r="A23" s="9">
        <v>19</v>
      </c>
      <c r="B23" s="38">
        <v>9.0000000000000002E-6</v>
      </c>
      <c r="C23" s="41"/>
      <c r="D23" s="41"/>
      <c r="E23" s="41" t="s">
        <v>2463</v>
      </c>
      <c r="F23" s="41" t="s">
        <v>2463</v>
      </c>
      <c r="G23" s="9">
        <v>28199695</v>
      </c>
      <c r="H23" s="9" t="s">
        <v>2273</v>
      </c>
      <c r="I23" s="9" t="s">
        <v>2431</v>
      </c>
      <c r="J23" s="97" t="s">
        <v>1513</v>
      </c>
      <c r="K23" s="9" t="s">
        <v>412</v>
      </c>
      <c r="L23" s="9" t="s">
        <v>368</v>
      </c>
      <c r="M23" s="9" t="s">
        <v>369</v>
      </c>
      <c r="N23" s="9">
        <v>0.39290000000000003</v>
      </c>
      <c r="O23" s="9">
        <v>-4.5372223514832104</v>
      </c>
      <c r="P23" s="38">
        <v>5.6999999999999996E-6</v>
      </c>
      <c r="Q23" s="9" t="s">
        <v>840</v>
      </c>
      <c r="R23" s="9" t="s">
        <v>372</v>
      </c>
      <c r="S23" s="9" t="s">
        <v>377</v>
      </c>
      <c r="T23" s="9">
        <v>0.44219999999999998</v>
      </c>
      <c r="U23" s="9">
        <v>-3.3042231225780099</v>
      </c>
      <c r="V23" s="9">
        <v>9.5239999999999995E-4</v>
      </c>
      <c r="W23" s="9" t="s">
        <v>2274</v>
      </c>
      <c r="X23" s="9" t="s">
        <v>2275</v>
      </c>
      <c r="Y23" s="9">
        <v>0.728244</v>
      </c>
      <c r="Z23" s="9" t="s">
        <v>2275</v>
      </c>
      <c r="AA23" s="9">
        <v>0.83768100000000001</v>
      </c>
      <c r="AB23" s="9" t="s">
        <v>369</v>
      </c>
      <c r="AC23" s="9" t="s">
        <v>1425</v>
      </c>
      <c r="AD23" s="9">
        <v>1</v>
      </c>
      <c r="AE23" s="9">
        <v>4.4399016451905702</v>
      </c>
      <c r="AF23" s="38">
        <v>9.0000000000000002E-6</v>
      </c>
      <c r="AG23" s="9" t="s">
        <v>369</v>
      </c>
      <c r="AH23" s="9" t="s">
        <v>377</v>
      </c>
      <c r="AI23" s="9">
        <v>0.38719999999999999</v>
      </c>
      <c r="AJ23" s="9">
        <v>-2.91913871108805</v>
      </c>
      <c r="AK23" s="9">
        <v>3.5100000000000001E-3</v>
      </c>
      <c r="AL23" s="9" t="s">
        <v>1483</v>
      </c>
    </row>
    <row r="24" spans="1:38" s="9" customFormat="1" x14ac:dyDescent="0.2">
      <c r="A24" s="9">
        <v>20</v>
      </c>
      <c r="B24" s="38">
        <v>9.0000000000000002E-6</v>
      </c>
      <c r="C24" s="41"/>
      <c r="D24" s="41"/>
      <c r="E24" s="41" t="s">
        <v>2463</v>
      </c>
      <c r="F24" s="41" t="s">
        <v>2463</v>
      </c>
      <c r="G24" s="9">
        <v>25673413</v>
      </c>
      <c r="H24" s="9" t="s">
        <v>1487</v>
      </c>
      <c r="I24" s="9" t="s">
        <v>2439</v>
      </c>
      <c r="J24" s="97" t="s">
        <v>1515</v>
      </c>
      <c r="K24" s="9" t="s">
        <v>414</v>
      </c>
      <c r="L24" s="9" t="s">
        <v>377</v>
      </c>
      <c r="M24" s="9" t="s">
        <v>415</v>
      </c>
      <c r="N24" s="9">
        <v>0.27129999999999999</v>
      </c>
      <c r="O24" s="9">
        <v>4.5657549064126099</v>
      </c>
      <c r="P24" s="38">
        <v>4.977E-6</v>
      </c>
      <c r="Q24" s="9" t="s">
        <v>845</v>
      </c>
      <c r="R24" s="9" t="s">
        <v>377</v>
      </c>
      <c r="S24" s="9" t="s">
        <v>369</v>
      </c>
      <c r="T24" s="9">
        <v>0.27050000000000002</v>
      </c>
      <c r="U24" s="9">
        <v>3.29672278347322</v>
      </c>
      <c r="V24" s="9">
        <v>9.7820000000000003E-4</v>
      </c>
      <c r="W24" s="9" t="s">
        <v>1431</v>
      </c>
      <c r="X24" s="9" t="s">
        <v>1432</v>
      </c>
      <c r="Y24" s="9">
        <v>0.99449699999999996</v>
      </c>
      <c r="Z24" s="9" t="s">
        <v>1432</v>
      </c>
      <c r="AA24" s="9">
        <v>0.99902899999999994</v>
      </c>
      <c r="AB24" s="9" t="s">
        <v>372</v>
      </c>
      <c r="AC24" s="9">
        <v>0.25900000000000001</v>
      </c>
      <c r="AD24" s="9">
        <v>1</v>
      </c>
      <c r="AE24" s="9">
        <v>4.4399016451905702</v>
      </c>
      <c r="AF24" s="38">
        <v>9.0000000000000002E-6</v>
      </c>
      <c r="AG24" s="9" t="s">
        <v>372</v>
      </c>
      <c r="AH24" s="9" t="s">
        <v>368</v>
      </c>
      <c r="AI24" s="9">
        <v>0.26919999999999999</v>
      </c>
      <c r="AJ24" s="9">
        <v>3.0650961909540801</v>
      </c>
      <c r="AK24" s="9">
        <v>2.176E-3</v>
      </c>
      <c r="AL24" s="9" t="s">
        <v>1483</v>
      </c>
    </row>
    <row r="25" spans="1:38" s="9" customFormat="1" x14ac:dyDescent="0.2">
      <c r="A25" s="9">
        <v>20</v>
      </c>
      <c r="B25" s="38">
        <v>9.9999999999999995E-8</v>
      </c>
      <c r="C25" s="41"/>
      <c r="D25" s="41"/>
      <c r="E25" s="41" t="s">
        <v>2463</v>
      </c>
      <c r="F25" s="41" t="s">
        <v>2462</v>
      </c>
      <c r="G25" s="9">
        <v>28441456</v>
      </c>
      <c r="H25" s="9" t="s">
        <v>1488</v>
      </c>
      <c r="I25" s="9" t="s">
        <v>2431</v>
      </c>
      <c r="J25" s="97" t="s">
        <v>2440</v>
      </c>
      <c r="K25" s="9" t="s">
        <v>414</v>
      </c>
      <c r="L25" s="9" t="s">
        <v>377</v>
      </c>
      <c r="M25" s="9" t="s">
        <v>415</v>
      </c>
      <c r="N25" s="9">
        <v>0.27129999999999999</v>
      </c>
      <c r="O25" s="9">
        <v>4.5657549064126099</v>
      </c>
      <c r="P25" s="38">
        <v>4.977E-6</v>
      </c>
      <c r="Q25" s="9" t="s">
        <v>842</v>
      </c>
      <c r="R25" s="9" t="s">
        <v>372</v>
      </c>
      <c r="S25" s="9" t="s">
        <v>368</v>
      </c>
      <c r="T25" s="9">
        <v>0.2707</v>
      </c>
      <c r="U25" s="9">
        <v>3.3062016571437001</v>
      </c>
      <c r="V25" s="9">
        <v>9.4569999999999995E-4</v>
      </c>
      <c r="W25" s="9" t="s">
        <v>1433</v>
      </c>
      <c r="X25" s="9" t="s">
        <v>1434</v>
      </c>
      <c r="Y25" s="9">
        <v>0.65753399999999995</v>
      </c>
      <c r="Z25" s="9" t="s">
        <v>26</v>
      </c>
      <c r="AA25" s="9">
        <v>0</v>
      </c>
      <c r="AB25" s="9" t="s">
        <v>368</v>
      </c>
      <c r="AC25" s="9">
        <v>0.1855</v>
      </c>
      <c r="AD25" s="9">
        <v>-1</v>
      </c>
      <c r="AE25" s="9" t="s">
        <v>26</v>
      </c>
      <c r="AF25" s="38">
        <v>9.9999999999999995E-8</v>
      </c>
      <c r="AG25" s="9" t="s">
        <v>26</v>
      </c>
      <c r="AH25" s="9" t="s">
        <v>26</v>
      </c>
      <c r="AI25" s="9" t="s">
        <v>26</v>
      </c>
      <c r="AJ25" s="9" t="s">
        <v>26</v>
      </c>
      <c r="AK25" s="9" t="s">
        <v>26</v>
      </c>
      <c r="AL25" s="9" t="s">
        <v>1486</v>
      </c>
    </row>
    <row r="26" spans="1:38" s="9" customFormat="1" x14ac:dyDescent="0.2">
      <c r="A26" s="9">
        <v>21</v>
      </c>
      <c r="B26" s="38">
        <v>9.0000000000000002E-6</v>
      </c>
      <c r="C26" s="41"/>
      <c r="D26" s="41"/>
      <c r="E26" s="41" t="s">
        <v>2463</v>
      </c>
      <c r="F26" s="41" t="s">
        <v>2463</v>
      </c>
      <c r="G26" s="9">
        <v>23382691</v>
      </c>
      <c r="H26" s="9" t="s">
        <v>1503</v>
      </c>
      <c r="I26" s="9" t="s">
        <v>2431</v>
      </c>
      <c r="J26" s="97" t="s">
        <v>1511</v>
      </c>
      <c r="K26" s="9" t="s">
        <v>418</v>
      </c>
      <c r="L26" s="9" t="s">
        <v>368</v>
      </c>
      <c r="M26" s="9" t="s">
        <v>372</v>
      </c>
      <c r="N26" s="9">
        <v>0.2074</v>
      </c>
      <c r="O26" s="9">
        <v>-4.6403022228847499</v>
      </c>
      <c r="P26" s="38">
        <v>3.4790000000000001E-6</v>
      </c>
      <c r="Q26" s="9" t="s">
        <v>851</v>
      </c>
      <c r="R26" s="9" t="s">
        <v>369</v>
      </c>
      <c r="S26" s="9" t="s">
        <v>368</v>
      </c>
      <c r="T26" s="9">
        <v>0.17069999999999999</v>
      </c>
      <c r="U26" s="9">
        <v>-4.1997583472655799</v>
      </c>
      <c r="V26" s="38">
        <v>2.6720000000000002E-5</v>
      </c>
      <c r="W26" s="9" t="s">
        <v>1470</v>
      </c>
      <c r="X26" s="9" t="s">
        <v>851</v>
      </c>
      <c r="Y26" s="9">
        <v>1</v>
      </c>
      <c r="Z26" s="9" t="s">
        <v>851</v>
      </c>
      <c r="AA26" s="9">
        <v>1</v>
      </c>
      <c r="AB26" s="9" t="s">
        <v>369</v>
      </c>
      <c r="AC26" s="9">
        <v>0.15865886684539801</v>
      </c>
      <c r="AD26" s="9">
        <v>-1</v>
      </c>
      <c r="AE26" s="9">
        <v>-4.4399016451905702</v>
      </c>
      <c r="AF26" s="38">
        <v>9.0000000000000002E-6</v>
      </c>
      <c r="AG26" s="9" t="s">
        <v>369</v>
      </c>
      <c r="AH26" s="9" t="s">
        <v>368</v>
      </c>
      <c r="AI26" s="9">
        <v>0.17069999999999999</v>
      </c>
      <c r="AJ26" s="9">
        <v>-4.1997583472655799</v>
      </c>
      <c r="AK26" s="38">
        <v>2.6720000000000002E-5</v>
      </c>
      <c r="AL26" s="9" t="s">
        <v>1483</v>
      </c>
    </row>
    <row r="27" spans="1:38" s="9" customFormat="1" x14ac:dyDescent="0.2">
      <c r="A27" s="9">
        <v>23</v>
      </c>
      <c r="B27" s="38">
        <v>8.0000000000000002E-8</v>
      </c>
      <c r="C27" s="41"/>
      <c r="D27" s="41"/>
      <c r="E27" s="41" t="s">
        <v>2462</v>
      </c>
      <c r="F27" s="41" t="s">
        <v>2463</v>
      </c>
      <c r="G27" s="9">
        <v>23290196</v>
      </c>
      <c r="H27" s="9" t="s">
        <v>1484</v>
      </c>
      <c r="I27" s="9" t="s">
        <v>2282</v>
      </c>
      <c r="J27" s="97" t="s">
        <v>1511</v>
      </c>
      <c r="K27" s="9" t="s">
        <v>424</v>
      </c>
      <c r="L27" s="9" t="s">
        <v>372</v>
      </c>
      <c r="M27" s="9" t="s">
        <v>425</v>
      </c>
      <c r="N27" s="9">
        <v>0.62090000000000001</v>
      </c>
      <c r="O27" s="9">
        <v>-4.9090470953432401</v>
      </c>
      <c r="P27" s="38">
        <v>9.1520000000000004E-7</v>
      </c>
      <c r="Q27" s="9" t="s">
        <v>865</v>
      </c>
      <c r="R27" s="9" t="s">
        <v>377</v>
      </c>
      <c r="S27" s="9" t="s">
        <v>369</v>
      </c>
      <c r="T27" s="9">
        <v>0.67049999999999998</v>
      </c>
      <c r="U27" s="9">
        <v>-3.3251530820396602</v>
      </c>
      <c r="V27" s="9">
        <v>8.8369999999999996E-4</v>
      </c>
      <c r="W27" s="9" t="s">
        <v>1427</v>
      </c>
      <c r="X27" s="9" t="s">
        <v>1428</v>
      </c>
      <c r="Y27" s="9">
        <v>0.98629999999999995</v>
      </c>
      <c r="Z27" s="9" t="s">
        <v>1427</v>
      </c>
      <c r="AA27" s="9">
        <v>0.98269200000000001</v>
      </c>
      <c r="AB27" s="9" t="s">
        <v>372</v>
      </c>
      <c r="AC27" s="9">
        <v>0.66</v>
      </c>
      <c r="AD27" s="9">
        <v>-1</v>
      </c>
      <c r="AE27" s="9">
        <v>-5.3671286399306304</v>
      </c>
      <c r="AF27" s="38">
        <v>8.0000000000000002E-8</v>
      </c>
      <c r="AG27" s="9" t="s">
        <v>372</v>
      </c>
      <c r="AH27" s="9" t="s">
        <v>368</v>
      </c>
      <c r="AI27" s="9">
        <v>0.6744</v>
      </c>
      <c r="AJ27" s="9">
        <v>-3.1903511908647801</v>
      </c>
      <c r="AK27" s="9">
        <v>1.421E-3</v>
      </c>
      <c r="AL27" s="9" t="s">
        <v>2268</v>
      </c>
    </row>
    <row r="28" spans="1:38" s="9" customFormat="1" x14ac:dyDescent="0.2">
      <c r="A28" s="9">
        <v>23</v>
      </c>
      <c r="B28" s="38">
        <v>7.0000000000000005E-8</v>
      </c>
      <c r="C28" s="41"/>
      <c r="D28" s="41"/>
      <c r="E28" s="41" t="s">
        <v>2462</v>
      </c>
      <c r="F28" s="41" t="s">
        <v>2463</v>
      </c>
      <c r="G28" s="9">
        <v>28494655</v>
      </c>
      <c r="H28" s="9" t="s">
        <v>1485</v>
      </c>
      <c r="I28" s="9" t="s">
        <v>2282</v>
      </c>
      <c r="J28" s="97" t="s">
        <v>2440</v>
      </c>
      <c r="K28" s="9" t="s">
        <v>424</v>
      </c>
      <c r="L28" s="9" t="s">
        <v>372</v>
      </c>
      <c r="M28" s="9" t="s">
        <v>425</v>
      </c>
      <c r="N28" s="9">
        <v>0.62090000000000001</v>
      </c>
      <c r="O28" s="9">
        <v>-4.9090470953432401</v>
      </c>
      <c r="P28" s="38">
        <v>9.1520000000000004E-7</v>
      </c>
      <c r="Q28" s="9" t="s">
        <v>865</v>
      </c>
      <c r="R28" s="9" t="s">
        <v>377</v>
      </c>
      <c r="S28" s="9" t="s">
        <v>369</v>
      </c>
      <c r="T28" s="9">
        <v>0.67049999999999998</v>
      </c>
      <c r="U28" s="9">
        <v>-3.3251530820396602</v>
      </c>
      <c r="V28" s="9">
        <v>8.8369999999999996E-4</v>
      </c>
      <c r="W28" s="9" t="s">
        <v>1429</v>
      </c>
      <c r="X28" s="9" t="s">
        <v>1430</v>
      </c>
      <c r="Y28" s="9">
        <v>0.67512700000000003</v>
      </c>
      <c r="Z28" s="9" t="s">
        <v>26</v>
      </c>
      <c r="AA28" s="9">
        <v>0</v>
      </c>
      <c r="AB28" s="9" t="s">
        <v>369</v>
      </c>
      <c r="AC28" s="9">
        <v>0.67700000000000005</v>
      </c>
      <c r="AD28" s="9">
        <v>1</v>
      </c>
      <c r="AE28" s="9" t="s">
        <v>26</v>
      </c>
      <c r="AF28" s="38">
        <v>7.0000000000000005E-8</v>
      </c>
      <c r="AG28" s="9" t="s">
        <v>26</v>
      </c>
      <c r="AH28" s="9" t="s">
        <v>26</v>
      </c>
      <c r="AI28" s="9" t="s">
        <v>26</v>
      </c>
      <c r="AJ28" s="9" t="s">
        <v>26</v>
      </c>
      <c r="AK28" s="9" t="s">
        <v>26</v>
      </c>
      <c r="AL28" s="9" t="s">
        <v>1486</v>
      </c>
    </row>
    <row r="29" spans="1:38" s="9" customFormat="1" x14ac:dyDescent="0.2">
      <c r="A29" s="9">
        <v>23</v>
      </c>
      <c r="B29" s="38">
        <v>6E-9</v>
      </c>
      <c r="C29" s="41"/>
      <c r="D29" s="41"/>
      <c r="E29" s="41" t="s">
        <v>2463</v>
      </c>
      <c r="F29" s="41" t="s">
        <v>2462</v>
      </c>
      <c r="G29" s="9">
        <v>29292387</v>
      </c>
      <c r="H29" s="9" t="s">
        <v>2441</v>
      </c>
      <c r="I29" s="9" t="s">
        <v>2431</v>
      </c>
      <c r="J29" s="97" t="s">
        <v>1511</v>
      </c>
      <c r="K29" s="9" t="s">
        <v>424</v>
      </c>
      <c r="L29" s="9" t="s">
        <v>372</v>
      </c>
      <c r="M29" s="9" t="s">
        <v>425</v>
      </c>
      <c r="N29" s="9">
        <v>0.62090000000000001</v>
      </c>
      <c r="O29" s="9">
        <v>-4.9090470953432401</v>
      </c>
      <c r="P29" s="38">
        <v>9.1520000000000004E-7</v>
      </c>
      <c r="Q29" s="9" t="s">
        <v>861</v>
      </c>
      <c r="R29" s="9" t="s">
        <v>377</v>
      </c>
      <c r="S29" s="9" t="s">
        <v>368</v>
      </c>
      <c r="T29" s="9">
        <v>0.35809999999999997</v>
      </c>
      <c r="U29" s="9">
        <v>3.5523545727857999</v>
      </c>
      <c r="V29" s="9">
        <v>3.8180000000000001E-4</v>
      </c>
      <c r="W29" s="9" t="s">
        <v>2442</v>
      </c>
      <c r="X29" s="9" t="s">
        <v>2443</v>
      </c>
      <c r="Y29" s="9">
        <v>0.92258600000000002</v>
      </c>
      <c r="Z29" s="9" t="s">
        <v>2443</v>
      </c>
      <c r="AA29" s="9">
        <v>0.95646900000000001</v>
      </c>
      <c r="AB29" s="9" t="s">
        <v>372</v>
      </c>
      <c r="AC29" s="9">
        <v>0.63929999999999998</v>
      </c>
      <c r="AD29" s="9">
        <v>-1</v>
      </c>
      <c r="AE29" s="9">
        <v>-5.8167577401258299</v>
      </c>
      <c r="AF29" s="38">
        <v>6E-9</v>
      </c>
      <c r="AG29" s="9" t="s">
        <v>372</v>
      </c>
      <c r="AH29" s="9" t="s">
        <v>368</v>
      </c>
      <c r="AI29" s="9">
        <v>0.6421</v>
      </c>
      <c r="AJ29" s="40">
        <v>-3.1960975639773301</v>
      </c>
      <c r="AK29" s="9">
        <v>1.3929999999999999E-3</v>
      </c>
      <c r="AL29" s="9" t="s">
        <v>2268</v>
      </c>
    </row>
    <row r="30" spans="1:38" s="9" customFormat="1" x14ac:dyDescent="0.2">
      <c r="A30" s="9">
        <v>29</v>
      </c>
      <c r="B30" s="38">
        <v>6.9999999999999999E-6</v>
      </c>
      <c r="C30" s="41"/>
      <c r="D30" s="41"/>
      <c r="E30" s="41" t="s">
        <v>2463</v>
      </c>
      <c r="F30" s="41" t="s">
        <v>2463</v>
      </c>
      <c r="G30" s="9">
        <v>21926972</v>
      </c>
      <c r="H30" s="9" t="s">
        <v>1495</v>
      </c>
      <c r="I30" s="9" t="s">
        <v>2282</v>
      </c>
      <c r="J30" s="97" t="s">
        <v>1513</v>
      </c>
      <c r="K30" s="9" t="s">
        <v>435</v>
      </c>
      <c r="L30" s="9" t="s">
        <v>372</v>
      </c>
      <c r="M30" s="9" t="s">
        <v>436</v>
      </c>
      <c r="N30" s="9">
        <v>0.17560000000000001</v>
      </c>
      <c r="O30" s="9">
        <v>-4.6090053103914599</v>
      </c>
      <c r="P30" s="38">
        <v>4.0459999999999999E-6</v>
      </c>
      <c r="Q30" s="9" t="s">
        <v>935</v>
      </c>
      <c r="R30" s="9" t="s">
        <v>369</v>
      </c>
      <c r="S30" s="9" t="s">
        <v>368</v>
      </c>
      <c r="T30" s="9">
        <v>0.8216</v>
      </c>
      <c r="U30" s="9">
        <v>3.5953144407233402</v>
      </c>
      <c r="V30" s="9">
        <v>3.2400000000000001E-4</v>
      </c>
      <c r="W30" s="9" t="s">
        <v>1448</v>
      </c>
      <c r="X30" s="9" t="s">
        <v>1449</v>
      </c>
      <c r="Y30" s="9">
        <v>0.94207799999999997</v>
      </c>
      <c r="Z30" s="9" t="s">
        <v>1449</v>
      </c>
      <c r="AA30" s="9">
        <v>0.96827799999999997</v>
      </c>
      <c r="AB30" s="9" t="s">
        <v>369</v>
      </c>
      <c r="AC30" s="9" t="s">
        <v>1425</v>
      </c>
      <c r="AD30" s="9">
        <v>1</v>
      </c>
      <c r="AE30" s="9">
        <v>4.4936885052358404</v>
      </c>
      <c r="AF30" s="38">
        <v>6.9999999999999999E-6</v>
      </c>
      <c r="AG30" s="9" t="s">
        <v>369</v>
      </c>
      <c r="AH30" s="9" t="s">
        <v>377</v>
      </c>
      <c r="AI30" s="9">
        <v>0.1855</v>
      </c>
      <c r="AJ30" s="9">
        <v>-3.1386984210297002</v>
      </c>
      <c r="AK30" s="9">
        <v>1.6969999999999999E-3</v>
      </c>
      <c r="AL30" s="9" t="s">
        <v>1483</v>
      </c>
    </row>
    <row r="31" spans="1:38" s="9" customFormat="1" x14ac:dyDescent="0.2">
      <c r="A31" s="9">
        <v>29</v>
      </c>
      <c r="B31" s="38">
        <v>2.0000000000000001E-9</v>
      </c>
      <c r="C31" s="41"/>
      <c r="D31" s="41"/>
      <c r="E31" s="41" t="s">
        <v>2462</v>
      </c>
      <c r="F31" s="41" t="s">
        <v>2463</v>
      </c>
      <c r="G31" s="9">
        <v>28115744</v>
      </c>
      <c r="H31" s="9" t="s">
        <v>1495</v>
      </c>
      <c r="I31" s="9" t="s">
        <v>2282</v>
      </c>
      <c r="J31" s="97" t="s">
        <v>1513</v>
      </c>
      <c r="K31" s="9" t="s">
        <v>435</v>
      </c>
      <c r="L31" s="9" t="s">
        <v>372</v>
      </c>
      <c r="M31" s="9" t="s">
        <v>436</v>
      </c>
      <c r="N31" s="9">
        <v>0.17560000000000001</v>
      </c>
      <c r="O31" s="9">
        <v>-4.6090053103914599</v>
      </c>
      <c r="P31" s="38">
        <v>4.0459999999999999E-6</v>
      </c>
      <c r="Q31" s="9" t="s">
        <v>935</v>
      </c>
      <c r="R31" s="9" t="s">
        <v>369</v>
      </c>
      <c r="S31" s="9" t="s">
        <v>368</v>
      </c>
      <c r="T31" s="9">
        <v>0.8216</v>
      </c>
      <c r="U31" s="9">
        <v>3.5953144407233402</v>
      </c>
      <c r="V31" s="9">
        <v>3.2400000000000001E-4</v>
      </c>
      <c r="W31" s="9" t="s">
        <v>1448</v>
      </c>
      <c r="X31" s="9" t="s">
        <v>1449</v>
      </c>
      <c r="Y31" s="9">
        <v>0.94207799999999997</v>
      </c>
      <c r="Z31" s="9" t="s">
        <v>1449</v>
      </c>
      <c r="AA31" s="9">
        <v>0.96827799999999997</v>
      </c>
      <c r="AB31" s="9" t="s">
        <v>369</v>
      </c>
      <c r="AC31" s="9" t="s">
        <v>1425</v>
      </c>
      <c r="AD31" s="9">
        <v>1</v>
      </c>
      <c r="AE31" s="9">
        <v>5.9978070150076901</v>
      </c>
      <c r="AF31" s="38">
        <v>2.0000000000000001E-9</v>
      </c>
      <c r="AG31" s="9" t="s">
        <v>369</v>
      </c>
      <c r="AH31" s="9" t="s">
        <v>377</v>
      </c>
      <c r="AI31" s="9">
        <v>0.1855</v>
      </c>
      <c r="AJ31" s="9">
        <v>-3.1386984210297002</v>
      </c>
      <c r="AK31" s="9">
        <v>1.6969999999999999E-3</v>
      </c>
      <c r="AL31" s="9" t="s">
        <v>1483</v>
      </c>
    </row>
    <row r="32" spans="1:38" s="9" customFormat="1" x14ac:dyDescent="0.2">
      <c r="A32" s="9">
        <v>29</v>
      </c>
      <c r="B32" s="38">
        <v>5.0000000000000001E-9</v>
      </c>
      <c r="C32" s="41"/>
      <c r="D32" s="41"/>
      <c r="E32" s="41" t="s">
        <v>2463</v>
      </c>
      <c r="F32" s="41" t="s">
        <v>2462</v>
      </c>
      <c r="G32" s="9">
        <v>29212778</v>
      </c>
      <c r="H32" s="9" t="s">
        <v>2444</v>
      </c>
      <c r="I32" s="9" t="s">
        <v>2426</v>
      </c>
      <c r="J32" s="97" t="s">
        <v>1511</v>
      </c>
      <c r="K32" s="9" t="s">
        <v>435</v>
      </c>
      <c r="L32" s="9" t="s">
        <v>372</v>
      </c>
      <c r="M32" s="9" t="s">
        <v>436</v>
      </c>
      <c r="N32" s="9">
        <v>0.17560000000000001</v>
      </c>
      <c r="O32" s="9">
        <v>-4.6090053103914599</v>
      </c>
      <c r="P32" s="38">
        <v>4.0459999999999999E-6</v>
      </c>
      <c r="Q32" s="9" t="s">
        <v>935</v>
      </c>
      <c r="R32" s="9" t="s">
        <v>369</v>
      </c>
      <c r="S32" s="9" t="s">
        <v>368</v>
      </c>
      <c r="T32" s="9">
        <v>0.8216</v>
      </c>
      <c r="U32" s="9">
        <v>3.5953144407233402</v>
      </c>
      <c r="V32" s="9">
        <v>3.2400000000000001E-4</v>
      </c>
      <c r="W32" s="9" t="s">
        <v>2445</v>
      </c>
      <c r="X32" s="9" t="s">
        <v>2446</v>
      </c>
      <c r="Y32" s="9">
        <v>0.91846899999999998</v>
      </c>
      <c r="Z32" s="9" t="s">
        <v>2446</v>
      </c>
      <c r="AA32" s="9">
        <v>0.99194000000000004</v>
      </c>
      <c r="AB32" s="9" t="s">
        <v>368</v>
      </c>
      <c r="AC32" s="9">
        <v>0.20519999999999999</v>
      </c>
      <c r="AD32" s="9">
        <v>-1</v>
      </c>
      <c r="AE32" s="9">
        <v>-5.8471721450998002</v>
      </c>
      <c r="AF32" s="38">
        <v>5.0000000000000001E-9</v>
      </c>
      <c r="AG32" s="9" t="s">
        <v>368</v>
      </c>
      <c r="AH32" s="9" t="s">
        <v>372</v>
      </c>
      <c r="AI32" s="9">
        <v>0.18</v>
      </c>
      <c r="AJ32" s="40">
        <v>-3.4245140487332799</v>
      </c>
      <c r="AK32" s="9">
        <v>6.1589999999999995E-4</v>
      </c>
      <c r="AL32" s="9" t="s">
        <v>1483</v>
      </c>
    </row>
    <row r="33" spans="1:38" s="9" customFormat="1" x14ac:dyDescent="0.2">
      <c r="A33" s="9">
        <v>29</v>
      </c>
      <c r="B33" s="38">
        <v>8.0000000000000002E-8</v>
      </c>
      <c r="C33" s="41"/>
      <c r="D33" s="41"/>
      <c r="E33" s="41" t="s">
        <v>2462</v>
      </c>
      <c r="F33" s="41" t="s">
        <v>2463</v>
      </c>
      <c r="G33" s="9">
        <v>29255261</v>
      </c>
      <c r="H33" s="9" t="s">
        <v>2447</v>
      </c>
      <c r="I33" s="9" t="s">
        <v>2282</v>
      </c>
      <c r="J33" s="97" t="s">
        <v>1511</v>
      </c>
      <c r="K33" s="9" t="s">
        <v>435</v>
      </c>
      <c r="L33" s="9" t="s">
        <v>372</v>
      </c>
      <c r="M33" s="9" t="s">
        <v>436</v>
      </c>
      <c r="N33" s="9">
        <v>0.17560000000000001</v>
      </c>
      <c r="O33" s="9">
        <v>-4.6090053103914599</v>
      </c>
      <c r="P33" s="38">
        <v>4.0459999999999999E-6</v>
      </c>
      <c r="Q33" s="9" t="s">
        <v>935</v>
      </c>
      <c r="R33" s="9" t="s">
        <v>369</v>
      </c>
      <c r="S33" s="9" t="s">
        <v>368</v>
      </c>
      <c r="T33" s="9">
        <v>0.8216</v>
      </c>
      <c r="U33" s="9">
        <v>3.5953144407233402</v>
      </c>
      <c r="V33" s="9">
        <v>3.2400000000000001E-4</v>
      </c>
      <c r="W33" s="9" t="s">
        <v>2448</v>
      </c>
      <c r="X33" s="9" t="s">
        <v>2449</v>
      </c>
      <c r="Y33" s="9">
        <v>0.72485100000000002</v>
      </c>
      <c r="Z33" s="9" t="s">
        <v>2449</v>
      </c>
      <c r="AA33" s="9">
        <v>0.84579899999999997</v>
      </c>
      <c r="AB33" s="9" t="s">
        <v>369</v>
      </c>
      <c r="AC33" s="9">
        <v>0.18595</v>
      </c>
      <c r="AD33" s="9">
        <v>-1</v>
      </c>
      <c r="AE33" s="9">
        <v>-5.3671286399306304</v>
      </c>
      <c r="AF33" s="38">
        <v>8.0000000000000002E-8</v>
      </c>
      <c r="AG33" s="9" t="s">
        <v>369</v>
      </c>
      <c r="AH33" s="9" t="s">
        <v>377</v>
      </c>
      <c r="AI33" s="9">
        <v>0.19600000000000001</v>
      </c>
      <c r="AJ33" s="40">
        <v>-3.6070483235487498</v>
      </c>
      <c r="AK33" s="9">
        <v>3.0969999999999999E-4</v>
      </c>
      <c r="AL33" s="9" t="s">
        <v>1483</v>
      </c>
    </row>
    <row r="34" spans="1:38" s="9" customFormat="1" x14ac:dyDescent="0.2">
      <c r="A34" s="9">
        <v>32</v>
      </c>
      <c r="B34" s="38">
        <v>3E-9</v>
      </c>
      <c r="C34" s="41"/>
      <c r="D34" s="41"/>
      <c r="E34" s="41" t="s">
        <v>2463</v>
      </c>
      <c r="F34" s="41" t="s">
        <v>2462</v>
      </c>
      <c r="G34" s="9">
        <v>19744961</v>
      </c>
      <c r="H34" s="9" t="s">
        <v>1490</v>
      </c>
      <c r="I34" s="9" t="s">
        <v>2450</v>
      </c>
      <c r="J34" s="97" t="s">
        <v>1515</v>
      </c>
      <c r="K34" s="9" t="s">
        <v>442</v>
      </c>
      <c r="L34" s="9" t="s">
        <v>372</v>
      </c>
      <c r="M34" s="9" t="s">
        <v>369</v>
      </c>
      <c r="N34" s="9">
        <v>0.36149999999999999</v>
      </c>
      <c r="O34" s="9">
        <v>-4.9713158779369904</v>
      </c>
      <c r="P34" s="38">
        <v>6.6499999999999999E-7</v>
      </c>
      <c r="Q34" s="9" t="s">
        <v>975</v>
      </c>
      <c r="R34" s="9" t="s">
        <v>372</v>
      </c>
      <c r="S34" s="9" t="s">
        <v>368</v>
      </c>
      <c r="T34" s="9">
        <v>0.6139</v>
      </c>
      <c r="U34" s="9">
        <v>3.6725948382996498</v>
      </c>
      <c r="V34" s="9">
        <v>2.4010000000000001E-4</v>
      </c>
      <c r="W34" s="9" t="s">
        <v>1435</v>
      </c>
      <c r="X34" s="9" t="s">
        <v>1436</v>
      </c>
      <c r="Y34" s="9">
        <v>0</v>
      </c>
      <c r="Z34" s="9" t="s">
        <v>975</v>
      </c>
      <c r="AA34" s="9">
        <v>1</v>
      </c>
      <c r="AB34" s="9" t="s">
        <v>372</v>
      </c>
      <c r="AC34" s="9">
        <v>0.72</v>
      </c>
      <c r="AD34" s="9">
        <v>1</v>
      </c>
      <c r="AE34" s="9">
        <v>5.9315982265077096</v>
      </c>
      <c r="AF34" s="38">
        <v>3E-9</v>
      </c>
      <c r="AG34" s="9" t="s">
        <v>372</v>
      </c>
      <c r="AH34" s="9" t="s">
        <v>368</v>
      </c>
      <c r="AI34" s="9">
        <v>0.6139</v>
      </c>
      <c r="AJ34" s="9">
        <v>3.6725948382996498</v>
      </c>
      <c r="AK34" s="9">
        <v>2.4010000000000001E-4</v>
      </c>
      <c r="AL34" s="9" t="s">
        <v>2269</v>
      </c>
    </row>
    <row r="35" spans="1:38" s="9" customFormat="1" x14ac:dyDescent="0.2">
      <c r="A35" s="9">
        <v>32</v>
      </c>
      <c r="B35" s="38">
        <v>8.0000000000000003E-10</v>
      </c>
      <c r="C35" s="41"/>
      <c r="D35" s="41"/>
      <c r="E35" s="41" t="s">
        <v>2463</v>
      </c>
      <c r="F35" s="41" t="s">
        <v>2462</v>
      </c>
      <c r="G35" s="9">
        <v>23824729</v>
      </c>
      <c r="H35" s="9" t="s">
        <v>1489</v>
      </c>
      <c r="I35" s="9" t="s">
        <v>2450</v>
      </c>
      <c r="J35" s="97" t="s">
        <v>1514</v>
      </c>
      <c r="K35" s="9" t="s">
        <v>442</v>
      </c>
      <c r="L35" s="9" t="s">
        <v>372</v>
      </c>
      <c r="M35" s="9" t="s">
        <v>369</v>
      </c>
      <c r="N35" s="9">
        <v>0.36149999999999999</v>
      </c>
      <c r="O35" s="9">
        <v>-4.9713158779369904</v>
      </c>
      <c r="P35" s="38">
        <v>6.6499999999999999E-7</v>
      </c>
      <c r="Q35" s="9" t="s">
        <v>975</v>
      </c>
      <c r="R35" s="9" t="s">
        <v>372</v>
      </c>
      <c r="S35" s="9" t="s">
        <v>368</v>
      </c>
      <c r="T35" s="9">
        <v>0.6139</v>
      </c>
      <c r="U35" s="9">
        <v>3.6725948382996498</v>
      </c>
      <c r="V35" s="9">
        <v>2.4010000000000001E-4</v>
      </c>
      <c r="W35" s="9" t="s">
        <v>1435</v>
      </c>
      <c r="X35" s="9" t="s">
        <v>1436</v>
      </c>
      <c r="Y35" s="9">
        <v>0</v>
      </c>
      <c r="Z35" s="9" t="s">
        <v>975</v>
      </c>
      <c r="AA35" s="9">
        <v>1</v>
      </c>
      <c r="AB35" s="9" t="s">
        <v>372</v>
      </c>
      <c r="AC35" s="9">
        <v>0.66</v>
      </c>
      <c r="AD35" s="9">
        <v>-1</v>
      </c>
      <c r="AE35" s="9">
        <v>-6.1449275926396201</v>
      </c>
      <c r="AF35" s="38">
        <v>8.0000000000000003E-10</v>
      </c>
      <c r="AG35" s="9" t="s">
        <v>372</v>
      </c>
      <c r="AH35" s="9" t="s">
        <v>368</v>
      </c>
      <c r="AI35" s="9">
        <v>0.6139</v>
      </c>
      <c r="AJ35" s="9">
        <v>3.6725948382996498</v>
      </c>
      <c r="AK35" s="9">
        <v>2.4010000000000001E-4</v>
      </c>
      <c r="AL35" s="9" t="s">
        <v>2268</v>
      </c>
    </row>
    <row r="36" spans="1:38" s="9" customFormat="1" x14ac:dyDescent="0.2">
      <c r="A36" s="9">
        <v>32</v>
      </c>
      <c r="B36" s="38">
        <v>2.0000000000000001E-13</v>
      </c>
      <c r="C36" s="41"/>
      <c r="D36" s="41"/>
      <c r="E36" s="41" t="s">
        <v>2463</v>
      </c>
      <c r="F36" s="41" t="s">
        <v>2462</v>
      </c>
      <c r="G36" s="9">
        <v>25147783</v>
      </c>
      <c r="H36" s="9" t="s">
        <v>1491</v>
      </c>
      <c r="I36" s="9" t="s">
        <v>2426</v>
      </c>
      <c r="J36" s="97" t="s">
        <v>1515</v>
      </c>
      <c r="K36" s="9" t="s">
        <v>442</v>
      </c>
      <c r="L36" s="9" t="s">
        <v>372</v>
      </c>
      <c r="M36" s="9" t="s">
        <v>369</v>
      </c>
      <c r="N36" s="9">
        <v>0.36149999999999999</v>
      </c>
      <c r="O36" s="9">
        <v>-4.9713158779369904</v>
      </c>
      <c r="P36" s="38">
        <v>6.6499999999999999E-7</v>
      </c>
      <c r="Q36" s="9" t="s">
        <v>975</v>
      </c>
      <c r="R36" s="9" t="s">
        <v>372</v>
      </c>
      <c r="S36" s="9" t="s">
        <v>368</v>
      </c>
      <c r="T36" s="9">
        <v>0.6139</v>
      </c>
      <c r="U36" s="9">
        <v>3.6725948382996498</v>
      </c>
      <c r="V36" s="9">
        <v>2.4010000000000001E-4</v>
      </c>
      <c r="W36" s="9" t="s">
        <v>1435</v>
      </c>
      <c r="X36" s="9" t="s">
        <v>1436</v>
      </c>
      <c r="Y36" s="9">
        <v>0</v>
      </c>
      <c r="Z36" s="9" t="s">
        <v>975</v>
      </c>
      <c r="AA36" s="9">
        <v>1</v>
      </c>
      <c r="AB36" s="9" t="s">
        <v>372</v>
      </c>
      <c r="AC36" s="9">
        <v>0.68400000000000005</v>
      </c>
      <c r="AD36" s="9">
        <v>1</v>
      </c>
      <c r="AE36" s="9">
        <v>7.3487961028006801</v>
      </c>
      <c r="AF36" s="38">
        <v>2.0000000000000001E-13</v>
      </c>
      <c r="AG36" s="9" t="s">
        <v>372</v>
      </c>
      <c r="AH36" s="9" t="s">
        <v>368</v>
      </c>
      <c r="AI36" s="9">
        <v>0.6139</v>
      </c>
      <c r="AJ36" s="9">
        <v>3.6725948382996498</v>
      </c>
      <c r="AK36" s="9">
        <v>2.4010000000000001E-4</v>
      </c>
      <c r="AL36" s="9" t="s">
        <v>2268</v>
      </c>
    </row>
    <row r="37" spans="1:38" s="9" customFormat="1" x14ac:dyDescent="0.2">
      <c r="A37" s="9">
        <v>35</v>
      </c>
      <c r="B37" s="38">
        <v>6.9999999999999999E-6</v>
      </c>
      <c r="C37" s="41"/>
      <c r="D37" s="41"/>
      <c r="E37" s="41" t="s">
        <v>2463</v>
      </c>
      <c r="F37" s="41" t="s">
        <v>2463</v>
      </c>
      <c r="G37" s="9">
        <v>24483146</v>
      </c>
      <c r="H37" s="9" t="s">
        <v>1493</v>
      </c>
      <c r="I37" s="9" t="s">
        <v>2451</v>
      </c>
      <c r="J37" s="97" t="s">
        <v>2440</v>
      </c>
      <c r="K37" s="9" t="s">
        <v>449</v>
      </c>
      <c r="L37" s="9" t="s">
        <v>372</v>
      </c>
      <c r="M37" s="9" t="s">
        <v>368</v>
      </c>
      <c r="N37" s="9">
        <v>0.20979999999999999</v>
      </c>
      <c r="O37" s="9">
        <v>4.4936277006735201</v>
      </c>
      <c r="P37" s="38">
        <v>7.002E-6</v>
      </c>
      <c r="Q37" s="9" t="s">
        <v>449</v>
      </c>
      <c r="R37" s="9" t="s">
        <v>372</v>
      </c>
      <c r="S37" s="9" t="s">
        <v>368</v>
      </c>
      <c r="T37" s="9">
        <v>0.20979999999999999</v>
      </c>
      <c r="U37" s="9">
        <v>4.4936277006735201</v>
      </c>
      <c r="V37" s="38">
        <v>7.002E-6</v>
      </c>
      <c r="W37" s="9" t="s">
        <v>1444</v>
      </c>
      <c r="X37" s="9" t="s">
        <v>1446</v>
      </c>
      <c r="Y37" s="9">
        <v>0.78845799999999999</v>
      </c>
      <c r="Z37" s="9" t="s">
        <v>26</v>
      </c>
      <c r="AA37" s="9">
        <v>0</v>
      </c>
      <c r="AB37" s="9" t="s">
        <v>1445</v>
      </c>
      <c r="AC37" s="9" t="s">
        <v>1425</v>
      </c>
      <c r="AD37" s="9" t="s">
        <v>26</v>
      </c>
      <c r="AE37" s="9" t="s">
        <v>26</v>
      </c>
      <c r="AF37" s="38">
        <v>6.9999999999999999E-6</v>
      </c>
      <c r="AG37" s="9" t="s">
        <v>26</v>
      </c>
      <c r="AH37" s="9" t="s">
        <v>26</v>
      </c>
      <c r="AI37" s="9" t="s">
        <v>26</v>
      </c>
      <c r="AJ37" s="9" t="s">
        <v>26</v>
      </c>
      <c r="AK37" s="9" t="s">
        <v>26</v>
      </c>
      <c r="AL37" s="9" t="s">
        <v>1486</v>
      </c>
    </row>
    <row r="38" spans="1:38" s="9" customFormat="1" x14ac:dyDescent="0.2">
      <c r="A38" s="9">
        <v>36</v>
      </c>
      <c r="B38" s="38">
        <v>2.0000000000000001E-9</v>
      </c>
      <c r="C38" s="41"/>
      <c r="D38" s="41"/>
      <c r="E38" s="41" t="s">
        <v>2462</v>
      </c>
      <c r="F38" s="41" t="s">
        <v>2463</v>
      </c>
      <c r="G38" s="9">
        <v>25056061</v>
      </c>
      <c r="H38" s="9" t="s">
        <v>1437</v>
      </c>
      <c r="I38" s="9" t="s">
        <v>2282</v>
      </c>
      <c r="J38" s="97" t="s">
        <v>1511</v>
      </c>
      <c r="K38" s="9" t="s">
        <v>452</v>
      </c>
      <c r="L38" s="9" t="s">
        <v>368</v>
      </c>
      <c r="M38" s="9" t="s">
        <v>369</v>
      </c>
      <c r="N38" s="9">
        <v>0.34250000000000003</v>
      </c>
      <c r="O38" s="9">
        <v>4.7489257496013701</v>
      </c>
      <c r="P38" s="38">
        <v>2.0449999999999999E-6</v>
      </c>
      <c r="Q38" s="9" t="s">
        <v>1004</v>
      </c>
      <c r="R38" s="9" t="s">
        <v>368</v>
      </c>
      <c r="S38" s="9" t="s">
        <v>372</v>
      </c>
      <c r="T38" s="9">
        <v>0.33389999999999997</v>
      </c>
      <c r="U38" s="9">
        <v>4.3398191882042498</v>
      </c>
      <c r="V38" s="38">
        <v>1.4260000000000001E-5</v>
      </c>
      <c r="W38" s="9" t="s">
        <v>1438</v>
      </c>
      <c r="X38" s="9" t="s">
        <v>1439</v>
      </c>
      <c r="Y38" s="9">
        <v>0.936913</v>
      </c>
      <c r="Z38" s="9" t="s">
        <v>1439</v>
      </c>
      <c r="AA38" s="9">
        <v>0.96750800000000003</v>
      </c>
      <c r="AB38" s="9" t="s">
        <v>372</v>
      </c>
      <c r="AC38" s="9">
        <v>0.68899999999999995</v>
      </c>
      <c r="AD38" s="9">
        <v>-1</v>
      </c>
      <c r="AE38" s="9">
        <v>-5.9978070150076901</v>
      </c>
      <c r="AF38" s="38">
        <v>2.0000000000000001E-9</v>
      </c>
      <c r="AG38" s="9" t="s">
        <v>372</v>
      </c>
      <c r="AH38" s="9" t="s">
        <v>368</v>
      </c>
      <c r="AI38" s="9">
        <v>0.66739999999999999</v>
      </c>
      <c r="AJ38" s="9">
        <v>-3.9224584834851601</v>
      </c>
      <c r="AK38" s="38">
        <v>8.7650000000000003E-5</v>
      </c>
      <c r="AL38" s="9" t="s">
        <v>2268</v>
      </c>
    </row>
    <row r="39" spans="1:38" s="9" customFormat="1" x14ac:dyDescent="0.2">
      <c r="A39" s="9">
        <v>36</v>
      </c>
      <c r="B39" s="38">
        <v>2E-8</v>
      </c>
      <c r="C39" s="41"/>
      <c r="D39" s="41"/>
      <c r="E39" s="41" t="s">
        <v>2462</v>
      </c>
      <c r="F39" s="41" t="s">
        <v>2463</v>
      </c>
      <c r="G39" s="9">
        <v>26198764</v>
      </c>
      <c r="H39" s="9" t="s">
        <v>1437</v>
      </c>
      <c r="I39" s="9" t="s">
        <v>2282</v>
      </c>
      <c r="J39" s="97" t="s">
        <v>1511</v>
      </c>
      <c r="K39" s="9" t="s">
        <v>452</v>
      </c>
      <c r="L39" s="9" t="s">
        <v>368</v>
      </c>
      <c r="M39" s="9" t="s">
        <v>369</v>
      </c>
      <c r="N39" s="9">
        <v>0.34250000000000003</v>
      </c>
      <c r="O39" s="9">
        <v>4.7489257496013701</v>
      </c>
      <c r="P39" s="38">
        <v>2.0449999999999999E-6</v>
      </c>
      <c r="Q39" s="9" t="s">
        <v>1004</v>
      </c>
      <c r="R39" s="9" t="s">
        <v>368</v>
      </c>
      <c r="S39" s="9" t="s">
        <v>372</v>
      </c>
      <c r="T39" s="9">
        <v>0.33389999999999997</v>
      </c>
      <c r="U39" s="9">
        <v>4.3398191882042498</v>
      </c>
      <c r="V39" s="38">
        <v>1.4260000000000001E-5</v>
      </c>
      <c r="W39" s="9" t="s">
        <v>1438</v>
      </c>
      <c r="X39" s="9" t="s">
        <v>1439</v>
      </c>
      <c r="Y39" s="9">
        <v>0.936913</v>
      </c>
      <c r="Z39" s="9" t="s">
        <v>1439</v>
      </c>
      <c r="AA39" s="9">
        <v>0.96750800000000003</v>
      </c>
      <c r="AB39" s="9" t="s">
        <v>372</v>
      </c>
      <c r="AC39" s="9" t="s">
        <v>1425</v>
      </c>
      <c r="AD39" s="9">
        <v>-1</v>
      </c>
      <c r="AE39" s="9">
        <v>-5.61200124417479</v>
      </c>
      <c r="AF39" s="38">
        <v>2E-8</v>
      </c>
      <c r="AG39" s="9" t="s">
        <v>372</v>
      </c>
      <c r="AH39" s="9" t="s">
        <v>368</v>
      </c>
      <c r="AI39" s="9">
        <v>0.66739999999999999</v>
      </c>
      <c r="AJ39" s="9">
        <v>-3.9224584834851601</v>
      </c>
      <c r="AK39" s="38">
        <v>8.7650000000000003E-5</v>
      </c>
      <c r="AL39" s="9" t="s">
        <v>2268</v>
      </c>
    </row>
    <row r="40" spans="1:38" s="9" customFormat="1" x14ac:dyDescent="0.2">
      <c r="A40" s="9">
        <v>36</v>
      </c>
      <c r="B40" s="38">
        <v>4.9999999999999998E-8</v>
      </c>
      <c r="C40" s="41"/>
      <c r="D40" s="41"/>
      <c r="E40" s="41" t="s">
        <v>2462</v>
      </c>
      <c r="F40" s="41" t="s">
        <v>2463</v>
      </c>
      <c r="G40" s="9">
        <v>28540026</v>
      </c>
      <c r="H40" s="9" t="s">
        <v>1492</v>
      </c>
      <c r="I40" s="9" t="s">
        <v>2282</v>
      </c>
      <c r="J40" s="97" t="s">
        <v>1515</v>
      </c>
      <c r="K40" s="9" t="s">
        <v>452</v>
      </c>
      <c r="L40" s="9" t="s">
        <v>368</v>
      </c>
      <c r="M40" s="9" t="s">
        <v>369</v>
      </c>
      <c r="N40" s="9">
        <v>0.34250000000000003</v>
      </c>
      <c r="O40" s="9">
        <v>4.7489257496013701</v>
      </c>
      <c r="P40" s="38">
        <v>2.0449999999999999E-6</v>
      </c>
      <c r="Q40" s="9" t="s">
        <v>1004</v>
      </c>
      <c r="R40" s="9" t="s">
        <v>368</v>
      </c>
      <c r="S40" s="9" t="s">
        <v>372</v>
      </c>
      <c r="T40" s="9">
        <v>0.33389999999999997</v>
      </c>
      <c r="U40" s="9">
        <v>4.3398191882042498</v>
      </c>
      <c r="V40" s="38">
        <v>1.4260000000000001E-5</v>
      </c>
      <c r="W40" s="9" t="s">
        <v>1440</v>
      </c>
      <c r="X40" s="9" t="s">
        <v>1441</v>
      </c>
      <c r="Y40" s="9">
        <v>0.99012699999999998</v>
      </c>
      <c r="Z40" s="9" t="s">
        <v>1441</v>
      </c>
      <c r="AA40" s="9">
        <v>0.98711199999999999</v>
      </c>
      <c r="AB40" s="9" t="s">
        <v>368</v>
      </c>
      <c r="AC40" s="9" t="s">
        <v>1425</v>
      </c>
      <c r="AD40" s="9">
        <v>1</v>
      </c>
      <c r="AE40" s="9">
        <v>5.4513104378454802</v>
      </c>
      <c r="AF40" s="38">
        <v>4.9999999999999998E-8</v>
      </c>
      <c r="AG40" s="9" t="s">
        <v>368</v>
      </c>
      <c r="AH40" s="9" t="s">
        <v>372</v>
      </c>
      <c r="AI40" s="9">
        <v>0.33700000000000002</v>
      </c>
      <c r="AJ40" s="9">
        <v>4.3484549064291498</v>
      </c>
      <c r="AK40" s="38">
        <v>1.3709999999999999E-5</v>
      </c>
      <c r="AL40" s="9" t="s">
        <v>1483</v>
      </c>
    </row>
    <row r="41" spans="1:38" s="9" customFormat="1" x14ac:dyDescent="0.2">
      <c r="A41" s="9">
        <v>36</v>
      </c>
      <c r="B41" s="38">
        <v>8.9999999999999995E-9</v>
      </c>
      <c r="C41" s="41"/>
      <c r="D41" s="41"/>
      <c r="E41" s="41" t="s">
        <v>2462</v>
      </c>
      <c r="F41" s="41" t="s">
        <v>2463</v>
      </c>
      <c r="G41" s="9">
        <v>28991256</v>
      </c>
      <c r="H41" s="9" t="s">
        <v>1437</v>
      </c>
      <c r="I41" s="9" t="s">
        <v>2282</v>
      </c>
      <c r="J41" s="97" t="s">
        <v>1511</v>
      </c>
      <c r="K41" s="9" t="s">
        <v>452</v>
      </c>
      <c r="L41" s="9" t="s">
        <v>368</v>
      </c>
      <c r="M41" s="9" t="s">
        <v>369</v>
      </c>
      <c r="N41" s="9">
        <v>0.34250000000000003</v>
      </c>
      <c r="O41" s="9">
        <v>4.7489257496013701</v>
      </c>
      <c r="P41" s="38">
        <v>2.0449999999999999E-6</v>
      </c>
      <c r="Q41" s="9" t="s">
        <v>1004</v>
      </c>
      <c r="R41" s="9" t="s">
        <v>368</v>
      </c>
      <c r="S41" s="9" t="s">
        <v>372</v>
      </c>
      <c r="T41" s="9">
        <v>0.33389999999999997</v>
      </c>
      <c r="U41" s="9">
        <v>4.3398191882042498</v>
      </c>
      <c r="V41" s="38">
        <v>1.4260000000000001E-5</v>
      </c>
      <c r="W41" s="9" t="s">
        <v>1438</v>
      </c>
      <c r="X41" s="9" t="s">
        <v>1439</v>
      </c>
      <c r="Y41" s="9">
        <v>0.936913</v>
      </c>
      <c r="Z41" s="9" t="s">
        <v>1439</v>
      </c>
      <c r="AA41" s="9">
        <v>0.96750800000000003</v>
      </c>
      <c r="AB41" s="9" t="s">
        <v>372</v>
      </c>
      <c r="AC41" s="9" t="s">
        <v>1425</v>
      </c>
      <c r="AD41" s="9">
        <v>-1</v>
      </c>
      <c r="AE41" s="9">
        <v>-5.7485726008285596</v>
      </c>
      <c r="AF41" s="38">
        <v>8.9999999999999995E-9</v>
      </c>
      <c r="AG41" s="9" t="s">
        <v>372</v>
      </c>
      <c r="AH41" s="9" t="s">
        <v>368</v>
      </c>
      <c r="AI41" s="9">
        <v>0.66739999999999999</v>
      </c>
      <c r="AJ41" s="9">
        <v>-3.9224584834851601</v>
      </c>
      <c r="AK41" s="38">
        <v>8.7650000000000003E-5</v>
      </c>
      <c r="AL41" s="9" t="s">
        <v>2268</v>
      </c>
    </row>
    <row r="42" spans="1:38" s="9" customFormat="1" x14ac:dyDescent="0.2">
      <c r="A42" s="9">
        <v>36</v>
      </c>
      <c r="B42" s="38">
        <v>1E-10</v>
      </c>
      <c r="C42" s="41"/>
      <c r="D42" s="41"/>
      <c r="E42" s="41" t="s">
        <v>2462</v>
      </c>
      <c r="F42" s="41" t="s">
        <v>2463</v>
      </c>
      <c r="G42" s="9">
        <v>29255261</v>
      </c>
      <c r="H42" s="9" t="s">
        <v>2447</v>
      </c>
      <c r="I42" s="9" t="s">
        <v>2282</v>
      </c>
      <c r="J42" s="97" t="s">
        <v>1511</v>
      </c>
      <c r="K42" s="9" t="s">
        <v>452</v>
      </c>
      <c r="L42" s="9" t="s">
        <v>368</v>
      </c>
      <c r="M42" s="9" t="s">
        <v>369</v>
      </c>
      <c r="N42" s="9">
        <v>0.34250000000000003</v>
      </c>
      <c r="O42" s="9">
        <v>4.7489257496013701</v>
      </c>
      <c r="P42" s="38">
        <v>2.0449999999999999E-6</v>
      </c>
      <c r="Q42" s="9" t="s">
        <v>1010</v>
      </c>
      <c r="R42" s="9" t="s">
        <v>377</v>
      </c>
      <c r="S42" s="9" t="s">
        <v>369</v>
      </c>
      <c r="T42" s="9">
        <v>0.33139999999999997</v>
      </c>
      <c r="U42" s="9">
        <v>4.5311624770381398</v>
      </c>
      <c r="V42" s="38">
        <v>5.8660000000000002E-6</v>
      </c>
      <c r="W42" s="9" t="s">
        <v>2452</v>
      </c>
      <c r="X42" s="9" t="s">
        <v>2453</v>
      </c>
      <c r="Y42" s="9">
        <v>0</v>
      </c>
      <c r="Z42" s="9" t="s">
        <v>2453</v>
      </c>
      <c r="AA42" s="9">
        <v>0.97743899999999995</v>
      </c>
      <c r="AB42" s="9" t="s">
        <v>368</v>
      </c>
      <c r="AC42" s="9">
        <v>0.68979999999999997</v>
      </c>
      <c r="AD42" s="9">
        <v>-1</v>
      </c>
      <c r="AE42" s="9">
        <v>-6.4669510872405196</v>
      </c>
      <c r="AF42" s="38">
        <v>1E-10</v>
      </c>
      <c r="AG42" s="9" t="s">
        <v>368</v>
      </c>
      <c r="AH42" s="9" t="s">
        <v>372</v>
      </c>
      <c r="AI42" s="9">
        <v>0.67049999999999998</v>
      </c>
      <c r="AJ42" s="40">
        <v>-4.5191104298131499</v>
      </c>
      <c r="AK42" s="38">
        <v>6.2099999999999998E-6</v>
      </c>
      <c r="AL42" s="9" t="s">
        <v>1483</v>
      </c>
    </row>
    <row r="43" spans="1:38" s="9" customFormat="1" x14ac:dyDescent="0.2">
      <c r="A43" s="9">
        <v>38</v>
      </c>
      <c r="B43" s="38">
        <v>1.9999999999999999E-6</v>
      </c>
      <c r="C43" s="41"/>
      <c r="D43" s="41"/>
      <c r="E43" s="41" t="s">
        <v>2463</v>
      </c>
      <c r="F43" s="41" t="s">
        <v>2463</v>
      </c>
      <c r="G43" s="9">
        <v>29325848</v>
      </c>
      <c r="H43" s="9" t="s">
        <v>1507</v>
      </c>
      <c r="I43" s="9" t="s">
        <v>2282</v>
      </c>
      <c r="J43" s="97" t="s">
        <v>1515</v>
      </c>
      <c r="K43" s="9" t="s">
        <v>458</v>
      </c>
      <c r="L43" s="9" t="s">
        <v>459</v>
      </c>
      <c r="M43" s="9" t="s">
        <v>377</v>
      </c>
      <c r="N43" s="9">
        <v>0.43130000000000002</v>
      </c>
      <c r="O43" s="9">
        <v>5.3523693045827896</v>
      </c>
      <c r="P43" s="38">
        <v>8.6809999999999994E-8</v>
      </c>
      <c r="Q43" s="9" t="s">
        <v>1061</v>
      </c>
      <c r="R43" s="9" t="s">
        <v>377</v>
      </c>
      <c r="S43" s="9" t="s">
        <v>369</v>
      </c>
      <c r="T43" s="9">
        <v>0.43219999999999997</v>
      </c>
      <c r="U43" s="9">
        <v>5.3318261511122298</v>
      </c>
      <c r="V43" s="38">
        <v>9.7230000000000004E-8</v>
      </c>
      <c r="W43" s="9" t="s">
        <v>2454</v>
      </c>
      <c r="X43" s="9" t="s">
        <v>2455</v>
      </c>
      <c r="Y43" s="9">
        <v>0.93473499999999998</v>
      </c>
      <c r="Z43" s="9" t="s">
        <v>2455</v>
      </c>
      <c r="AA43" s="9">
        <v>0.95871700000000004</v>
      </c>
      <c r="AB43" s="9" t="s">
        <v>368</v>
      </c>
      <c r="AC43" s="9" t="s">
        <v>1425</v>
      </c>
      <c r="AD43" s="9">
        <v>1</v>
      </c>
      <c r="AE43" s="9">
        <v>4.7534243088228996</v>
      </c>
      <c r="AF43" s="38">
        <v>1.9999999999999999E-6</v>
      </c>
      <c r="AG43" s="9" t="s">
        <v>368</v>
      </c>
      <c r="AH43" s="9" t="s">
        <v>372</v>
      </c>
      <c r="AI43" s="9">
        <v>0.4173</v>
      </c>
      <c r="AJ43" s="40">
        <v>4.8839148514975497</v>
      </c>
      <c r="AK43" s="38">
        <v>1.04E-6</v>
      </c>
      <c r="AL43" s="9" t="s">
        <v>1483</v>
      </c>
    </row>
    <row r="44" spans="1:38" s="9" customFormat="1" x14ac:dyDescent="0.2">
      <c r="A44" s="9">
        <v>45</v>
      </c>
      <c r="B44" s="38">
        <v>9.9999999999999995E-7</v>
      </c>
      <c r="C44" s="41"/>
      <c r="D44" s="41"/>
      <c r="E44" s="41" t="s">
        <v>2463</v>
      </c>
      <c r="F44" s="41" t="s">
        <v>2463</v>
      </c>
      <c r="G44" s="9">
        <v>27957625</v>
      </c>
      <c r="H44" s="9" t="s">
        <v>1494</v>
      </c>
      <c r="I44" s="9" t="s">
        <v>2431</v>
      </c>
      <c r="J44" s="97" t="s">
        <v>1511</v>
      </c>
      <c r="K44" s="9" t="s">
        <v>471</v>
      </c>
      <c r="L44" s="9" t="s">
        <v>372</v>
      </c>
      <c r="M44" s="9" t="s">
        <v>368</v>
      </c>
      <c r="N44" s="9">
        <v>0.2225</v>
      </c>
      <c r="O44" s="9">
        <v>-4.7778266976170602</v>
      </c>
      <c r="P44" s="38">
        <v>1.7719999999999999E-6</v>
      </c>
      <c r="Q44" s="9" t="s">
        <v>1108</v>
      </c>
      <c r="R44" s="9" t="s">
        <v>372</v>
      </c>
      <c r="S44" s="9" t="s">
        <v>368</v>
      </c>
      <c r="T44" s="9">
        <v>0.2041</v>
      </c>
      <c r="U44" s="9">
        <v>-4.2097972129499004</v>
      </c>
      <c r="V44" s="38">
        <v>2.5559999999999999E-5</v>
      </c>
      <c r="W44" s="9" t="s">
        <v>1108</v>
      </c>
      <c r="X44" s="9" t="s">
        <v>1447</v>
      </c>
      <c r="Y44" s="9">
        <v>0</v>
      </c>
      <c r="Z44" s="9" t="s">
        <v>1108</v>
      </c>
      <c r="AA44" s="9">
        <v>1</v>
      </c>
      <c r="AB44" s="9" t="s">
        <v>372</v>
      </c>
      <c r="AC44" s="9">
        <v>0.26</v>
      </c>
      <c r="AD44" s="9">
        <v>-1</v>
      </c>
      <c r="AE44" s="9">
        <v>-4.8916384756985902</v>
      </c>
      <c r="AF44" s="38">
        <v>9.9999999999999995E-7</v>
      </c>
      <c r="AG44" s="9" t="s">
        <v>372</v>
      </c>
      <c r="AH44" s="9" t="s">
        <v>368</v>
      </c>
      <c r="AI44" s="9">
        <v>0.2041</v>
      </c>
      <c r="AJ44" s="9">
        <v>-4.2097972129499004</v>
      </c>
      <c r="AK44" s="38">
        <v>2.5559999999999999E-5</v>
      </c>
      <c r="AL44" s="9" t="s">
        <v>2268</v>
      </c>
    </row>
    <row r="45" spans="1:38" s="9" customFormat="1" x14ac:dyDescent="0.2">
      <c r="A45" s="9">
        <v>49</v>
      </c>
      <c r="B45" s="38">
        <v>1.9999999999999999E-6</v>
      </c>
      <c r="C45" s="41"/>
      <c r="D45" s="41"/>
      <c r="E45" s="41" t="s">
        <v>2463</v>
      </c>
      <c r="F45" s="41" t="s">
        <v>2463</v>
      </c>
      <c r="G45" s="9">
        <v>24951543</v>
      </c>
      <c r="H45" s="9" t="s">
        <v>1506</v>
      </c>
      <c r="I45" s="9" t="s">
        <v>2456</v>
      </c>
      <c r="J45" s="97" t="s">
        <v>1513</v>
      </c>
      <c r="K45" s="9" t="s">
        <v>477</v>
      </c>
      <c r="L45" s="9" t="s">
        <v>369</v>
      </c>
      <c r="M45" s="9" t="s">
        <v>377</v>
      </c>
      <c r="N45" s="9">
        <v>9.2999999999999999E-2</v>
      </c>
      <c r="O45" s="9">
        <v>-4.9202358218911204</v>
      </c>
      <c r="P45" s="38">
        <v>8.6440000000000004E-7</v>
      </c>
      <c r="Q45" s="9" t="s">
        <v>1134</v>
      </c>
      <c r="R45" s="9" t="s">
        <v>368</v>
      </c>
      <c r="S45" s="9" t="s">
        <v>369</v>
      </c>
      <c r="T45" s="9">
        <v>0.1246</v>
      </c>
      <c r="U45" s="9">
        <v>-4.7355145758611297</v>
      </c>
      <c r="V45" s="38">
        <v>2.1849999999999998E-6</v>
      </c>
      <c r="W45" s="9" t="s">
        <v>1473</v>
      </c>
      <c r="X45" s="9" t="s">
        <v>1474</v>
      </c>
      <c r="Y45" s="9">
        <v>0.835758</v>
      </c>
      <c r="Z45" s="9" t="s">
        <v>1473</v>
      </c>
      <c r="AA45" s="9">
        <v>0.86852600000000002</v>
      </c>
      <c r="AB45" s="9" t="s">
        <v>368</v>
      </c>
      <c r="AC45" s="9" t="s">
        <v>1425</v>
      </c>
      <c r="AD45" s="9">
        <v>1</v>
      </c>
      <c r="AE45" s="9">
        <v>4.7534243088228996</v>
      </c>
      <c r="AF45" s="38">
        <v>1.9999999999999999E-6</v>
      </c>
      <c r="AG45" s="9" t="s">
        <v>368</v>
      </c>
      <c r="AH45" s="9" t="s">
        <v>377</v>
      </c>
      <c r="AI45" s="9">
        <v>0.13689999999999999</v>
      </c>
      <c r="AJ45" s="9">
        <v>-3.8805978783052502</v>
      </c>
      <c r="AK45" s="9">
        <v>1.042E-4</v>
      </c>
      <c r="AL45" s="9" t="s">
        <v>2268</v>
      </c>
    </row>
    <row r="46" spans="1:38" s="9" customFormat="1" x14ac:dyDescent="0.2">
      <c r="A46" s="9">
        <v>50</v>
      </c>
      <c r="B46" s="38">
        <v>8.9999999999999995E-9</v>
      </c>
      <c r="C46" s="41"/>
      <c r="D46" s="41"/>
      <c r="E46" s="41" t="s">
        <v>2463</v>
      </c>
      <c r="F46" s="41" t="s">
        <v>2462</v>
      </c>
      <c r="G46" s="9">
        <v>27723757</v>
      </c>
      <c r="H46" s="9" t="s">
        <v>1463</v>
      </c>
      <c r="I46" s="9" t="s">
        <v>2457</v>
      </c>
      <c r="J46" s="97" t="s">
        <v>1513</v>
      </c>
      <c r="K46" s="9" t="s">
        <v>478</v>
      </c>
      <c r="L46" s="9" t="s">
        <v>372</v>
      </c>
      <c r="M46" s="9" t="s">
        <v>377</v>
      </c>
      <c r="N46" s="9">
        <v>0.39340000000000003</v>
      </c>
      <c r="O46" s="9">
        <v>-4.4589295157988902</v>
      </c>
      <c r="P46" s="38">
        <v>8.2369999999999992E-6</v>
      </c>
      <c r="Q46" s="9" t="s">
        <v>1135</v>
      </c>
      <c r="R46" s="9" t="s">
        <v>372</v>
      </c>
      <c r="S46" s="9" t="s">
        <v>368</v>
      </c>
      <c r="T46" s="9">
        <v>0.52580000000000005</v>
      </c>
      <c r="U46" s="9">
        <v>-3.8687382635710401</v>
      </c>
      <c r="V46" s="9">
        <v>1.094E-4</v>
      </c>
      <c r="W46" s="9" t="s">
        <v>1464</v>
      </c>
      <c r="X46" s="9" t="s">
        <v>1465</v>
      </c>
      <c r="Y46" s="9">
        <v>0.77323600000000003</v>
      </c>
      <c r="Z46" s="9" t="s">
        <v>1465</v>
      </c>
      <c r="AA46" s="9">
        <v>0.84874899999999998</v>
      </c>
      <c r="AB46" s="9" t="s">
        <v>372</v>
      </c>
      <c r="AC46" s="9">
        <v>0.47649999999999998</v>
      </c>
      <c r="AD46" s="9">
        <v>1</v>
      </c>
      <c r="AE46" s="9">
        <v>5.7485726008285596</v>
      </c>
      <c r="AF46" s="38">
        <v>8.9999999999999995E-9</v>
      </c>
      <c r="AG46" s="9" t="s">
        <v>372</v>
      </c>
      <c r="AH46" s="9" t="s">
        <v>368</v>
      </c>
      <c r="AI46" s="9">
        <v>0.48230000000000001</v>
      </c>
      <c r="AJ46" s="9">
        <v>-3.6579909704381102</v>
      </c>
      <c r="AK46" s="9">
        <v>2.542E-4</v>
      </c>
      <c r="AL46" s="9" t="s">
        <v>1483</v>
      </c>
    </row>
  </sheetData>
  <sortState ref="A3:AL37">
    <sortCondition ref="A3:A37"/>
  </sortState>
  <mergeCells count="5">
    <mergeCell ref="K2:P2"/>
    <mergeCell ref="Q2:V2"/>
    <mergeCell ref="W2:AF2"/>
    <mergeCell ref="AG2:AK2"/>
    <mergeCell ref="A1:H1"/>
  </mergeCells>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3"/>
  <sheetViews>
    <sheetView workbookViewId="0">
      <pane ySplit="3" topLeftCell="A4" activePane="bottomLeft" state="frozen"/>
      <selection activeCell="E11" sqref="E11"/>
      <selection pane="bottomLeft" sqref="A1:F1"/>
    </sheetView>
  </sheetViews>
  <sheetFormatPr baseColWidth="10" defaultRowHeight="16" x14ac:dyDescent="0.2"/>
  <cols>
    <col min="1" max="1" width="13.5" style="52" customWidth="1"/>
    <col min="2" max="2" width="19.6640625" style="44" bestFit="1" customWidth="1"/>
    <col min="3" max="3" width="15.83203125" style="44" bestFit="1" customWidth="1"/>
    <col min="4" max="4" width="16.6640625" style="50" bestFit="1" customWidth="1"/>
    <col min="5" max="5" width="13" style="44" customWidth="1"/>
    <col min="6" max="6" width="13" style="46" customWidth="1"/>
    <col min="7" max="7" width="12.5" style="1" customWidth="1"/>
    <col min="8" max="12" width="12.5" style="44" customWidth="1"/>
    <col min="13" max="13" width="12.5" style="1" customWidth="1"/>
    <col min="14" max="18" width="12.5" style="44" customWidth="1"/>
    <col min="19" max="20" width="12.5" style="1" customWidth="1"/>
    <col min="21" max="21" width="12.5" style="44" customWidth="1"/>
    <col min="22" max="22" width="12.5" style="1" customWidth="1"/>
    <col min="23" max="37" width="12.5" style="44" customWidth="1"/>
    <col min="38" max="16384" width="10.83203125" style="44"/>
  </cols>
  <sheetData>
    <row r="1" spans="1:38" ht="153" customHeight="1" x14ac:dyDescent="0.2">
      <c r="A1" s="119" t="s">
        <v>2507</v>
      </c>
      <c r="B1" s="119"/>
      <c r="C1" s="119"/>
      <c r="D1" s="119"/>
      <c r="E1" s="119"/>
      <c r="F1" s="119"/>
      <c r="G1" s="122"/>
      <c r="H1" s="122"/>
      <c r="I1" s="122"/>
      <c r="J1" s="122"/>
      <c r="K1" s="122"/>
      <c r="L1" s="122"/>
      <c r="M1" s="123"/>
      <c r="N1" s="123"/>
      <c r="O1" s="123"/>
      <c r="P1" s="123"/>
      <c r="Q1" s="123"/>
      <c r="R1" s="123"/>
      <c r="S1" s="121"/>
      <c r="T1" s="121"/>
      <c r="U1" s="121"/>
      <c r="V1" s="121"/>
      <c r="W1" s="121"/>
      <c r="X1" s="121"/>
      <c r="Y1" s="121"/>
      <c r="Z1" s="121"/>
      <c r="AA1" s="121"/>
      <c r="AB1" s="121"/>
      <c r="AC1" s="121"/>
      <c r="AD1" s="121"/>
      <c r="AE1" s="121"/>
      <c r="AF1" s="121"/>
      <c r="AG1" s="121"/>
      <c r="AH1" s="121"/>
      <c r="AI1" s="121"/>
      <c r="AJ1" s="121"/>
    </row>
    <row r="2" spans="1:38" s="101" customFormat="1" x14ac:dyDescent="0.2">
      <c r="A2" s="1"/>
      <c r="E2" s="45" t="s">
        <v>2279</v>
      </c>
      <c r="F2" s="45" t="s">
        <v>2278</v>
      </c>
      <c r="G2" s="122" t="s">
        <v>1517</v>
      </c>
      <c r="H2" s="122"/>
      <c r="I2" s="122"/>
      <c r="J2" s="122"/>
      <c r="K2" s="122"/>
      <c r="L2" s="122"/>
      <c r="M2" s="123" t="s">
        <v>2261</v>
      </c>
      <c r="N2" s="123"/>
      <c r="O2" s="123"/>
      <c r="P2" s="123"/>
      <c r="Q2" s="123"/>
      <c r="R2" s="123"/>
      <c r="S2" s="121" t="s">
        <v>2263</v>
      </c>
      <c r="T2" s="121"/>
      <c r="U2" s="121"/>
      <c r="V2" s="121"/>
      <c r="W2" s="121"/>
      <c r="X2" s="121"/>
      <c r="Y2" s="121"/>
      <c r="Z2" s="121"/>
      <c r="AA2" s="121"/>
      <c r="AB2" s="121" t="s">
        <v>2265</v>
      </c>
      <c r="AC2" s="121"/>
      <c r="AD2" s="121"/>
      <c r="AE2" s="121"/>
      <c r="AF2" s="121"/>
      <c r="AG2" s="121" t="s">
        <v>2266</v>
      </c>
      <c r="AH2" s="121"/>
      <c r="AI2" s="121"/>
      <c r="AJ2" s="121"/>
    </row>
    <row r="3" spans="1:38" x14ac:dyDescent="0.2">
      <c r="A3" s="52" t="s">
        <v>480</v>
      </c>
      <c r="B3" s="44" t="s">
        <v>1521</v>
      </c>
      <c r="C3" s="22" t="s">
        <v>1510</v>
      </c>
      <c r="D3" s="51" t="s">
        <v>2277</v>
      </c>
      <c r="E3" s="44" t="s">
        <v>2464</v>
      </c>
      <c r="F3" s="47" t="s">
        <v>2465</v>
      </c>
      <c r="G3" s="1" t="s">
        <v>1400</v>
      </c>
      <c r="H3" s="44" t="s">
        <v>1401</v>
      </c>
      <c r="I3" s="44" t="s">
        <v>1402</v>
      </c>
      <c r="J3" s="44" t="s">
        <v>1403</v>
      </c>
      <c r="K3" s="44" t="s">
        <v>1404</v>
      </c>
      <c r="L3" s="44" t="s">
        <v>1405</v>
      </c>
      <c r="M3" s="44" t="s">
        <v>1406</v>
      </c>
      <c r="N3" s="44" t="s">
        <v>1407</v>
      </c>
      <c r="O3" s="44" t="s">
        <v>1408</v>
      </c>
      <c r="P3" s="44" t="s">
        <v>1409</v>
      </c>
      <c r="Q3" s="44" t="s">
        <v>1410</v>
      </c>
      <c r="R3" s="44" t="s">
        <v>1411</v>
      </c>
      <c r="S3" s="44" t="s">
        <v>1522</v>
      </c>
      <c r="T3" s="44" t="s">
        <v>1416</v>
      </c>
      <c r="U3" s="44" t="s">
        <v>1417</v>
      </c>
      <c r="V3" s="44" t="s">
        <v>1418</v>
      </c>
      <c r="W3" s="44" t="s">
        <v>1419</v>
      </c>
      <c r="X3" s="44" t="s">
        <v>1413</v>
      </c>
      <c r="Y3" s="44" t="s">
        <v>1523</v>
      </c>
      <c r="Z3" s="44" t="s">
        <v>1396</v>
      </c>
      <c r="AA3" s="44" t="s">
        <v>1415</v>
      </c>
      <c r="AB3" s="44" t="s">
        <v>1420</v>
      </c>
      <c r="AC3" s="44" t="s">
        <v>1421</v>
      </c>
      <c r="AD3" s="44" t="s">
        <v>1422</v>
      </c>
      <c r="AE3" s="44" t="s">
        <v>1395</v>
      </c>
      <c r="AF3" s="44" t="s">
        <v>1423</v>
      </c>
      <c r="AG3" s="1" t="s">
        <v>1524</v>
      </c>
      <c r="AH3" s="1" t="s">
        <v>1525</v>
      </c>
      <c r="AI3" s="1" t="s">
        <v>1527</v>
      </c>
      <c r="AJ3" s="1" t="s">
        <v>1526</v>
      </c>
      <c r="AK3" s="44" t="s">
        <v>2264</v>
      </c>
    </row>
    <row r="4" spans="1:38" x14ac:dyDescent="0.2">
      <c r="A4" s="33">
        <v>1</v>
      </c>
      <c r="B4" s="33" t="s">
        <v>2287</v>
      </c>
      <c r="C4" s="33" t="s">
        <v>1514</v>
      </c>
      <c r="D4" s="33">
        <v>0.81353541488289982</v>
      </c>
      <c r="E4" s="33"/>
      <c r="F4" s="33"/>
      <c r="G4" s="40" t="s">
        <v>378</v>
      </c>
      <c r="H4" s="33" t="s">
        <v>368</v>
      </c>
      <c r="I4" s="33" t="s">
        <v>372</v>
      </c>
      <c r="J4" s="33">
        <v>0.5091</v>
      </c>
      <c r="K4" s="33">
        <v>5.5464667680300703</v>
      </c>
      <c r="L4" s="32">
        <v>2.915E-8</v>
      </c>
      <c r="M4" s="40" t="s">
        <v>378</v>
      </c>
      <c r="N4" s="33" t="s">
        <v>368</v>
      </c>
      <c r="O4" s="33" t="s">
        <v>372</v>
      </c>
      <c r="P4" s="33">
        <v>0.5091</v>
      </c>
      <c r="Q4" s="33">
        <v>5.5464667680300703</v>
      </c>
      <c r="R4" s="32">
        <v>2.915E-8</v>
      </c>
      <c r="S4" s="40" t="s">
        <v>378</v>
      </c>
      <c r="T4" s="40" t="s">
        <v>1935</v>
      </c>
      <c r="U4" s="33">
        <v>0</v>
      </c>
      <c r="V4" s="40" t="s">
        <v>378</v>
      </c>
      <c r="W4" s="33">
        <v>1</v>
      </c>
      <c r="X4" s="33" t="s">
        <v>368</v>
      </c>
      <c r="Y4" s="33" t="s">
        <v>372</v>
      </c>
      <c r="Z4" s="33">
        <v>-0.89100000000000001</v>
      </c>
      <c r="AA4" s="33">
        <v>0.37309999999999999</v>
      </c>
      <c r="AB4" s="33" t="s">
        <v>368</v>
      </c>
      <c r="AC4" s="33" t="s">
        <v>372</v>
      </c>
      <c r="AD4" s="33">
        <v>0.5091</v>
      </c>
      <c r="AE4" s="33">
        <v>5.5464667680300703</v>
      </c>
      <c r="AF4" s="32">
        <v>2.915E-8</v>
      </c>
      <c r="AG4" s="33" t="s">
        <v>1936</v>
      </c>
      <c r="AH4" s="33" t="s">
        <v>1937</v>
      </c>
      <c r="AI4" s="33">
        <v>0.109281</v>
      </c>
      <c r="AJ4" s="33">
        <v>2.1479999999999999E-2</v>
      </c>
      <c r="AK4" s="33" t="b">
        <v>0</v>
      </c>
      <c r="AL4" s="33"/>
    </row>
    <row r="5" spans="1:38" x14ac:dyDescent="0.2">
      <c r="A5" s="33">
        <v>1</v>
      </c>
      <c r="B5" s="33" t="s">
        <v>2291</v>
      </c>
      <c r="C5" s="33" t="s">
        <v>1514</v>
      </c>
      <c r="D5" s="33">
        <v>0.62535000000000007</v>
      </c>
      <c r="E5" s="33"/>
      <c r="F5" s="33"/>
      <c r="G5" s="40" t="s">
        <v>378</v>
      </c>
      <c r="H5" s="33" t="s">
        <v>368</v>
      </c>
      <c r="I5" s="33" t="s">
        <v>372</v>
      </c>
      <c r="J5" s="33">
        <v>0.5091</v>
      </c>
      <c r="K5" s="33">
        <v>5.5464667680300703</v>
      </c>
      <c r="L5" s="32">
        <v>2.915E-8</v>
      </c>
      <c r="M5" s="40" t="s">
        <v>378</v>
      </c>
      <c r="N5" s="33" t="s">
        <v>368</v>
      </c>
      <c r="O5" s="33" t="s">
        <v>372</v>
      </c>
      <c r="P5" s="33">
        <v>0.5091</v>
      </c>
      <c r="Q5" s="33">
        <v>5.5464667680300703</v>
      </c>
      <c r="R5" s="32">
        <v>2.915E-8</v>
      </c>
      <c r="S5" s="40" t="s">
        <v>378</v>
      </c>
      <c r="T5" s="40" t="s">
        <v>1935</v>
      </c>
      <c r="U5" s="33">
        <v>0</v>
      </c>
      <c r="V5" s="40" t="s">
        <v>378</v>
      </c>
      <c r="W5" s="33">
        <v>1</v>
      </c>
      <c r="X5" s="33" t="s">
        <v>368</v>
      </c>
      <c r="Y5" s="33" t="s">
        <v>372</v>
      </c>
      <c r="Z5" s="33">
        <v>-0.31956250721459101</v>
      </c>
      <c r="AA5" s="33">
        <v>0.74929999999999997</v>
      </c>
      <c r="AB5" s="33" t="s">
        <v>368</v>
      </c>
      <c r="AC5" s="33" t="s">
        <v>372</v>
      </c>
      <c r="AD5" s="33">
        <v>0.5091</v>
      </c>
      <c r="AE5" s="33">
        <v>5.5464667680300703</v>
      </c>
      <c r="AF5" s="32">
        <v>2.915E-8</v>
      </c>
      <c r="AG5" s="33" t="s">
        <v>1944</v>
      </c>
      <c r="AH5" s="33" t="s">
        <v>1945</v>
      </c>
      <c r="AI5" s="33">
        <v>0.34942299999999998</v>
      </c>
      <c r="AJ5" s="33">
        <v>0.10299999999999999</v>
      </c>
      <c r="AK5" s="33" t="b">
        <v>0</v>
      </c>
      <c r="AL5" s="33"/>
    </row>
    <row r="6" spans="1:38" x14ac:dyDescent="0.2">
      <c r="A6" s="33">
        <v>1</v>
      </c>
      <c r="B6" s="33" t="s">
        <v>2290</v>
      </c>
      <c r="C6" s="33" t="s">
        <v>1514</v>
      </c>
      <c r="D6" s="33">
        <v>0.95831499999999958</v>
      </c>
      <c r="E6" s="33"/>
      <c r="F6" s="33"/>
      <c r="G6" s="40" t="s">
        <v>378</v>
      </c>
      <c r="H6" s="33" t="s">
        <v>368</v>
      </c>
      <c r="I6" s="33" t="s">
        <v>372</v>
      </c>
      <c r="J6" s="33">
        <v>0.5091</v>
      </c>
      <c r="K6" s="33">
        <v>5.5464667680300703</v>
      </c>
      <c r="L6" s="32">
        <v>2.915E-8</v>
      </c>
      <c r="M6" s="40" t="s">
        <v>378</v>
      </c>
      <c r="N6" s="33" t="s">
        <v>368</v>
      </c>
      <c r="O6" s="33" t="s">
        <v>372</v>
      </c>
      <c r="P6" s="33">
        <v>0.5091</v>
      </c>
      <c r="Q6" s="33">
        <v>5.5464667680300703</v>
      </c>
      <c r="R6" s="32">
        <v>2.915E-8</v>
      </c>
      <c r="S6" s="40" t="s">
        <v>378</v>
      </c>
      <c r="T6" s="40" t="s">
        <v>1935</v>
      </c>
      <c r="U6" s="33">
        <v>0</v>
      </c>
      <c r="V6" s="40" t="s">
        <v>378</v>
      </c>
      <c r="W6" s="33">
        <v>1</v>
      </c>
      <c r="X6" s="33" t="s">
        <v>368</v>
      </c>
      <c r="Y6" s="33" t="s">
        <v>372</v>
      </c>
      <c r="Z6" s="33">
        <v>-1.7314586152140801</v>
      </c>
      <c r="AA6" s="33">
        <v>8.337E-2</v>
      </c>
      <c r="AB6" s="33" t="s">
        <v>368</v>
      </c>
      <c r="AC6" s="33" t="s">
        <v>372</v>
      </c>
      <c r="AD6" s="33">
        <v>0.5091</v>
      </c>
      <c r="AE6" s="33">
        <v>5.5464667680300703</v>
      </c>
      <c r="AF6" s="32">
        <v>2.915E-8</v>
      </c>
      <c r="AG6" s="33" t="s">
        <v>1942</v>
      </c>
      <c r="AH6" s="33" t="s">
        <v>1943</v>
      </c>
      <c r="AI6" s="33">
        <v>0.171903</v>
      </c>
      <c r="AJ6" s="33">
        <v>3.3470000000000001E-3</v>
      </c>
      <c r="AK6" s="33" t="b">
        <v>0</v>
      </c>
      <c r="AL6" s="33"/>
    </row>
    <row r="7" spans="1:38" x14ac:dyDescent="0.2">
      <c r="A7" s="33">
        <v>1</v>
      </c>
      <c r="B7" s="33" t="s">
        <v>2288</v>
      </c>
      <c r="C7" s="33" t="s">
        <v>1514</v>
      </c>
      <c r="D7" s="33">
        <v>0.55820000000000003</v>
      </c>
      <c r="E7" s="33"/>
      <c r="F7" s="33"/>
      <c r="G7" s="40" t="s">
        <v>378</v>
      </c>
      <c r="H7" s="33" t="s">
        <v>368</v>
      </c>
      <c r="I7" s="33" t="s">
        <v>372</v>
      </c>
      <c r="J7" s="33">
        <v>0.5091</v>
      </c>
      <c r="K7" s="33">
        <v>5.5464667680300703</v>
      </c>
      <c r="L7" s="32">
        <v>2.915E-8</v>
      </c>
      <c r="M7" s="40" t="s">
        <v>378</v>
      </c>
      <c r="N7" s="33" t="s">
        <v>368</v>
      </c>
      <c r="O7" s="33" t="s">
        <v>372</v>
      </c>
      <c r="P7" s="33">
        <v>0.5091</v>
      </c>
      <c r="Q7" s="33">
        <v>5.5464667680300703</v>
      </c>
      <c r="R7" s="32">
        <v>2.915E-8</v>
      </c>
      <c r="S7" s="40" t="s">
        <v>378</v>
      </c>
      <c r="T7" s="40" t="s">
        <v>1935</v>
      </c>
      <c r="U7" s="33">
        <v>0</v>
      </c>
      <c r="V7" s="40" t="s">
        <v>378</v>
      </c>
      <c r="W7" s="33">
        <v>1</v>
      </c>
      <c r="X7" s="33" t="s">
        <v>368</v>
      </c>
      <c r="Y7" s="33" t="s">
        <v>372</v>
      </c>
      <c r="Z7" s="33">
        <v>-0.14640712877902901</v>
      </c>
      <c r="AA7" s="33">
        <v>0.88360000000000005</v>
      </c>
      <c r="AB7" s="33" t="s">
        <v>368</v>
      </c>
      <c r="AC7" s="33" t="s">
        <v>372</v>
      </c>
      <c r="AD7" s="33">
        <v>0.5091</v>
      </c>
      <c r="AE7" s="33">
        <v>5.5464667680300703</v>
      </c>
      <c r="AF7" s="32">
        <v>2.915E-8</v>
      </c>
      <c r="AG7" s="33" t="s">
        <v>1938</v>
      </c>
      <c r="AH7" s="33" t="s">
        <v>1939</v>
      </c>
      <c r="AI7" s="33">
        <v>0.133829</v>
      </c>
      <c r="AJ7" s="33">
        <v>2.6429999999999999E-2</v>
      </c>
      <c r="AK7" s="33" t="b">
        <v>0</v>
      </c>
      <c r="AL7" s="33"/>
    </row>
    <row r="8" spans="1:38" x14ac:dyDescent="0.2">
      <c r="A8" s="33">
        <v>1</v>
      </c>
      <c r="B8" s="33" t="s">
        <v>2289</v>
      </c>
      <c r="C8" s="33" t="s">
        <v>1514</v>
      </c>
      <c r="D8" s="33">
        <v>0.58238551632325108</v>
      </c>
      <c r="E8" s="33"/>
      <c r="F8" s="33"/>
      <c r="G8" s="40" t="s">
        <v>378</v>
      </c>
      <c r="H8" s="33" t="s">
        <v>368</v>
      </c>
      <c r="I8" s="33" t="s">
        <v>372</v>
      </c>
      <c r="J8" s="33">
        <v>0.5091</v>
      </c>
      <c r="K8" s="33">
        <v>5.5464667680300703</v>
      </c>
      <c r="L8" s="32">
        <v>2.915E-8</v>
      </c>
      <c r="M8" s="40" t="s">
        <v>378</v>
      </c>
      <c r="N8" s="33" t="s">
        <v>368</v>
      </c>
      <c r="O8" s="33" t="s">
        <v>372</v>
      </c>
      <c r="P8" s="33">
        <v>0.5091</v>
      </c>
      <c r="Q8" s="33">
        <v>5.5464667680300703</v>
      </c>
      <c r="R8" s="32">
        <v>2.915E-8</v>
      </c>
      <c r="S8" s="40" t="s">
        <v>378</v>
      </c>
      <c r="T8" s="40" t="s">
        <v>1935</v>
      </c>
      <c r="U8" s="33">
        <v>0</v>
      </c>
      <c r="V8" s="40" t="s">
        <v>378</v>
      </c>
      <c r="W8" s="33">
        <v>1</v>
      </c>
      <c r="X8" s="33" t="s">
        <v>368</v>
      </c>
      <c r="Y8" s="33" t="s">
        <v>372</v>
      </c>
      <c r="Z8" s="33">
        <v>-0.20799999999999999</v>
      </c>
      <c r="AA8" s="33">
        <v>0.83560000000000001</v>
      </c>
      <c r="AB8" s="33" t="s">
        <v>368</v>
      </c>
      <c r="AC8" s="33" t="s">
        <v>372</v>
      </c>
      <c r="AD8" s="33">
        <v>0.5091</v>
      </c>
      <c r="AE8" s="33">
        <v>5.5464667680300703</v>
      </c>
      <c r="AF8" s="32">
        <v>2.915E-8</v>
      </c>
      <c r="AG8" s="33" t="s">
        <v>1940</v>
      </c>
      <c r="AH8" s="33" t="s">
        <v>1941</v>
      </c>
      <c r="AI8" s="33">
        <v>0.11611299999999999</v>
      </c>
      <c r="AJ8" s="33">
        <v>9.7449999999999995E-2</v>
      </c>
      <c r="AK8" s="33" t="b">
        <v>0</v>
      </c>
      <c r="AL8" s="33"/>
    </row>
    <row r="9" spans="1:38" x14ac:dyDescent="0.2">
      <c r="A9" s="33">
        <v>1</v>
      </c>
      <c r="B9" s="33" t="s">
        <v>2292</v>
      </c>
      <c r="C9" s="33" t="s">
        <v>1515</v>
      </c>
      <c r="D9" s="33">
        <v>0.13819999999999899</v>
      </c>
      <c r="E9" s="33"/>
      <c r="F9" s="33"/>
      <c r="G9" s="40" t="s">
        <v>378</v>
      </c>
      <c r="H9" s="33" t="s">
        <v>368</v>
      </c>
      <c r="I9" s="33" t="s">
        <v>372</v>
      </c>
      <c r="J9" s="33">
        <v>0.5091</v>
      </c>
      <c r="K9" s="33">
        <v>5.5464667680300703</v>
      </c>
      <c r="L9" s="32">
        <v>2.915E-8</v>
      </c>
      <c r="M9" s="40" t="s">
        <v>378</v>
      </c>
      <c r="N9" s="33" t="s">
        <v>368</v>
      </c>
      <c r="O9" s="33" t="s">
        <v>372</v>
      </c>
      <c r="P9" s="33">
        <v>0.5091</v>
      </c>
      <c r="Q9" s="33">
        <v>5.5464667680300703</v>
      </c>
      <c r="R9" s="32">
        <v>2.915E-8</v>
      </c>
      <c r="S9" s="40" t="s">
        <v>378</v>
      </c>
      <c r="T9" s="40" t="s">
        <v>1935</v>
      </c>
      <c r="U9" s="33">
        <v>0</v>
      </c>
      <c r="V9" s="40" t="s">
        <v>378</v>
      </c>
      <c r="W9" s="33">
        <v>1</v>
      </c>
      <c r="X9" s="33" t="s">
        <v>368</v>
      </c>
      <c r="Y9" s="33" t="s">
        <v>372</v>
      </c>
      <c r="Z9" s="33">
        <v>1.08844206402371</v>
      </c>
      <c r="AA9" s="33">
        <v>0.27639999999999998</v>
      </c>
      <c r="AB9" s="33" t="s">
        <v>368</v>
      </c>
      <c r="AC9" s="33" t="s">
        <v>372</v>
      </c>
      <c r="AD9" s="33">
        <v>0.5091</v>
      </c>
      <c r="AE9" s="33">
        <v>5.5464667680300703</v>
      </c>
      <c r="AF9" s="32">
        <v>2.915E-8</v>
      </c>
      <c r="AG9" s="33" t="s">
        <v>1946</v>
      </c>
      <c r="AH9" s="33" t="s">
        <v>1947</v>
      </c>
      <c r="AI9" s="33">
        <v>0.127777</v>
      </c>
      <c r="AJ9" s="33">
        <v>1.4660000000000001E-3</v>
      </c>
      <c r="AK9" s="33" t="b">
        <v>0</v>
      </c>
      <c r="AL9" s="33"/>
    </row>
    <row r="10" spans="1:38" x14ac:dyDescent="0.2">
      <c r="A10" s="33">
        <v>1</v>
      </c>
      <c r="B10" s="33" t="s">
        <v>2293</v>
      </c>
      <c r="C10" s="33" t="s">
        <v>1514</v>
      </c>
      <c r="D10" s="33">
        <v>0.51915</v>
      </c>
      <c r="E10" s="33"/>
      <c r="F10" s="33"/>
      <c r="G10" s="40" t="s">
        <v>378</v>
      </c>
      <c r="H10" s="33" t="s">
        <v>368</v>
      </c>
      <c r="I10" s="33" t="s">
        <v>372</v>
      </c>
      <c r="J10" s="33">
        <v>0.5091</v>
      </c>
      <c r="K10" s="33">
        <v>5.5464667680300703</v>
      </c>
      <c r="L10" s="32">
        <v>2.915E-8</v>
      </c>
      <c r="M10" s="40" t="s">
        <v>378</v>
      </c>
      <c r="N10" s="33" t="s">
        <v>368</v>
      </c>
      <c r="O10" s="33" t="s">
        <v>372</v>
      </c>
      <c r="P10" s="33">
        <v>0.5091</v>
      </c>
      <c r="Q10" s="33">
        <v>5.5464667680300703</v>
      </c>
      <c r="R10" s="32">
        <v>2.915E-8</v>
      </c>
      <c r="S10" s="40" t="s">
        <v>378</v>
      </c>
      <c r="T10" s="40" t="s">
        <v>1935</v>
      </c>
      <c r="U10" s="33">
        <v>0</v>
      </c>
      <c r="V10" s="40" t="s">
        <v>378</v>
      </c>
      <c r="W10" s="33">
        <v>1</v>
      </c>
      <c r="X10" s="33" t="s">
        <v>368</v>
      </c>
      <c r="Y10" s="33" t="s">
        <v>372</v>
      </c>
      <c r="Z10" s="33">
        <v>-4.80203805656833E-2</v>
      </c>
      <c r="AA10" s="33">
        <v>0.9617</v>
      </c>
      <c r="AB10" s="33" t="s">
        <v>368</v>
      </c>
      <c r="AC10" s="33" t="s">
        <v>372</v>
      </c>
      <c r="AD10" s="33">
        <v>0.5091</v>
      </c>
      <c r="AE10" s="33">
        <v>5.5464667680300703</v>
      </c>
      <c r="AF10" s="32">
        <v>2.915E-8</v>
      </c>
      <c r="AG10" s="33" t="s">
        <v>1948</v>
      </c>
      <c r="AH10" s="33" t="s">
        <v>1949</v>
      </c>
      <c r="AI10" s="33">
        <v>0.122602</v>
      </c>
      <c r="AJ10" s="33">
        <v>0.20799999999999999</v>
      </c>
      <c r="AK10" s="33" t="b">
        <v>0</v>
      </c>
      <c r="AL10" s="33"/>
    </row>
    <row r="11" spans="1:38" x14ac:dyDescent="0.2">
      <c r="A11" s="33">
        <v>2</v>
      </c>
      <c r="B11" s="33" t="s">
        <v>2287</v>
      </c>
      <c r="C11" s="33" t="s">
        <v>1511</v>
      </c>
      <c r="D11" s="33">
        <v>1.1986968217931892E-3</v>
      </c>
      <c r="E11" s="33" t="b">
        <v>1</v>
      </c>
      <c r="F11" s="33"/>
      <c r="G11" s="40" t="s">
        <v>390</v>
      </c>
      <c r="H11" s="33" t="s">
        <v>368</v>
      </c>
      <c r="I11" s="33" t="s">
        <v>372</v>
      </c>
      <c r="J11" s="33">
        <v>1.77E-2</v>
      </c>
      <c r="K11" s="33">
        <v>5.4912937878830199</v>
      </c>
      <c r="L11" s="32">
        <v>3.99E-8</v>
      </c>
      <c r="M11" s="40" t="s">
        <v>713</v>
      </c>
      <c r="N11" s="33" t="s">
        <v>368</v>
      </c>
      <c r="O11" s="33" t="s">
        <v>372</v>
      </c>
      <c r="P11" s="33">
        <v>0.62319999999999998</v>
      </c>
      <c r="Q11" s="33">
        <v>-4.4685543630512896</v>
      </c>
      <c r="R11" s="32">
        <v>7.875E-6</v>
      </c>
      <c r="S11" s="40" t="s">
        <v>1541</v>
      </c>
      <c r="T11" s="40" t="s">
        <v>713</v>
      </c>
      <c r="U11" s="33">
        <v>1</v>
      </c>
      <c r="V11" s="40" t="s">
        <v>713</v>
      </c>
      <c r="W11" s="33">
        <v>1</v>
      </c>
      <c r="X11" s="33" t="s">
        <v>368</v>
      </c>
      <c r="Y11" s="33" t="s">
        <v>372</v>
      </c>
      <c r="Z11" s="33">
        <v>-3.036</v>
      </c>
      <c r="AA11" s="33">
        <v>2.3939999999999999E-3</v>
      </c>
      <c r="AB11" s="33" t="s">
        <v>368</v>
      </c>
      <c r="AC11" s="33" t="s">
        <v>372</v>
      </c>
      <c r="AD11" s="33">
        <v>0.62319999999999998</v>
      </c>
      <c r="AE11" s="33">
        <v>-4.4685543630512896</v>
      </c>
      <c r="AF11" s="32">
        <v>7.875E-6</v>
      </c>
      <c r="AG11" s="33" t="s">
        <v>1542</v>
      </c>
      <c r="AH11" s="33" t="s">
        <v>1543</v>
      </c>
      <c r="AI11" s="33">
        <v>0.22071099999999999</v>
      </c>
      <c r="AJ11" s="33">
        <v>2.5339999999999998E-4</v>
      </c>
      <c r="AK11" s="33" t="b">
        <v>0</v>
      </c>
      <c r="AL11" s="33"/>
    </row>
    <row r="12" spans="1:38" x14ac:dyDescent="0.2">
      <c r="A12" s="33">
        <v>2</v>
      </c>
      <c r="B12" s="33" t="s">
        <v>2291</v>
      </c>
      <c r="C12" s="33" t="s">
        <v>1511</v>
      </c>
      <c r="D12" s="33">
        <v>5.4400000000000164E-2</v>
      </c>
      <c r="E12" s="33"/>
      <c r="F12" s="33"/>
      <c r="G12" s="40" t="s">
        <v>390</v>
      </c>
      <c r="H12" s="33" t="s">
        <v>368</v>
      </c>
      <c r="I12" s="33" t="s">
        <v>372</v>
      </c>
      <c r="J12" s="33">
        <v>1.77E-2</v>
      </c>
      <c r="K12" s="33">
        <v>5.4912937878830199</v>
      </c>
      <c r="L12" s="32">
        <v>3.99E-8</v>
      </c>
      <c r="M12" s="40" t="s">
        <v>700</v>
      </c>
      <c r="N12" s="33" t="s">
        <v>368</v>
      </c>
      <c r="O12" s="33" t="s">
        <v>372</v>
      </c>
      <c r="P12" s="33">
        <v>0.61299999999999999</v>
      </c>
      <c r="Q12" s="33">
        <v>-4.2734169551483001</v>
      </c>
      <c r="R12" s="32">
        <v>1.925E-5</v>
      </c>
      <c r="S12" s="40" t="s">
        <v>1538</v>
      </c>
      <c r="T12" s="40" t="s">
        <v>700</v>
      </c>
      <c r="U12" s="33">
        <v>1</v>
      </c>
      <c r="V12" s="40" t="s">
        <v>700</v>
      </c>
      <c r="W12" s="33">
        <v>1</v>
      </c>
      <c r="X12" s="33" t="s">
        <v>368</v>
      </c>
      <c r="Y12" s="33" t="s">
        <v>372</v>
      </c>
      <c r="Z12" s="33">
        <v>-1.6036102045149501</v>
      </c>
      <c r="AA12" s="33">
        <v>0.10879999999999999</v>
      </c>
      <c r="AB12" s="33" t="s">
        <v>368</v>
      </c>
      <c r="AC12" s="33" t="s">
        <v>372</v>
      </c>
      <c r="AD12" s="33">
        <v>0.61299999999999999</v>
      </c>
      <c r="AE12" s="33">
        <v>-4.2734169551483001</v>
      </c>
      <c r="AF12" s="32">
        <v>1.925E-5</v>
      </c>
      <c r="AG12" s="33" t="s">
        <v>1539</v>
      </c>
      <c r="AH12" s="33" t="s">
        <v>1540</v>
      </c>
      <c r="AI12" s="33">
        <v>0.59849399999999997</v>
      </c>
      <c r="AJ12" s="33">
        <v>9.3710000000000009E-3</v>
      </c>
      <c r="AK12" s="33" t="b">
        <v>0</v>
      </c>
      <c r="AL12" s="33"/>
    </row>
    <row r="13" spans="1:38" x14ac:dyDescent="0.2">
      <c r="A13" s="33">
        <v>2</v>
      </c>
      <c r="B13" s="33" t="s">
        <v>2290</v>
      </c>
      <c r="C13" s="33" t="s">
        <v>1515</v>
      </c>
      <c r="D13" s="33">
        <v>9.3200000000000616E-2</v>
      </c>
      <c r="E13" s="33"/>
      <c r="F13" s="33"/>
      <c r="G13" s="40" t="s">
        <v>390</v>
      </c>
      <c r="H13" s="33" t="s">
        <v>368</v>
      </c>
      <c r="I13" s="33" t="s">
        <v>372</v>
      </c>
      <c r="J13" s="33">
        <v>1.77E-2</v>
      </c>
      <c r="K13" s="33">
        <v>5.4912937878830199</v>
      </c>
      <c r="L13" s="32">
        <v>3.99E-8</v>
      </c>
      <c r="M13" s="40" t="s">
        <v>390</v>
      </c>
      <c r="N13" s="33" t="s">
        <v>368</v>
      </c>
      <c r="O13" s="33" t="s">
        <v>372</v>
      </c>
      <c r="P13" s="33">
        <v>1.77E-2</v>
      </c>
      <c r="Q13" s="33">
        <v>5.4912937878830199</v>
      </c>
      <c r="R13" s="32">
        <v>3.99E-8</v>
      </c>
      <c r="S13" s="40" t="s">
        <v>1528</v>
      </c>
      <c r="T13" s="40" t="s">
        <v>390</v>
      </c>
      <c r="U13" s="33">
        <v>1</v>
      </c>
      <c r="V13" s="40" t="s">
        <v>390</v>
      </c>
      <c r="W13" s="33">
        <v>1</v>
      </c>
      <c r="X13" s="33" t="s">
        <v>368</v>
      </c>
      <c r="Y13" s="33" t="s">
        <v>372</v>
      </c>
      <c r="Z13" s="33">
        <v>1.3213040623727199</v>
      </c>
      <c r="AA13" s="33">
        <v>0.18640000000000001</v>
      </c>
      <c r="AB13" s="33" t="s">
        <v>368</v>
      </c>
      <c r="AC13" s="33" t="s">
        <v>372</v>
      </c>
      <c r="AD13" s="33">
        <v>1.77E-2</v>
      </c>
      <c r="AE13" s="33">
        <v>5.4912937878830199</v>
      </c>
      <c r="AF13" s="32">
        <v>3.99E-8</v>
      </c>
      <c r="AG13" s="33" t="s">
        <v>1530</v>
      </c>
      <c r="AH13" s="33" t="s">
        <v>1531</v>
      </c>
      <c r="AI13" s="33">
        <v>0.176702</v>
      </c>
      <c r="AJ13" s="33">
        <v>8.5959999999999995E-3</v>
      </c>
      <c r="AK13" s="33" t="b">
        <v>0</v>
      </c>
      <c r="AL13" s="33"/>
    </row>
    <row r="14" spans="1:38" x14ac:dyDescent="0.2">
      <c r="A14" s="33">
        <v>2</v>
      </c>
      <c r="B14" s="33" t="s">
        <v>2288</v>
      </c>
      <c r="C14" s="33" t="s">
        <v>1511</v>
      </c>
      <c r="D14" s="33">
        <v>7.4500000000000108E-2</v>
      </c>
      <c r="E14" s="33"/>
      <c r="F14" s="33"/>
      <c r="G14" s="40" t="s">
        <v>390</v>
      </c>
      <c r="H14" s="33" t="s">
        <v>368</v>
      </c>
      <c r="I14" s="33" t="s">
        <v>372</v>
      </c>
      <c r="J14" s="33">
        <v>1.77E-2</v>
      </c>
      <c r="K14" s="33">
        <v>5.4912937878830199</v>
      </c>
      <c r="L14" s="32">
        <v>3.99E-8</v>
      </c>
      <c r="M14" s="40" t="s">
        <v>693</v>
      </c>
      <c r="N14" s="33" t="s">
        <v>369</v>
      </c>
      <c r="O14" s="33" t="s">
        <v>377</v>
      </c>
      <c r="P14" s="33">
        <v>0.61299999999999999</v>
      </c>
      <c r="Q14" s="33">
        <v>-4.2797540008394099</v>
      </c>
      <c r="R14" s="32">
        <v>1.8709999999999999E-5</v>
      </c>
      <c r="S14" s="40" t="s">
        <v>1532</v>
      </c>
      <c r="T14" s="40" t="s">
        <v>693</v>
      </c>
      <c r="U14" s="33">
        <v>1</v>
      </c>
      <c r="V14" s="40" t="s">
        <v>693</v>
      </c>
      <c r="W14" s="33">
        <v>1</v>
      </c>
      <c r="X14" s="33" t="s">
        <v>369</v>
      </c>
      <c r="Y14" s="33" t="s">
        <v>377</v>
      </c>
      <c r="Z14" s="33">
        <v>-1.4430726743708999</v>
      </c>
      <c r="AA14" s="33">
        <v>0.14899999999999999</v>
      </c>
      <c r="AB14" s="33" t="s">
        <v>369</v>
      </c>
      <c r="AC14" s="33" t="s">
        <v>377</v>
      </c>
      <c r="AD14" s="33">
        <v>0.61299999999999999</v>
      </c>
      <c r="AE14" s="33">
        <v>-4.2797540008394099</v>
      </c>
      <c r="AF14" s="32">
        <v>1.8709999999999999E-5</v>
      </c>
      <c r="AG14" s="33" t="s">
        <v>1533</v>
      </c>
      <c r="AH14" s="33" t="s">
        <v>1534</v>
      </c>
      <c r="AI14" s="33">
        <v>0.105253</v>
      </c>
      <c r="AJ14" s="33">
        <v>2.4329999999999998E-3</v>
      </c>
      <c r="AK14" s="33" t="b">
        <v>0</v>
      </c>
      <c r="AL14" s="33"/>
    </row>
    <row r="15" spans="1:38" x14ac:dyDescent="0.2">
      <c r="A15" s="33">
        <v>2</v>
      </c>
      <c r="B15" s="33" t="s">
        <v>2289</v>
      </c>
      <c r="C15" s="33" t="s">
        <v>1515</v>
      </c>
      <c r="D15" s="33">
        <v>1.4965586188814181E-2</v>
      </c>
      <c r="E15" s="33"/>
      <c r="F15" s="33"/>
      <c r="G15" s="40" t="s">
        <v>390</v>
      </c>
      <c r="H15" s="33" t="s">
        <v>368</v>
      </c>
      <c r="I15" s="33" t="s">
        <v>372</v>
      </c>
      <c r="J15" s="33">
        <v>1.77E-2</v>
      </c>
      <c r="K15" s="33">
        <v>5.4912937878830199</v>
      </c>
      <c r="L15" s="32">
        <v>3.99E-8</v>
      </c>
      <c r="M15" s="40" t="s">
        <v>390</v>
      </c>
      <c r="N15" s="33" t="s">
        <v>368</v>
      </c>
      <c r="O15" s="33" t="s">
        <v>372</v>
      </c>
      <c r="P15" s="33">
        <v>1.77E-2</v>
      </c>
      <c r="Q15" s="33">
        <v>5.4912937878830199</v>
      </c>
      <c r="R15" s="32">
        <v>3.99E-8</v>
      </c>
      <c r="S15" s="40" t="s">
        <v>1528</v>
      </c>
      <c r="T15" s="40" t="s">
        <v>390</v>
      </c>
      <c r="U15" s="33">
        <v>1</v>
      </c>
      <c r="V15" s="40" t="s">
        <v>390</v>
      </c>
      <c r="W15" s="33">
        <v>1</v>
      </c>
      <c r="X15" s="33" t="s">
        <v>368</v>
      </c>
      <c r="Y15" s="33" t="s">
        <v>372</v>
      </c>
      <c r="Z15" s="33">
        <v>2.1709999999999998</v>
      </c>
      <c r="AA15" s="33">
        <v>2.9960000000000001E-2</v>
      </c>
      <c r="AB15" s="33" t="s">
        <v>368</v>
      </c>
      <c r="AC15" s="33" t="s">
        <v>372</v>
      </c>
      <c r="AD15" s="33">
        <v>1.77E-2</v>
      </c>
      <c r="AE15" s="33">
        <v>5.4912937878830199</v>
      </c>
      <c r="AF15" s="32">
        <v>3.99E-8</v>
      </c>
      <c r="AG15" s="33" t="s">
        <v>1529</v>
      </c>
      <c r="AH15" s="33" t="s">
        <v>663</v>
      </c>
      <c r="AI15" s="33">
        <v>0.72653699999999999</v>
      </c>
      <c r="AJ15" s="33">
        <v>1.5180000000000001E-2</v>
      </c>
      <c r="AK15" s="33" t="b">
        <v>0</v>
      </c>
      <c r="AL15" s="33"/>
    </row>
    <row r="16" spans="1:38" x14ac:dyDescent="0.2">
      <c r="A16" s="33">
        <v>2</v>
      </c>
      <c r="B16" s="33" t="s">
        <v>2292</v>
      </c>
      <c r="C16" s="33" t="s">
        <v>1511</v>
      </c>
      <c r="D16" s="33">
        <v>9.3649999999999419E-4</v>
      </c>
      <c r="E16" s="33" t="b">
        <v>1</v>
      </c>
      <c r="F16" s="33"/>
      <c r="G16" s="40" t="s">
        <v>390</v>
      </c>
      <c r="H16" s="33" t="s">
        <v>368</v>
      </c>
      <c r="I16" s="33" t="s">
        <v>372</v>
      </c>
      <c r="J16" s="33">
        <v>1.77E-2</v>
      </c>
      <c r="K16" s="33">
        <v>5.4912937878830199</v>
      </c>
      <c r="L16" s="32">
        <v>3.99E-8</v>
      </c>
      <c r="M16" s="40" t="s">
        <v>708</v>
      </c>
      <c r="N16" s="33" t="s">
        <v>368</v>
      </c>
      <c r="O16" s="33" t="s">
        <v>372</v>
      </c>
      <c r="P16" s="33">
        <v>0.61339999999999995</v>
      </c>
      <c r="Q16" s="33">
        <v>-4.2758609971201702</v>
      </c>
      <c r="R16" s="32">
        <v>1.9040000000000001E-5</v>
      </c>
      <c r="S16" s="40" t="s">
        <v>1535</v>
      </c>
      <c r="T16" s="40" t="s">
        <v>708</v>
      </c>
      <c r="U16" s="33">
        <v>1</v>
      </c>
      <c r="V16" s="40" t="s">
        <v>708</v>
      </c>
      <c r="W16" s="33">
        <v>1</v>
      </c>
      <c r="X16" s="33" t="s">
        <v>368</v>
      </c>
      <c r="Y16" s="33" t="s">
        <v>372</v>
      </c>
      <c r="Z16" s="33">
        <v>-3.1096644316622499</v>
      </c>
      <c r="AA16" s="33">
        <v>1.8730000000000001E-3</v>
      </c>
      <c r="AB16" s="33" t="s">
        <v>368</v>
      </c>
      <c r="AC16" s="33" t="s">
        <v>372</v>
      </c>
      <c r="AD16" s="33">
        <v>0.61339999999999995</v>
      </c>
      <c r="AE16" s="33">
        <v>-4.2758609971201702</v>
      </c>
      <c r="AF16" s="32">
        <v>1.9040000000000001E-5</v>
      </c>
      <c r="AG16" s="33" t="s">
        <v>1536</v>
      </c>
      <c r="AH16" s="33" t="s">
        <v>1537</v>
      </c>
      <c r="AI16" s="33">
        <v>0.16394800000000001</v>
      </c>
      <c r="AJ16" s="33">
        <v>1.261E-4</v>
      </c>
      <c r="AK16" s="33" t="b">
        <v>0</v>
      </c>
      <c r="AL16" s="33"/>
    </row>
    <row r="17" spans="1:38" x14ac:dyDescent="0.2">
      <c r="A17" s="33">
        <v>2</v>
      </c>
      <c r="B17" s="33" t="s">
        <v>2293</v>
      </c>
      <c r="C17" s="33" t="s">
        <v>1511</v>
      </c>
      <c r="D17" s="33">
        <v>2.9354999999999932E-3</v>
      </c>
      <c r="E17" s="33"/>
      <c r="F17" s="33"/>
      <c r="G17" s="40" t="s">
        <v>390</v>
      </c>
      <c r="H17" s="33" t="s">
        <v>368</v>
      </c>
      <c r="I17" s="33" t="s">
        <v>372</v>
      </c>
      <c r="J17" s="33">
        <v>1.77E-2</v>
      </c>
      <c r="K17" s="33">
        <v>5.4912937878830199</v>
      </c>
      <c r="L17" s="32">
        <v>3.99E-8</v>
      </c>
      <c r="M17" s="40" t="s">
        <v>713</v>
      </c>
      <c r="N17" s="33" t="s">
        <v>368</v>
      </c>
      <c r="O17" s="33" t="s">
        <v>372</v>
      </c>
      <c r="P17" s="33">
        <v>0.62319999999999998</v>
      </c>
      <c r="Q17" s="33">
        <v>-4.4685543630512896</v>
      </c>
      <c r="R17" s="32">
        <v>7.875E-6</v>
      </c>
      <c r="S17" s="40" t="s">
        <v>1541</v>
      </c>
      <c r="T17" s="40" t="s">
        <v>713</v>
      </c>
      <c r="U17" s="33">
        <v>1</v>
      </c>
      <c r="V17" s="40" t="s">
        <v>713</v>
      </c>
      <c r="W17" s="33">
        <v>1</v>
      </c>
      <c r="X17" s="33" t="s">
        <v>368</v>
      </c>
      <c r="Y17" s="33" t="s">
        <v>372</v>
      </c>
      <c r="Z17" s="33">
        <v>-2.7549004262259298</v>
      </c>
      <c r="AA17" s="33">
        <v>5.8710000000000004E-3</v>
      </c>
      <c r="AB17" s="33" t="s">
        <v>368</v>
      </c>
      <c r="AC17" s="33" t="s">
        <v>372</v>
      </c>
      <c r="AD17" s="33">
        <v>0.62319999999999998</v>
      </c>
      <c r="AE17" s="33">
        <v>-4.4685543630512896</v>
      </c>
      <c r="AF17" s="32">
        <v>7.875E-6</v>
      </c>
      <c r="AG17" s="33" t="s">
        <v>1544</v>
      </c>
      <c r="AH17" s="33" t="s">
        <v>1545</v>
      </c>
      <c r="AI17" s="33">
        <v>0.71326299999999998</v>
      </c>
      <c r="AJ17" s="33">
        <v>3.8709999999999999E-3</v>
      </c>
      <c r="AK17" s="33" t="b">
        <v>0</v>
      </c>
      <c r="AL17" s="33"/>
    </row>
    <row r="18" spans="1:38" x14ac:dyDescent="0.2">
      <c r="A18" s="33">
        <v>3</v>
      </c>
      <c r="B18" s="33" t="s">
        <v>2290</v>
      </c>
      <c r="C18" s="33" t="s">
        <v>1515</v>
      </c>
      <c r="D18" s="33">
        <v>0.34899999999999998</v>
      </c>
      <c r="E18" s="33"/>
      <c r="F18" s="33"/>
      <c r="G18" s="40" t="s">
        <v>400</v>
      </c>
      <c r="H18" s="33" t="s">
        <v>369</v>
      </c>
      <c r="I18" s="33" t="s">
        <v>377</v>
      </c>
      <c r="J18" s="33">
        <v>0.26629999999999998</v>
      </c>
      <c r="K18" s="33">
        <v>6.4515663008304696</v>
      </c>
      <c r="L18" s="32">
        <v>1.107E-10</v>
      </c>
      <c r="M18" s="40" t="s">
        <v>400</v>
      </c>
      <c r="N18" s="33" t="s">
        <v>369</v>
      </c>
      <c r="O18" s="33" t="s">
        <v>377</v>
      </c>
      <c r="P18" s="33">
        <v>0.26629999999999998</v>
      </c>
      <c r="Q18" s="33">
        <v>6.4515663008304696</v>
      </c>
      <c r="R18" s="32">
        <v>1.107E-10</v>
      </c>
      <c r="S18" s="40" t="s">
        <v>2069</v>
      </c>
      <c r="T18" s="40" t="s">
        <v>400</v>
      </c>
      <c r="U18" s="33">
        <v>1</v>
      </c>
      <c r="V18" s="40" t="s">
        <v>400</v>
      </c>
      <c r="W18" s="33">
        <v>1</v>
      </c>
      <c r="X18" s="33" t="s">
        <v>369</v>
      </c>
      <c r="Y18" s="33" t="s">
        <v>377</v>
      </c>
      <c r="Z18" s="33">
        <v>0.38802166621797701</v>
      </c>
      <c r="AA18" s="33">
        <v>0.69799999999999995</v>
      </c>
      <c r="AB18" s="33" t="s">
        <v>369</v>
      </c>
      <c r="AC18" s="33" t="s">
        <v>377</v>
      </c>
      <c r="AD18" s="33">
        <v>0.26629999999999998</v>
      </c>
      <c r="AE18" s="33">
        <v>6.4515663008304696</v>
      </c>
      <c r="AF18" s="32">
        <v>1.107E-10</v>
      </c>
      <c r="AG18" s="33" t="s">
        <v>2074</v>
      </c>
      <c r="AH18" s="33" t="s">
        <v>2075</v>
      </c>
      <c r="AI18" s="33">
        <v>0.12148399999999999</v>
      </c>
      <c r="AJ18" s="33">
        <v>0.1115</v>
      </c>
      <c r="AK18" s="33" t="b">
        <v>0</v>
      </c>
      <c r="AL18" s="33"/>
    </row>
    <row r="19" spans="1:38" x14ac:dyDescent="0.2">
      <c r="A19" s="33">
        <v>3</v>
      </c>
      <c r="B19" s="33" t="s">
        <v>2288</v>
      </c>
      <c r="C19" s="33" t="s">
        <v>1515</v>
      </c>
      <c r="D19" s="33">
        <v>0.28130000000000005</v>
      </c>
      <c r="E19" s="33"/>
      <c r="F19" s="33"/>
      <c r="G19" s="40" t="s">
        <v>400</v>
      </c>
      <c r="H19" s="33" t="s">
        <v>369</v>
      </c>
      <c r="I19" s="33" t="s">
        <v>377</v>
      </c>
      <c r="J19" s="33">
        <v>0.26629999999999998</v>
      </c>
      <c r="K19" s="33">
        <v>6.4515663008304696</v>
      </c>
      <c r="L19" s="32">
        <v>1.107E-10</v>
      </c>
      <c r="M19" s="40" t="s">
        <v>400</v>
      </c>
      <c r="N19" s="33" t="s">
        <v>369</v>
      </c>
      <c r="O19" s="33" t="s">
        <v>377</v>
      </c>
      <c r="P19" s="33">
        <v>0.26629999999999998</v>
      </c>
      <c r="Q19" s="33">
        <v>6.4515663008304696</v>
      </c>
      <c r="R19" s="32">
        <v>1.107E-10</v>
      </c>
      <c r="S19" s="40" t="s">
        <v>2069</v>
      </c>
      <c r="T19" s="40" t="s">
        <v>400</v>
      </c>
      <c r="U19" s="33">
        <v>1</v>
      </c>
      <c r="V19" s="40" t="s">
        <v>400</v>
      </c>
      <c r="W19" s="33">
        <v>1</v>
      </c>
      <c r="X19" s="33" t="s">
        <v>369</v>
      </c>
      <c r="Y19" s="33" t="s">
        <v>377</v>
      </c>
      <c r="Z19" s="33">
        <v>0.57898395440907102</v>
      </c>
      <c r="AA19" s="33">
        <v>0.56259999999999999</v>
      </c>
      <c r="AB19" s="33" t="s">
        <v>369</v>
      </c>
      <c r="AC19" s="33" t="s">
        <v>377</v>
      </c>
      <c r="AD19" s="33">
        <v>0.26629999999999998</v>
      </c>
      <c r="AE19" s="33">
        <v>6.4515663008304696</v>
      </c>
      <c r="AF19" s="32">
        <v>1.107E-10</v>
      </c>
      <c r="AG19" s="33" t="s">
        <v>2070</v>
      </c>
      <c r="AH19" s="33" t="s">
        <v>2071</v>
      </c>
      <c r="AI19" s="33">
        <v>0.173842</v>
      </c>
      <c r="AJ19" s="33">
        <v>6.6769999999999996E-2</v>
      </c>
      <c r="AK19" s="33" t="b">
        <v>0</v>
      </c>
      <c r="AL19" s="33"/>
    </row>
    <row r="20" spans="1:38" x14ac:dyDescent="0.2">
      <c r="A20" s="33">
        <v>3</v>
      </c>
      <c r="B20" s="33" t="s">
        <v>2289</v>
      </c>
      <c r="C20" s="33" t="s">
        <v>1515</v>
      </c>
      <c r="D20" s="33">
        <v>0.26238821101513154</v>
      </c>
      <c r="E20" s="33"/>
      <c r="F20" s="33"/>
      <c r="G20" s="40" t="s">
        <v>400</v>
      </c>
      <c r="H20" s="33" t="s">
        <v>369</v>
      </c>
      <c r="I20" s="33" t="s">
        <v>377</v>
      </c>
      <c r="J20" s="33">
        <v>0.26629999999999998</v>
      </c>
      <c r="K20" s="33">
        <v>6.4515663008304696</v>
      </c>
      <c r="L20" s="32">
        <v>1.107E-10</v>
      </c>
      <c r="M20" s="40" t="s">
        <v>400</v>
      </c>
      <c r="N20" s="33" t="s">
        <v>369</v>
      </c>
      <c r="O20" s="33" t="s">
        <v>377</v>
      </c>
      <c r="P20" s="33">
        <v>0.26629999999999998</v>
      </c>
      <c r="Q20" s="33">
        <v>6.4515663008304696</v>
      </c>
      <c r="R20" s="32">
        <v>1.107E-10</v>
      </c>
      <c r="S20" s="40" t="s">
        <v>2069</v>
      </c>
      <c r="T20" s="40" t="s">
        <v>400</v>
      </c>
      <c r="U20" s="33">
        <v>1</v>
      </c>
      <c r="V20" s="40" t="s">
        <v>400</v>
      </c>
      <c r="W20" s="33">
        <v>1</v>
      </c>
      <c r="X20" s="33" t="s">
        <v>369</v>
      </c>
      <c r="Y20" s="33" t="s">
        <v>377</v>
      </c>
      <c r="Z20" s="33">
        <v>0.63600000000000001</v>
      </c>
      <c r="AA20" s="33">
        <v>0.52490000000000003</v>
      </c>
      <c r="AB20" s="33" t="s">
        <v>369</v>
      </c>
      <c r="AC20" s="33" t="s">
        <v>377</v>
      </c>
      <c r="AD20" s="33">
        <v>0.26629999999999998</v>
      </c>
      <c r="AE20" s="33">
        <v>6.4515663008304696</v>
      </c>
      <c r="AF20" s="32">
        <v>1.107E-10</v>
      </c>
      <c r="AG20" s="33" t="s">
        <v>2072</v>
      </c>
      <c r="AH20" s="33" t="s">
        <v>2073</v>
      </c>
      <c r="AI20" s="33">
        <v>0.114368</v>
      </c>
      <c r="AJ20" s="33">
        <v>5.1110000000000003E-2</v>
      </c>
      <c r="AK20" s="33" t="b">
        <v>0</v>
      </c>
      <c r="AL20" s="33"/>
    </row>
    <row r="21" spans="1:38" x14ac:dyDescent="0.2">
      <c r="A21" s="33">
        <v>3</v>
      </c>
      <c r="B21" s="33" t="s">
        <v>2292</v>
      </c>
      <c r="C21" s="33" t="s">
        <v>1515</v>
      </c>
      <c r="D21" s="33">
        <v>0.17685000000000012</v>
      </c>
      <c r="E21" s="33"/>
      <c r="F21" s="33"/>
      <c r="G21" s="40" t="s">
        <v>400</v>
      </c>
      <c r="H21" s="33" t="s">
        <v>369</v>
      </c>
      <c r="I21" s="33" t="s">
        <v>377</v>
      </c>
      <c r="J21" s="33">
        <v>0.26629999999999998</v>
      </c>
      <c r="K21" s="33">
        <v>6.4515663008304696</v>
      </c>
      <c r="L21" s="32">
        <v>1.107E-10</v>
      </c>
      <c r="M21" s="40" t="s">
        <v>400</v>
      </c>
      <c r="N21" s="33" t="s">
        <v>369</v>
      </c>
      <c r="O21" s="33" t="s">
        <v>377</v>
      </c>
      <c r="P21" s="33">
        <v>0.26629999999999998</v>
      </c>
      <c r="Q21" s="33">
        <v>6.4515663008304696</v>
      </c>
      <c r="R21" s="32">
        <v>1.107E-10</v>
      </c>
      <c r="S21" s="40" t="s">
        <v>2069</v>
      </c>
      <c r="T21" s="40" t="s">
        <v>400</v>
      </c>
      <c r="U21" s="33">
        <v>1</v>
      </c>
      <c r="V21" s="40" t="s">
        <v>400</v>
      </c>
      <c r="W21" s="33">
        <v>1</v>
      </c>
      <c r="X21" s="33" t="s">
        <v>369</v>
      </c>
      <c r="Y21" s="33" t="s">
        <v>377</v>
      </c>
      <c r="Z21" s="33">
        <v>0.927436397899434</v>
      </c>
      <c r="AA21" s="33">
        <v>0.35370000000000001</v>
      </c>
      <c r="AB21" s="33" t="s">
        <v>369</v>
      </c>
      <c r="AC21" s="33" t="s">
        <v>377</v>
      </c>
      <c r="AD21" s="33">
        <v>0.26629999999999998</v>
      </c>
      <c r="AE21" s="33">
        <v>6.4515663008304696</v>
      </c>
      <c r="AF21" s="32">
        <v>1.107E-10</v>
      </c>
      <c r="AG21" s="33" t="s">
        <v>2072</v>
      </c>
      <c r="AH21" s="33" t="s">
        <v>2073</v>
      </c>
      <c r="AI21" s="33">
        <v>0.114368</v>
      </c>
      <c r="AJ21" s="33">
        <v>2.6259999999999999E-3</v>
      </c>
      <c r="AK21" s="33" t="b">
        <v>0</v>
      </c>
      <c r="AL21" s="33"/>
    </row>
    <row r="22" spans="1:38" x14ac:dyDescent="0.2">
      <c r="A22" s="33">
        <v>4</v>
      </c>
      <c r="B22" s="33" t="s">
        <v>2287</v>
      </c>
      <c r="C22" s="33" t="s">
        <v>1513</v>
      </c>
      <c r="D22" s="33">
        <v>0.91788728662395325</v>
      </c>
      <c r="E22" s="33"/>
      <c r="F22" s="33"/>
      <c r="G22" s="40" t="s">
        <v>446</v>
      </c>
      <c r="H22" s="33" t="s">
        <v>377</v>
      </c>
      <c r="I22" s="33" t="s">
        <v>369</v>
      </c>
      <c r="J22" s="33">
        <v>0.21909999999999999</v>
      </c>
      <c r="K22" s="33">
        <v>-6.0481703616962301</v>
      </c>
      <c r="L22" s="32">
        <v>1.465E-9</v>
      </c>
      <c r="M22" s="40" t="s">
        <v>994</v>
      </c>
      <c r="N22" s="33" t="s">
        <v>368</v>
      </c>
      <c r="O22" s="33" t="s">
        <v>377</v>
      </c>
      <c r="P22" s="33">
        <v>0.1883</v>
      </c>
      <c r="Q22" s="33">
        <v>-3.3571162165491599</v>
      </c>
      <c r="R22" s="33">
        <v>7.8759999999999995E-4</v>
      </c>
      <c r="S22" s="40" t="s">
        <v>1680</v>
      </c>
      <c r="T22" s="40" t="s">
        <v>994</v>
      </c>
      <c r="U22" s="33">
        <v>1</v>
      </c>
      <c r="V22" s="40" t="s">
        <v>994</v>
      </c>
      <c r="W22" s="33">
        <v>1</v>
      </c>
      <c r="X22" s="33" t="s">
        <v>368</v>
      </c>
      <c r="Y22" s="33" t="s">
        <v>377</v>
      </c>
      <c r="Z22" s="33">
        <v>1.391</v>
      </c>
      <c r="AA22" s="33">
        <v>0.16420000000000001</v>
      </c>
      <c r="AB22" s="33" t="s">
        <v>368</v>
      </c>
      <c r="AC22" s="33" t="s">
        <v>377</v>
      </c>
      <c r="AD22" s="33">
        <v>0.1883</v>
      </c>
      <c r="AE22" s="33">
        <v>-3.3571162165491599</v>
      </c>
      <c r="AF22" s="33">
        <v>7.8759999999999995E-4</v>
      </c>
      <c r="AG22" s="33" t="s">
        <v>1681</v>
      </c>
      <c r="AH22" s="33" t="s">
        <v>1682</v>
      </c>
      <c r="AI22" s="33">
        <v>0.23705000000000001</v>
      </c>
      <c r="AJ22" s="33">
        <v>5.518E-2</v>
      </c>
      <c r="AK22" s="33" t="b">
        <v>0</v>
      </c>
      <c r="AL22" s="33"/>
    </row>
    <row r="23" spans="1:38" x14ac:dyDescent="0.2">
      <c r="A23" s="33">
        <v>4</v>
      </c>
      <c r="B23" s="33" t="s">
        <v>2291</v>
      </c>
      <c r="C23" s="33" t="s">
        <v>1511</v>
      </c>
      <c r="D23" s="33">
        <v>5.3850000000000106E-2</v>
      </c>
      <c r="E23" s="33"/>
      <c r="F23" s="33"/>
      <c r="G23" s="40" t="s">
        <v>446</v>
      </c>
      <c r="H23" s="33" t="s">
        <v>377</v>
      </c>
      <c r="I23" s="33" t="s">
        <v>369</v>
      </c>
      <c r="J23" s="33">
        <v>0.21909999999999999</v>
      </c>
      <c r="K23" s="33">
        <v>-6.0481703616962301</v>
      </c>
      <c r="L23" s="32">
        <v>1.465E-9</v>
      </c>
      <c r="M23" s="40" t="s">
        <v>996</v>
      </c>
      <c r="N23" s="33" t="s">
        <v>368</v>
      </c>
      <c r="O23" s="33" t="s">
        <v>372</v>
      </c>
      <c r="P23" s="33">
        <v>0.20300000000000001</v>
      </c>
      <c r="Q23" s="33">
        <v>-5.4309972442063597</v>
      </c>
      <c r="R23" s="32">
        <v>5.6039999999999998E-8</v>
      </c>
      <c r="S23" s="40" t="s">
        <v>1683</v>
      </c>
      <c r="T23" s="40" t="s">
        <v>996</v>
      </c>
      <c r="U23" s="33">
        <v>1</v>
      </c>
      <c r="V23" s="40" t="s">
        <v>996</v>
      </c>
      <c r="W23" s="33">
        <v>1</v>
      </c>
      <c r="X23" s="33" t="s">
        <v>368</v>
      </c>
      <c r="Y23" s="33" t="s">
        <v>372</v>
      </c>
      <c r="Z23" s="33">
        <v>-1.60861752407894</v>
      </c>
      <c r="AA23" s="33">
        <v>0.1077</v>
      </c>
      <c r="AB23" s="33" t="s">
        <v>368</v>
      </c>
      <c r="AC23" s="33" t="s">
        <v>372</v>
      </c>
      <c r="AD23" s="33">
        <v>0.20300000000000001</v>
      </c>
      <c r="AE23" s="33">
        <v>-5.4309972442063597</v>
      </c>
      <c r="AF23" s="32">
        <v>5.6039999999999998E-8</v>
      </c>
      <c r="AG23" s="33" t="s">
        <v>1683</v>
      </c>
      <c r="AH23" s="33" t="s">
        <v>996</v>
      </c>
      <c r="AI23" s="33">
        <v>1</v>
      </c>
      <c r="AJ23" s="33">
        <v>0.1077</v>
      </c>
      <c r="AK23" s="33" t="b">
        <v>0</v>
      </c>
      <c r="AL23" s="33"/>
    </row>
    <row r="24" spans="1:38" x14ac:dyDescent="0.2">
      <c r="A24" s="33">
        <v>4</v>
      </c>
      <c r="B24" s="33" t="s">
        <v>2290</v>
      </c>
      <c r="C24" s="33" t="s">
        <v>1511</v>
      </c>
      <c r="D24" s="33">
        <v>6.424999999999996E-2</v>
      </c>
      <c r="E24" s="33"/>
      <c r="F24" s="33"/>
      <c r="G24" s="40" t="s">
        <v>446</v>
      </c>
      <c r="H24" s="33" t="s">
        <v>377</v>
      </c>
      <c r="I24" s="33" t="s">
        <v>369</v>
      </c>
      <c r="J24" s="33">
        <v>0.21909999999999999</v>
      </c>
      <c r="K24" s="33">
        <v>-6.0481703616962301</v>
      </c>
      <c r="L24" s="32">
        <v>1.465E-9</v>
      </c>
      <c r="M24" s="40" t="s">
        <v>446</v>
      </c>
      <c r="N24" s="33" t="s">
        <v>377</v>
      </c>
      <c r="O24" s="33" t="s">
        <v>369</v>
      </c>
      <c r="P24" s="33">
        <v>0.21909999999999999</v>
      </c>
      <c r="Q24" s="33">
        <v>-6.0481703616962301</v>
      </c>
      <c r="R24" s="32">
        <v>1.465E-9</v>
      </c>
      <c r="S24" s="40" t="s">
        <v>1669</v>
      </c>
      <c r="T24" s="40" t="s">
        <v>446</v>
      </c>
      <c r="U24" s="33">
        <v>1</v>
      </c>
      <c r="V24" s="40" t="s">
        <v>446</v>
      </c>
      <c r="W24" s="33">
        <v>1</v>
      </c>
      <c r="X24" s="33" t="s">
        <v>377</v>
      </c>
      <c r="Y24" s="33" t="s">
        <v>369</v>
      </c>
      <c r="Z24" s="33">
        <v>-1.52004367180158</v>
      </c>
      <c r="AA24" s="33">
        <v>0.1285</v>
      </c>
      <c r="AB24" s="33" t="s">
        <v>377</v>
      </c>
      <c r="AC24" s="33" t="s">
        <v>369</v>
      </c>
      <c r="AD24" s="33">
        <v>0.21909999999999999</v>
      </c>
      <c r="AE24" s="33">
        <v>-6.0481703616962301</v>
      </c>
      <c r="AF24" s="32">
        <v>1.465E-9</v>
      </c>
      <c r="AG24" s="33" t="s">
        <v>1674</v>
      </c>
      <c r="AH24" s="33" t="s">
        <v>1675</v>
      </c>
      <c r="AI24" s="33">
        <v>0.449494</v>
      </c>
      <c r="AJ24" s="33">
        <v>4.3049999999999998E-3</v>
      </c>
      <c r="AK24" s="33" t="b">
        <v>0</v>
      </c>
      <c r="AL24" s="33"/>
    </row>
    <row r="25" spans="1:38" x14ac:dyDescent="0.2">
      <c r="A25" s="33">
        <v>4</v>
      </c>
      <c r="B25" s="33" t="s">
        <v>2288</v>
      </c>
      <c r="C25" s="33" t="s">
        <v>1511</v>
      </c>
      <c r="D25" s="33">
        <v>0.3025500000000001</v>
      </c>
      <c r="E25" s="33"/>
      <c r="F25" s="33"/>
      <c r="G25" s="40" t="s">
        <v>446</v>
      </c>
      <c r="H25" s="33" t="s">
        <v>377</v>
      </c>
      <c r="I25" s="33" t="s">
        <v>369</v>
      </c>
      <c r="J25" s="33">
        <v>0.21909999999999999</v>
      </c>
      <c r="K25" s="33">
        <v>-6.0481703616962301</v>
      </c>
      <c r="L25" s="32">
        <v>1.465E-9</v>
      </c>
      <c r="M25" s="40" t="s">
        <v>446</v>
      </c>
      <c r="N25" s="33" t="s">
        <v>377</v>
      </c>
      <c r="O25" s="33" t="s">
        <v>369</v>
      </c>
      <c r="P25" s="33">
        <v>0.21909999999999999</v>
      </c>
      <c r="Q25" s="33">
        <v>-6.0481703616962301</v>
      </c>
      <c r="R25" s="32">
        <v>1.465E-9</v>
      </c>
      <c r="S25" s="40" t="s">
        <v>1669</v>
      </c>
      <c r="T25" s="40" t="s">
        <v>446</v>
      </c>
      <c r="U25" s="33">
        <v>1</v>
      </c>
      <c r="V25" s="40" t="s">
        <v>446</v>
      </c>
      <c r="W25" s="33">
        <v>1</v>
      </c>
      <c r="X25" s="33" t="s">
        <v>377</v>
      </c>
      <c r="Y25" s="33" t="s">
        <v>369</v>
      </c>
      <c r="Z25" s="33">
        <v>-0.51708045036941297</v>
      </c>
      <c r="AA25" s="33">
        <v>0.60509999999999997</v>
      </c>
      <c r="AB25" s="33" t="s">
        <v>377</v>
      </c>
      <c r="AC25" s="33" t="s">
        <v>369</v>
      </c>
      <c r="AD25" s="33">
        <v>0.21909999999999999</v>
      </c>
      <c r="AE25" s="33">
        <v>-6.0481703616962301</v>
      </c>
      <c r="AF25" s="32">
        <v>1.465E-9</v>
      </c>
      <c r="AG25" s="33" t="s">
        <v>1670</v>
      </c>
      <c r="AH25" s="33" t="s">
        <v>1671</v>
      </c>
      <c r="AI25" s="33">
        <v>0.103685</v>
      </c>
      <c r="AJ25" s="33">
        <v>2.879E-2</v>
      </c>
      <c r="AK25" s="33" t="b">
        <v>0</v>
      </c>
      <c r="AL25" s="33"/>
    </row>
    <row r="26" spans="1:38" x14ac:dyDescent="0.2">
      <c r="A26" s="33">
        <v>4</v>
      </c>
      <c r="B26" s="33" t="s">
        <v>2289</v>
      </c>
      <c r="C26" s="33" t="s">
        <v>1511</v>
      </c>
      <c r="D26" s="33">
        <v>0.42700672746105089</v>
      </c>
      <c r="E26" s="33"/>
      <c r="F26" s="33"/>
      <c r="G26" s="40" t="s">
        <v>446</v>
      </c>
      <c r="H26" s="33" t="s">
        <v>377</v>
      </c>
      <c r="I26" s="33" t="s">
        <v>369</v>
      </c>
      <c r="J26" s="33">
        <v>0.21909999999999999</v>
      </c>
      <c r="K26" s="33">
        <v>-6.0481703616962301</v>
      </c>
      <c r="L26" s="32">
        <v>1.465E-9</v>
      </c>
      <c r="M26" s="40" t="s">
        <v>446</v>
      </c>
      <c r="N26" s="33" t="s">
        <v>377</v>
      </c>
      <c r="O26" s="33" t="s">
        <v>369</v>
      </c>
      <c r="P26" s="33">
        <v>0.21909999999999999</v>
      </c>
      <c r="Q26" s="33">
        <v>-6.0481703616962301</v>
      </c>
      <c r="R26" s="32">
        <v>1.465E-9</v>
      </c>
      <c r="S26" s="40" t="s">
        <v>1669</v>
      </c>
      <c r="T26" s="40" t="s">
        <v>446</v>
      </c>
      <c r="U26" s="33">
        <v>1</v>
      </c>
      <c r="V26" s="40" t="s">
        <v>446</v>
      </c>
      <c r="W26" s="33">
        <v>1</v>
      </c>
      <c r="X26" s="33" t="s">
        <v>377</v>
      </c>
      <c r="Y26" s="33" t="s">
        <v>369</v>
      </c>
      <c r="Z26" s="33">
        <v>-0.184</v>
      </c>
      <c r="AA26" s="33">
        <v>0.85409999999999997</v>
      </c>
      <c r="AB26" s="33" t="s">
        <v>377</v>
      </c>
      <c r="AC26" s="33" t="s">
        <v>369</v>
      </c>
      <c r="AD26" s="33">
        <v>0.21909999999999999</v>
      </c>
      <c r="AE26" s="33">
        <v>-6.0481703616962301</v>
      </c>
      <c r="AF26" s="32">
        <v>1.465E-9</v>
      </c>
      <c r="AG26" s="33" t="s">
        <v>1672</v>
      </c>
      <c r="AH26" s="33" t="s">
        <v>1673</v>
      </c>
      <c r="AI26" s="33">
        <v>0.139039</v>
      </c>
      <c r="AJ26" s="33">
        <v>5.6959999999999997E-3</v>
      </c>
      <c r="AK26" s="33" t="b">
        <v>0</v>
      </c>
      <c r="AL26" s="33"/>
    </row>
    <row r="27" spans="1:38" x14ac:dyDescent="0.2">
      <c r="A27" s="33">
        <v>4</v>
      </c>
      <c r="B27" s="33" t="s">
        <v>2292</v>
      </c>
      <c r="C27" s="33" t="s">
        <v>1511</v>
      </c>
      <c r="D27" s="33">
        <v>8.0299999999998184E-5</v>
      </c>
      <c r="E27" s="33" t="b">
        <v>1</v>
      </c>
      <c r="F27" s="33" t="b">
        <v>1</v>
      </c>
      <c r="G27" s="40" t="s">
        <v>446</v>
      </c>
      <c r="H27" s="33" t="s">
        <v>377</v>
      </c>
      <c r="I27" s="33" t="s">
        <v>369</v>
      </c>
      <c r="J27" s="33">
        <v>0.21909999999999999</v>
      </c>
      <c r="K27" s="33">
        <v>-6.0481703616962301</v>
      </c>
      <c r="L27" s="32">
        <v>1.465E-9</v>
      </c>
      <c r="M27" s="40" t="s">
        <v>446</v>
      </c>
      <c r="N27" s="33" t="s">
        <v>377</v>
      </c>
      <c r="O27" s="33" t="s">
        <v>369</v>
      </c>
      <c r="P27" s="33">
        <v>0.21909999999999999</v>
      </c>
      <c r="Q27" s="33">
        <v>-6.0481703616962301</v>
      </c>
      <c r="R27" s="32">
        <v>1.465E-9</v>
      </c>
      <c r="S27" s="40" t="s">
        <v>1669</v>
      </c>
      <c r="T27" s="40" t="s">
        <v>446</v>
      </c>
      <c r="U27" s="33">
        <v>1</v>
      </c>
      <c r="V27" s="40" t="s">
        <v>446</v>
      </c>
      <c r="W27" s="33">
        <v>1</v>
      </c>
      <c r="X27" s="33" t="s">
        <v>377</v>
      </c>
      <c r="Y27" s="33" t="s">
        <v>369</v>
      </c>
      <c r="Z27" s="33">
        <v>-3.77407879341549</v>
      </c>
      <c r="AA27" s="33">
        <v>1.606E-4</v>
      </c>
      <c r="AB27" s="33" t="s">
        <v>377</v>
      </c>
      <c r="AC27" s="33" t="s">
        <v>369</v>
      </c>
      <c r="AD27" s="33">
        <v>0.21909999999999999</v>
      </c>
      <c r="AE27" s="33">
        <v>-6.0481703616962301</v>
      </c>
      <c r="AF27" s="32">
        <v>1.465E-9</v>
      </c>
      <c r="AG27" s="33" t="s">
        <v>1442</v>
      </c>
      <c r="AH27" s="33" t="s">
        <v>1443</v>
      </c>
      <c r="AI27" s="33">
        <v>0.69204699999999997</v>
      </c>
      <c r="AJ27" s="32">
        <v>2.7860000000000001E-6</v>
      </c>
      <c r="AK27" s="33" t="b">
        <v>0</v>
      </c>
      <c r="AL27" s="33"/>
    </row>
    <row r="28" spans="1:38" x14ac:dyDescent="0.2">
      <c r="A28" s="33">
        <v>4</v>
      </c>
      <c r="B28" s="33" t="s">
        <v>2294</v>
      </c>
      <c r="C28" s="33" t="s">
        <v>1511</v>
      </c>
      <c r="D28" s="33">
        <v>1.0599999999999954E-5</v>
      </c>
      <c r="E28" s="33" t="b">
        <v>1</v>
      </c>
      <c r="F28" s="33" t="b">
        <v>1</v>
      </c>
      <c r="G28" s="40" t="s">
        <v>446</v>
      </c>
      <c r="H28" s="33" t="s">
        <v>377</v>
      </c>
      <c r="I28" s="33" t="s">
        <v>369</v>
      </c>
      <c r="J28" s="33">
        <v>0.21909999999999999</v>
      </c>
      <c r="K28" s="33">
        <v>-6.0481703616962301</v>
      </c>
      <c r="L28" s="32">
        <v>1.465E-9</v>
      </c>
      <c r="M28" s="40" t="s">
        <v>995</v>
      </c>
      <c r="N28" s="33" t="s">
        <v>377</v>
      </c>
      <c r="O28" s="33" t="s">
        <v>372</v>
      </c>
      <c r="P28" s="33">
        <v>0.15090000000000001</v>
      </c>
      <c r="Q28" s="33">
        <v>-3.7377153709402302</v>
      </c>
      <c r="R28" s="33">
        <v>1.8569999999999999E-4</v>
      </c>
      <c r="S28" s="40" t="s">
        <v>1676</v>
      </c>
      <c r="T28" s="40" t="s">
        <v>1677</v>
      </c>
      <c r="U28" s="33">
        <v>0.71363699999999997</v>
      </c>
      <c r="V28" s="40" t="s">
        <v>1677</v>
      </c>
      <c r="W28" s="33">
        <v>0.76483900000000005</v>
      </c>
      <c r="X28" s="33" t="s">
        <v>369</v>
      </c>
      <c r="Y28" s="33" t="s">
        <v>372</v>
      </c>
      <c r="Z28" s="33">
        <v>-4.2518625146498703</v>
      </c>
      <c r="AA28" s="32">
        <v>2.12E-5</v>
      </c>
      <c r="AB28" s="33" t="s">
        <v>369</v>
      </c>
      <c r="AC28" s="33" t="s">
        <v>372</v>
      </c>
      <c r="AD28" s="33">
        <v>0.1419</v>
      </c>
      <c r="AE28" s="33">
        <v>-3.7048690123378001</v>
      </c>
      <c r="AF28" s="33">
        <v>2.1149999999999999E-4</v>
      </c>
      <c r="AG28" s="33" t="s">
        <v>1678</v>
      </c>
      <c r="AH28" s="33" t="s">
        <v>1679</v>
      </c>
      <c r="AI28" s="33">
        <v>0.29090199999999999</v>
      </c>
      <c r="AJ28" s="32">
        <v>2.1500000000000001E-7</v>
      </c>
      <c r="AK28" s="33" t="b">
        <v>0</v>
      </c>
      <c r="AL28" s="33"/>
    </row>
    <row r="29" spans="1:38" x14ac:dyDescent="0.2">
      <c r="A29" s="33">
        <v>4</v>
      </c>
      <c r="B29" s="33" t="s">
        <v>2293</v>
      </c>
      <c r="C29" s="33" t="s">
        <v>1511</v>
      </c>
      <c r="D29" s="33">
        <v>1.7355000000000065E-2</v>
      </c>
      <c r="E29" s="33"/>
      <c r="F29" s="33"/>
      <c r="G29" s="40" t="s">
        <v>446</v>
      </c>
      <c r="H29" s="33" t="s">
        <v>377</v>
      </c>
      <c r="I29" s="33" t="s">
        <v>369</v>
      </c>
      <c r="J29" s="33">
        <v>0.21909999999999999</v>
      </c>
      <c r="K29" s="33">
        <v>-6.0481703616962301</v>
      </c>
      <c r="L29" s="32">
        <v>1.465E-9</v>
      </c>
      <c r="M29" s="40" t="s">
        <v>996</v>
      </c>
      <c r="N29" s="33" t="s">
        <v>368</v>
      </c>
      <c r="O29" s="33" t="s">
        <v>372</v>
      </c>
      <c r="P29" s="33">
        <v>0.20300000000000001</v>
      </c>
      <c r="Q29" s="33">
        <v>-5.4309972442063597</v>
      </c>
      <c r="R29" s="32">
        <v>5.6039999999999998E-8</v>
      </c>
      <c r="S29" s="40" t="s">
        <v>1683</v>
      </c>
      <c r="T29" s="40" t="s">
        <v>996</v>
      </c>
      <c r="U29" s="33">
        <v>1</v>
      </c>
      <c r="V29" s="40" t="s">
        <v>996</v>
      </c>
      <c r="W29" s="33">
        <v>1</v>
      </c>
      <c r="X29" s="33" t="s">
        <v>368</v>
      </c>
      <c r="Y29" s="33" t="s">
        <v>372</v>
      </c>
      <c r="Z29" s="33">
        <v>-2.11172550606139</v>
      </c>
      <c r="AA29" s="33">
        <v>3.4709999999999998E-2</v>
      </c>
      <c r="AB29" s="33" t="s">
        <v>368</v>
      </c>
      <c r="AC29" s="33" t="s">
        <v>372</v>
      </c>
      <c r="AD29" s="33">
        <v>0.20300000000000001</v>
      </c>
      <c r="AE29" s="33">
        <v>-5.4309972442063597</v>
      </c>
      <c r="AF29" s="32">
        <v>5.6039999999999998E-8</v>
      </c>
      <c r="AG29" s="33" t="s">
        <v>1672</v>
      </c>
      <c r="AH29" s="33" t="s">
        <v>1673</v>
      </c>
      <c r="AI29" s="33">
        <v>0.14063500000000001</v>
      </c>
      <c r="AJ29" s="33">
        <v>1.3339999999999999E-2</v>
      </c>
      <c r="AK29" s="33" t="b">
        <v>0</v>
      </c>
      <c r="AL29" s="33"/>
    </row>
    <row r="30" spans="1:38" x14ac:dyDescent="0.2">
      <c r="A30" s="52">
        <v>5</v>
      </c>
      <c r="B30" s="44" t="s">
        <v>2287</v>
      </c>
      <c r="C30" s="44" t="s">
        <v>1514</v>
      </c>
      <c r="D30" s="50">
        <v>0.58238551632325108</v>
      </c>
      <c r="E30" s="50"/>
      <c r="F30" s="33"/>
      <c r="G30" s="1" t="s">
        <v>367</v>
      </c>
      <c r="H30" s="44" t="s">
        <v>368</v>
      </c>
      <c r="I30" s="44" t="s">
        <v>369</v>
      </c>
      <c r="J30" s="44">
        <v>0.1234</v>
      </c>
      <c r="K30" s="44">
        <v>4.6178159315873</v>
      </c>
      <c r="L30" s="20">
        <v>3.878E-6</v>
      </c>
      <c r="M30" s="1" t="s">
        <v>495</v>
      </c>
      <c r="N30" s="44" t="s">
        <v>369</v>
      </c>
      <c r="O30" s="44" t="s">
        <v>372</v>
      </c>
      <c r="P30" s="44">
        <v>0.10249999999999999</v>
      </c>
      <c r="Q30" s="44">
        <v>4.2786858262757699</v>
      </c>
      <c r="R30" s="20">
        <v>1.88E-5</v>
      </c>
      <c r="S30" s="1" t="s">
        <v>1626</v>
      </c>
      <c r="T30" s="1" t="s">
        <v>495</v>
      </c>
      <c r="U30" s="44">
        <v>1</v>
      </c>
      <c r="V30" s="1" t="s">
        <v>495</v>
      </c>
      <c r="W30" s="44">
        <v>1</v>
      </c>
      <c r="X30" s="44" t="s">
        <v>369</v>
      </c>
      <c r="Y30" s="44" t="s">
        <v>372</v>
      </c>
      <c r="Z30" s="44">
        <v>-0.20799999999999999</v>
      </c>
      <c r="AA30" s="44">
        <v>0.83489999999999998</v>
      </c>
      <c r="AB30" s="44" t="s">
        <v>369</v>
      </c>
      <c r="AC30" s="44" t="s">
        <v>372</v>
      </c>
      <c r="AD30" s="44">
        <v>0.10249999999999999</v>
      </c>
      <c r="AE30" s="44">
        <v>4.2786858262757699</v>
      </c>
      <c r="AF30" s="20">
        <v>1.88E-5</v>
      </c>
      <c r="AG30" s="44" t="s">
        <v>1627</v>
      </c>
      <c r="AH30" s="44" t="s">
        <v>1628</v>
      </c>
      <c r="AI30" s="44">
        <v>0.14711199999999999</v>
      </c>
      <c r="AJ30" s="44">
        <v>0.12529999999999999</v>
      </c>
      <c r="AK30" s="44" t="b">
        <v>0</v>
      </c>
    </row>
    <row r="31" spans="1:38" x14ac:dyDescent="0.2">
      <c r="A31" s="52">
        <v>5</v>
      </c>
      <c r="B31" s="44" t="s">
        <v>2291</v>
      </c>
      <c r="C31" s="44" t="s">
        <v>1515</v>
      </c>
      <c r="D31" s="50">
        <v>0.20054999999999998</v>
      </c>
      <c r="E31" s="50"/>
      <c r="F31" s="33"/>
      <c r="G31" s="1" t="s">
        <v>367</v>
      </c>
      <c r="H31" s="44" t="s">
        <v>368</v>
      </c>
      <c r="I31" s="44" t="s">
        <v>369</v>
      </c>
      <c r="J31" s="44">
        <v>0.1234</v>
      </c>
      <c r="K31" s="44">
        <v>4.6178159315873</v>
      </c>
      <c r="L31" s="20">
        <v>3.878E-6</v>
      </c>
      <c r="M31" s="1" t="s">
        <v>547</v>
      </c>
      <c r="N31" s="44" t="s">
        <v>372</v>
      </c>
      <c r="O31" s="44" t="s">
        <v>369</v>
      </c>
      <c r="P31" s="44">
        <v>9.6000000000000002E-2</v>
      </c>
      <c r="Q31" s="44">
        <v>4.35167731145334</v>
      </c>
      <c r="R31" s="20">
        <v>1.3509999999999999E-5</v>
      </c>
      <c r="S31" s="1" t="s">
        <v>1632</v>
      </c>
      <c r="T31" s="1" t="s">
        <v>547</v>
      </c>
      <c r="U31" s="44">
        <v>1</v>
      </c>
      <c r="V31" s="1" t="s">
        <v>547</v>
      </c>
      <c r="W31" s="44">
        <v>1</v>
      </c>
      <c r="X31" s="44" t="s">
        <v>372</v>
      </c>
      <c r="Y31" s="44" t="s">
        <v>369</v>
      </c>
      <c r="Z31" s="44">
        <v>0.83965830173940004</v>
      </c>
      <c r="AA31" s="44">
        <v>0.40110000000000001</v>
      </c>
      <c r="AB31" s="44" t="s">
        <v>372</v>
      </c>
      <c r="AC31" s="44" t="s">
        <v>369</v>
      </c>
      <c r="AD31" s="44">
        <v>9.6000000000000002E-2</v>
      </c>
      <c r="AE31" s="44">
        <v>4.35167731145334</v>
      </c>
      <c r="AF31" s="20">
        <v>1.3509999999999999E-5</v>
      </c>
      <c r="AG31" s="44" t="s">
        <v>1627</v>
      </c>
      <c r="AH31" s="44" t="s">
        <v>1628</v>
      </c>
      <c r="AI31" s="44">
        <v>0.11393499999999999</v>
      </c>
      <c r="AJ31" s="44">
        <v>0.13089999999999999</v>
      </c>
      <c r="AK31" s="44" t="b">
        <v>0</v>
      </c>
    </row>
    <row r="32" spans="1:38" s="33" customFormat="1" x14ac:dyDescent="0.2">
      <c r="A32" s="52">
        <v>5</v>
      </c>
      <c r="B32" s="52" t="s">
        <v>2290</v>
      </c>
      <c r="C32" s="52" t="s">
        <v>1515</v>
      </c>
      <c r="D32" s="52">
        <v>0.18930000000000002</v>
      </c>
      <c r="E32" s="52"/>
      <c r="G32" s="1" t="s">
        <v>367</v>
      </c>
      <c r="H32" s="52" t="s">
        <v>368</v>
      </c>
      <c r="I32" s="52" t="s">
        <v>369</v>
      </c>
      <c r="J32" s="52">
        <v>0.1234</v>
      </c>
      <c r="K32" s="52">
        <v>4.6178159315873</v>
      </c>
      <c r="L32" s="20">
        <v>3.878E-6</v>
      </c>
      <c r="M32" s="1" t="s">
        <v>616</v>
      </c>
      <c r="N32" s="52" t="s">
        <v>369</v>
      </c>
      <c r="O32" s="52" t="s">
        <v>377</v>
      </c>
      <c r="P32" s="52">
        <v>9.4100000000000003E-2</v>
      </c>
      <c r="Q32" s="52">
        <v>4.3295711443816298</v>
      </c>
      <c r="R32" s="20">
        <v>1.4939999999999999E-5</v>
      </c>
      <c r="S32" s="1" t="s">
        <v>1633</v>
      </c>
      <c r="T32" s="1" t="s">
        <v>616</v>
      </c>
      <c r="U32" s="52">
        <v>1</v>
      </c>
      <c r="V32" s="1" t="s">
        <v>616</v>
      </c>
      <c r="W32" s="52">
        <v>1</v>
      </c>
      <c r="X32" s="52" t="s">
        <v>369</v>
      </c>
      <c r="Y32" s="52" t="s">
        <v>377</v>
      </c>
      <c r="Z32" s="52">
        <v>0.88047877204103198</v>
      </c>
      <c r="AA32" s="52">
        <v>0.37859999999999999</v>
      </c>
      <c r="AB32" s="52" t="s">
        <v>369</v>
      </c>
      <c r="AC32" s="52" t="s">
        <v>377</v>
      </c>
      <c r="AD32" s="52">
        <v>9.4100000000000003E-2</v>
      </c>
      <c r="AE32" s="52">
        <v>4.3295711443816298</v>
      </c>
      <c r="AF32" s="20">
        <v>1.4939999999999999E-5</v>
      </c>
      <c r="AG32" s="52" t="s">
        <v>1638</v>
      </c>
      <c r="AH32" s="52" t="s">
        <v>1639</v>
      </c>
      <c r="AI32" s="52">
        <v>0.111739</v>
      </c>
      <c r="AJ32" s="52">
        <v>0.1394</v>
      </c>
      <c r="AK32" s="52" t="b">
        <v>0</v>
      </c>
      <c r="AL32" s="52"/>
    </row>
    <row r="33" spans="1:38" s="33" customFormat="1" x14ac:dyDescent="0.2">
      <c r="A33" s="52">
        <v>5</v>
      </c>
      <c r="B33" s="52" t="s">
        <v>2288</v>
      </c>
      <c r="C33" s="52" t="s">
        <v>1514</v>
      </c>
      <c r="D33" s="52">
        <v>0.95847000000000038</v>
      </c>
      <c r="E33" s="52"/>
      <c r="G33" s="1" t="s">
        <v>367</v>
      </c>
      <c r="H33" s="52" t="s">
        <v>368</v>
      </c>
      <c r="I33" s="52" t="s">
        <v>369</v>
      </c>
      <c r="J33" s="52">
        <v>0.1234</v>
      </c>
      <c r="K33" s="52">
        <v>4.6178159315873</v>
      </c>
      <c r="L33" s="20">
        <v>3.878E-6</v>
      </c>
      <c r="M33" s="1" t="s">
        <v>616</v>
      </c>
      <c r="N33" s="52" t="s">
        <v>369</v>
      </c>
      <c r="O33" s="52" t="s">
        <v>377</v>
      </c>
      <c r="P33" s="52">
        <v>9.4100000000000003E-2</v>
      </c>
      <c r="Q33" s="52">
        <v>4.3295711443816298</v>
      </c>
      <c r="R33" s="20">
        <v>1.4939999999999999E-5</v>
      </c>
      <c r="S33" s="1" t="s">
        <v>1633</v>
      </c>
      <c r="T33" s="1" t="s">
        <v>616</v>
      </c>
      <c r="U33" s="52">
        <v>1</v>
      </c>
      <c r="V33" s="1" t="s">
        <v>616</v>
      </c>
      <c r="W33" s="52">
        <v>1</v>
      </c>
      <c r="X33" s="52" t="s">
        <v>369</v>
      </c>
      <c r="Y33" s="52" t="s">
        <v>377</v>
      </c>
      <c r="Z33" s="52">
        <v>-1.73320071498821</v>
      </c>
      <c r="AA33" s="52">
        <v>8.3059999999999995E-2</v>
      </c>
      <c r="AB33" s="52" t="s">
        <v>369</v>
      </c>
      <c r="AC33" s="52" t="s">
        <v>377</v>
      </c>
      <c r="AD33" s="52">
        <v>9.4100000000000003E-2</v>
      </c>
      <c r="AE33" s="52">
        <v>4.3295711443816298</v>
      </c>
      <c r="AF33" s="20">
        <v>1.4939999999999999E-5</v>
      </c>
      <c r="AG33" s="52" t="s">
        <v>1634</v>
      </c>
      <c r="AH33" s="52" t="s">
        <v>1635</v>
      </c>
      <c r="AI33" s="52">
        <v>0.96621299999999999</v>
      </c>
      <c r="AJ33" s="52">
        <v>7.8530000000000003E-2</v>
      </c>
      <c r="AK33" s="52" t="b">
        <v>0</v>
      </c>
      <c r="AL33" s="52"/>
    </row>
    <row r="34" spans="1:38" s="33" customFormat="1" x14ac:dyDescent="0.2">
      <c r="A34" s="52">
        <v>5</v>
      </c>
      <c r="B34" s="52" t="s">
        <v>2289</v>
      </c>
      <c r="C34" s="52" t="s">
        <v>1515</v>
      </c>
      <c r="D34" s="52">
        <v>5.5132853612005435E-2</v>
      </c>
      <c r="E34" s="52"/>
      <c r="G34" s="1" t="s">
        <v>367</v>
      </c>
      <c r="H34" s="52" t="s">
        <v>368</v>
      </c>
      <c r="I34" s="52" t="s">
        <v>369</v>
      </c>
      <c r="J34" s="52">
        <v>0.1234</v>
      </c>
      <c r="K34" s="52">
        <v>4.6178159315873</v>
      </c>
      <c r="L34" s="20">
        <v>3.878E-6</v>
      </c>
      <c r="M34" s="1" t="s">
        <v>616</v>
      </c>
      <c r="N34" s="52" t="s">
        <v>369</v>
      </c>
      <c r="O34" s="52" t="s">
        <v>377</v>
      </c>
      <c r="P34" s="52">
        <v>9.4100000000000003E-2</v>
      </c>
      <c r="Q34" s="52">
        <v>4.3295711443816298</v>
      </c>
      <c r="R34" s="20">
        <v>1.4939999999999999E-5</v>
      </c>
      <c r="S34" s="1" t="s">
        <v>1633</v>
      </c>
      <c r="T34" s="1" t="s">
        <v>616</v>
      </c>
      <c r="U34" s="52">
        <v>1</v>
      </c>
      <c r="V34" s="1" t="s">
        <v>616</v>
      </c>
      <c r="W34" s="52">
        <v>1</v>
      </c>
      <c r="X34" s="52" t="s">
        <v>369</v>
      </c>
      <c r="Y34" s="52" t="s">
        <v>377</v>
      </c>
      <c r="Z34" s="52">
        <v>1.597</v>
      </c>
      <c r="AA34" s="52">
        <v>0.1103</v>
      </c>
      <c r="AB34" s="52" t="s">
        <v>369</v>
      </c>
      <c r="AC34" s="52" t="s">
        <v>377</v>
      </c>
      <c r="AD34" s="52">
        <v>9.4100000000000003E-2</v>
      </c>
      <c r="AE34" s="52">
        <v>4.3295711443816298</v>
      </c>
      <c r="AF34" s="20">
        <v>1.4939999999999999E-5</v>
      </c>
      <c r="AG34" s="52" t="s">
        <v>1636</v>
      </c>
      <c r="AH34" s="52" t="s">
        <v>1637</v>
      </c>
      <c r="AI34" s="52">
        <v>0.111442</v>
      </c>
      <c r="AJ34" s="52">
        <v>5.9769999999999997E-3</v>
      </c>
      <c r="AK34" s="52" t="b">
        <v>0</v>
      </c>
      <c r="AL34" s="52"/>
    </row>
    <row r="35" spans="1:38" s="33" customFormat="1" x14ac:dyDescent="0.2">
      <c r="A35" s="52">
        <v>5</v>
      </c>
      <c r="B35" s="52" t="s">
        <v>2292</v>
      </c>
      <c r="C35" s="52" t="s">
        <v>1515</v>
      </c>
      <c r="D35" s="52">
        <v>8.5799999999999488E-2</v>
      </c>
      <c r="E35" s="52"/>
      <c r="G35" s="1" t="s">
        <v>367</v>
      </c>
      <c r="H35" s="52" t="s">
        <v>368</v>
      </c>
      <c r="I35" s="52" t="s">
        <v>369</v>
      </c>
      <c r="J35" s="52">
        <v>0.1234</v>
      </c>
      <c r="K35" s="52">
        <v>4.6178159315873</v>
      </c>
      <c r="L35" s="20">
        <v>3.878E-6</v>
      </c>
      <c r="M35" s="1" t="s">
        <v>598</v>
      </c>
      <c r="N35" s="52" t="s">
        <v>368</v>
      </c>
      <c r="O35" s="52" t="s">
        <v>372</v>
      </c>
      <c r="P35" s="52">
        <v>9.4500000000000001E-2</v>
      </c>
      <c r="Q35" s="52">
        <v>4.2923399309094403</v>
      </c>
      <c r="R35" s="20">
        <v>1.768E-5</v>
      </c>
      <c r="S35" s="1" t="s">
        <v>1629</v>
      </c>
      <c r="T35" s="1" t="s">
        <v>598</v>
      </c>
      <c r="U35" s="52">
        <v>1</v>
      </c>
      <c r="V35" s="1" t="s">
        <v>598</v>
      </c>
      <c r="W35" s="52">
        <v>1</v>
      </c>
      <c r="X35" s="52" t="s">
        <v>368</v>
      </c>
      <c r="Y35" s="52" t="s">
        <v>372</v>
      </c>
      <c r="Z35" s="52">
        <v>1.3670807383113901</v>
      </c>
      <c r="AA35" s="52">
        <v>0.1716</v>
      </c>
      <c r="AB35" s="52" t="s">
        <v>368</v>
      </c>
      <c r="AC35" s="52" t="s">
        <v>372</v>
      </c>
      <c r="AD35" s="52">
        <v>9.4500000000000001E-2</v>
      </c>
      <c r="AE35" s="52">
        <v>4.2923399309094403</v>
      </c>
      <c r="AF35" s="20">
        <v>1.768E-5</v>
      </c>
      <c r="AG35" s="52" t="s">
        <v>1630</v>
      </c>
      <c r="AH35" s="52" t="s">
        <v>1631</v>
      </c>
      <c r="AI35" s="52">
        <v>0.35216599999999998</v>
      </c>
      <c r="AJ35" s="52">
        <v>1.865E-2</v>
      </c>
      <c r="AK35" s="52" t="b">
        <v>0</v>
      </c>
      <c r="AL35" s="52"/>
    </row>
    <row r="36" spans="1:38" s="33" customFormat="1" x14ac:dyDescent="0.2">
      <c r="A36" s="52">
        <v>5</v>
      </c>
      <c r="B36" s="52" t="s">
        <v>2293</v>
      </c>
      <c r="C36" s="52" t="s">
        <v>1515</v>
      </c>
      <c r="D36" s="52">
        <v>4.2979999999999755E-2</v>
      </c>
      <c r="E36" s="52"/>
      <c r="G36" s="1" t="s">
        <v>367</v>
      </c>
      <c r="H36" s="52" t="s">
        <v>368</v>
      </c>
      <c r="I36" s="52" t="s">
        <v>369</v>
      </c>
      <c r="J36" s="52">
        <v>0.1234</v>
      </c>
      <c r="K36" s="52">
        <v>4.6178159315873</v>
      </c>
      <c r="L36" s="20">
        <v>3.878E-6</v>
      </c>
      <c r="M36" s="1" t="s">
        <v>495</v>
      </c>
      <c r="N36" s="52" t="s">
        <v>369</v>
      </c>
      <c r="O36" s="52" t="s">
        <v>372</v>
      </c>
      <c r="P36" s="52">
        <v>0.10249999999999999</v>
      </c>
      <c r="Q36" s="52">
        <v>4.2786858262757699</v>
      </c>
      <c r="R36" s="20">
        <v>1.88E-5</v>
      </c>
      <c r="S36" s="1" t="s">
        <v>1626</v>
      </c>
      <c r="T36" s="1" t="s">
        <v>495</v>
      </c>
      <c r="U36" s="52">
        <v>1</v>
      </c>
      <c r="V36" s="1" t="s">
        <v>495</v>
      </c>
      <c r="W36" s="52">
        <v>1</v>
      </c>
      <c r="X36" s="52" t="s">
        <v>369</v>
      </c>
      <c r="Y36" s="52" t="s">
        <v>372</v>
      </c>
      <c r="Z36" s="52">
        <v>1.7171049386879</v>
      </c>
      <c r="AA36" s="52">
        <v>8.5959999999999995E-2</v>
      </c>
      <c r="AB36" s="52" t="s">
        <v>369</v>
      </c>
      <c r="AC36" s="52" t="s">
        <v>372</v>
      </c>
      <c r="AD36" s="52">
        <v>0.10249999999999999</v>
      </c>
      <c r="AE36" s="52">
        <v>4.2786858262757699</v>
      </c>
      <c r="AF36" s="20">
        <v>1.88E-5</v>
      </c>
      <c r="AG36" s="52" t="s">
        <v>1627</v>
      </c>
      <c r="AH36" s="52" t="s">
        <v>1628</v>
      </c>
      <c r="AI36" s="52">
        <v>0.14711199999999999</v>
      </c>
      <c r="AJ36" s="52">
        <v>8.4889999999999993E-2</v>
      </c>
      <c r="AK36" s="52" t="b">
        <v>0</v>
      </c>
      <c r="AL36" s="52"/>
    </row>
    <row r="37" spans="1:38" s="33" customFormat="1" x14ac:dyDescent="0.2">
      <c r="A37" s="52">
        <v>6</v>
      </c>
      <c r="B37" s="52" t="s">
        <v>2287</v>
      </c>
      <c r="C37" s="52" t="s">
        <v>1511</v>
      </c>
      <c r="D37" s="52">
        <v>1.0444077061951081E-2</v>
      </c>
      <c r="E37" s="52"/>
      <c r="G37" s="1" t="s">
        <v>371</v>
      </c>
      <c r="H37" s="52" t="s">
        <v>372</v>
      </c>
      <c r="I37" s="52" t="s">
        <v>368</v>
      </c>
      <c r="J37" s="52">
        <v>0.63049999999999995</v>
      </c>
      <c r="K37" s="52">
        <v>4.5925798079854498</v>
      </c>
      <c r="L37" s="20">
        <v>4.3780000000000003E-6</v>
      </c>
      <c r="M37" s="1" t="s">
        <v>371</v>
      </c>
      <c r="N37" s="52" t="s">
        <v>372</v>
      </c>
      <c r="O37" s="52" t="s">
        <v>368</v>
      </c>
      <c r="P37" s="52">
        <v>0.63049999999999995</v>
      </c>
      <c r="Q37" s="52">
        <v>4.5925798079854498</v>
      </c>
      <c r="R37" s="20">
        <v>4.3780000000000003E-6</v>
      </c>
      <c r="S37" s="1" t="s">
        <v>1889</v>
      </c>
      <c r="T37" s="1" t="s">
        <v>1890</v>
      </c>
      <c r="U37" s="52">
        <v>0.67991999999999997</v>
      </c>
      <c r="V37" s="1" t="s">
        <v>1889</v>
      </c>
      <c r="W37" s="52">
        <v>0.56431699999999996</v>
      </c>
      <c r="X37" s="52" t="s">
        <v>377</v>
      </c>
      <c r="Y37" s="52" t="s">
        <v>369</v>
      </c>
      <c r="Z37" s="52">
        <v>-2.31</v>
      </c>
      <c r="AA37" s="52">
        <v>2.0899999999999998E-2</v>
      </c>
      <c r="AB37" s="52" t="s">
        <v>377</v>
      </c>
      <c r="AC37" s="52" t="s">
        <v>369</v>
      </c>
      <c r="AD37" s="52">
        <v>0.30640000000000001</v>
      </c>
      <c r="AE37" s="52">
        <v>-2.3012058215303401</v>
      </c>
      <c r="AF37" s="58">
        <v>2.138E-2</v>
      </c>
      <c r="AG37" s="52" t="s">
        <v>1891</v>
      </c>
      <c r="AH37" s="52" t="s">
        <v>1892</v>
      </c>
      <c r="AI37" s="52">
        <v>0.54819799999999996</v>
      </c>
      <c r="AJ37" s="52">
        <v>5.6670000000000002E-3</v>
      </c>
      <c r="AK37" s="52" t="b">
        <v>0</v>
      </c>
      <c r="AL37" s="52"/>
    </row>
    <row r="38" spans="1:38" s="33" customFormat="1" x14ac:dyDescent="0.2">
      <c r="A38" s="52">
        <v>6</v>
      </c>
      <c r="B38" s="52" t="s">
        <v>2291</v>
      </c>
      <c r="C38" s="52" t="s">
        <v>1513</v>
      </c>
      <c r="D38" s="52">
        <v>0.78784999999999994</v>
      </c>
      <c r="E38" s="52"/>
      <c r="G38" s="1" t="s">
        <v>371</v>
      </c>
      <c r="H38" s="52" t="s">
        <v>372</v>
      </c>
      <c r="I38" s="52" t="s">
        <v>368</v>
      </c>
      <c r="J38" s="52">
        <v>0.63049999999999995</v>
      </c>
      <c r="K38" s="52">
        <v>4.5925798079854498</v>
      </c>
      <c r="L38" s="20">
        <v>4.3780000000000003E-6</v>
      </c>
      <c r="M38" s="1" t="s">
        <v>371</v>
      </c>
      <c r="N38" s="52" t="s">
        <v>372</v>
      </c>
      <c r="O38" s="52" t="s">
        <v>368</v>
      </c>
      <c r="P38" s="52">
        <v>0.63049999999999995</v>
      </c>
      <c r="Q38" s="52">
        <v>4.5925798079854498</v>
      </c>
      <c r="R38" s="20">
        <v>4.3780000000000003E-6</v>
      </c>
      <c r="S38" s="1" t="s">
        <v>1889</v>
      </c>
      <c r="T38" s="1" t="s">
        <v>1890</v>
      </c>
      <c r="U38" s="52">
        <v>0.67991999999999997</v>
      </c>
      <c r="V38" s="1" t="s">
        <v>1889</v>
      </c>
      <c r="W38" s="52">
        <v>0.56431699999999996</v>
      </c>
      <c r="X38" s="52" t="s">
        <v>377</v>
      </c>
      <c r="Y38" s="52" t="s">
        <v>369</v>
      </c>
      <c r="Z38" s="52">
        <v>0.79898346468282699</v>
      </c>
      <c r="AA38" s="52">
        <v>0.42430000000000001</v>
      </c>
      <c r="AB38" s="52" t="s">
        <v>377</v>
      </c>
      <c r="AC38" s="52" t="s">
        <v>369</v>
      </c>
      <c r="AD38" s="52">
        <v>0.30640000000000001</v>
      </c>
      <c r="AE38" s="52">
        <v>-2.3012058215303401</v>
      </c>
      <c r="AF38" s="58">
        <v>2.138E-2</v>
      </c>
      <c r="AG38" s="52" t="s">
        <v>1893</v>
      </c>
      <c r="AH38" s="52" t="s">
        <v>1894</v>
      </c>
      <c r="AI38" s="52">
        <v>0.13681399999999999</v>
      </c>
      <c r="AJ38" s="52">
        <v>2.1229999999999999E-2</v>
      </c>
      <c r="AK38" s="52" t="b">
        <v>0</v>
      </c>
      <c r="AL38" s="52"/>
    </row>
    <row r="39" spans="1:38" x14ac:dyDescent="0.2">
      <c r="A39" s="52">
        <v>6</v>
      </c>
      <c r="B39" s="44" t="s">
        <v>2290</v>
      </c>
      <c r="C39" s="44" t="s">
        <v>1514</v>
      </c>
      <c r="D39" s="50">
        <v>0.78105000000000002</v>
      </c>
      <c r="E39" s="50"/>
      <c r="F39" s="33"/>
      <c r="G39" s="1" t="s">
        <v>371</v>
      </c>
      <c r="H39" s="44" t="s">
        <v>372</v>
      </c>
      <c r="I39" s="44" t="s">
        <v>368</v>
      </c>
      <c r="J39" s="44">
        <v>0.63049999999999995</v>
      </c>
      <c r="K39" s="44">
        <v>4.5925798079854498</v>
      </c>
      <c r="L39" s="20">
        <v>4.3780000000000003E-6</v>
      </c>
      <c r="M39" s="1" t="s">
        <v>371</v>
      </c>
      <c r="N39" s="44" t="s">
        <v>372</v>
      </c>
      <c r="O39" s="44" t="s">
        <v>368</v>
      </c>
      <c r="P39" s="44">
        <v>0.63049999999999995</v>
      </c>
      <c r="Q39" s="44">
        <v>4.5925798079854498</v>
      </c>
      <c r="R39" s="20">
        <v>4.3780000000000003E-6</v>
      </c>
      <c r="S39" s="1" t="s">
        <v>1880</v>
      </c>
      <c r="T39" s="1" t="s">
        <v>371</v>
      </c>
      <c r="U39" s="44">
        <v>1</v>
      </c>
      <c r="V39" s="1" t="s">
        <v>371</v>
      </c>
      <c r="W39" s="44">
        <v>1</v>
      </c>
      <c r="X39" s="44" t="s">
        <v>372</v>
      </c>
      <c r="Y39" s="44" t="s">
        <v>368</v>
      </c>
      <c r="Z39" s="44">
        <v>-0.77574426197784896</v>
      </c>
      <c r="AA39" s="44">
        <v>0.43790000000000001</v>
      </c>
      <c r="AB39" s="44" t="s">
        <v>372</v>
      </c>
      <c r="AC39" s="44" t="s">
        <v>368</v>
      </c>
      <c r="AD39" s="44">
        <v>0.63049999999999995</v>
      </c>
      <c r="AE39" s="44">
        <v>4.5925798079854498</v>
      </c>
      <c r="AF39" s="20">
        <v>4.3780000000000003E-6</v>
      </c>
      <c r="AG39" s="44" t="s">
        <v>1885</v>
      </c>
      <c r="AH39" s="44" t="s">
        <v>1886</v>
      </c>
      <c r="AI39" s="44">
        <v>0.229297</v>
      </c>
      <c r="AJ39" s="44">
        <v>1.903E-3</v>
      </c>
      <c r="AK39" s="44" t="b">
        <v>0</v>
      </c>
    </row>
    <row r="40" spans="1:38" x14ac:dyDescent="0.2">
      <c r="A40" s="52">
        <v>6</v>
      </c>
      <c r="B40" s="44" t="s">
        <v>2288</v>
      </c>
      <c r="C40" s="44" t="s">
        <v>1515</v>
      </c>
      <c r="D40" s="50">
        <v>6.4550000000000024E-2</v>
      </c>
      <c r="E40" s="50"/>
      <c r="F40" s="33"/>
      <c r="G40" s="1" t="s">
        <v>371</v>
      </c>
      <c r="H40" s="44" t="s">
        <v>372</v>
      </c>
      <c r="I40" s="44" t="s">
        <v>368</v>
      </c>
      <c r="J40" s="44">
        <v>0.63049999999999995</v>
      </c>
      <c r="K40" s="44">
        <v>4.5925798079854498</v>
      </c>
      <c r="L40" s="20">
        <v>4.3780000000000003E-6</v>
      </c>
      <c r="M40" s="1" t="s">
        <v>371</v>
      </c>
      <c r="N40" s="44" t="s">
        <v>372</v>
      </c>
      <c r="O40" s="44" t="s">
        <v>368</v>
      </c>
      <c r="P40" s="44">
        <v>0.63049999999999995</v>
      </c>
      <c r="Q40" s="44">
        <v>4.5925798079854498</v>
      </c>
      <c r="R40" s="20">
        <v>4.3780000000000003E-6</v>
      </c>
      <c r="S40" s="1" t="s">
        <v>1880</v>
      </c>
      <c r="T40" s="1" t="s">
        <v>371</v>
      </c>
      <c r="U40" s="44">
        <v>1</v>
      </c>
      <c r="V40" s="1" t="s">
        <v>371</v>
      </c>
      <c r="W40" s="44">
        <v>1</v>
      </c>
      <c r="X40" s="44" t="s">
        <v>372</v>
      </c>
      <c r="Y40" s="44" t="s">
        <v>368</v>
      </c>
      <c r="Z40" s="44">
        <v>1.51766052626527</v>
      </c>
      <c r="AA40" s="44">
        <v>0.12909999999999999</v>
      </c>
      <c r="AB40" s="44" t="s">
        <v>372</v>
      </c>
      <c r="AC40" s="44" t="s">
        <v>368</v>
      </c>
      <c r="AD40" s="44">
        <v>0.63049999999999995</v>
      </c>
      <c r="AE40" s="44">
        <v>4.5925798079854498</v>
      </c>
      <c r="AF40" s="20">
        <v>4.3780000000000003E-6</v>
      </c>
      <c r="AG40" s="44" t="s">
        <v>1881</v>
      </c>
      <c r="AH40" s="44" t="s">
        <v>1882</v>
      </c>
      <c r="AI40" s="44">
        <v>0.10641100000000001</v>
      </c>
      <c r="AJ40" s="44">
        <v>1.094E-2</v>
      </c>
      <c r="AK40" s="44" t="b">
        <v>0</v>
      </c>
    </row>
    <row r="41" spans="1:38" x14ac:dyDescent="0.2">
      <c r="A41" s="52">
        <v>6</v>
      </c>
      <c r="B41" s="44" t="s">
        <v>2289</v>
      </c>
      <c r="C41" s="44" t="s">
        <v>1515</v>
      </c>
      <c r="D41" s="50">
        <v>0.49720742684322272</v>
      </c>
      <c r="E41" s="50"/>
      <c r="F41" s="33"/>
      <c r="G41" s="1" t="s">
        <v>371</v>
      </c>
      <c r="H41" s="44" t="s">
        <v>372</v>
      </c>
      <c r="I41" s="44" t="s">
        <v>368</v>
      </c>
      <c r="J41" s="44">
        <v>0.63049999999999995</v>
      </c>
      <c r="K41" s="44">
        <v>4.5925798079854498</v>
      </c>
      <c r="L41" s="20">
        <v>4.3780000000000003E-6</v>
      </c>
      <c r="M41" s="1" t="s">
        <v>371</v>
      </c>
      <c r="N41" s="44" t="s">
        <v>372</v>
      </c>
      <c r="O41" s="44" t="s">
        <v>368</v>
      </c>
      <c r="P41" s="44">
        <v>0.63049999999999995</v>
      </c>
      <c r="Q41" s="44">
        <v>4.5925798079854498</v>
      </c>
      <c r="R41" s="20">
        <v>4.3780000000000003E-6</v>
      </c>
      <c r="S41" s="1" t="s">
        <v>1880</v>
      </c>
      <c r="T41" s="1" t="s">
        <v>371</v>
      </c>
      <c r="U41" s="44">
        <v>1</v>
      </c>
      <c r="V41" s="1" t="s">
        <v>371</v>
      </c>
      <c r="W41" s="44">
        <v>1</v>
      </c>
      <c r="X41" s="44" t="s">
        <v>372</v>
      </c>
      <c r="Y41" s="44" t="s">
        <v>368</v>
      </c>
      <c r="Z41" s="44">
        <v>7.0000000000000001E-3</v>
      </c>
      <c r="AA41" s="44">
        <v>0.99439999999999995</v>
      </c>
      <c r="AB41" s="44" t="s">
        <v>372</v>
      </c>
      <c r="AC41" s="44" t="s">
        <v>368</v>
      </c>
      <c r="AD41" s="44">
        <v>0.63049999999999995</v>
      </c>
      <c r="AE41" s="44">
        <v>4.5925798079854498</v>
      </c>
      <c r="AF41" s="20">
        <v>4.3780000000000003E-6</v>
      </c>
      <c r="AG41" s="44" t="s">
        <v>1883</v>
      </c>
      <c r="AH41" s="44" t="s">
        <v>1884</v>
      </c>
      <c r="AI41" s="44">
        <v>0.159604</v>
      </c>
      <c r="AJ41" s="44">
        <v>0.17299999999999999</v>
      </c>
      <c r="AK41" s="44" t="b">
        <v>0</v>
      </c>
    </row>
    <row r="42" spans="1:38" x14ac:dyDescent="0.2">
      <c r="A42" s="52">
        <v>6</v>
      </c>
      <c r="B42" s="44" t="s">
        <v>2292</v>
      </c>
      <c r="C42" s="44" t="s">
        <v>1514</v>
      </c>
      <c r="D42" s="50">
        <v>0.89234999999999942</v>
      </c>
      <c r="E42" s="50"/>
      <c r="F42" s="33"/>
      <c r="G42" s="1" t="s">
        <v>371</v>
      </c>
      <c r="H42" s="44" t="s">
        <v>372</v>
      </c>
      <c r="I42" s="44" t="s">
        <v>368</v>
      </c>
      <c r="J42" s="44">
        <v>0.63049999999999995</v>
      </c>
      <c r="K42" s="44">
        <v>4.5925798079854498</v>
      </c>
      <c r="L42" s="20">
        <v>4.3780000000000003E-6</v>
      </c>
      <c r="M42" s="1" t="s">
        <v>371</v>
      </c>
      <c r="N42" s="44" t="s">
        <v>372</v>
      </c>
      <c r="O42" s="44" t="s">
        <v>368</v>
      </c>
      <c r="P42" s="44">
        <v>0.63049999999999995</v>
      </c>
      <c r="Q42" s="44">
        <v>4.5925798079854498</v>
      </c>
      <c r="R42" s="20">
        <v>4.3780000000000003E-6</v>
      </c>
      <c r="S42" s="1" t="s">
        <v>1880</v>
      </c>
      <c r="T42" s="1" t="s">
        <v>371</v>
      </c>
      <c r="U42" s="44">
        <v>1</v>
      </c>
      <c r="V42" s="1" t="s">
        <v>371</v>
      </c>
      <c r="W42" s="44">
        <v>1</v>
      </c>
      <c r="X42" s="44" t="s">
        <v>372</v>
      </c>
      <c r="Y42" s="44" t="s">
        <v>368</v>
      </c>
      <c r="Z42" s="44">
        <v>-1.23912286642617</v>
      </c>
      <c r="AA42" s="44">
        <v>0.21529999999999999</v>
      </c>
      <c r="AB42" s="44" t="s">
        <v>372</v>
      </c>
      <c r="AC42" s="44" t="s">
        <v>368</v>
      </c>
      <c r="AD42" s="44">
        <v>0.63049999999999995</v>
      </c>
      <c r="AE42" s="44">
        <v>4.5925798079854498</v>
      </c>
      <c r="AF42" s="20">
        <v>4.3780000000000003E-6</v>
      </c>
      <c r="AG42" s="44" t="s">
        <v>1887</v>
      </c>
      <c r="AH42" s="44" t="s">
        <v>1888</v>
      </c>
      <c r="AI42" s="44">
        <v>0.25466699999999998</v>
      </c>
      <c r="AJ42" s="44">
        <v>7.9299999999999998E-4</v>
      </c>
      <c r="AK42" s="44" t="b">
        <v>0</v>
      </c>
    </row>
    <row r="43" spans="1:38" x14ac:dyDescent="0.2">
      <c r="A43" s="52">
        <v>6</v>
      </c>
      <c r="B43" s="44" t="s">
        <v>2293</v>
      </c>
      <c r="C43" s="44" t="s">
        <v>1511</v>
      </c>
      <c r="D43" s="50">
        <v>0.44199999999999995</v>
      </c>
      <c r="E43" s="50"/>
      <c r="F43" s="33"/>
      <c r="G43" s="1" t="s">
        <v>371</v>
      </c>
      <c r="H43" s="44" t="s">
        <v>372</v>
      </c>
      <c r="I43" s="44" t="s">
        <v>368</v>
      </c>
      <c r="J43" s="44">
        <v>0.63049999999999995</v>
      </c>
      <c r="K43" s="44">
        <v>4.5925798079854498</v>
      </c>
      <c r="L43" s="20">
        <v>4.3780000000000003E-6</v>
      </c>
      <c r="M43" s="1" t="s">
        <v>371</v>
      </c>
      <c r="N43" s="44" t="s">
        <v>372</v>
      </c>
      <c r="O43" s="44" t="s">
        <v>368</v>
      </c>
      <c r="P43" s="44">
        <v>0.63049999999999995</v>
      </c>
      <c r="Q43" s="44">
        <v>4.5925798079854498</v>
      </c>
      <c r="R43" s="20">
        <v>4.3780000000000003E-6</v>
      </c>
      <c r="S43" s="1" t="s">
        <v>1889</v>
      </c>
      <c r="T43" s="1" t="s">
        <v>1890</v>
      </c>
      <c r="U43" s="44">
        <v>0.67991999999999997</v>
      </c>
      <c r="V43" s="1" t="s">
        <v>1889</v>
      </c>
      <c r="W43" s="44">
        <v>0.56431699999999996</v>
      </c>
      <c r="X43" s="44" t="s">
        <v>377</v>
      </c>
      <c r="Y43" s="44" t="s">
        <v>369</v>
      </c>
      <c r="Z43" s="44">
        <v>-0.145900420032994</v>
      </c>
      <c r="AA43" s="44">
        <v>0.88400000000000001</v>
      </c>
      <c r="AB43" s="44" t="s">
        <v>377</v>
      </c>
      <c r="AC43" s="44" t="s">
        <v>369</v>
      </c>
      <c r="AD43" s="44">
        <v>0.30640000000000001</v>
      </c>
      <c r="AE43" s="44">
        <v>-2.3012058215303401</v>
      </c>
      <c r="AF43" s="58">
        <v>2.138E-2</v>
      </c>
      <c r="AG43" s="44" t="s">
        <v>1895</v>
      </c>
      <c r="AH43" s="44" t="s">
        <v>1896</v>
      </c>
      <c r="AI43" s="44">
        <v>0.130135</v>
      </c>
      <c r="AJ43" s="44">
        <v>2.0410000000000001E-2</v>
      </c>
      <c r="AK43" s="44" t="b">
        <v>0</v>
      </c>
    </row>
    <row r="44" spans="1:38" x14ac:dyDescent="0.2">
      <c r="A44" s="52">
        <v>7</v>
      </c>
      <c r="B44" s="44" t="s">
        <v>2287</v>
      </c>
      <c r="C44" s="44" t="s">
        <v>1515</v>
      </c>
      <c r="D44" s="50">
        <v>0.44709669024992704</v>
      </c>
      <c r="E44" s="50"/>
      <c r="F44" s="33"/>
      <c r="G44" s="1" t="s">
        <v>373</v>
      </c>
      <c r="H44" s="44" t="s">
        <v>374</v>
      </c>
      <c r="I44" s="44" t="s">
        <v>372</v>
      </c>
      <c r="J44" s="44">
        <v>0.30009999999999998</v>
      </c>
      <c r="K44" s="44">
        <v>-4.6322002194710796</v>
      </c>
      <c r="L44" s="20">
        <v>3.6179999999999999E-6</v>
      </c>
      <c r="M44" s="1" t="s">
        <v>620</v>
      </c>
      <c r="N44" s="44" t="s">
        <v>369</v>
      </c>
      <c r="O44" s="44" t="s">
        <v>368</v>
      </c>
      <c r="P44" s="44">
        <v>0.67349999999999999</v>
      </c>
      <c r="Q44" s="44">
        <v>4.5345369334185497</v>
      </c>
      <c r="R44" s="20">
        <v>5.7729999999999996E-6</v>
      </c>
      <c r="S44" s="1" t="s">
        <v>1987</v>
      </c>
      <c r="T44" s="1" t="s">
        <v>1988</v>
      </c>
      <c r="U44" s="44">
        <v>0.99509099999999995</v>
      </c>
      <c r="V44" s="1" t="s">
        <v>1988</v>
      </c>
      <c r="W44" s="44">
        <v>0.99989300000000003</v>
      </c>
      <c r="X44" s="44" t="s">
        <v>368</v>
      </c>
      <c r="Y44" s="44" t="s">
        <v>372</v>
      </c>
      <c r="Z44" s="44">
        <v>0.13300000000000001</v>
      </c>
      <c r="AA44" s="52">
        <v>0.89429999999999998</v>
      </c>
      <c r="AB44" s="44" t="s">
        <v>368</v>
      </c>
      <c r="AC44" s="44" t="s">
        <v>372</v>
      </c>
      <c r="AD44" s="44">
        <v>0.67400000000000004</v>
      </c>
      <c r="AE44" s="44">
        <v>4.4985142825696203</v>
      </c>
      <c r="AF44" s="20">
        <v>6.8430000000000004E-6</v>
      </c>
      <c r="AG44" s="44" t="s">
        <v>1989</v>
      </c>
      <c r="AH44" s="44" t="s">
        <v>1990</v>
      </c>
      <c r="AI44" s="44">
        <v>0.12776299999999999</v>
      </c>
      <c r="AJ44" s="52">
        <v>9.3289999999999998E-2</v>
      </c>
      <c r="AK44" s="44" t="b">
        <v>0</v>
      </c>
    </row>
    <row r="45" spans="1:38" x14ac:dyDescent="0.2">
      <c r="A45" s="52">
        <v>7</v>
      </c>
      <c r="B45" s="44" t="s">
        <v>2291</v>
      </c>
      <c r="C45" s="44" t="s">
        <v>1515</v>
      </c>
      <c r="D45" s="50">
        <v>0.22119999999999992</v>
      </c>
      <c r="E45" s="50"/>
      <c r="F45" s="33"/>
      <c r="G45" s="1" t="s">
        <v>373</v>
      </c>
      <c r="H45" s="44" t="s">
        <v>374</v>
      </c>
      <c r="I45" s="44" t="s">
        <v>372</v>
      </c>
      <c r="J45" s="44">
        <v>0.30009999999999998</v>
      </c>
      <c r="K45" s="44">
        <v>-4.6322002194710796</v>
      </c>
      <c r="L45" s="20">
        <v>3.6179999999999999E-6</v>
      </c>
      <c r="M45" s="1" t="s">
        <v>620</v>
      </c>
      <c r="N45" s="44" t="s">
        <v>369</v>
      </c>
      <c r="O45" s="44" t="s">
        <v>368</v>
      </c>
      <c r="P45" s="44">
        <v>0.67349999999999999</v>
      </c>
      <c r="Q45" s="44">
        <v>4.5345369334185497</v>
      </c>
      <c r="R45" s="20">
        <v>5.7729999999999996E-6</v>
      </c>
      <c r="S45" s="1" t="s">
        <v>1987</v>
      </c>
      <c r="T45" s="1" t="s">
        <v>1988</v>
      </c>
      <c r="U45" s="44">
        <v>0.99509099999999995</v>
      </c>
      <c r="V45" s="1" t="s">
        <v>1988</v>
      </c>
      <c r="W45" s="44">
        <v>0.99989300000000003</v>
      </c>
      <c r="X45" s="44" t="s">
        <v>368</v>
      </c>
      <c r="Y45" s="44" t="s">
        <v>372</v>
      </c>
      <c r="Z45" s="44">
        <v>0.76814675885501404</v>
      </c>
      <c r="AA45" s="52">
        <v>0.44240000000000002</v>
      </c>
      <c r="AB45" s="44" t="s">
        <v>368</v>
      </c>
      <c r="AC45" s="44" t="s">
        <v>372</v>
      </c>
      <c r="AD45" s="44">
        <v>0.67400000000000004</v>
      </c>
      <c r="AE45" s="44">
        <v>4.4985142825696203</v>
      </c>
      <c r="AF45" s="20">
        <v>6.8430000000000004E-6</v>
      </c>
      <c r="AG45" s="44" t="s">
        <v>1991</v>
      </c>
      <c r="AH45" s="44" t="s">
        <v>1992</v>
      </c>
      <c r="AI45" s="44">
        <v>0.112215</v>
      </c>
      <c r="AJ45" s="52">
        <v>9.9729999999999999E-2</v>
      </c>
      <c r="AK45" s="44" t="b">
        <v>0</v>
      </c>
    </row>
    <row r="46" spans="1:38" x14ac:dyDescent="0.2">
      <c r="A46" s="52">
        <v>7</v>
      </c>
      <c r="B46" s="44" t="s">
        <v>2290</v>
      </c>
      <c r="C46" s="44" t="s">
        <v>1513</v>
      </c>
      <c r="D46" s="50">
        <v>0.83860000000000012</v>
      </c>
      <c r="E46" s="50"/>
      <c r="F46" s="33"/>
      <c r="G46" s="1" t="s">
        <v>373</v>
      </c>
      <c r="H46" s="44" t="s">
        <v>374</v>
      </c>
      <c r="I46" s="44" t="s">
        <v>372</v>
      </c>
      <c r="J46" s="44">
        <v>0.30009999999999998</v>
      </c>
      <c r="K46" s="44">
        <v>-4.6322002194710796</v>
      </c>
      <c r="L46" s="20">
        <v>3.6179999999999999E-6</v>
      </c>
      <c r="M46" s="1" t="s">
        <v>622</v>
      </c>
      <c r="N46" s="44" t="s">
        <v>368</v>
      </c>
      <c r="O46" s="44" t="s">
        <v>372</v>
      </c>
      <c r="P46" s="44">
        <v>0.29680000000000001</v>
      </c>
      <c r="Q46" s="44">
        <v>-4.2632221639350201</v>
      </c>
      <c r="R46" s="20">
        <v>2.0149999999999999E-5</v>
      </c>
      <c r="S46" s="1" t="s">
        <v>1984</v>
      </c>
      <c r="T46" s="1" t="s">
        <v>622</v>
      </c>
      <c r="U46" s="44">
        <v>1</v>
      </c>
      <c r="V46" s="1" t="s">
        <v>622</v>
      </c>
      <c r="W46" s="44">
        <v>1</v>
      </c>
      <c r="X46" s="44" t="s">
        <v>368</v>
      </c>
      <c r="Y46" s="44" t="s">
        <v>372</v>
      </c>
      <c r="Z46" s="44">
        <v>0.98872031614535005</v>
      </c>
      <c r="AA46" s="44">
        <v>0.32279999999999998</v>
      </c>
      <c r="AB46" s="44" t="s">
        <v>368</v>
      </c>
      <c r="AC46" s="44" t="s">
        <v>372</v>
      </c>
      <c r="AD46" s="44">
        <v>0.29680000000000001</v>
      </c>
      <c r="AE46" s="44">
        <v>-4.2632221639350201</v>
      </c>
      <c r="AF46" s="20">
        <v>2.0149999999999999E-5</v>
      </c>
      <c r="AG46" s="44" t="s">
        <v>1985</v>
      </c>
      <c r="AH46" s="44" t="s">
        <v>1986</v>
      </c>
      <c r="AI46" s="44">
        <v>0.106461</v>
      </c>
      <c r="AJ46" s="44">
        <v>5.1189999999999999E-2</v>
      </c>
      <c r="AK46" s="44" t="b">
        <v>0</v>
      </c>
    </row>
    <row r="47" spans="1:38" x14ac:dyDescent="0.2">
      <c r="A47" s="52">
        <v>7</v>
      </c>
      <c r="B47" s="44" t="s">
        <v>2288</v>
      </c>
      <c r="C47" s="44" t="s">
        <v>1515</v>
      </c>
      <c r="D47" s="50">
        <v>9.8949999999999205E-2</v>
      </c>
      <c r="E47" s="50"/>
      <c r="F47" s="33"/>
      <c r="G47" s="1" t="s">
        <v>373</v>
      </c>
      <c r="H47" s="44" t="s">
        <v>374</v>
      </c>
      <c r="I47" s="44" t="s">
        <v>372</v>
      </c>
      <c r="J47" s="44">
        <v>0.30009999999999998</v>
      </c>
      <c r="K47" s="44">
        <v>-4.6322002194710796</v>
      </c>
      <c r="L47" s="20">
        <v>3.6179999999999999E-6</v>
      </c>
      <c r="M47" s="1" t="s">
        <v>623</v>
      </c>
      <c r="N47" s="44" t="s">
        <v>372</v>
      </c>
      <c r="O47" s="44" t="s">
        <v>369</v>
      </c>
      <c r="P47" s="44">
        <v>0.68600000000000005</v>
      </c>
      <c r="Q47" s="44">
        <v>3.4099701077148201</v>
      </c>
      <c r="R47" s="58">
        <v>6.4970000000000002E-4</v>
      </c>
      <c r="S47" s="1" t="s">
        <v>1977</v>
      </c>
      <c r="T47" s="1" t="s">
        <v>623</v>
      </c>
      <c r="U47" s="44">
        <v>1</v>
      </c>
      <c r="V47" s="1" t="s">
        <v>623</v>
      </c>
      <c r="W47" s="44">
        <v>1</v>
      </c>
      <c r="X47" s="44" t="s">
        <v>372</v>
      </c>
      <c r="Y47" s="44" t="s">
        <v>369</v>
      </c>
      <c r="Z47" s="44">
        <v>1.2875576196071401</v>
      </c>
      <c r="AA47" s="44">
        <v>0.19789999999999999</v>
      </c>
      <c r="AB47" s="44" t="s">
        <v>372</v>
      </c>
      <c r="AC47" s="44" t="s">
        <v>369</v>
      </c>
      <c r="AD47" s="44">
        <v>0.68600000000000005</v>
      </c>
      <c r="AE47" s="44">
        <v>3.4099701077148201</v>
      </c>
      <c r="AF47" s="58">
        <v>6.4970000000000002E-4</v>
      </c>
      <c r="AG47" s="44" t="s">
        <v>1978</v>
      </c>
      <c r="AH47" s="44" t="s">
        <v>1979</v>
      </c>
      <c r="AI47" s="44">
        <v>0.27236199999999999</v>
      </c>
      <c r="AJ47" s="44">
        <v>1.1019999999999999E-3</v>
      </c>
      <c r="AK47" s="44" t="b">
        <v>0</v>
      </c>
    </row>
    <row r="48" spans="1:38" x14ac:dyDescent="0.2">
      <c r="A48" s="52">
        <v>7</v>
      </c>
      <c r="B48" s="44" t="s">
        <v>2289</v>
      </c>
      <c r="C48" s="44" t="s">
        <v>1514</v>
      </c>
      <c r="D48" s="50">
        <v>0.60411004062441243</v>
      </c>
      <c r="E48" s="50"/>
      <c r="F48" s="33"/>
      <c r="G48" s="1" t="s">
        <v>373</v>
      </c>
      <c r="H48" s="44" t="s">
        <v>374</v>
      </c>
      <c r="I48" s="44" t="s">
        <v>372</v>
      </c>
      <c r="J48" s="44">
        <v>0.30009999999999998</v>
      </c>
      <c r="K48" s="44">
        <v>-4.6322002194710796</v>
      </c>
      <c r="L48" s="20">
        <v>3.6179999999999999E-6</v>
      </c>
      <c r="M48" s="1" t="s">
        <v>623</v>
      </c>
      <c r="N48" s="44" t="s">
        <v>372</v>
      </c>
      <c r="O48" s="44" t="s">
        <v>369</v>
      </c>
      <c r="P48" s="44">
        <v>0.68600000000000005</v>
      </c>
      <c r="Q48" s="44">
        <v>3.4099701077148201</v>
      </c>
      <c r="R48" s="58">
        <v>6.4970000000000002E-4</v>
      </c>
      <c r="S48" s="1" t="s">
        <v>1977</v>
      </c>
      <c r="T48" s="1" t="s">
        <v>623</v>
      </c>
      <c r="U48" s="44">
        <v>1</v>
      </c>
      <c r="V48" s="1" t="s">
        <v>623</v>
      </c>
      <c r="W48" s="44">
        <v>1</v>
      </c>
      <c r="X48" s="44" t="s">
        <v>372</v>
      </c>
      <c r="Y48" s="44" t="s">
        <v>369</v>
      </c>
      <c r="Z48" s="44">
        <v>-0.26400000000000001</v>
      </c>
      <c r="AA48" s="44">
        <v>0.79179999999999995</v>
      </c>
      <c r="AB48" s="44" t="s">
        <v>372</v>
      </c>
      <c r="AC48" s="44" t="s">
        <v>369</v>
      </c>
      <c r="AD48" s="44">
        <v>0.68600000000000005</v>
      </c>
      <c r="AE48" s="44">
        <v>3.4099701077148201</v>
      </c>
      <c r="AF48" s="58">
        <v>6.4970000000000002E-4</v>
      </c>
      <c r="AG48" s="44" t="s">
        <v>1980</v>
      </c>
      <c r="AH48" s="44" t="s">
        <v>1981</v>
      </c>
      <c r="AI48" s="44">
        <v>0.121976</v>
      </c>
      <c r="AJ48" s="44">
        <v>5.2580000000000002E-2</v>
      </c>
      <c r="AK48" s="44" t="b">
        <v>0</v>
      </c>
    </row>
    <row r="49" spans="1:38" x14ac:dyDescent="0.2">
      <c r="A49" s="52">
        <v>7</v>
      </c>
      <c r="B49" s="44" t="s">
        <v>2292</v>
      </c>
      <c r="C49" s="44" t="s">
        <v>1515</v>
      </c>
      <c r="D49" s="50">
        <v>0.20240000000000005</v>
      </c>
      <c r="E49" s="50"/>
      <c r="F49" s="33"/>
      <c r="G49" s="1" t="s">
        <v>373</v>
      </c>
      <c r="H49" s="44" t="s">
        <v>374</v>
      </c>
      <c r="I49" s="44" t="s">
        <v>372</v>
      </c>
      <c r="J49" s="44">
        <v>0.30009999999999998</v>
      </c>
      <c r="K49" s="44">
        <v>-4.6322002194710796</v>
      </c>
      <c r="L49" s="20">
        <v>3.6179999999999999E-6</v>
      </c>
      <c r="M49" s="1" t="s">
        <v>623</v>
      </c>
      <c r="N49" s="44" t="s">
        <v>372</v>
      </c>
      <c r="O49" s="44" t="s">
        <v>369</v>
      </c>
      <c r="P49" s="44">
        <v>0.68600000000000005</v>
      </c>
      <c r="Q49" s="44">
        <v>3.4099701077148201</v>
      </c>
      <c r="R49" s="58">
        <v>6.4970000000000002E-4</v>
      </c>
      <c r="S49" s="1" t="s">
        <v>1977</v>
      </c>
      <c r="T49" s="1" t="s">
        <v>623</v>
      </c>
      <c r="U49" s="44">
        <v>1</v>
      </c>
      <c r="V49" s="1" t="s">
        <v>623</v>
      </c>
      <c r="W49" s="44">
        <v>1</v>
      </c>
      <c r="X49" s="44" t="s">
        <v>372</v>
      </c>
      <c r="Y49" s="44" t="s">
        <v>369</v>
      </c>
      <c r="Z49" s="44">
        <v>0.833079312615012</v>
      </c>
      <c r="AA49" s="44">
        <v>0.40479999999999999</v>
      </c>
      <c r="AB49" s="44" t="s">
        <v>372</v>
      </c>
      <c r="AC49" s="44" t="s">
        <v>369</v>
      </c>
      <c r="AD49" s="44">
        <v>0.68600000000000005</v>
      </c>
      <c r="AE49" s="44">
        <v>3.4099701077148201</v>
      </c>
      <c r="AF49" s="58">
        <v>6.4970000000000002E-4</v>
      </c>
      <c r="AG49" s="44" t="s">
        <v>1982</v>
      </c>
      <c r="AH49" s="44" t="s">
        <v>1983</v>
      </c>
      <c r="AI49" s="44">
        <v>0.140373</v>
      </c>
      <c r="AJ49" s="44">
        <v>9.0460000000000002E-3</v>
      </c>
      <c r="AK49" s="44" t="b">
        <v>0</v>
      </c>
    </row>
    <row r="50" spans="1:38" x14ac:dyDescent="0.2">
      <c r="A50" s="52">
        <v>7</v>
      </c>
      <c r="B50" s="44" t="s">
        <v>2293</v>
      </c>
      <c r="C50" s="44" t="s">
        <v>1515</v>
      </c>
      <c r="D50" s="50">
        <v>0.29235000000000005</v>
      </c>
      <c r="E50" s="50"/>
      <c r="F50" s="33"/>
      <c r="G50" s="1" t="s">
        <v>373</v>
      </c>
      <c r="H50" s="44" t="s">
        <v>374</v>
      </c>
      <c r="I50" s="44" t="s">
        <v>372</v>
      </c>
      <c r="J50" s="44">
        <v>0.30009999999999998</v>
      </c>
      <c r="K50" s="44">
        <v>-4.6322002194710796</v>
      </c>
      <c r="L50" s="20">
        <v>3.6179999999999999E-6</v>
      </c>
      <c r="M50" s="1" t="s">
        <v>620</v>
      </c>
      <c r="N50" s="44" t="s">
        <v>369</v>
      </c>
      <c r="O50" s="44" t="s">
        <v>368</v>
      </c>
      <c r="P50" s="44">
        <v>0.67349999999999999</v>
      </c>
      <c r="Q50" s="44">
        <v>4.5345369334185497</v>
      </c>
      <c r="R50" s="20">
        <v>5.7729999999999996E-6</v>
      </c>
      <c r="S50" s="1" t="s">
        <v>1987</v>
      </c>
      <c r="T50" s="1" t="s">
        <v>1988</v>
      </c>
      <c r="U50" s="44">
        <v>0.99509099999999995</v>
      </c>
      <c r="V50" s="1" t="s">
        <v>1988</v>
      </c>
      <c r="W50" s="44">
        <v>0.99989300000000003</v>
      </c>
      <c r="X50" s="44" t="s">
        <v>368</v>
      </c>
      <c r="Y50" s="44" t="s">
        <v>372</v>
      </c>
      <c r="Z50" s="44">
        <v>0.54653243270225305</v>
      </c>
      <c r="AA50" s="44">
        <v>0.5847</v>
      </c>
      <c r="AB50" s="44" t="s">
        <v>368</v>
      </c>
      <c r="AC50" s="44" t="s">
        <v>372</v>
      </c>
      <c r="AD50" s="44">
        <v>0.67400000000000004</v>
      </c>
      <c r="AE50" s="44">
        <v>4.4985142825696203</v>
      </c>
      <c r="AF50" s="20">
        <v>6.8430000000000004E-6</v>
      </c>
      <c r="AG50" s="44" t="s">
        <v>1993</v>
      </c>
      <c r="AH50" s="44" t="s">
        <v>1994</v>
      </c>
      <c r="AI50" s="44">
        <v>0.175789</v>
      </c>
      <c r="AJ50" s="44">
        <v>6.5060000000000007E-2</v>
      </c>
      <c r="AK50" s="44" t="b">
        <v>0</v>
      </c>
    </row>
    <row r="51" spans="1:38" x14ac:dyDescent="0.2">
      <c r="A51" s="52">
        <v>8</v>
      </c>
      <c r="B51" s="44" t="s">
        <v>2287</v>
      </c>
      <c r="C51" s="44" t="s">
        <v>1514</v>
      </c>
      <c r="D51" s="50">
        <v>0.65946373264903735</v>
      </c>
      <c r="E51" s="50"/>
      <c r="F51" s="33"/>
      <c r="G51" s="1" t="s">
        <v>376</v>
      </c>
      <c r="H51" s="44" t="s">
        <v>368</v>
      </c>
      <c r="I51" s="44" t="s">
        <v>377</v>
      </c>
      <c r="J51" s="44">
        <v>0.69579999999999997</v>
      </c>
      <c r="K51" s="44">
        <v>4.69105491579871</v>
      </c>
      <c r="L51" s="20">
        <v>2.7180000000000001E-6</v>
      </c>
      <c r="M51" s="1" t="s">
        <v>376</v>
      </c>
      <c r="N51" s="44" t="s">
        <v>368</v>
      </c>
      <c r="O51" s="44" t="s">
        <v>377</v>
      </c>
      <c r="P51" s="44">
        <v>0.69579999999999997</v>
      </c>
      <c r="Q51" s="44">
        <v>4.69105491579871</v>
      </c>
      <c r="R51" s="20">
        <v>2.7180000000000001E-6</v>
      </c>
      <c r="S51" s="1" t="s">
        <v>1835</v>
      </c>
      <c r="T51" s="1" t="s">
        <v>376</v>
      </c>
      <c r="U51" s="44">
        <v>1</v>
      </c>
      <c r="V51" s="1" t="s">
        <v>376</v>
      </c>
      <c r="W51" s="44">
        <v>1</v>
      </c>
      <c r="X51" s="44" t="s">
        <v>368</v>
      </c>
      <c r="Y51" s="44" t="s">
        <v>377</v>
      </c>
      <c r="Z51" s="44">
        <v>-0.41099999999999998</v>
      </c>
      <c r="AA51" s="44">
        <v>0.68079999999999996</v>
      </c>
      <c r="AB51" s="44" t="s">
        <v>368</v>
      </c>
      <c r="AC51" s="44" t="s">
        <v>377</v>
      </c>
      <c r="AD51" s="44">
        <v>0.69579999999999997</v>
      </c>
      <c r="AE51" s="44">
        <v>4.69105491579871</v>
      </c>
      <c r="AF51" s="20">
        <v>2.7180000000000001E-6</v>
      </c>
      <c r="AG51" s="44" t="s">
        <v>1836</v>
      </c>
      <c r="AH51" s="44" t="s">
        <v>1837</v>
      </c>
      <c r="AI51" s="44">
        <v>0.19933899999999999</v>
      </c>
      <c r="AJ51" s="44">
        <v>0.10639999999999999</v>
      </c>
      <c r="AK51" s="44" t="b">
        <v>0</v>
      </c>
    </row>
    <row r="52" spans="1:38" x14ac:dyDescent="0.2">
      <c r="A52" s="52">
        <v>8</v>
      </c>
      <c r="B52" s="44" t="s">
        <v>2291</v>
      </c>
      <c r="C52" s="44" t="s">
        <v>1515</v>
      </c>
      <c r="D52" s="50">
        <v>0.39135000000000009</v>
      </c>
      <c r="E52" s="50"/>
      <c r="F52" s="33"/>
      <c r="G52" s="1" t="s">
        <v>376</v>
      </c>
      <c r="H52" s="44" t="s">
        <v>368</v>
      </c>
      <c r="I52" s="44" t="s">
        <v>377</v>
      </c>
      <c r="J52" s="44">
        <v>0.69579999999999997</v>
      </c>
      <c r="K52" s="44">
        <v>4.69105491579871</v>
      </c>
      <c r="L52" s="20">
        <v>2.7180000000000001E-6</v>
      </c>
      <c r="M52" s="1" t="s">
        <v>376</v>
      </c>
      <c r="N52" s="44" t="s">
        <v>368</v>
      </c>
      <c r="O52" s="44" t="s">
        <v>377</v>
      </c>
      <c r="P52" s="44">
        <v>0.69579999999999997</v>
      </c>
      <c r="Q52" s="44">
        <v>4.69105491579871</v>
      </c>
      <c r="R52" s="20">
        <v>2.7180000000000001E-6</v>
      </c>
      <c r="S52" s="1" t="s">
        <v>1835</v>
      </c>
      <c r="T52" s="1" t="s">
        <v>376</v>
      </c>
      <c r="U52" s="44">
        <v>1</v>
      </c>
      <c r="V52" s="1" t="s">
        <v>376</v>
      </c>
      <c r="W52" s="44">
        <v>1</v>
      </c>
      <c r="X52" s="44" t="s">
        <v>368</v>
      </c>
      <c r="Y52" s="44" t="s">
        <v>377</v>
      </c>
      <c r="Z52" s="44">
        <v>0.27580219202376999</v>
      </c>
      <c r="AA52" s="44">
        <v>0.78269999999999995</v>
      </c>
      <c r="AB52" s="44" t="s">
        <v>368</v>
      </c>
      <c r="AC52" s="44" t="s">
        <v>377</v>
      </c>
      <c r="AD52" s="44">
        <v>0.69579999999999997</v>
      </c>
      <c r="AE52" s="44">
        <v>4.69105491579871</v>
      </c>
      <c r="AF52" s="20">
        <v>2.7180000000000001E-6</v>
      </c>
      <c r="AG52" s="44" t="s">
        <v>1844</v>
      </c>
      <c r="AH52" s="44" t="s">
        <v>1845</v>
      </c>
      <c r="AI52" s="44">
        <v>0.17013200000000001</v>
      </c>
      <c r="AJ52" s="44">
        <v>0.25790000000000002</v>
      </c>
      <c r="AK52" s="44" t="b">
        <v>0</v>
      </c>
    </row>
    <row r="53" spans="1:38" x14ac:dyDescent="0.2">
      <c r="A53" s="58">
        <v>8</v>
      </c>
      <c r="B53" s="58" t="s">
        <v>2290</v>
      </c>
      <c r="C53" s="58" t="s">
        <v>1514</v>
      </c>
      <c r="D53" s="58">
        <v>0.76109999999999989</v>
      </c>
      <c r="E53" s="58"/>
      <c r="F53" s="33"/>
      <c r="G53" s="1" t="s">
        <v>376</v>
      </c>
      <c r="H53" s="58" t="s">
        <v>368</v>
      </c>
      <c r="I53" s="58" t="s">
        <v>377</v>
      </c>
      <c r="J53" s="58">
        <v>0.69579999999999997</v>
      </c>
      <c r="K53" s="58">
        <v>4.69105491579871</v>
      </c>
      <c r="L53" s="20">
        <v>2.7180000000000001E-6</v>
      </c>
      <c r="M53" s="1" t="s">
        <v>376</v>
      </c>
      <c r="N53" s="58" t="s">
        <v>368</v>
      </c>
      <c r="O53" s="58" t="s">
        <v>377</v>
      </c>
      <c r="P53" s="58">
        <v>0.69579999999999997</v>
      </c>
      <c r="Q53" s="58">
        <v>4.69105491579871</v>
      </c>
      <c r="R53" s="20">
        <v>2.7180000000000001E-6</v>
      </c>
      <c r="S53" s="1" t="s">
        <v>1835</v>
      </c>
      <c r="T53" s="1" t="s">
        <v>376</v>
      </c>
      <c r="U53" s="58">
        <v>1</v>
      </c>
      <c r="V53" s="1" t="s">
        <v>376</v>
      </c>
      <c r="W53" s="58">
        <v>1</v>
      </c>
      <c r="X53" s="58" t="s">
        <v>368</v>
      </c>
      <c r="Y53" s="58" t="s">
        <v>377</v>
      </c>
      <c r="Z53" s="58">
        <v>-0.70984541948040003</v>
      </c>
      <c r="AA53" s="58">
        <v>0.4778</v>
      </c>
      <c r="AB53" s="58" t="s">
        <v>368</v>
      </c>
      <c r="AC53" s="58" t="s">
        <v>377</v>
      </c>
      <c r="AD53" s="58">
        <v>0.69579999999999997</v>
      </c>
      <c r="AE53" s="58">
        <v>4.69105491579871</v>
      </c>
      <c r="AF53" s="20">
        <v>2.7180000000000001E-6</v>
      </c>
      <c r="AG53" s="58" t="s">
        <v>1842</v>
      </c>
      <c r="AH53" s="58" t="s">
        <v>1843</v>
      </c>
      <c r="AI53" s="58">
        <v>0.109248</v>
      </c>
      <c r="AJ53" s="58">
        <v>1.9780000000000002E-3</v>
      </c>
      <c r="AK53" s="58" t="b">
        <v>0</v>
      </c>
      <c r="AL53" s="58"/>
    </row>
    <row r="54" spans="1:38" x14ac:dyDescent="0.2">
      <c r="A54" s="58">
        <v>8</v>
      </c>
      <c r="B54" s="58" t="s">
        <v>2288</v>
      </c>
      <c r="C54" s="58" t="s">
        <v>1514</v>
      </c>
      <c r="D54" s="58">
        <v>0.59305000000000019</v>
      </c>
      <c r="E54" s="58"/>
      <c r="F54" s="33"/>
      <c r="G54" s="1" t="s">
        <v>376</v>
      </c>
      <c r="H54" s="58" t="s">
        <v>368</v>
      </c>
      <c r="I54" s="58" t="s">
        <v>377</v>
      </c>
      <c r="J54" s="58">
        <v>0.69579999999999997</v>
      </c>
      <c r="K54" s="58">
        <v>4.69105491579871</v>
      </c>
      <c r="L54" s="20">
        <v>2.7180000000000001E-6</v>
      </c>
      <c r="M54" s="1" t="s">
        <v>376</v>
      </c>
      <c r="N54" s="58" t="s">
        <v>368</v>
      </c>
      <c r="O54" s="58" t="s">
        <v>377</v>
      </c>
      <c r="P54" s="58">
        <v>0.69579999999999997</v>
      </c>
      <c r="Q54" s="58">
        <v>4.69105491579871</v>
      </c>
      <c r="R54" s="20">
        <v>2.7180000000000001E-6</v>
      </c>
      <c r="S54" s="1" t="s">
        <v>1835</v>
      </c>
      <c r="T54" s="1" t="s">
        <v>376</v>
      </c>
      <c r="U54" s="58">
        <v>1</v>
      </c>
      <c r="V54" s="1" t="s">
        <v>376</v>
      </c>
      <c r="W54" s="58">
        <v>1</v>
      </c>
      <c r="X54" s="58" t="s">
        <v>368</v>
      </c>
      <c r="Y54" s="58" t="s">
        <v>377</v>
      </c>
      <c r="Z54" s="58">
        <v>-0.23539779156410701</v>
      </c>
      <c r="AA54" s="58">
        <v>0.81389999999999996</v>
      </c>
      <c r="AB54" s="58" t="s">
        <v>368</v>
      </c>
      <c r="AC54" s="58" t="s">
        <v>377</v>
      </c>
      <c r="AD54" s="58">
        <v>0.69579999999999997</v>
      </c>
      <c r="AE54" s="58">
        <v>4.69105491579871</v>
      </c>
      <c r="AF54" s="20">
        <v>2.7180000000000001E-6</v>
      </c>
      <c r="AG54" s="58" t="s">
        <v>1838</v>
      </c>
      <c r="AH54" s="58" t="s">
        <v>1839</v>
      </c>
      <c r="AI54" s="58">
        <v>0.144957</v>
      </c>
      <c r="AJ54" s="58">
        <v>6.3350000000000004E-2</v>
      </c>
      <c r="AK54" s="58" t="b">
        <v>0</v>
      </c>
      <c r="AL54" s="58"/>
    </row>
    <row r="55" spans="1:38" x14ac:dyDescent="0.2">
      <c r="A55" s="58">
        <v>8</v>
      </c>
      <c r="B55" s="58" t="s">
        <v>2289</v>
      </c>
      <c r="C55" s="58" t="s">
        <v>1514</v>
      </c>
      <c r="D55" s="58">
        <v>0.75174776954642952</v>
      </c>
      <c r="E55" s="58"/>
      <c r="F55" s="33"/>
      <c r="G55" s="1" t="s">
        <v>376</v>
      </c>
      <c r="H55" s="58" t="s">
        <v>368</v>
      </c>
      <c r="I55" s="58" t="s">
        <v>377</v>
      </c>
      <c r="J55" s="58">
        <v>0.69579999999999997</v>
      </c>
      <c r="K55" s="58">
        <v>4.69105491579871</v>
      </c>
      <c r="L55" s="20">
        <v>2.7180000000000001E-6</v>
      </c>
      <c r="M55" s="1" t="s">
        <v>376</v>
      </c>
      <c r="N55" s="58" t="s">
        <v>368</v>
      </c>
      <c r="O55" s="58" t="s">
        <v>377</v>
      </c>
      <c r="P55" s="58">
        <v>0.69579999999999997</v>
      </c>
      <c r="Q55" s="58">
        <v>4.69105491579871</v>
      </c>
      <c r="R55" s="20">
        <v>2.7180000000000001E-6</v>
      </c>
      <c r="S55" s="1" t="s">
        <v>1835</v>
      </c>
      <c r="T55" s="1" t="s">
        <v>376</v>
      </c>
      <c r="U55" s="58">
        <v>1</v>
      </c>
      <c r="V55" s="1" t="s">
        <v>376</v>
      </c>
      <c r="W55" s="58">
        <v>1</v>
      </c>
      <c r="X55" s="58" t="s">
        <v>368</v>
      </c>
      <c r="Y55" s="58" t="s">
        <v>377</v>
      </c>
      <c r="Z55" s="58">
        <v>-0.68</v>
      </c>
      <c r="AA55" s="58">
        <v>0.49669999999999997</v>
      </c>
      <c r="AB55" s="58" t="s">
        <v>368</v>
      </c>
      <c r="AC55" s="58" t="s">
        <v>377</v>
      </c>
      <c r="AD55" s="58">
        <v>0.69579999999999997</v>
      </c>
      <c r="AE55" s="58">
        <v>4.69105491579871</v>
      </c>
      <c r="AF55" s="20">
        <v>2.7180000000000001E-6</v>
      </c>
      <c r="AG55" s="58" t="s">
        <v>1840</v>
      </c>
      <c r="AH55" s="58" t="s">
        <v>1841</v>
      </c>
      <c r="AI55" s="58">
        <v>0.108572</v>
      </c>
      <c r="AJ55" s="58">
        <v>0.20730000000000001</v>
      </c>
      <c r="AK55" s="58" t="b">
        <v>0</v>
      </c>
      <c r="AL55" s="58"/>
    </row>
    <row r="56" spans="1:38" x14ac:dyDescent="0.2">
      <c r="A56" s="52">
        <v>8</v>
      </c>
      <c r="B56" s="44" t="s">
        <v>2292</v>
      </c>
      <c r="C56" s="44" t="s">
        <v>1514</v>
      </c>
      <c r="D56" s="50">
        <v>0.67515000000000003</v>
      </c>
      <c r="E56" s="50"/>
      <c r="F56" s="33"/>
      <c r="G56" s="1" t="s">
        <v>376</v>
      </c>
      <c r="H56" s="44" t="s">
        <v>368</v>
      </c>
      <c r="I56" s="44" t="s">
        <v>377</v>
      </c>
      <c r="J56" s="44">
        <v>0.69579999999999997</v>
      </c>
      <c r="K56" s="44">
        <v>4.69105491579871</v>
      </c>
      <c r="L56" s="20">
        <v>2.7180000000000001E-6</v>
      </c>
      <c r="M56" s="1" t="s">
        <v>376</v>
      </c>
      <c r="N56" s="44" t="s">
        <v>368</v>
      </c>
      <c r="O56" s="44" t="s">
        <v>377</v>
      </c>
      <c r="P56" s="44">
        <v>0.69579999999999997</v>
      </c>
      <c r="Q56" s="44">
        <v>4.69105491579871</v>
      </c>
      <c r="R56" s="20">
        <v>2.7180000000000001E-6</v>
      </c>
      <c r="S56" s="1" t="s">
        <v>1835</v>
      </c>
      <c r="T56" s="1" t="s">
        <v>376</v>
      </c>
      <c r="U56" s="44">
        <v>1</v>
      </c>
      <c r="V56" s="1" t="s">
        <v>376</v>
      </c>
      <c r="W56" s="44">
        <v>1</v>
      </c>
      <c r="X56" s="44" t="s">
        <v>368</v>
      </c>
      <c r="Y56" s="44" t="s">
        <v>377</v>
      </c>
      <c r="Z56" s="44">
        <v>-0.45417899516822202</v>
      </c>
      <c r="AA56" s="44">
        <v>0.64970000000000006</v>
      </c>
      <c r="AB56" s="44" t="s">
        <v>368</v>
      </c>
      <c r="AC56" s="44" t="s">
        <v>377</v>
      </c>
      <c r="AD56" s="44">
        <v>0.69579999999999997</v>
      </c>
      <c r="AE56" s="44">
        <v>4.69105491579871</v>
      </c>
      <c r="AF56" s="20">
        <v>2.7180000000000001E-6</v>
      </c>
      <c r="AG56" s="44" t="s">
        <v>1846</v>
      </c>
      <c r="AH56" s="44" t="s">
        <v>1847</v>
      </c>
      <c r="AI56" s="44">
        <v>0.263293</v>
      </c>
      <c r="AJ56" s="44">
        <v>9.4619999999999999E-3</v>
      </c>
      <c r="AK56" s="44" t="b">
        <v>0</v>
      </c>
    </row>
    <row r="57" spans="1:38" x14ac:dyDescent="0.2">
      <c r="A57" s="52">
        <v>8</v>
      </c>
      <c r="B57" s="49" t="s">
        <v>2293</v>
      </c>
      <c r="C57" s="44" t="s">
        <v>1514</v>
      </c>
      <c r="D57" s="50">
        <v>0.59345000000000003</v>
      </c>
      <c r="E57" s="50"/>
      <c r="F57" s="33"/>
      <c r="G57" s="1" t="s">
        <v>376</v>
      </c>
      <c r="H57" s="49" t="s">
        <v>368</v>
      </c>
      <c r="I57" s="49" t="s">
        <v>377</v>
      </c>
      <c r="J57" s="49">
        <v>0.69579999999999997</v>
      </c>
      <c r="K57" s="49">
        <v>4.69105491579871</v>
      </c>
      <c r="L57" s="20">
        <v>2.7180000000000001E-6</v>
      </c>
      <c r="M57" s="1" t="s">
        <v>376</v>
      </c>
      <c r="N57" s="49" t="s">
        <v>368</v>
      </c>
      <c r="O57" s="49" t="s">
        <v>377</v>
      </c>
      <c r="P57" s="49">
        <v>0.69579999999999997</v>
      </c>
      <c r="Q57" s="49">
        <v>4.69105491579871</v>
      </c>
      <c r="R57" s="20">
        <v>2.7180000000000001E-6</v>
      </c>
      <c r="S57" s="1" t="s">
        <v>1835</v>
      </c>
      <c r="T57" s="1" t="s">
        <v>376</v>
      </c>
      <c r="U57" s="49">
        <v>1</v>
      </c>
      <c r="V57" s="1" t="s">
        <v>376</v>
      </c>
      <c r="W57" s="49">
        <v>1</v>
      </c>
      <c r="X57" s="49" t="s">
        <v>368</v>
      </c>
      <c r="Y57" s="49" t="s">
        <v>377</v>
      </c>
      <c r="Z57" s="49">
        <v>-0.236428736069075</v>
      </c>
      <c r="AA57" s="49">
        <v>0.81310000000000004</v>
      </c>
      <c r="AB57" s="49" t="s">
        <v>368</v>
      </c>
      <c r="AC57" s="49" t="s">
        <v>377</v>
      </c>
      <c r="AD57" s="49">
        <v>0.69579999999999997</v>
      </c>
      <c r="AE57" s="49">
        <v>4.69105491579871</v>
      </c>
      <c r="AF57" s="20">
        <v>2.7180000000000001E-6</v>
      </c>
      <c r="AG57" s="49" t="s">
        <v>1848</v>
      </c>
      <c r="AH57" s="49" t="s">
        <v>1849</v>
      </c>
      <c r="AI57" s="49">
        <v>0.24371799999999999</v>
      </c>
      <c r="AJ57" s="49">
        <v>7.9759999999999998E-2</v>
      </c>
      <c r="AK57" s="49" t="b">
        <v>0</v>
      </c>
    </row>
    <row r="58" spans="1:38" x14ac:dyDescent="0.2">
      <c r="A58" s="52">
        <v>9</v>
      </c>
      <c r="B58" s="44" t="s">
        <v>2287</v>
      </c>
      <c r="C58" s="44" t="s">
        <v>1511</v>
      </c>
      <c r="D58" s="50">
        <v>0.12039790284679595</v>
      </c>
      <c r="E58" s="50"/>
      <c r="F58" s="33"/>
      <c r="G58" s="1" t="s">
        <v>380</v>
      </c>
      <c r="H58" s="44" t="s">
        <v>369</v>
      </c>
      <c r="I58" s="44" t="s">
        <v>377</v>
      </c>
      <c r="J58" s="44">
        <v>0.66149999999999998</v>
      </c>
      <c r="K58" s="44">
        <v>-4.4592420349099102</v>
      </c>
      <c r="L58" s="20">
        <v>8.225E-6</v>
      </c>
      <c r="M58" s="1" t="s">
        <v>638</v>
      </c>
      <c r="N58" s="44" t="s">
        <v>372</v>
      </c>
      <c r="O58" s="44" t="s">
        <v>368</v>
      </c>
      <c r="P58" s="44">
        <v>0.67530000000000001</v>
      </c>
      <c r="Q58" s="44">
        <v>-3.7930636422325201</v>
      </c>
      <c r="R58" s="58">
        <v>1.4880000000000001E-4</v>
      </c>
      <c r="S58" s="1" t="s">
        <v>1828</v>
      </c>
      <c r="T58" s="1" t="s">
        <v>638</v>
      </c>
      <c r="U58" s="44">
        <v>1</v>
      </c>
      <c r="V58" s="1" t="s">
        <v>638</v>
      </c>
      <c r="W58" s="44">
        <v>1</v>
      </c>
      <c r="X58" s="44" t="s">
        <v>372</v>
      </c>
      <c r="Y58" s="44" t="s">
        <v>368</v>
      </c>
      <c r="Z58" s="44">
        <v>-1.173</v>
      </c>
      <c r="AA58" s="44">
        <v>0.2409</v>
      </c>
      <c r="AB58" s="44" t="s">
        <v>372</v>
      </c>
      <c r="AC58" s="44" t="s">
        <v>368</v>
      </c>
      <c r="AD58" s="44">
        <v>0.67530000000000001</v>
      </c>
      <c r="AE58" s="44">
        <v>-3.7930636422325201</v>
      </c>
      <c r="AF58" s="58">
        <v>1.4880000000000001E-4</v>
      </c>
      <c r="AG58" s="44" t="s">
        <v>1829</v>
      </c>
      <c r="AH58" s="44" t="s">
        <v>1830</v>
      </c>
      <c r="AI58" s="44">
        <v>0.89777300000000004</v>
      </c>
      <c r="AJ58" s="44">
        <v>0.11360000000000001</v>
      </c>
      <c r="AK58" s="44" t="b">
        <v>0</v>
      </c>
    </row>
    <row r="59" spans="1:38" x14ac:dyDescent="0.2">
      <c r="A59" s="52">
        <v>9</v>
      </c>
      <c r="B59" s="44" t="s">
        <v>2291</v>
      </c>
      <c r="C59" s="44" t="s">
        <v>1511</v>
      </c>
      <c r="D59" s="50">
        <v>5.4699999999999582E-2</v>
      </c>
      <c r="E59" s="50"/>
      <c r="F59" s="33"/>
      <c r="G59" s="1" t="s">
        <v>380</v>
      </c>
      <c r="H59" s="44" t="s">
        <v>369</v>
      </c>
      <c r="I59" s="44" t="s">
        <v>377</v>
      </c>
      <c r="J59" s="44">
        <v>0.66149999999999998</v>
      </c>
      <c r="K59" s="44">
        <v>-4.4592420349099102</v>
      </c>
      <c r="L59" s="20">
        <v>8.225E-6</v>
      </c>
      <c r="M59" s="1" t="s">
        <v>638</v>
      </c>
      <c r="N59" s="44" t="s">
        <v>372</v>
      </c>
      <c r="O59" s="44" t="s">
        <v>368</v>
      </c>
      <c r="P59" s="44">
        <v>0.67530000000000001</v>
      </c>
      <c r="Q59" s="44">
        <v>-3.7930636422325201</v>
      </c>
      <c r="R59" s="58">
        <v>1.4880000000000001E-4</v>
      </c>
      <c r="S59" s="1" t="s">
        <v>1828</v>
      </c>
      <c r="T59" s="1" t="s">
        <v>638</v>
      </c>
      <c r="U59" s="44">
        <v>1</v>
      </c>
      <c r="V59" s="1" t="s">
        <v>638</v>
      </c>
      <c r="W59" s="44">
        <v>1</v>
      </c>
      <c r="X59" s="44" t="s">
        <v>372</v>
      </c>
      <c r="Y59" s="44" t="s">
        <v>368</v>
      </c>
      <c r="Z59" s="44">
        <v>-1.6008958000229001</v>
      </c>
      <c r="AA59" s="52">
        <v>0.1094</v>
      </c>
      <c r="AB59" s="44" t="s">
        <v>372</v>
      </c>
      <c r="AC59" s="44" t="s">
        <v>368</v>
      </c>
      <c r="AD59" s="44">
        <v>0.67530000000000001</v>
      </c>
      <c r="AE59" s="44">
        <v>-3.7930636422325201</v>
      </c>
      <c r="AF59" s="58">
        <v>1.4880000000000001E-4</v>
      </c>
      <c r="AG59" s="44" t="s">
        <v>1831</v>
      </c>
      <c r="AH59" s="44" t="s">
        <v>1832</v>
      </c>
      <c r="AI59" s="44">
        <v>0.66027800000000003</v>
      </c>
      <c r="AJ59" s="52">
        <v>3.0810000000000001E-2</v>
      </c>
      <c r="AK59" s="44" t="b">
        <v>0</v>
      </c>
    </row>
    <row r="60" spans="1:38" x14ac:dyDescent="0.2">
      <c r="A60" s="52">
        <v>9</v>
      </c>
      <c r="B60" s="44" t="s">
        <v>2290</v>
      </c>
      <c r="C60" s="44" t="s">
        <v>1513</v>
      </c>
      <c r="D60" s="50">
        <v>0.75340000000000007</v>
      </c>
      <c r="E60" s="50"/>
      <c r="F60" s="33"/>
      <c r="G60" s="1" t="s">
        <v>380</v>
      </c>
      <c r="H60" s="44" t="s">
        <v>369</v>
      </c>
      <c r="I60" s="44" t="s">
        <v>377</v>
      </c>
      <c r="J60" s="44">
        <v>0.66149999999999998</v>
      </c>
      <c r="K60" s="44">
        <v>-4.4592420349099102</v>
      </c>
      <c r="L60" s="20">
        <v>8.225E-6</v>
      </c>
      <c r="M60" s="1" t="s">
        <v>380</v>
      </c>
      <c r="N60" s="44" t="s">
        <v>369</v>
      </c>
      <c r="O60" s="44" t="s">
        <v>377</v>
      </c>
      <c r="P60" s="44">
        <v>0.66149999999999998</v>
      </c>
      <c r="Q60" s="44">
        <v>-4.4592420349099102</v>
      </c>
      <c r="R60" s="20">
        <v>8.225E-6</v>
      </c>
      <c r="S60" s="1" t="s">
        <v>1821</v>
      </c>
      <c r="T60" s="1" t="s">
        <v>380</v>
      </c>
      <c r="U60" s="44">
        <v>1</v>
      </c>
      <c r="V60" s="1" t="s">
        <v>380</v>
      </c>
      <c r="W60" s="44">
        <v>1</v>
      </c>
      <c r="X60" s="44" t="s">
        <v>369</v>
      </c>
      <c r="Y60" s="44" t="s">
        <v>377</v>
      </c>
      <c r="Z60" s="44">
        <v>0.68522809137808105</v>
      </c>
      <c r="AA60" s="44">
        <v>0.49320000000000003</v>
      </c>
      <c r="AB60" s="44" t="s">
        <v>369</v>
      </c>
      <c r="AC60" s="44" t="s">
        <v>377</v>
      </c>
      <c r="AD60" s="44">
        <v>0.66149999999999998</v>
      </c>
      <c r="AE60" s="44">
        <v>-4.4592420349099102</v>
      </c>
      <c r="AF60" s="20">
        <v>8.225E-6</v>
      </c>
      <c r="AG60" s="44" t="s">
        <v>1826</v>
      </c>
      <c r="AH60" s="44" t="s">
        <v>1827</v>
      </c>
      <c r="AI60" s="44">
        <v>0.15503600000000001</v>
      </c>
      <c r="AJ60" s="44">
        <v>7.6109999999999997E-2</v>
      </c>
      <c r="AK60" s="44" t="b">
        <v>0</v>
      </c>
    </row>
    <row r="61" spans="1:38" x14ac:dyDescent="0.2">
      <c r="A61" s="52">
        <v>9</v>
      </c>
      <c r="B61" s="44" t="s">
        <v>2288</v>
      </c>
      <c r="C61" s="44" t="s">
        <v>1511</v>
      </c>
      <c r="D61" s="50">
        <v>9.4700000000000617E-2</v>
      </c>
      <c r="E61" s="50"/>
      <c r="F61" s="33"/>
      <c r="G61" s="1" t="s">
        <v>380</v>
      </c>
      <c r="H61" s="44" t="s">
        <v>369</v>
      </c>
      <c r="I61" s="44" t="s">
        <v>377</v>
      </c>
      <c r="J61" s="44">
        <v>0.66149999999999998</v>
      </c>
      <c r="K61" s="44">
        <v>-4.4592420349099102</v>
      </c>
      <c r="L61" s="20">
        <v>8.225E-6</v>
      </c>
      <c r="M61" s="1" t="s">
        <v>380</v>
      </c>
      <c r="N61" s="44" t="s">
        <v>369</v>
      </c>
      <c r="O61" s="44" t="s">
        <v>377</v>
      </c>
      <c r="P61" s="44">
        <v>0.66149999999999998</v>
      </c>
      <c r="Q61" s="44">
        <v>-4.4592420349099102</v>
      </c>
      <c r="R61" s="20">
        <v>8.225E-6</v>
      </c>
      <c r="S61" s="1" t="s">
        <v>1821</v>
      </c>
      <c r="T61" s="1" t="s">
        <v>380</v>
      </c>
      <c r="U61" s="44">
        <v>1</v>
      </c>
      <c r="V61" s="1" t="s">
        <v>380</v>
      </c>
      <c r="W61" s="44">
        <v>1</v>
      </c>
      <c r="X61" s="44" t="s">
        <v>369</v>
      </c>
      <c r="Y61" s="44" t="s">
        <v>377</v>
      </c>
      <c r="Z61" s="44">
        <v>-1.3123561348227399</v>
      </c>
      <c r="AA61" s="44">
        <v>0.18940000000000001</v>
      </c>
      <c r="AB61" s="44" t="s">
        <v>369</v>
      </c>
      <c r="AC61" s="44" t="s">
        <v>377</v>
      </c>
      <c r="AD61" s="44">
        <v>0.66149999999999998</v>
      </c>
      <c r="AE61" s="44">
        <v>-4.4592420349099102</v>
      </c>
      <c r="AF61" s="20">
        <v>8.225E-6</v>
      </c>
      <c r="AG61" s="44" t="s">
        <v>1822</v>
      </c>
      <c r="AH61" s="44" t="s">
        <v>1823</v>
      </c>
      <c r="AI61" s="44">
        <v>0.18007899999999999</v>
      </c>
      <c r="AJ61" s="44">
        <v>8.5990000000000007E-3</v>
      </c>
      <c r="AK61" s="44" t="b">
        <v>0</v>
      </c>
    </row>
    <row r="62" spans="1:38" x14ac:dyDescent="0.2">
      <c r="A62" s="52">
        <v>9</v>
      </c>
      <c r="B62" s="49" t="s">
        <v>2289</v>
      </c>
      <c r="C62" s="44" t="s">
        <v>1511</v>
      </c>
      <c r="D62" s="50">
        <v>2.4939511448338798E-2</v>
      </c>
      <c r="E62" s="50"/>
      <c r="F62" s="33"/>
      <c r="G62" s="1" t="s">
        <v>380</v>
      </c>
      <c r="H62" s="49" t="s">
        <v>369</v>
      </c>
      <c r="I62" s="49" t="s">
        <v>377</v>
      </c>
      <c r="J62" s="49">
        <v>0.66149999999999998</v>
      </c>
      <c r="K62" s="49">
        <v>-4.4592420349099102</v>
      </c>
      <c r="L62" s="20">
        <v>8.225E-6</v>
      </c>
      <c r="M62" s="1" t="s">
        <v>380</v>
      </c>
      <c r="N62" s="49" t="s">
        <v>369</v>
      </c>
      <c r="O62" s="49" t="s">
        <v>377</v>
      </c>
      <c r="P62" s="49">
        <v>0.66149999999999998</v>
      </c>
      <c r="Q62" s="49">
        <v>-4.4592420349099102</v>
      </c>
      <c r="R62" s="20">
        <v>8.225E-6</v>
      </c>
      <c r="S62" s="1" t="s">
        <v>1821</v>
      </c>
      <c r="T62" s="1" t="s">
        <v>380</v>
      </c>
      <c r="U62" s="49">
        <v>1</v>
      </c>
      <c r="V62" s="1" t="s">
        <v>380</v>
      </c>
      <c r="W62" s="49">
        <v>1</v>
      </c>
      <c r="X62" s="49" t="s">
        <v>369</v>
      </c>
      <c r="Y62" s="49" t="s">
        <v>377</v>
      </c>
      <c r="Z62" s="49">
        <v>-1.9610000000000001</v>
      </c>
      <c r="AA62" s="49">
        <v>4.9930000000000002E-2</v>
      </c>
      <c r="AB62" s="49" t="s">
        <v>369</v>
      </c>
      <c r="AC62" s="49" t="s">
        <v>377</v>
      </c>
      <c r="AD62" s="49">
        <v>0.66149999999999998</v>
      </c>
      <c r="AE62" s="49">
        <v>-4.4592420349099102</v>
      </c>
      <c r="AF62" s="20">
        <v>8.225E-6</v>
      </c>
      <c r="AG62" s="49" t="s">
        <v>1824</v>
      </c>
      <c r="AH62" s="49" t="s">
        <v>1825</v>
      </c>
      <c r="AI62" s="49">
        <v>0.57834300000000005</v>
      </c>
      <c r="AJ62" s="49">
        <v>1.487E-2</v>
      </c>
      <c r="AK62" s="49" t="b">
        <v>0</v>
      </c>
    </row>
    <row r="63" spans="1:38" x14ac:dyDescent="0.2">
      <c r="A63" s="52">
        <v>9</v>
      </c>
      <c r="B63" s="44" t="s">
        <v>2292</v>
      </c>
      <c r="C63" s="44" t="s">
        <v>1511</v>
      </c>
      <c r="D63" s="50">
        <v>5.859999999999993E-6</v>
      </c>
      <c r="E63" s="50"/>
      <c r="F63" s="33" t="b">
        <v>1</v>
      </c>
      <c r="G63" s="1" t="s">
        <v>380</v>
      </c>
      <c r="H63" s="44" t="s">
        <v>369</v>
      </c>
      <c r="I63" s="44" t="s">
        <v>377</v>
      </c>
      <c r="J63" s="44">
        <v>0.66149999999999998</v>
      </c>
      <c r="K63" s="44">
        <v>-4.4592420349099102</v>
      </c>
      <c r="L63" s="20">
        <v>8.225E-6</v>
      </c>
      <c r="M63" s="1" t="s">
        <v>380</v>
      </c>
      <c r="N63" s="44" t="s">
        <v>369</v>
      </c>
      <c r="O63" s="44" t="s">
        <v>377</v>
      </c>
      <c r="P63" s="44">
        <v>0.66149999999999998</v>
      </c>
      <c r="Q63" s="44">
        <v>-4.4592420349099102</v>
      </c>
      <c r="R63" s="20">
        <v>8.225E-6</v>
      </c>
      <c r="S63" s="1" t="s">
        <v>1821</v>
      </c>
      <c r="T63" s="1" t="s">
        <v>380</v>
      </c>
      <c r="U63" s="44">
        <v>1</v>
      </c>
      <c r="V63" s="1" t="s">
        <v>380</v>
      </c>
      <c r="W63" s="44">
        <v>1</v>
      </c>
      <c r="X63" s="44" t="s">
        <v>369</v>
      </c>
      <c r="Y63" s="44" t="s">
        <v>377</v>
      </c>
      <c r="Z63" s="44">
        <v>-4.3827324684277498</v>
      </c>
      <c r="AA63" s="20">
        <v>1.172E-5</v>
      </c>
      <c r="AB63" s="44" t="s">
        <v>369</v>
      </c>
      <c r="AC63" s="44" t="s">
        <v>377</v>
      </c>
      <c r="AD63" s="44">
        <v>0.66149999999999998</v>
      </c>
      <c r="AE63" s="44">
        <v>-4.4592420349099102</v>
      </c>
      <c r="AF63" s="20">
        <v>8.225E-6</v>
      </c>
      <c r="AG63" s="44" t="s">
        <v>1459</v>
      </c>
      <c r="AH63" s="44" t="s">
        <v>1460</v>
      </c>
      <c r="AI63" s="44">
        <v>0.59262300000000001</v>
      </c>
      <c r="AJ63" s="20">
        <v>1.478E-11</v>
      </c>
      <c r="AK63" s="44" t="b">
        <v>1</v>
      </c>
    </row>
    <row r="64" spans="1:38" x14ac:dyDescent="0.2">
      <c r="A64" s="52">
        <v>9</v>
      </c>
      <c r="B64" s="49" t="s">
        <v>2294</v>
      </c>
      <c r="C64" s="44" t="s">
        <v>1511</v>
      </c>
      <c r="D64" s="50">
        <v>1.5100000000000147E-5</v>
      </c>
      <c r="E64" s="50"/>
      <c r="F64" s="33" t="b">
        <v>1</v>
      </c>
      <c r="G64" s="1" t="s">
        <v>380</v>
      </c>
      <c r="H64" s="49" t="s">
        <v>369</v>
      </c>
      <c r="I64" s="49" t="s">
        <v>377</v>
      </c>
      <c r="J64" s="49">
        <v>0.66149999999999998</v>
      </c>
      <c r="K64" s="49">
        <v>-4.4592420349099102</v>
      </c>
      <c r="L64" s="20">
        <v>8.225E-6</v>
      </c>
      <c r="M64" s="1" t="s">
        <v>636</v>
      </c>
      <c r="N64" s="49" t="s">
        <v>372</v>
      </c>
      <c r="O64" s="49" t="s">
        <v>368</v>
      </c>
      <c r="P64" s="49">
        <v>0.66149999999999998</v>
      </c>
      <c r="Q64" s="49">
        <v>-3.3527601835841199</v>
      </c>
      <c r="R64" s="58">
        <v>8.0009999999999999E-4</v>
      </c>
      <c r="S64" s="1" t="s">
        <v>1818</v>
      </c>
      <c r="T64" s="1" t="s">
        <v>636</v>
      </c>
      <c r="U64" s="49">
        <v>1</v>
      </c>
      <c r="V64" s="1" t="s">
        <v>636</v>
      </c>
      <c r="W64" s="49">
        <v>1</v>
      </c>
      <c r="X64" s="49" t="s">
        <v>372</v>
      </c>
      <c r="Y64" s="49" t="s">
        <v>368</v>
      </c>
      <c r="Z64" s="49">
        <v>-4.17195295446336</v>
      </c>
      <c r="AA64" s="20">
        <v>3.0199999999999999E-5</v>
      </c>
      <c r="AB64" s="49" t="s">
        <v>372</v>
      </c>
      <c r="AC64" s="49" t="s">
        <v>368</v>
      </c>
      <c r="AD64" s="49">
        <v>0.66149999999999998</v>
      </c>
      <c r="AE64" s="49">
        <v>-3.3527601835841199</v>
      </c>
      <c r="AF64" s="58">
        <v>8.0009999999999999E-4</v>
      </c>
      <c r="AG64" s="49" t="s">
        <v>1819</v>
      </c>
      <c r="AH64" s="49" t="s">
        <v>1820</v>
      </c>
      <c r="AI64" s="49">
        <v>0.30145300000000003</v>
      </c>
      <c r="AJ64" s="20">
        <v>1.8700000000000001E-6</v>
      </c>
      <c r="AK64" s="49" t="b">
        <v>0</v>
      </c>
    </row>
    <row r="65" spans="1:38" x14ac:dyDescent="0.2">
      <c r="A65" s="52">
        <v>9</v>
      </c>
      <c r="B65" s="44" t="s">
        <v>2293</v>
      </c>
      <c r="C65" s="44" t="s">
        <v>1511</v>
      </c>
      <c r="D65" s="50">
        <v>4.62949999999998E-3</v>
      </c>
      <c r="E65" s="50"/>
      <c r="F65" s="33"/>
      <c r="G65" s="1" t="s">
        <v>380</v>
      </c>
      <c r="H65" s="44" t="s">
        <v>369</v>
      </c>
      <c r="I65" s="44" t="s">
        <v>377</v>
      </c>
      <c r="J65" s="44">
        <v>0.66149999999999998</v>
      </c>
      <c r="K65" s="44">
        <v>-4.4592420349099102</v>
      </c>
      <c r="L65" s="20">
        <v>8.225E-6</v>
      </c>
      <c r="M65" s="1" t="s">
        <v>638</v>
      </c>
      <c r="N65" s="44" t="s">
        <v>372</v>
      </c>
      <c r="O65" s="44" t="s">
        <v>368</v>
      </c>
      <c r="P65" s="44">
        <v>0.67530000000000001</v>
      </c>
      <c r="Q65" s="44">
        <v>-3.7930636422325201</v>
      </c>
      <c r="R65" s="58">
        <v>1.4880000000000001E-4</v>
      </c>
      <c r="S65" s="1" t="s">
        <v>1828</v>
      </c>
      <c r="T65" s="1" t="s">
        <v>638</v>
      </c>
      <c r="U65" s="44">
        <v>1</v>
      </c>
      <c r="V65" s="1" t="s">
        <v>638</v>
      </c>
      <c r="W65" s="44">
        <v>1</v>
      </c>
      <c r="X65" s="44" t="s">
        <v>372</v>
      </c>
      <c r="Y65" s="44" t="s">
        <v>368</v>
      </c>
      <c r="Z65" s="44">
        <v>-2.6023400293455001</v>
      </c>
      <c r="AA65" s="44">
        <v>9.2589999999999999E-3</v>
      </c>
      <c r="AB65" s="44" t="s">
        <v>372</v>
      </c>
      <c r="AC65" s="44" t="s">
        <v>368</v>
      </c>
      <c r="AD65" s="44">
        <v>0.67530000000000001</v>
      </c>
      <c r="AE65" s="44">
        <v>-3.7930636422325201</v>
      </c>
      <c r="AF65" s="58">
        <v>1.4880000000000001E-4</v>
      </c>
      <c r="AG65" s="44" t="s">
        <v>1833</v>
      </c>
      <c r="AH65" s="44" t="s">
        <v>1834</v>
      </c>
      <c r="AI65" s="44">
        <v>0.68791199999999997</v>
      </c>
      <c r="AJ65" s="44">
        <v>4.258E-4</v>
      </c>
      <c r="AK65" s="44" t="b">
        <v>0</v>
      </c>
    </row>
    <row r="66" spans="1:38" x14ac:dyDescent="0.2">
      <c r="A66" s="52">
        <v>10</v>
      </c>
      <c r="B66" s="44" t="s">
        <v>2287</v>
      </c>
      <c r="C66" s="44" t="s">
        <v>1514</v>
      </c>
      <c r="D66" s="50">
        <v>0.92935444156382141</v>
      </c>
      <c r="E66" s="50"/>
      <c r="F66" s="33"/>
      <c r="G66" s="1" t="s">
        <v>384</v>
      </c>
      <c r="H66" s="44" t="s">
        <v>369</v>
      </c>
      <c r="I66" s="44" t="s">
        <v>372</v>
      </c>
      <c r="J66" s="44">
        <v>0.15029999999999999</v>
      </c>
      <c r="K66" s="44">
        <v>4.6297542273032102</v>
      </c>
      <c r="L66" s="20">
        <v>3.6610000000000002E-6</v>
      </c>
      <c r="M66" s="1" t="s">
        <v>384</v>
      </c>
      <c r="N66" s="44" t="s">
        <v>369</v>
      </c>
      <c r="O66" s="44" t="s">
        <v>372</v>
      </c>
      <c r="P66" s="44">
        <v>0.15029999999999999</v>
      </c>
      <c r="Q66" s="44">
        <v>4.6297542273032102</v>
      </c>
      <c r="R66" s="20">
        <v>3.6610000000000002E-6</v>
      </c>
      <c r="S66" s="1" t="s">
        <v>384</v>
      </c>
      <c r="T66" s="1" t="s">
        <v>2041</v>
      </c>
      <c r="U66" s="44">
        <v>0</v>
      </c>
      <c r="V66" s="1" t="s">
        <v>384</v>
      </c>
      <c r="W66" s="44">
        <v>1</v>
      </c>
      <c r="X66" s="44" t="s">
        <v>369</v>
      </c>
      <c r="Y66" s="44" t="s">
        <v>372</v>
      </c>
      <c r="Z66" s="44">
        <v>-1.4710000000000001</v>
      </c>
      <c r="AA66" s="44">
        <v>0.1414</v>
      </c>
      <c r="AB66" s="44" t="s">
        <v>369</v>
      </c>
      <c r="AC66" s="44" t="s">
        <v>372</v>
      </c>
      <c r="AD66" s="44">
        <v>0.15029999999999999</v>
      </c>
      <c r="AE66" s="44">
        <v>4.6297542273032102</v>
      </c>
      <c r="AF66" s="20">
        <v>3.6610000000000002E-6</v>
      </c>
      <c r="AG66" s="44" t="s">
        <v>2042</v>
      </c>
      <c r="AH66" s="44" t="s">
        <v>2043</v>
      </c>
      <c r="AI66" s="44">
        <v>0.13375500000000001</v>
      </c>
      <c r="AJ66" s="44">
        <v>4.478E-2</v>
      </c>
      <c r="AK66" s="44" t="b">
        <v>0</v>
      </c>
    </row>
    <row r="67" spans="1:38" x14ac:dyDescent="0.2">
      <c r="A67" s="52">
        <v>10</v>
      </c>
      <c r="B67" s="44" t="s">
        <v>2291</v>
      </c>
      <c r="C67" s="44" t="s">
        <v>1514</v>
      </c>
      <c r="D67" s="50">
        <v>0.93934999999999946</v>
      </c>
      <c r="E67" s="50"/>
      <c r="F67" s="33"/>
      <c r="G67" s="1" t="s">
        <v>384</v>
      </c>
      <c r="H67" s="44" t="s">
        <v>369</v>
      </c>
      <c r="I67" s="44" t="s">
        <v>372</v>
      </c>
      <c r="J67" s="44">
        <v>0.15029999999999999</v>
      </c>
      <c r="K67" s="44">
        <v>4.6297542273032102</v>
      </c>
      <c r="L67" s="20">
        <v>3.6610000000000002E-6</v>
      </c>
      <c r="M67" s="1" t="s">
        <v>384</v>
      </c>
      <c r="N67" s="44" t="s">
        <v>369</v>
      </c>
      <c r="O67" s="44" t="s">
        <v>372</v>
      </c>
      <c r="P67" s="44">
        <v>0.15029999999999999</v>
      </c>
      <c r="Q67" s="44">
        <v>4.6297542273032102</v>
      </c>
      <c r="R67" s="20">
        <v>3.6610000000000002E-6</v>
      </c>
      <c r="S67" s="1" t="s">
        <v>384</v>
      </c>
      <c r="T67" s="1" t="s">
        <v>2041</v>
      </c>
      <c r="U67" s="44">
        <v>0</v>
      </c>
      <c r="V67" s="1" t="s">
        <v>384</v>
      </c>
      <c r="W67" s="44">
        <v>1</v>
      </c>
      <c r="X67" s="44" t="s">
        <v>369</v>
      </c>
      <c r="Y67" s="44" t="s">
        <v>372</v>
      </c>
      <c r="Z67" s="44">
        <v>-1.54934003716269</v>
      </c>
      <c r="AA67" s="44">
        <v>0.12130000000000001</v>
      </c>
      <c r="AB67" s="44" t="s">
        <v>369</v>
      </c>
      <c r="AC67" s="44" t="s">
        <v>372</v>
      </c>
      <c r="AD67" s="44">
        <v>0.15029999999999999</v>
      </c>
      <c r="AE67" s="44">
        <v>4.6297542273032102</v>
      </c>
      <c r="AF67" s="20">
        <v>3.6610000000000002E-6</v>
      </c>
      <c r="AG67" s="44" t="s">
        <v>2050</v>
      </c>
      <c r="AH67" s="44" t="s">
        <v>2051</v>
      </c>
      <c r="AI67" s="44">
        <v>0.111509</v>
      </c>
      <c r="AJ67" s="44">
        <v>2.085E-2</v>
      </c>
      <c r="AK67" s="44" t="b">
        <v>0</v>
      </c>
    </row>
    <row r="68" spans="1:38" x14ac:dyDescent="0.2">
      <c r="A68" s="52">
        <v>10</v>
      </c>
      <c r="B68" s="44" t="s">
        <v>2290</v>
      </c>
      <c r="C68" s="44" t="s">
        <v>1515</v>
      </c>
      <c r="D68" s="50">
        <v>0.35215000000000007</v>
      </c>
      <c r="E68" s="50"/>
      <c r="F68" s="33"/>
      <c r="G68" s="1" t="s">
        <v>384</v>
      </c>
      <c r="H68" s="44" t="s">
        <v>369</v>
      </c>
      <c r="I68" s="44" t="s">
        <v>372</v>
      </c>
      <c r="J68" s="44">
        <v>0.15029999999999999</v>
      </c>
      <c r="K68" s="44">
        <v>4.6297542273032102</v>
      </c>
      <c r="L68" s="20">
        <v>3.6610000000000002E-6</v>
      </c>
      <c r="M68" s="1" t="s">
        <v>384</v>
      </c>
      <c r="N68" s="44" t="s">
        <v>369</v>
      </c>
      <c r="O68" s="44" t="s">
        <v>372</v>
      </c>
      <c r="P68" s="44">
        <v>0.15029999999999999</v>
      </c>
      <c r="Q68" s="44">
        <v>4.6297542273032102</v>
      </c>
      <c r="R68" s="20">
        <v>3.6610000000000002E-6</v>
      </c>
      <c r="S68" s="1" t="s">
        <v>384</v>
      </c>
      <c r="T68" s="1" t="s">
        <v>2041</v>
      </c>
      <c r="U68" s="44">
        <v>0</v>
      </c>
      <c r="V68" s="1" t="s">
        <v>384</v>
      </c>
      <c r="W68" s="44">
        <v>1</v>
      </c>
      <c r="X68" s="44" t="s">
        <v>369</v>
      </c>
      <c r="Y68" s="44" t="s">
        <v>372</v>
      </c>
      <c r="Z68" s="44">
        <v>0.37952236430272501</v>
      </c>
      <c r="AA68" s="44">
        <v>0.70430000000000004</v>
      </c>
      <c r="AB68" s="44" t="s">
        <v>369</v>
      </c>
      <c r="AC68" s="44" t="s">
        <v>372</v>
      </c>
      <c r="AD68" s="44">
        <v>0.15029999999999999</v>
      </c>
      <c r="AE68" s="44">
        <v>4.6297542273032102</v>
      </c>
      <c r="AF68" s="20">
        <v>3.6610000000000002E-6</v>
      </c>
      <c r="AG68" s="44" t="s">
        <v>2048</v>
      </c>
      <c r="AH68" s="44" t="s">
        <v>2049</v>
      </c>
      <c r="AI68" s="44">
        <v>0.18263099999999999</v>
      </c>
      <c r="AJ68" s="44">
        <v>0.17480000000000001</v>
      </c>
      <c r="AK68" s="44" t="b">
        <v>0</v>
      </c>
    </row>
    <row r="69" spans="1:38" s="33" customFormat="1" x14ac:dyDescent="0.2">
      <c r="A69" s="52">
        <v>10</v>
      </c>
      <c r="B69" s="52" t="s">
        <v>2288</v>
      </c>
      <c r="C69" s="52" t="s">
        <v>1514</v>
      </c>
      <c r="D69" s="52">
        <v>0.89520000000000077</v>
      </c>
      <c r="E69" s="52"/>
      <c r="G69" s="1" t="s">
        <v>384</v>
      </c>
      <c r="H69" s="52" t="s">
        <v>369</v>
      </c>
      <c r="I69" s="52" t="s">
        <v>372</v>
      </c>
      <c r="J69" s="52">
        <v>0.15029999999999999</v>
      </c>
      <c r="K69" s="52">
        <v>4.6297542273032102</v>
      </c>
      <c r="L69" s="20">
        <v>3.6610000000000002E-6</v>
      </c>
      <c r="M69" s="1" t="s">
        <v>384</v>
      </c>
      <c r="N69" s="52" t="s">
        <v>369</v>
      </c>
      <c r="O69" s="52" t="s">
        <v>372</v>
      </c>
      <c r="P69" s="52">
        <v>0.15029999999999999</v>
      </c>
      <c r="Q69" s="52">
        <v>4.6297542273032102</v>
      </c>
      <c r="R69" s="20">
        <v>3.6610000000000002E-6</v>
      </c>
      <c r="S69" s="1" t="s">
        <v>384</v>
      </c>
      <c r="T69" s="1" t="s">
        <v>2041</v>
      </c>
      <c r="U69" s="52">
        <v>0</v>
      </c>
      <c r="V69" s="1" t="s">
        <v>384</v>
      </c>
      <c r="W69" s="52">
        <v>1</v>
      </c>
      <c r="X69" s="52" t="s">
        <v>369</v>
      </c>
      <c r="Y69" s="52" t="s">
        <v>372</v>
      </c>
      <c r="Z69" s="52">
        <v>-1.25466609161121</v>
      </c>
      <c r="AA69" s="52">
        <v>0.20960000000000001</v>
      </c>
      <c r="AB69" s="52" t="s">
        <v>369</v>
      </c>
      <c r="AC69" s="52" t="s">
        <v>372</v>
      </c>
      <c r="AD69" s="52">
        <v>0.15029999999999999</v>
      </c>
      <c r="AE69" s="52">
        <v>4.6297542273032102</v>
      </c>
      <c r="AF69" s="20">
        <v>3.6610000000000002E-6</v>
      </c>
      <c r="AG69" s="52" t="s">
        <v>2044</v>
      </c>
      <c r="AH69" s="52" t="s">
        <v>2045</v>
      </c>
      <c r="AI69" s="52">
        <v>0.30852000000000002</v>
      </c>
      <c r="AJ69" s="52">
        <v>0.1143</v>
      </c>
      <c r="AK69" s="52" t="b">
        <v>0</v>
      </c>
      <c r="AL69" s="52"/>
    </row>
    <row r="70" spans="1:38" s="33" customFormat="1" x14ac:dyDescent="0.2">
      <c r="A70" s="52">
        <v>10</v>
      </c>
      <c r="B70" s="52" t="s">
        <v>2289</v>
      </c>
      <c r="C70" s="52" t="s">
        <v>1514</v>
      </c>
      <c r="D70" s="52">
        <v>0.60295374637219146</v>
      </c>
      <c r="E70" s="52"/>
      <c r="G70" s="1" t="s">
        <v>384</v>
      </c>
      <c r="H70" s="52" t="s">
        <v>369</v>
      </c>
      <c r="I70" s="52" t="s">
        <v>372</v>
      </c>
      <c r="J70" s="52">
        <v>0.15029999999999999</v>
      </c>
      <c r="K70" s="52">
        <v>4.6297542273032102</v>
      </c>
      <c r="L70" s="20">
        <v>3.6610000000000002E-6</v>
      </c>
      <c r="M70" s="1" t="s">
        <v>384</v>
      </c>
      <c r="N70" s="52" t="s">
        <v>369</v>
      </c>
      <c r="O70" s="52" t="s">
        <v>372</v>
      </c>
      <c r="P70" s="52">
        <v>0.15029999999999999</v>
      </c>
      <c r="Q70" s="52">
        <v>4.6297542273032102</v>
      </c>
      <c r="R70" s="20">
        <v>3.6610000000000002E-6</v>
      </c>
      <c r="S70" s="1" t="s">
        <v>384</v>
      </c>
      <c r="T70" s="1" t="s">
        <v>2041</v>
      </c>
      <c r="U70" s="52">
        <v>0</v>
      </c>
      <c r="V70" s="1" t="s">
        <v>384</v>
      </c>
      <c r="W70" s="52">
        <v>1</v>
      </c>
      <c r="X70" s="52" t="s">
        <v>369</v>
      </c>
      <c r="Y70" s="52" t="s">
        <v>372</v>
      </c>
      <c r="Z70" s="52">
        <v>-0.26100000000000001</v>
      </c>
      <c r="AA70" s="52">
        <v>0.79390000000000005</v>
      </c>
      <c r="AB70" s="52" t="s">
        <v>369</v>
      </c>
      <c r="AC70" s="52" t="s">
        <v>372</v>
      </c>
      <c r="AD70" s="52">
        <v>0.15029999999999999</v>
      </c>
      <c r="AE70" s="52">
        <v>4.6297542273032102</v>
      </c>
      <c r="AF70" s="20">
        <v>3.6610000000000002E-6</v>
      </c>
      <c r="AG70" s="52" t="s">
        <v>2046</v>
      </c>
      <c r="AH70" s="52" t="s">
        <v>2047</v>
      </c>
      <c r="AI70" s="52">
        <v>0.16269</v>
      </c>
      <c r="AJ70" s="52">
        <v>0.13719999999999999</v>
      </c>
      <c r="AK70" s="52" t="b">
        <v>0</v>
      </c>
      <c r="AL70" s="52"/>
    </row>
    <row r="71" spans="1:38" s="33" customFormat="1" x14ac:dyDescent="0.2">
      <c r="A71" s="52">
        <v>10</v>
      </c>
      <c r="B71" s="52" t="s">
        <v>2292</v>
      </c>
      <c r="C71" s="52" t="s">
        <v>1515</v>
      </c>
      <c r="D71" s="52">
        <v>0.37104999999999999</v>
      </c>
      <c r="E71" s="52"/>
      <c r="G71" s="1" t="s">
        <v>384</v>
      </c>
      <c r="H71" s="52" t="s">
        <v>369</v>
      </c>
      <c r="I71" s="52" t="s">
        <v>372</v>
      </c>
      <c r="J71" s="52">
        <v>0.15029999999999999</v>
      </c>
      <c r="K71" s="52">
        <v>4.6297542273032102</v>
      </c>
      <c r="L71" s="20">
        <v>3.6610000000000002E-6</v>
      </c>
      <c r="M71" s="1" t="s">
        <v>384</v>
      </c>
      <c r="N71" s="52" t="s">
        <v>369</v>
      </c>
      <c r="O71" s="52" t="s">
        <v>372</v>
      </c>
      <c r="P71" s="52">
        <v>0.15029999999999999</v>
      </c>
      <c r="Q71" s="52">
        <v>4.6297542273032102</v>
      </c>
      <c r="R71" s="20">
        <v>3.6610000000000002E-6</v>
      </c>
      <c r="S71" s="1" t="s">
        <v>384</v>
      </c>
      <c r="T71" s="1" t="s">
        <v>2041</v>
      </c>
      <c r="U71" s="52">
        <v>0</v>
      </c>
      <c r="V71" s="1" t="s">
        <v>384</v>
      </c>
      <c r="W71" s="52">
        <v>1</v>
      </c>
      <c r="X71" s="52" t="s">
        <v>369</v>
      </c>
      <c r="Y71" s="52" t="s">
        <v>372</v>
      </c>
      <c r="Z71" s="52">
        <v>0.32907367689599798</v>
      </c>
      <c r="AA71" s="52">
        <v>0.74209999999999998</v>
      </c>
      <c r="AB71" s="52" t="s">
        <v>369</v>
      </c>
      <c r="AC71" s="52" t="s">
        <v>372</v>
      </c>
      <c r="AD71" s="52">
        <v>0.15029999999999999</v>
      </c>
      <c r="AE71" s="52">
        <v>4.6297542273032102</v>
      </c>
      <c r="AF71" s="20">
        <v>3.6610000000000002E-6</v>
      </c>
      <c r="AG71" s="52" t="s">
        <v>2052</v>
      </c>
      <c r="AH71" s="52" t="s">
        <v>2053</v>
      </c>
      <c r="AI71" s="52">
        <v>0.11316900000000001</v>
      </c>
      <c r="AJ71" s="52">
        <v>1.0019999999999999E-2</v>
      </c>
      <c r="AK71" s="52" t="b">
        <v>0</v>
      </c>
      <c r="AL71" s="52"/>
    </row>
    <row r="72" spans="1:38" s="33" customFormat="1" x14ac:dyDescent="0.2">
      <c r="A72" s="52">
        <v>10</v>
      </c>
      <c r="B72" s="52" t="s">
        <v>2293</v>
      </c>
      <c r="C72" s="52" t="s">
        <v>1514</v>
      </c>
      <c r="D72" s="52">
        <v>0.76445000000000007</v>
      </c>
      <c r="E72" s="52"/>
      <c r="G72" s="1" t="s">
        <v>384</v>
      </c>
      <c r="H72" s="52" t="s">
        <v>369</v>
      </c>
      <c r="I72" s="52" t="s">
        <v>372</v>
      </c>
      <c r="J72" s="52">
        <v>0.15029999999999999</v>
      </c>
      <c r="K72" s="52">
        <v>4.6297542273032102</v>
      </c>
      <c r="L72" s="20">
        <v>3.6610000000000002E-6</v>
      </c>
      <c r="M72" s="1" t="s">
        <v>384</v>
      </c>
      <c r="N72" s="52" t="s">
        <v>369</v>
      </c>
      <c r="O72" s="52" t="s">
        <v>372</v>
      </c>
      <c r="P72" s="52">
        <v>0.15029999999999999</v>
      </c>
      <c r="Q72" s="52">
        <v>4.6297542273032102</v>
      </c>
      <c r="R72" s="20">
        <v>3.6610000000000002E-6</v>
      </c>
      <c r="S72" s="1" t="s">
        <v>384</v>
      </c>
      <c r="T72" s="1" t="s">
        <v>2041</v>
      </c>
      <c r="U72" s="52">
        <v>0</v>
      </c>
      <c r="V72" s="1" t="s">
        <v>384</v>
      </c>
      <c r="W72" s="52">
        <v>1</v>
      </c>
      <c r="X72" s="52" t="s">
        <v>369</v>
      </c>
      <c r="Y72" s="52" t="s">
        <v>372</v>
      </c>
      <c r="Z72" s="52">
        <v>-0.72069043283352996</v>
      </c>
      <c r="AA72" s="52">
        <v>0.47110000000000002</v>
      </c>
      <c r="AB72" s="52" t="s">
        <v>369</v>
      </c>
      <c r="AC72" s="52" t="s">
        <v>372</v>
      </c>
      <c r="AD72" s="52">
        <v>0.15029999999999999</v>
      </c>
      <c r="AE72" s="52">
        <v>4.6297542273032102</v>
      </c>
      <c r="AF72" s="20">
        <v>3.6610000000000002E-6</v>
      </c>
      <c r="AG72" s="52" t="s">
        <v>2050</v>
      </c>
      <c r="AH72" s="52" t="s">
        <v>2051</v>
      </c>
      <c r="AI72" s="52">
        <v>0.111509</v>
      </c>
      <c r="AJ72" s="52">
        <v>0.25679999999999997</v>
      </c>
      <c r="AK72" s="52" t="b">
        <v>0</v>
      </c>
      <c r="AL72" s="52"/>
    </row>
    <row r="73" spans="1:38" s="33" customFormat="1" x14ac:dyDescent="0.2">
      <c r="A73" s="52">
        <v>11</v>
      </c>
      <c r="B73" s="52" t="s">
        <v>2287</v>
      </c>
      <c r="C73" s="52" t="s">
        <v>1513</v>
      </c>
      <c r="D73" s="52">
        <v>0.5039893563146316</v>
      </c>
      <c r="E73" s="52"/>
      <c r="G73" s="1" t="s">
        <v>386</v>
      </c>
      <c r="H73" s="52" t="s">
        <v>369</v>
      </c>
      <c r="I73" s="52" t="s">
        <v>377</v>
      </c>
      <c r="J73" s="52">
        <v>0.25540000000000002</v>
      </c>
      <c r="K73" s="52">
        <v>-4.5848557350686603</v>
      </c>
      <c r="L73" s="20">
        <v>4.5430000000000004E-6</v>
      </c>
      <c r="M73" s="1" t="s">
        <v>386</v>
      </c>
      <c r="N73" s="52" t="s">
        <v>369</v>
      </c>
      <c r="O73" s="52" t="s">
        <v>377</v>
      </c>
      <c r="P73" s="52">
        <v>0.25540000000000002</v>
      </c>
      <c r="Q73" s="52">
        <v>-4.5848557350686603</v>
      </c>
      <c r="R73" s="20">
        <v>4.5430000000000004E-6</v>
      </c>
      <c r="S73" s="1" t="s">
        <v>2248</v>
      </c>
      <c r="T73" s="1" t="s">
        <v>386</v>
      </c>
      <c r="U73" s="52">
        <v>1</v>
      </c>
      <c r="V73" s="1" t="s">
        <v>386</v>
      </c>
      <c r="W73" s="52">
        <v>1</v>
      </c>
      <c r="X73" s="52" t="s">
        <v>369</v>
      </c>
      <c r="Y73" s="52" t="s">
        <v>377</v>
      </c>
      <c r="Z73" s="52">
        <v>0.01</v>
      </c>
      <c r="AA73" s="52">
        <v>0.99229999999999996</v>
      </c>
      <c r="AB73" s="52" t="s">
        <v>369</v>
      </c>
      <c r="AC73" s="52" t="s">
        <v>377</v>
      </c>
      <c r="AD73" s="52">
        <v>0.25540000000000002</v>
      </c>
      <c r="AE73" s="52">
        <v>-4.5848557350686603</v>
      </c>
      <c r="AF73" s="20">
        <v>4.5430000000000004E-6</v>
      </c>
      <c r="AG73" s="52" t="s">
        <v>2249</v>
      </c>
      <c r="AH73" s="52" t="s">
        <v>2250</v>
      </c>
      <c r="AI73" s="52">
        <v>0.15682599999999999</v>
      </c>
      <c r="AJ73" s="52">
        <v>0.18190000000000001</v>
      </c>
      <c r="AK73" s="52" t="b">
        <v>0</v>
      </c>
      <c r="AL73" s="52"/>
    </row>
    <row r="74" spans="1:38" s="33" customFormat="1" x14ac:dyDescent="0.2">
      <c r="A74" s="52">
        <v>11</v>
      </c>
      <c r="B74" s="52" t="s">
        <v>2291</v>
      </c>
      <c r="C74" s="52" t="s">
        <v>1511</v>
      </c>
      <c r="D74" s="52">
        <v>0.14980000000000029</v>
      </c>
      <c r="E74" s="52"/>
      <c r="G74" s="1" t="s">
        <v>386</v>
      </c>
      <c r="H74" s="52" t="s">
        <v>369</v>
      </c>
      <c r="I74" s="52" t="s">
        <v>377</v>
      </c>
      <c r="J74" s="52">
        <v>0.25540000000000002</v>
      </c>
      <c r="K74" s="52">
        <v>-4.5848557350686603</v>
      </c>
      <c r="L74" s="20">
        <v>4.5430000000000004E-6</v>
      </c>
      <c r="M74" s="1" t="s">
        <v>386</v>
      </c>
      <c r="N74" s="52" t="s">
        <v>369</v>
      </c>
      <c r="O74" s="52" t="s">
        <v>377</v>
      </c>
      <c r="P74" s="52">
        <v>0.25540000000000002</v>
      </c>
      <c r="Q74" s="52">
        <v>-4.5848557350686603</v>
      </c>
      <c r="R74" s="20">
        <v>4.5430000000000004E-6</v>
      </c>
      <c r="S74" s="1" t="s">
        <v>2248</v>
      </c>
      <c r="T74" s="1" t="s">
        <v>386</v>
      </c>
      <c r="U74" s="52">
        <v>1</v>
      </c>
      <c r="V74" s="1" t="s">
        <v>386</v>
      </c>
      <c r="W74" s="52">
        <v>1</v>
      </c>
      <c r="X74" s="52" t="s">
        <v>369</v>
      </c>
      <c r="Y74" s="52" t="s">
        <v>377</v>
      </c>
      <c r="Z74" s="52">
        <v>-1.03729155569719</v>
      </c>
      <c r="AA74" s="52">
        <v>0.29959999999999998</v>
      </c>
      <c r="AB74" s="52" t="s">
        <v>369</v>
      </c>
      <c r="AC74" s="52" t="s">
        <v>377</v>
      </c>
      <c r="AD74" s="52">
        <v>0.25540000000000002</v>
      </c>
      <c r="AE74" s="52">
        <v>-4.5848557350686603</v>
      </c>
      <c r="AF74" s="20">
        <v>4.5430000000000004E-6</v>
      </c>
      <c r="AG74" s="52" t="s">
        <v>2255</v>
      </c>
      <c r="AH74" s="52" t="s">
        <v>2256</v>
      </c>
      <c r="AI74" s="52">
        <v>0.104654</v>
      </c>
      <c r="AJ74" s="52">
        <v>9.018E-3</v>
      </c>
      <c r="AK74" s="52" t="b">
        <v>0</v>
      </c>
      <c r="AL74" s="52"/>
    </row>
    <row r="75" spans="1:38" s="33" customFormat="1" x14ac:dyDescent="0.2">
      <c r="A75" s="52">
        <v>11</v>
      </c>
      <c r="B75" s="52" t="s">
        <v>2290</v>
      </c>
      <c r="C75" s="52" t="s">
        <v>1511</v>
      </c>
      <c r="D75" s="52">
        <v>0.24170000000000008</v>
      </c>
      <c r="E75" s="52"/>
      <c r="G75" s="1" t="s">
        <v>386</v>
      </c>
      <c r="H75" s="52" t="s">
        <v>369</v>
      </c>
      <c r="I75" s="52" t="s">
        <v>377</v>
      </c>
      <c r="J75" s="52">
        <v>0.25540000000000002</v>
      </c>
      <c r="K75" s="52">
        <v>-4.5848557350686603</v>
      </c>
      <c r="L75" s="20">
        <v>4.5430000000000004E-6</v>
      </c>
      <c r="M75" s="1" t="s">
        <v>386</v>
      </c>
      <c r="N75" s="52" t="s">
        <v>369</v>
      </c>
      <c r="O75" s="52" t="s">
        <v>377</v>
      </c>
      <c r="P75" s="52">
        <v>0.25540000000000002</v>
      </c>
      <c r="Q75" s="52">
        <v>-4.5848557350686603</v>
      </c>
      <c r="R75" s="20">
        <v>4.5430000000000004E-6</v>
      </c>
      <c r="S75" s="1" t="s">
        <v>2248</v>
      </c>
      <c r="T75" s="1" t="s">
        <v>386</v>
      </c>
      <c r="U75" s="52">
        <v>1</v>
      </c>
      <c r="V75" s="1" t="s">
        <v>386</v>
      </c>
      <c r="W75" s="52">
        <v>1</v>
      </c>
      <c r="X75" s="52" t="s">
        <v>369</v>
      </c>
      <c r="Y75" s="52" t="s">
        <v>377</v>
      </c>
      <c r="Z75" s="52">
        <v>-0.70084460169212204</v>
      </c>
      <c r="AA75" s="52">
        <v>0.4834</v>
      </c>
      <c r="AB75" s="52" t="s">
        <v>369</v>
      </c>
      <c r="AC75" s="52" t="s">
        <v>377</v>
      </c>
      <c r="AD75" s="52">
        <v>0.25540000000000002</v>
      </c>
      <c r="AE75" s="52">
        <v>-4.5848557350686603</v>
      </c>
      <c r="AF75" s="20">
        <v>4.5430000000000004E-6</v>
      </c>
      <c r="AG75" s="52" t="s">
        <v>2255</v>
      </c>
      <c r="AH75" s="52" t="s">
        <v>2256</v>
      </c>
      <c r="AI75" s="52">
        <v>0.104654</v>
      </c>
      <c r="AJ75" s="52">
        <v>5.2749999999999998E-2</v>
      </c>
      <c r="AK75" s="52" t="b">
        <v>0</v>
      </c>
      <c r="AL75" s="52"/>
    </row>
    <row r="76" spans="1:38" x14ac:dyDescent="0.2">
      <c r="A76" s="52">
        <v>11</v>
      </c>
      <c r="B76" s="44" t="s">
        <v>2288</v>
      </c>
      <c r="C76" s="44" t="s">
        <v>1511</v>
      </c>
      <c r="D76" s="50">
        <v>0.28375</v>
      </c>
      <c r="E76" s="50"/>
      <c r="F76" s="33"/>
      <c r="G76" s="1" t="s">
        <v>386</v>
      </c>
      <c r="H76" s="44" t="s">
        <v>369</v>
      </c>
      <c r="I76" s="44" t="s">
        <v>377</v>
      </c>
      <c r="J76" s="44">
        <v>0.25540000000000002</v>
      </c>
      <c r="K76" s="44">
        <v>-4.5848557350686603</v>
      </c>
      <c r="L76" s="20">
        <v>4.5430000000000004E-6</v>
      </c>
      <c r="M76" s="1" t="s">
        <v>386</v>
      </c>
      <c r="N76" s="44" t="s">
        <v>369</v>
      </c>
      <c r="O76" s="44" t="s">
        <v>377</v>
      </c>
      <c r="P76" s="44">
        <v>0.25540000000000002</v>
      </c>
      <c r="Q76" s="44">
        <v>-4.5848557350686603</v>
      </c>
      <c r="R76" s="20">
        <v>4.5430000000000004E-6</v>
      </c>
      <c r="S76" s="1" t="s">
        <v>2248</v>
      </c>
      <c r="T76" s="1" t="s">
        <v>386</v>
      </c>
      <c r="U76" s="44">
        <v>1</v>
      </c>
      <c r="V76" s="1" t="s">
        <v>386</v>
      </c>
      <c r="W76" s="44">
        <v>1</v>
      </c>
      <c r="X76" s="44" t="s">
        <v>369</v>
      </c>
      <c r="Y76" s="44" t="s">
        <v>377</v>
      </c>
      <c r="Z76" s="44">
        <v>-0.57173724181701302</v>
      </c>
      <c r="AA76" s="44">
        <v>0.5675</v>
      </c>
      <c r="AB76" s="44" t="s">
        <v>369</v>
      </c>
      <c r="AC76" s="44" t="s">
        <v>377</v>
      </c>
      <c r="AD76" s="44">
        <v>0.25540000000000002</v>
      </c>
      <c r="AE76" s="44">
        <v>-4.5848557350686603</v>
      </c>
      <c r="AF76" s="20">
        <v>4.5430000000000004E-6</v>
      </c>
      <c r="AG76" s="44" t="s">
        <v>2251</v>
      </c>
      <c r="AH76" s="44" t="s">
        <v>2252</v>
      </c>
      <c r="AI76" s="44">
        <v>0.24829300000000001</v>
      </c>
      <c r="AJ76" s="44">
        <v>0.1221</v>
      </c>
      <c r="AK76" s="44" t="b">
        <v>0</v>
      </c>
    </row>
    <row r="77" spans="1:38" x14ac:dyDescent="0.2">
      <c r="A77" s="52">
        <v>11</v>
      </c>
      <c r="B77" s="44" t="s">
        <v>2289</v>
      </c>
      <c r="C77" s="44" t="s">
        <v>1511</v>
      </c>
      <c r="D77" s="50">
        <v>0.33359782059545762</v>
      </c>
      <c r="E77" s="50"/>
      <c r="F77" s="33"/>
      <c r="G77" s="1" t="s">
        <v>386</v>
      </c>
      <c r="H77" s="44" t="s">
        <v>369</v>
      </c>
      <c r="I77" s="44" t="s">
        <v>377</v>
      </c>
      <c r="J77" s="44">
        <v>0.25540000000000002</v>
      </c>
      <c r="K77" s="44">
        <v>-4.5848557350686603</v>
      </c>
      <c r="L77" s="20">
        <v>4.5430000000000004E-6</v>
      </c>
      <c r="M77" s="1" t="s">
        <v>386</v>
      </c>
      <c r="N77" s="44" t="s">
        <v>369</v>
      </c>
      <c r="O77" s="44" t="s">
        <v>377</v>
      </c>
      <c r="P77" s="44">
        <v>0.25540000000000002</v>
      </c>
      <c r="Q77" s="44">
        <v>-4.5848557350686603</v>
      </c>
      <c r="R77" s="20">
        <v>4.5430000000000004E-6</v>
      </c>
      <c r="S77" s="1" t="s">
        <v>2248</v>
      </c>
      <c r="T77" s="1" t="s">
        <v>386</v>
      </c>
      <c r="U77" s="44">
        <v>1</v>
      </c>
      <c r="V77" s="1" t="s">
        <v>386</v>
      </c>
      <c r="W77" s="44">
        <v>1</v>
      </c>
      <c r="X77" s="44" t="s">
        <v>369</v>
      </c>
      <c r="Y77" s="44" t="s">
        <v>377</v>
      </c>
      <c r="Z77" s="44">
        <v>-0.43</v>
      </c>
      <c r="AA77" s="44">
        <v>0.66749999999999998</v>
      </c>
      <c r="AB77" s="44" t="s">
        <v>369</v>
      </c>
      <c r="AC77" s="44" t="s">
        <v>377</v>
      </c>
      <c r="AD77" s="44">
        <v>0.25540000000000002</v>
      </c>
      <c r="AE77" s="44">
        <v>-4.5848557350686603</v>
      </c>
      <c r="AF77" s="20">
        <v>4.5430000000000004E-6</v>
      </c>
      <c r="AG77" s="44" t="s">
        <v>2253</v>
      </c>
      <c r="AH77" s="44" t="s">
        <v>2254</v>
      </c>
      <c r="AI77" s="44">
        <v>0.107671</v>
      </c>
      <c r="AJ77" s="44">
        <v>7.0959999999999999E-3</v>
      </c>
      <c r="AK77" s="44" t="b">
        <v>0</v>
      </c>
    </row>
    <row r="78" spans="1:38" x14ac:dyDescent="0.2">
      <c r="A78" s="52">
        <v>11</v>
      </c>
      <c r="B78" s="44" t="s">
        <v>2292</v>
      </c>
      <c r="C78" s="44" t="s">
        <v>1511</v>
      </c>
      <c r="D78" s="50">
        <v>0.26179999999999976</v>
      </c>
      <c r="E78" s="50"/>
      <c r="F78" s="33"/>
      <c r="G78" s="1" t="s">
        <v>386</v>
      </c>
      <c r="H78" s="44" t="s">
        <v>369</v>
      </c>
      <c r="I78" s="44" t="s">
        <v>377</v>
      </c>
      <c r="J78" s="44">
        <v>0.25540000000000002</v>
      </c>
      <c r="K78" s="44">
        <v>-4.5848557350686603</v>
      </c>
      <c r="L78" s="20">
        <v>4.5430000000000004E-6</v>
      </c>
      <c r="M78" s="1" t="s">
        <v>386</v>
      </c>
      <c r="N78" s="44" t="s">
        <v>369</v>
      </c>
      <c r="O78" s="44" t="s">
        <v>377</v>
      </c>
      <c r="P78" s="44">
        <v>0.25540000000000002</v>
      </c>
      <c r="Q78" s="44">
        <v>-4.5848557350686603</v>
      </c>
      <c r="R78" s="20">
        <v>4.5430000000000004E-6</v>
      </c>
      <c r="S78" s="1" t="s">
        <v>2248</v>
      </c>
      <c r="T78" s="1" t="s">
        <v>386</v>
      </c>
      <c r="U78" s="44">
        <v>1</v>
      </c>
      <c r="V78" s="1" t="s">
        <v>386</v>
      </c>
      <c r="W78" s="44">
        <v>1</v>
      </c>
      <c r="X78" s="44" t="s">
        <v>369</v>
      </c>
      <c r="Y78" s="44" t="s">
        <v>377</v>
      </c>
      <c r="Z78" s="44">
        <v>-0.63780595906830395</v>
      </c>
      <c r="AA78" s="54">
        <v>0.52359999999999995</v>
      </c>
      <c r="AB78" s="44" t="s">
        <v>369</v>
      </c>
      <c r="AC78" s="44" t="s">
        <v>377</v>
      </c>
      <c r="AD78" s="44">
        <v>0.25540000000000002</v>
      </c>
      <c r="AE78" s="44">
        <v>-4.5848557350686603</v>
      </c>
      <c r="AF78" s="20">
        <v>4.5430000000000004E-6</v>
      </c>
      <c r="AG78" s="44" t="s">
        <v>2257</v>
      </c>
      <c r="AH78" s="44" t="s">
        <v>2258</v>
      </c>
      <c r="AI78" s="44">
        <v>0.21148600000000001</v>
      </c>
      <c r="AJ78" s="54">
        <v>6.1170000000000002E-2</v>
      </c>
      <c r="AK78" s="44" t="b">
        <v>0</v>
      </c>
    </row>
    <row r="79" spans="1:38" x14ac:dyDescent="0.2">
      <c r="A79" s="52">
        <v>11</v>
      </c>
      <c r="B79" s="44" t="s">
        <v>2294</v>
      </c>
      <c r="C79" s="44" t="s">
        <v>1515</v>
      </c>
      <c r="D79" s="50">
        <v>2.2749999999999581E-5</v>
      </c>
      <c r="E79" s="50"/>
      <c r="F79" s="33" t="b">
        <v>1</v>
      </c>
      <c r="G79" s="1" t="s">
        <v>386</v>
      </c>
      <c r="H79" s="44" t="s">
        <v>369</v>
      </c>
      <c r="I79" s="44" t="s">
        <v>377</v>
      </c>
      <c r="J79" s="44">
        <v>0.25540000000000002</v>
      </c>
      <c r="K79" s="44">
        <v>-4.5848557350686603</v>
      </c>
      <c r="L79" s="20">
        <v>4.5430000000000004E-6</v>
      </c>
      <c r="M79" s="1" t="s">
        <v>646</v>
      </c>
      <c r="N79" s="44" t="s">
        <v>368</v>
      </c>
      <c r="O79" s="44" t="s">
        <v>377</v>
      </c>
      <c r="P79" s="44">
        <v>0.28220000000000001</v>
      </c>
      <c r="Q79" s="44">
        <v>-4.1567548839651298</v>
      </c>
      <c r="R79" s="20">
        <v>3.2280000000000003E-5</v>
      </c>
      <c r="S79" s="1" t="s">
        <v>2246</v>
      </c>
      <c r="T79" s="1" t="s">
        <v>2247</v>
      </c>
      <c r="U79" s="44">
        <v>0.61030099999999998</v>
      </c>
      <c r="V79" s="1" t="s">
        <v>2247</v>
      </c>
      <c r="W79" s="44">
        <v>0.71424200000000004</v>
      </c>
      <c r="X79" s="44" t="s">
        <v>369</v>
      </c>
      <c r="Y79" s="44" t="s">
        <v>372</v>
      </c>
      <c r="Z79" s="44">
        <v>4.0776151364764903</v>
      </c>
      <c r="AA79" s="20">
        <v>4.5500000000000001E-5</v>
      </c>
      <c r="AB79" s="44" t="s">
        <v>369</v>
      </c>
      <c r="AC79" s="44" t="s">
        <v>372</v>
      </c>
      <c r="AD79" s="44">
        <v>0.76539999999999997</v>
      </c>
      <c r="AE79" s="44">
        <v>2.2734346509427801</v>
      </c>
      <c r="AF79" s="54">
        <v>2.3E-2</v>
      </c>
      <c r="AG79" s="44" t="s">
        <v>2246</v>
      </c>
      <c r="AH79" s="44" t="s">
        <v>2247</v>
      </c>
      <c r="AI79" s="44">
        <v>1</v>
      </c>
      <c r="AJ79" s="20">
        <v>4.5500000000000001E-5</v>
      </c>
      <c r="AK79" s="44" t="b">
        <v>0</v>
      </c>
    </row>
    <row r="80" spans="1:38" x14ac:dyDescent="0.2">
      <c r="A80" s="52">
        <v>11</v>
      </c>
      <c r="B80" s="44" t="s">
        <v>2293</v>
      </c>
      <c r="C80" s="44" t="s">
        <v>1511</v>
      </c>
      <c r="D80" s="50">
        <v>4.6035000000000399E-3</v>
      </c>
      <c r="E80" s="50"/>
      <c r="F80" s="33"/>
      <c r="G80" s="1" t="s">
        <v>386</v>
      </c>
      <c r="H80" s="44" t="s">
        <v>369</v>
      </c>
      <c r="I80" s="44" t="s">
        <v>377</v>
      </c>
      <c r="J80" s="44">
        <v>0.25540000000000002</v>
      </c>
      <c r="K80" s="44">
        <v>-4.5848557350686603</v>
      </c>
      <c r="L80" s="20">
        <v>4.5430000000000004E-6</v>
      </c>
      <c r="M80" s="1" t="s">
        <v>386</v>
      </c>
      <c r="N80" s="44" t="s">
        <v>369</v>
      </c>
      <c r="O80" s="44" t="s">
        <v>377</v>
      </c>
      <c r="P80" s="44">
        <v>0.25540000000000002</v>
      </c>
      <c r="Q80" s="44">
        <v>-4.5848557350686603</v>
      </c>
      <c r="R80" s="20">
        <v>4.5430000000000004E-6</v>
      </c>
      <c r="S80" s="1" t="s">
        <v>2248</v>
      </c>
      <c r="T80" s="1" t="s">
        <v>386</v>
      </c>
      <c r="U80" s="44">
        <v>1</v>
      </c>
      <c r="V80" s="1" t="s">
        <v>386</v>
      </c>
      <c r="W80" s="44">
        <v>1</v>
      </c>
      <c r="X80" s="44" t="s">
        <v>369</v>
      </c>
      <c r="Y80" s="44" t="s">
        <v>377</v>
      </c>
      <c r="Z80" s="44">
        <v>-2.6042707210469001</v>
      </c>
      <c r="AA80" s="44">
        <v>9.2069999999999999E-3</v>
      </c>
      <c r="AB80" s="44" t="s">
        <v>369</v>
      </c>
      <c r="AC80" s="44" t="s">
        <v>377</v>
      </c>
      <c r="AD80" s="44">
        <v>0.25540000000000002</v>
      </c>
      <c r="AE80" s="44">
        <v>-4.5848557350686603</v>
      </c>
      <c r="AF80" s="20">
        <v>4.5430000000000004E-6</v>
      </c>
      <c r="AG80" s="44" t="s">
        <v>2259</v>
      </c>
      <c r="AH80" s="44" t="s">
        <v>2260</v>
      </c>
      <c r="AI80" s="44">
        <v>0.15854399999999999</v>
      </c>
      <c r="AJ80" s="44">
        <v>3.0639999999999999E-3</v>
      </c>
      <c r="AK80" s="44" t="b">
        <v>0</v>
      </c>
    </row>
    <row r="81" spans="1:38" x14ac:dyDescent="0.2">
      <c r="A81" s="52">
        <v>12</v>
      </c>
      <c r="B81" s="44" t="s">
        <v>2287</v>
      </c>
      <c r="C81" s="44" t="s">
        <v>1511</v>
      </c>
      <c r="D81" s="50">
        <v>0.45739448987786546</v>
      </c>
      <c r="E81" s="50"/>
      <c r="F81" s="33"/>
      <c r="G81" s="1" t="s">
        <v>388</v>
      </c>
      <c r="H81" s="44" t="s">
        <v>377</v>
      </c>
      <c r="I81" s="44" t="s">
        <v>369</v>
      </c>
      <c r="J81" s="44">
        <v>0.59689999999999999</v>
      </c>
      <c r="K81" s="44">
        <v>-4.7610377648667699</v>
      </c>
      <c r="L81" s="20">
        <v>1.9259999999999999E-6</v>
      </c>
      <c r="M81" s="1" t="s">
        <v>388</v>
      </c>
      <c r="N81" s="44" t="s">
        <v>377</v>
      </c>
      <c r="O81" s="44" t="s">
        <v>369</v>
      </c>
      <c r="P81" s="44">
        <v>0.59689999999999999</v>
      </c>
      <c r="Q81" s="44">
        <v>-4.7610377648667699</v>
      </c>
      <c r="R81" s="20">
        <v>1.9259999999999999E-6</v>
      </c>
      <c r="S81" s="1" t="s">
        <v>2054</v>
      </c>
      <c r="T81" s="1" t="s">
        <v>388</v>
      </c>
      <c r="U81" s="44">
        <v>1</v>
      </c>
      <c r="V81" s="1" t="s">
        <v>388</v>
      </c>
      <c r="W81" s="44">
        <v>1</v>
      </c>
      <c r="X81" s="44" t="s">
        <v>377</v>
      </c>
      <c r="Y81" s="44" t="s">
        <v>369</v>
      </c>
      <c r="Z81" s="44">
        <v>-0.107</v>
      </c>
      <c r="AA81" s="44">
        <v>0.91479999999999995</v>
      </c>
      <c r="AB81" s="44" t="s">
        <v>377</v>
      </c>
      <c r="AC81" s="44" t="s">
        <v>369</v>
      </c>
      <c r="AD81" s="44">
        <v>0.59689999999999999</v>
      </c>
      <c r="AE81" s="44">
        <v>-4.7610377648667699</v>
      </c>
      <c r="AF81" s="20">
        <v>1.9259999999999999E-6</v>
      </c>
      <c r="AG81" s="44" t="s">
        <v>2055</v>
      </c>
      <c r="AH81" s="44" t="s">
        <v>2056</v>
      </c>
      <c r="AI81" s="44">
        <v>0.18135999999999999</v>
      </c>
      <c r="AJ81" s="44">
        <v>0.1762</v>
      </c>
      <c r="AK81" s="44" t="b">
        <v>0</v>
      </c>
    </row>
    <row r="82" spans="1:38" x14ac:dyDescent="0.2">
      <c r="A82" s="52">
        <v>12</v>
      </c>
      <c r="B82" s="44" t="s">
        <v>2291</v>
      </c>
      <c r="C82" s="44" t="s">
        <v>1513</v>
      </c>
      <c r="D82" s="50">
        <v>0.67810000000000015</v>
      </c>
      <c r="E82" s="50"/>
      <c r="F82" s="33"/>
      <c r="G82" s="1" t="s">
        <v>388</v>
      </c>
      <c r="H82" s="44" t="s">
        <v>377</v>
      </c>
      <c r="I82" s="44" t="s">
        <v>369</v>
      </c>
      <c r="J82" s="44">
        <v>0.59689999999999999</v>
      </c>
      <c r="K82" s="44">
        <v>-4.7610377648667699</v>
      </c>
      <c r="L82" s="20">
        <v>1.9259999999999999E-6</v>
      </c>
      <c r="M82" s="1" t="s">
        <v>388</v>
      </c>
      <c r="N82" s="44" t="s">
        <v>377</v>
      </c>
      <c r="O82" s="44" t="s">
        <v>369</v>
      </c>
      <c r="P82" s="44">
        <v>0.59689999999999999</v>
      </c>
      <c r="Q82" s="44">
        <v>-4.7610377648667699</v>
      </c>
      <c r="R82" s="20">
        <v>1.9259999999999999E-6</v>
      </c>
      <c r="S82" s="1" t="s">
        <v>2054</v>
      </c>
      <c r="T82" s="1" t="s">
        <v>388</v>
      </c>
      <c r="U82" s="44">
        <v>1</v>
      </c>
      <c r="V82" s="1" t="s">
        <v>388</v>
      </c>
      <c r="W82" s="44">
        <v>1</v>
      </c>
      <c r="X82" s="44" t="s">
        <v>377</v>
      </c>
      <c r="Y82" s="44" t="s">
        <v>369</v>
      </c>
      <c r="Z82" s="44">
        <v>0.46239232807305503</v>
      </c>
      <c r="AA82" s="44">
        <v>0.64380000000000004</v>
      </c>
      <c r="AB82" s="44" t="s">
        <v>377</v>
      </c>
      <c r="AC82" s="44" t="s">
        <v>369</v>
      </c>
      <c r="AD82" s="44">
        <v>0.59689999999999999</v>
      </c>
      <c r="AE82" s="44">
        <v>-4.7610377648667699</v>
      </c>
      <c r="AF82" s="20">
        <v>1.9259999999999999E-6</v>
      </c>
      <c r="AG82" s="44" t="s">
        <v>2063</v>
      </c>
      <c r="AH82" s="44" t="s">
        <v>2064</v>
      </c>
      <c r="AI82" s="44">
        <v>0.393451</v>
      </c>
      <c r="AJ82" s="44">
        <v>7.3289999999999994E-2</v>
      </c>
      <c r="AK82" s="44" t="b">
        <v>0</v>
      </c>
    </row>
    <row r="83" spans="1:38" s="33" customFormat="1" x14ac:dyDescent="0.2">
      <c r="A83" s="52">
        <v>12</v>
      </c>
      <c r="B83" s="52" t="s">
        <v>2290</v>
      </c>
      <c r="C83" s="52" t="s">
        <v>1513</v>
      </c>
      <c r="D83" s="52">
        <v>0.92874999999999952</v>
      </c>
      <c r="E83" s="52"/>
      <c r="G83" s="1" t="s">
        <v>388</v>
      </c>
      <c r="H83" s="52" t="s">
        <v>377</v>
      </c>
      <c r="I83" s="52" t="s">
        <v>369</v>
      </c>
      <c r="J83" s="52">
        <v>0.59689999999999999</v>
      </c>
      <c r="K83" s="52">
        <v>-4.7610377648667699</v>
      </c>
      <c r="L83" s="20">
        <v>1.9259999999999999E-6</v>
      </c>
      <c r="M83" s="1" t="s">
        <v>388</v>
      </c>
      <c r="N83" s="52" t="s">
        <v>377</v>
      </c>
      <c r="O83" s="52" t="s">
        <v>369</v>
      </c>
      <c r="P83" s="52">
        <v>0.59689999999999999</v>
      </c>
      <c r="Q83" s="52">
        <v>-4.7610377648667699</v>
      </c>
      <c r="R83" s="20">
        <v>1.9259999999999999E-6</v>
      </c>
      <c r="S83" s="1" t="s">
        <v>2054</v>
      </c>
      <c r="T83" s="1" t="s">
        <v>388</v>
      </c>
      <c r="U83" s="52">
        <v>1</v>
      </c>
      <c r="V83" s="1" t="s">
        <v>388</v>
      </c>
      <c r="W83" s="52">
        <v>1</v>
      </c>
      <c r="X83" s="52" t="s">
        <v>377</v>
      </c>
      <c r="Y83" s="52" t="s">
        <v>369</v>
      </c>
      <c r="Z83" s="52">
        <v>1.4665445267928701</v>
      </c>
      <c r="AA83" s="52">
        <v>0.14249999999999999</v>
      </c>
      <c r="AB83" s="52" t="s">
        <v>377</v>
      </c>
      <c r="AC83" s="52" t="s">
        <v>369</v>
      </c>
      <c r="AD83" s="52">
        <v>0.59689999999999999</v>
      </c>
      <c r="AE83" s="52">
        <v>-4.7610377648667699</v>
      </c>
      <c r="AF83" s="20">
        <v>1.9259999999999999E-6</v>
      </c>
      <c r="AG83" s="52" t="s">
        <v>2061</v>
      </c>
      <c r="AH83" s="52" t="s">
        <v>2062</v>
      </c>
      <c r="AI83" s="52">
        <v>0.66749199999999997</v>
      </c>
      <c r="AJ83" s="52">
        <v>4.0489999999999998E-2</v>
      </c>
      <c r="AK83" s="52" t="b">
        <v>0</v>
      </c>
      <c r="AL83" s="52"/>
    </row>
    <row r="84" spans="1:38" s="33" customFormat="1" x14ac:dyDescent="0.2">
      <c r="A84" s="52">
        <v>12</v>
      </c>
      <c r="B84" s="52" t="s">
        <v>2288</v>
      </c>
      <c r="C84" s="52" t="s">
        <v>1511</v>
      </c>
      <c r="D84" s="52">
        <v>4.1410000000000023E-2</v>
      </c>
      <c r="E84" s="52"/>
      <c r="G84" s="1" t="s">
        <v>388</v>
      </c>
      <c r="H84" s="52" t="s">
        <v>377</v>
      </c>
      <c r="I84" s="52" t="s">
        <v>369</v>
      </c>
      <c r="J84" s="52">
        <v>0.59689999999999999</v>
      </c>
      <c r="K84" s="52">
        <v>-4.7610377648667699</v>
      </c>
      <c r="L84" s="20">
        <v>1.9259999999999999E-6</v>
      </c>
      <c r="M84" s="1" t="s">
        <v>388</v>
      </c>
      <c r="N84" s="52" t="s">
        <v>377</v>
      </c>
      <c r="O84" s="52" t="s">
        <v>369</v>
      </c>
      <c r="P84" s="52">
        <v>0.59689999999999999</v>
      </c>
      <c r="Q84" s="52">
        <v>-4.7610377648667699</v>
      </c>
      <c r="R84" s="20">
        <v>1.9259999999999999E-6</v>
      </c>
      <c r="S84" s="1" t="s">
        <v>2054</v>
      </c>
      <c r="T84" s="1" t="s">
        <v>388</v>
      </c>
      <c r="U84" s="52">
        <v>1</v>
      </c>
      <c r="V84" s="1" t="s">
        <v>388</v>
      </c>
      <c r="W84" s="52">
        <v>1</v>
      </c>
      <c r="X84" s="52" t="s">
        <v>377</v>
      </c>
      <c r="Y84" s="52" t="s">
        <v>369</v>
      </c>
      <c r="Z84" s="52">
        <v>-1.7345530589754901</v>
      </c>
      <c r="AA84" s="52">
        <v>8.2820000000000005E-2</v>
      </c>
      <c r="AB84" s="52" t="s">
        <v>377</v>
      </c>
      <c r="AC84" s="52" t="s">
        <v>369</v>
      </c>
      <c r="AD84" s="52">
        <v>0.59689999999999999</v>
      </c>
      <c r="AE84" s="52">
        <v>-4.7610377648667699</v>
      </c>
      <c r="AF84" s="20">
        <v>1.9259999999999999E-6</v>
      </c>
      <c r="AG84" s="52" t="s">
        <v>2057</v>
      </c>
      <c r="AH84" s="52" t="s">
        <v>2058</v>
      </c>
      <c r="AI84" s="52">
        <v>0.244279</v>
      </c>
      <c r="AJ84" s="52">
        <v>1.5319999999999999E-3</v>
      </c>
      <c r="AK84" s="52" t="b">
        <v>0</v>
      </c>
      <c r="AL84" s="52"/>
    </row>
    <row r="85" spans="1:38" s="33" customFormat="1" x14ac:dyDescent="0.2">
      <c r="A85" s="52">
        <v>12</v>
      </c>
      <c r="B85" s="52" t="s">
        <v>2289</v>
      </c>
      <c r="C85" s="52" t="s">
        <v>1513</v>
      </c>
      <c r="D85" s="52">
        <v>0.56946018320767366</v>
      </c>
      <c r="E85" s="52"/>
      <c r="G85" s="1" t="s">
        <v>388</v>
      </c>
      <c r="H85" s="52" t="s">
        <v>377</v>
      </c>
      <c r="I85" s="52" t="s">
        <v>369</v>
      </c>
      <c r="J85" s="52">
        <v>0.59689999999999999</v>
      </c>
      <c r="K85" s="52">
        <v>-4.7610377648667699</v>
      </c>
      <c r="L85" s="20">
        <v>1.9259999999999999E-6</v>
      </c>
      <c r="M85" s="1" t="s">
        <v>388</v>
      </c>
      <c r="N85" s="52" t="s">
        <v>377</v>
      </c>
      <c r="O85" s="52" t="s">
        <v>369</v>
      </c>
      <c r="P85" s="52">
        <v>0.59689999999999999</v>
      </c>
      <c r="Q85" s="52">
        <v>-4.7610377648667699</v>
      </c>
      <c r="R85" s="20">
        <v>1.9259999999999999E-6</v>
      </c>
      <c r="S85" s="1" t="s">
        <v>2054</v>
      </c>
      <c r="T85" s="1" t="s">
        <v>388</v>
      </c>
      <c r="U85" s="52">
        <v>1</v>
      </c>
      <c r="V85" s="1" t="s">
        <v>388</v>
      </c>
      <c r="W85" s="52">
        <v>1</v>
      </c>
      <c r="X85" s="52" t="s">
        <v>377</v>
      </c>
      <c r="Y85" s="52" t="s">
        <v>369</v>
      </c>
      <c r="Z85" s="52">
        <v>0.17499999999999999</v>
      </c>
      <c r="AA85" s="52">
        <v>0.86119999999999997</v>
      </c>
      <c r="AB85" s="52" t="s">
        <v>377</v>
      </c>
      <c r="AC85" s="52" t="s">
        <v>369</v>
      </c>
      <c r="AD85" s="52">
        <v>0.59689999999999999</v>
      </c>
      <c r="AE85" s="52">
        <v>-4.7610377648667699</v>
      </c>
      <c r="AF85" s="20">
        <v>1.9259999999999999E-6</v>
      </c>
      <c r="AG85" s="52" t="s">
        <v>2059</v>
      </c>
      <c r="AH85" s="52" t="s">
        <v>2060</v>
      </c>
      <c r="AI85" s="52">
        <v>0.136325</v>
      </c>
      <c r="AJ85" s="52">
        <v>2.4049999999999998E-2</v>
      </c>
      <c r="AK85" s="52" t="b">
        <v>0</v>
      </c>
      <c r="AL85" s="52"/>
    </row>
    <row r="86" spans="1:38" s="33" customFormat="1" x14ac:dyDescent="0.2">
      <c r="A86" s="52">
        <v>12</v>
      </c>
      <c r="B86" s="52" t="s">
        <v>2292</v>
      </c>
      <c r="C86" s="52" t="s">
        <v>1511</v>
      </c>
      <c r="D86" s="52">
        <v>6.9449999999999457E-2</v>
      </c>
      <c r="E86" s="52"/>
      <c r="G86" s="1" t="s">
        <v>388</v>
      </c>
      <c r="H86" s="52" t="s">
        <v>377</v>
      </c>
      <c r="I86" s="52" t="s">
        <v>369</v>
      </c>
      <c r="J86" s="52">
        <v>0.59689999999999999</v>
      </c>
      <c r="K86" s="52">
        <v>-4.7610377648667699</v>
      </c>
      <c r="L86" s="20">
        <v>1.9259999999999999E-6</v>
      </c>
      <c r="M86" s="1" t="s">
        <v>388</v>
      </c>
      <c r="N86" s="52" t="s">
        <v>377</v>
      </c>
      <c r="O86" s="52" t="s">
        <v>369</v>
      </c>
      <c r="P86" s="52">
        <v>0.59689999999999999</v>
      </c>
      <c r="Q86" s="52">
        <v>-4.7610377648667699</v>
      </c>
      <c r="R86" s="20">
        <v>1.9259999999999999E-6</v>
      </c>
      <c r="S86" s="1" t="s">
        <v>2054</v>
      </c>
      <c r="T86" s="1" t="s">
        <v>388</v>
      </c>
      <c r="U86" s="52">
        <v>1</v>
      </c>
      <c r="V86" s="1" t="s">
        <v>388</v>
      </c>
      <c r="W86" s="52">
        <v>1</v>
      </c>
      <c r="X86" s="52" t="s">
        <v>377</v>
      </c>
      <c r="Y86" s="52" t="s">
        <v>369</v>
      </c>
      <c r="Z86" s="52">
        <v>-1.4798997591037699</v>
      </c>
      <c r="AA86" s="52">
        <v>0.1389</v>
      </c>
      <c r="AB86" s="52" t="s">
        <v>377</v>
      </c>
      <c r="AC86" s="52" t="s">
        <v>369</v>
      </c>
      <c r="AD86" s="52">
        <v>0.59689999999999999</v>
      </c>
      <c r="AE86" s="52">
        <v>-4.7610377648667699</v>
      </c>
      <c r="AF86" s="20">
        <v>1.9259999999999999E-6</v>
      </c>
      <c r="AG86" s="52" t="s">
        <v>2065</v>
      </c>
      <c r="AH86" s="52" t="s">
        <v>2066</v>
      </c>
      <c r="AI86" s="52">
        <v>0.51128300000000004</v>
      </c>
      <c r="AJ86" s="52">
        <v>3.5040000000000002E-3</v>
      </c>
      <c r="AK86" s="52" t="b">
        <v>0</v>
      </c>
      <c r="AL86" s="52"/>
    </row>
    <row r="87" spans="1:38" x14ac:dyDescent="0.2">
      <c r="A87" s="52">
        <v>12</v>
      </c>
      <c r="B87" s="44" t="s">
        <v>2293</v>
      </c>
      <c r="C87" s="44" t="s">
        <v>1513</v>
      </c>
      <c r="D87" s="50">
        <v>0.50750000000000006</v>
      </c>
      <c r="E87" s="50"/>
      <c r="F87" s="33"/>
      <c r="G87" s="1" t="s">
        <v>388</v>
      </c>
      <c r="H87" s="44" t="s">
        <v>377</v>
      </c>
      <c r="I87" s="44" t="s">
        <v>369</v>
      </c>
      <c r="J87" s="44">
        <v>0.59689999999999999</v>
      </c>
      <c r="K87" s="44">
        <v>-4.7610377648667699</v>
      </c>
      <c r="L87" s="20">
        <v>1.9259999999999999E-6</v>
      </c>
      <c r="M87" s="1" t="s">
        <v>388</v>
      </c>
      <c r="N87" s="44" t="s">
        <v>377</v>
      </c>
      <c r="O87" s="44" t="s">
        <v>369</v>
      </c>
      <c r="P87" s="44">
        <v>0.59689999999999999</v>
      </c>
      <c r="Q87" s="44">
        <v>-4.7610377648667699</v>
      </c>
      <c r="R87" s="20">
        <v>1.9259999999999999E-6</v>
      </c>
      <c r="S87" s="1" t="s">
        <v>2054</v>
      </c>
      <c r="T87" s="1" t="s">
        <v>388</v>
      </c>
      <c r="U87" s="44">
        <v>1</v>
      </c>
      <c r="V87" s="1" t="s">
        <v>388</v>
      </c>
      <c r="W87" s="44">
        <v>1</v>
      </c>
      <c r="X87" s="44" t="s">
        <v>377</v>
      </c>
      <c r="Y87" s="44" t="s">
        <v>369</v>
      </c>
      <c r="Z87" s="44">
        <v>1.8800819591187699E-2</v>
      </c>
      <c r="AA87" s="44">
        <v>0.98499999999999999</v>
      </c>
      <c r="AB87" s="44" t="s">
        <v>377</v>
      </c>
      <c r="AC87" s="44" t="s">
        <v>369</v>
      </c>
      <c r="AD87" s="44">
        <v>0.59689999999999999</v>
      </c>
      <c r="AE87" s="44">
        <v>-4.7610377648667699</v>
      </c>
      <c r="AF87" s="20">
        <v>1.9259999999999999E-6</v>
      </c>
      <c r="AG87" s="44" t="s">
        <v>2067</v>
      </c>
      <c r="AH87" s="44" t="s">
        <v>2068</v>
      </c>
      <c r="AI87" s="44">
        <v>0.13416600000000001</v>
      </c>
      <c r="AJ87" s="44">
        <v>0.1255</v>
      </c>
      <c r="AK87" s="44" t="b">
        <v>0</v>
      </c>
    </row>
    <row r="88" spans="1:38" x14ac:dyDescent="0.2">
      <c r="A88" s="52">
        <v>13</v>
      </c>
      <c r="B88" s="44" t="s">
        <v>2287</v>
      </c>
      <c r="C88" s="44" t="s">
        <v>1511</v>
      </c>
      <c r="D88" s="50">
        <v>1.1986968217931892E-3</v>
      </c>
      <c r="E88" s="50"/>
      <c r="F88" s="33"/>
      <c r="G88" s="1" t="s">
        <v>395</v>
      </c>
      <c r="H88" s="44" t="s">
        <v>396</v>
      </c>
      <c r="I88" s="44" t="s">
        <v>372</v>
      </c>
      <c r="J88" s="44">
        <v>0.62770000000000004</v>
      </c>
      <c r="K88" s="44">
        <v>-4.6535300654181899</v>
      </c>
      <c r="L88" s="20">
        <v>3.2629999999999999E-6</v>
      </c>
      <c r="M88" s="1" t="s">
        <v>713</v>
      </c>
      <c r="N88" s="44" t="s">
        <v>368</v>
      </c>
      <c r="O88" s="44" t="s">
        <v>372</v>
      </c>
      <c r="P88" s="44">
        <v>0.62319999999999998</v>
      </c>
      <c r="Q88" s="44">
        <v>-4.4685543630512896</v>
      </c>
      <c r="R88" s="20">
        <v>7.875E-6</v>
      </c>
      <c r="S88" s="1" t="s">
        <v>1541</v>
      </c>
      <c r="T88" s="1" t="s">
        <v>713</v>
      </c>
      <c r="U88" s="44">
        <v>1</v>
      </c>
      <c r="V88" s="1" t="s">
        <v>713</v>
      </c>
      <c r="W88" s="44">
        <v>1</v>
      </c>
      <c r="X88" s="44" t="s">
        <v>368</v>
      </c>
      <c r="Y88" s="44" t="s">
        <v>372</v>
      </c>
      <c r="Z88" s="44">
        <v>-3.036</v>
      </c>
      <c r="AA88" s="44">
        <v>2.3939999999999999E-3</v>
      </c>
      <c r="AB88" s="44" t="s">
        <v>368</v>
      </c>
      <c r="AC88" s="44" t="s">
        <v>372</v>
      </c>
      <c r="AD88" s="44">
        <v>0.62319999999999998</v>
      </c>
      <c r="AE88" s="44">
        <v>-4.4685543630512896</v>
      </c>
      <c r="AF88" s="20">
        <v>7.875E-6</v>
      </c>
      <c r="AG88" s="44" t="s">
        <v>1542</v>
      </c>
      <c r="AH88" s="44" t="s">
        <v>1543</v>
      </c>
      <c r="AI88" s="44">
        <v>0.22071099999999999</v>
      </c>
      <c r="AJ88" s="44">
        <v>2.5339999999999998E-4</v>
      </c>
      <c r="AK88" s="44" t="b">
        <v>0</v>
      </c>
    </row>
    <row r="89" spans="1:38" x14ac:dyDescent="0.2">
      <c r="A89" s="52">
        <v>13</v>
      </c>
      <c r="B89" s="44" t="s">
        <v>2291</v>
      </c>
      <c r="C89" s="44" t="s">
        <v>1511</v>
      </c>
      <c r="D89" s="50">
        <v>5.4400000000000164E-2</v>
      </c>
      <c r="E89" s="50"/>
      <c r="F89" s="33"/>
      <c r="G89" s="1" t="s">
        <v>395</v>
      </c>
      <c r="H89" s="44" t="s">
        <v>396</v>
      </c>
      <c r="I89" s="44" t="s">
        <v>372</v>
      </c>
      <c r="J89" s="44">
        <v>0.62770000000000004</v>
      </c>
      <c r="K89" s="44">
        <v>-4.6535300654181899</v>
      </c>
      <c r="L89" s="20">
        <v>3.2629999999999999E-6</v>
      </c>
      <c r="M89" s="1" t="s">
        <v>700</v>
      </c>
      <c r="N89" s="44" t="s">
        <v>368</v>
      </c>
      <c r="O89" s="44" t="s">
        <v>372</v>
      </c>
      <c r="P89" s="44">
        <v>0.61299999999999999</v>
      </c>
      <c r="Q89" s="44">
        <v>-4.2734169551483001</v>
      </c>
      <c r="R89" s="20">
        <v>1.925E-5</v>
      </c>
      <c r="S89" s="1" t="s">
        <v>1538</v>
      </c>
      <c r="T89" s="1" t="s">
        <v>700</v>
      </c>
      <c r="U89" s="44">
        <v>1</v>
      </c>
      <c r="V89" s="1" t="s">
        <v>700</v>
      </c>
      <c r="W89" s="44">
        <v>1</v>
      </c>
      <c r="X89" s="44" t="s">
        <v>368</v>
      </c>
      <c r="Y89" s="44" t="s">
        <v>372</v>
      </c>
      <c r="Z89" s="44">
        <v>-1.6036102045149501</v>
      </c>
      <c r="AA89" s="44">
        <v>0.10879999999999999</v>
      </c>
      <c r="AB89" s="44" t="s">
        <v>368</v>
      </c>
      <c r="AC89" s="44" t="s">
        <v>372</v>
      </c>
      <c r="AD89" s="44">
        <v>0.61299999999999999</v>
      </c>
      <c r="AE89" s="44">
        <v>-4.2734169551483001</v>
      </c>
      <c r="AF89" s="20">
        <v>1.925E-5</v>
      </c>
      <c r="AG89" s="44" t="s">
        <v>1539</v>
      </c>
      <c r="AH89" s="44" t="s">
        <v>1540</v>
      </c>
      <c r="AI89" s="44">
        <v>0.59849399999999997</v>
      </c>
      <c r="AJ89" s="44">
        <v>9.3710000000000009E-3</v>
      </c>
      <c r="AK89" s="44" t="b">
        <v>0</v>
      </c>
    </row>
    <row r="90" spans="1:38" x14ac:dyDescent="0.2">
      <c r="A90" s="52">
        <v>13</v>
      </c>
      <c r="B90" s="44" t="s">
        <v>2290</v>
      </c>
      <c r="C90" s="44" t="s">
        <v>1515</v>
      </c>
      <c r="D90" s="50">
        <v>1.6550000000000044E-2</v>
      </c>
      <c r="E90" s="50"/>
      <c r="F90" s="33"/>
      <c r="G90" s="1" t="s">
        <v>395</v>
      </c>
      <c r="H90" s="44" t="s">
        <v>396</v>
      </c>
      <c r="I90" s="44" t="s">
        <v>372</v>
      </c>
      <c r="J90" s="44">
        <v>0.62770000000000004</v>
      </c>
      <c r="K90" s="44">
        <v>-4.6535300654181899</v>
      </c>
      <c r="L90" s="20">
        <v>3.2629999999999999E-6</v>
      </c>
      <c r="M90" s="1" t="s">
        <v>666</v>
      </c>
      <c r="N90" s="44" t="s">
        <v>368</v>
      </c>
      <c r="O90" s="44" t="s">
        <v>372</v>
      </c>
      <c r="P90" s="44">
        <v>1.8700000000000001E-2</v>
      </c>
      <c r="Q90" s="44">
        <v>4.9732784463852502</v>
      </c>
      <c r="R90" s="20">
        <v>6.5830000000000001E-7</v>
      </c>
      <c r="S90" s="1" t="s">
        <v>1913</v>
      </c>
      <c r="T90" s="1" t="s">
        <v>666</v>
      </c>
      <c r="U90" s="44">
        <v>1</v>
      </c>
      <c r="V90" s="1" t="s">
        <v>666</v>
      </c>
      <c r="W90" s="44">
        <v>1</v>
      </c>
      <c r="X90" s="44" t="s">
        <v>368</v>
      </c>
      <c r="Y90" s="44" t="s">
        <v>372</v>
      </c>
      <c r="Z90" s="44">
        <v>2.1308682222600499</v>
      </c>
      <c r="AA90" s="44">
        <v>3.3099999999999997E-2</v>
      </c>
      <c r="AB90" s="44" t="s">
        <v>368</v>
      </c>
      <c r="AC90" s="44" t="s">
        <v>372</v>
      </c>
      <c r="AD90" s="44">
        <v>1.8700000000000001E-2</v>
      </c>
      <c r="AE90" s="44">
        <v>4.9732784463852502</v>
      </c>
      <c r="AF90" s="20">
        <v>6.5830000000000001E-7</v>
      </c>
      <c r="AG90" s="44" t="s">
        <v>1914</v>
      </c>
      <c r="AH90" s="44" t="s">
        <v>1915</v>
      </c>
      <c r="AI90" s="44">
        <v>0.117102</v>
      </c>
      <c r="AJ90" s="44">
        <v>2.3379999999999998E-3</v>
      </c>
      <c r="AK90" s="44" t="b">
        <v>0</v>
      </c>
    </row>
    <row r="91" spans="1:38" x14ac:dyDescent="0.2">
      <c r="A91" s="52">
        <v>13</v>
      </c>
      <c r="B91" s="44" t="s">
        <v>2288</v>
      </c>
      <c r="C91" s="44" t="s">
        <v>1511</v>
      </c>
      <c r="D91" s="50">
        <v>7.4500000000000108E-2</v>
      </c>
      <c r="E91" s="50"/>
      <c r="F91" s="33"/>
      <c r="G91" s="1" t="s">
        <v>395</v>
      </c>
      <c r="H91" s="44" t="s">
        <v>396</v>
      </c>
      <c r="I91" s="44" t="s">
        <v>372</v>
      </c>
      <c r="J91" s="44">
        <v>0.62770000000000004</v>
      </c>
      <c r="K91" s="44">
        <v>-4.6535300654181899</v>
      </c>
      <c r="L91" s="20">
        <v>3.2629999999999999E-6</v>
      </c>
      <c r="M91" s="1" t="s">
        <v>693</v>
      </c>
      <c r="N91" s="44" t="s">
        <v>369</v>
      </c>
      <c r="O91" s="44" t="s">
        <v>377</v>
      </c>
      <c r="P91" s="44">
        <v>0.61299999999999999</v>
      </c>
      <c r="Q91" s="44">
        <v>-4.2797540008394099</v>
      </c>
      <c r="R91" s="20">
        <v>1.8709999999999999E-5</v>
      </c>
      <c r="S91" s="1" t="s">
        <v>1532</v>
      </c>
      <c r="T91" s="1" t="s">
        <v>693</v>
      </c>
      <c r="U91" s="44">
        <v>1</v>
      </c>
      <c r="V91" s="1" t="s">
        <v>693</v>
      </c>
      <c r="W91" s="44">
        <v>1</v>
      </c>
      <c r="X91" s="44" t="s">
        <v>369</v>
      </c>
      <c r="Y91" s="44" t="s">
        <v>377</v>
      </c>
      <c r="Z91" s="44">
        <v>-1.4430726743708999</v>
      </c>
      <c r="AA91" s="44">
        <v>0.14899999999999999</v>
      </c>
      <c r="AB91" s="44" t="s">
        <v>369</v>
      </c>
      <c r="AC91" s="44" t="s">
        <v>377</v>
      </c>
      <c r="AD91" s="44">
        <v>0.61299999999999999</v>
      </c>
      <c r="AE91" s="44">
        <v>-4.2797540008394099</v>
      </c>
      <c r="AF91" s="20">
        <v>1.8709999999999999E-5</v>
      </c>
      <c r="AG91" s="44" t="s">
        <v>1533</v>
      </c>
      <c r="AH91" s="44" t="s">
        <v>1534</v>
      </c>
      <c r="AI91" s="44">
        <v>0.105253</v>
      </c>
      <c r="AJ91" s="44">
        <v>2.4329999999999998E-3</v>
      </c>
      <c r="AK91" s="44" t="b">
        <v>0</v>
      </c>
    </row>
    <row r="92" spans="1:38" x14ac:dyDescent="0.2">
      <c r="A92" s="52">
        <v>13</v>
      </c>
      <c r="B92" s="44" t="s">
        <v>2289</v>
      </c>
      <c r="C92" s="44" t="s">
        <v>1515</v>
      </c>
      <c r="D92" s="50">
        <v>7.5911716376142468E-3</v>
      </c>
      <c r="E92" s="50"/>
      <c r="F92" s="33"/>
      <c r="G92" s="1" t="s">
        <v>395</v>
      </c>
      <c r="H92" s="44" t="s">
        <v>396</v>
      </c>
      <c r="I92" s="44" t="s">
        <v>372</v>
      </c>
      <c r="J92" s="44">
        <v>0.62770000000000004</v>
      </c>
      <c r="K92" s="44">
        <v>-4.6535300654181899</v>
      </c>
      <c r="L92" s="20">
        <v>3.2629999999999999E-6</v>
      </c>
      <c r="M92" s="1" t="s">
        <v>663</v>
      </c>
      <c r="N92" s="44" t="s">
        <v>369</v>
      </c>
      <c r="O92" s="44" t="s">
        <v>377</v>
      </c>
      <c r="P92" s="44">
        <v>1.72E-2</v>
      </c>
      <c r="Q92" s="44">
        <v>5.4368853544696298</v>
      </c>
      <c r="R92" s="20">
        <v>5.4219999999999998E-8</v>
      </c>
      <c r="S92" s="1" t="s">
        <v>1529</v>
      </c>
      <c r="T92" s="1" t="s">
        <v>663</v>
      </c>
      <c r="U92" s="44">
        <v>1</v>
      </c>
      <c r="V92" s="1" t="s">
        <v>663</v>
      </c>
      <c r="W92" s="44">
        <v>1</v>
      </c>
      <c r="X92" s="44" t="s">
        <v>369</v>
      </c>
      <c r="Y92" s="44" t="s">
        <v>377</v>
      </c>
      <c r="Z92" s="44">
        <v>2.4279999999999999</v>
      </c>
      <c r="AA92" s="44">
        <v>1.5180000000000001E-2</v>
      </c>
      <c r="AB92" s="44" t="s">
        <v>369</v>
      </c>
      <c r="AC92" s="44" t="s">
        <v>377</v>
      </c>
      <c r="AD92" s="44">
        <v>1.72E-2</v>
      </c>
      <c r="AE92" s="44">
        <v>5.4368853544696298</v>
      </c>
      <c r="AF92" s="20">
        <v>5.4219999999999998E-8</v>
      </c>
      <c r="AG92" s="44" t="s">
        <v>1529</v>
      </c>
      <c r="AH92" s="44" t="s">
        <v>663</v>
      </c>
      <c r="AI92" s="44">
        <v>1</v>
      </c>
      <c r="AJ92" s="44">
        <v>1.5180000000000001E-2</v>
      </c>
      <c r="AK92" s="44" t="b">
        <v>0</v>
      </c>
    </row>
    <row r="93" spans="1:38" x14ac:dyDescent="0.2">
      <c r="A93" s="52">
        <v>13</v>
      </c>
      <c r="B93" s="44" t="s">
        <v>2292</v>
      </c>
      <c r="C93" s="44" t="s">
        <v>1511</v>
      </c>
      <c r="D93" s="50">
        <v>9.3649999999999419E-4</v>
      </c>
      <c r="E93" s="50"/>
      <c r="F93" s="33"/>
      <c r="G93" s="1" t="s">
        <v>395</v>
      </c>
      <c r="H93" s="44" t="s">
        <v>396</v>
      </c>
      <c r="I93" s="44" t="s">
        <v>372</v>
      </c>
      <c r="J93" s="44">
        <v>0.62770000000000004</v>
      </c>
      <c r="K93" s="44">
        <v>-4.6535300654181899</v>
      </c>
      <c r="L93" s="20">
        <v>3.2629999999999999E-6</v>
      </c>
      <c r="M93" s="1" t="s">
        <v>708</v>
      </c>
      <c r="N93" s="44" t="s">
        <v>368</v>
      </c>
      <c r="O93" s="44" t="s">
        <v>372</v>
      </c>
      <c r="P93" s="44">
        <v>0.61339999999999995</v>
      </c>
      <c r="Q93" s="44">
        <v>-4.2758609971201702</v>
      </c>
      <c r="R93" s="20">
        <v>1.9040000000000001E-5</v>
      </c>
      <c r="S93" s="1" t="s">
        <v>1535</v>
      </c>
      <c r="T93" s="1" t="s">
        <v>708</v>
      </c>
      <c r="U93" s="44">
        <v>1</v>
      </c>
      <c r="V93" s="1" t="s">
        <v>708</v>
      </c>
      <c r="W93" s="44">
        <v>1</v>
      </c>
      <c r="X93" s="44" t="s">
        <v>368</v>
      </c>
      <c r="Y93" s="44" t="s">
        <v>372</v>
      </c>
      <c r="Z93" s="44">
        <v>-3.1096644316622499</v>
      </c>
      <c r="AA93" s="44">
        <v>1.8730000000000001E-3</v>
      </c>
      <c r="AB93" s="44" t="s">
        <v>368</v>
      </c>
      <c r="AC93" s="44" t="s">
        <v>372</v>
      </c>
      <c r="AD93" s="44">
        <v>0.61339999999999995</v>
      </c>
      <c r="AE93" s="44">
        <v>-4.2758609971201702</v>
      </c>
      <c r="AF93" s="20">
        <v>1.9040000000000001E-5</v>
      </c>
      <c r="AG93" s="44" t="s">
        <v>1536</v>
      </c>
      <c r="AH93" s="44" t="s">
        <v>1537</v>
      </c>
      <c r="AI93" s="44">
        <v>0.16394800000000001</v>
      </c>
      <c r="AJ93" s="44">
        <v>1.261E-4</v>
      </c>
      <c r="AK93" s="44" t="b">
        <v>0</v>
      </c>
    </row>
    <row r="94" spans="1:38" x14ac:dyDescent="0.2">
      <c r="A94" s="52">
        <v>13</v>
      </c>
      <c r="B94" s="44" t="s">
        <v>2293</v>
      </c>
      <c r="C94" s="44" t="s">
        <v>1511</v>
      </c>
      <c r="D94" s="50">
        <v>2.9354999999999932E-3</v>
      </c>
      <c r="E94" s="50"/>
      <c r="F94" s="33"/>
      <c r="G94" s="1" t="s">
        <v>395</v>
      </c>
      <c r="H94" s="44" t="s">
        <v>396</v>
      </c>
      <c r="I94" s="44" t="s">
        <v>372</v>
      </c>
      <c r="J94" s="44">
        <v>0.62770000000000004</v>
      </c>
      <c r="K94" s="44">
        <v>-4.6535300654181899</v>
      </c>
      <c r="L94" s="20">
        <v>3.2629999999999999E-6</v>
      </c>
      <c r="M94" s="1" t="s">
        <v>713</v>
      </c>
      <c r="N94" s="44" t="s">
        <v>368</v>
      </c>
      <c r="O94" s="44" t="s">
        <v>372</v>
      </c>
      <c r="P94" s="44">
        <v>0.62319999999999998</v>
      </c>
      <c r="Q94" s="44">
        <v>-4.4685543630512896</v>
      </c>
      <c r="R94" s="20">
        <v>7.875E-6</v>
      </c>
      <c r="S94" s="1" t="s">
        <v>1541</v>
      </c>
      <c r="T94" s="1" t="s">
        <v>713</v>
      </c>
      <c r="U94" s="44">
        <v>1</v>
      </c>
      <c r="V94" s="1" t="s">
        <v>713</v>
      </c>
      <c r="W94" s="44">
        <v>1</v>
      </c>
      <c r="X94" s="44" t="s">
        <v>368</v>
      </c>
      <c r="Y94" s="44" t="s">
        <v>372</v>
      </c>
      <c r="Z94" s="44">
        <v>-2.7549004262259298</v>
      </c>
      <c r="AA94" s="44">
        <v>5.8710000000000004E-3</v>
      </c>
      <c r="AB94" s="44" t="s">
        <v>368</v>
      </c>
      <c r="AC94" s="44" t="s">
        <v>372</v>
      </c>
      <c r="AD94" s="44">
        <v>0.62319999999999998</v>
      </c>
      <c r="AE94" s="44">
        <v>-4.4685543630512896</v>
      </c>
      <c r="AF94" s="20">
        <v>7.875E-6</v>
      </c>
      <c r="AG94" s="44" t="s">
        <v>1544</v>
      </c>
      <c r="AH94" s="44" t="s">
        <v>1545</v>
      </c>
      <c r="AI94" s="44">
        <v>0.71326299999999998</v>
      </c>
      <c r="AJ94" s="44">
        <v>3.8709999999999999E-3</v>
      </c>
      <c r="AK94" s="44" t="b">
        <v>0</v>
      </c>
    </row>
    <row r="95" spans="1:38" x14ac:dyDescent="0.2">
      <c r="A95" s="52">
        <v>14</v>
      </c>
      <c r="B95" s="44" t="s">
        <v>2287</v>
      </c>
      <c r="C95" s="44" t="s">
        <v>1515</v>
      </c>
      <c r="D95" s="50">
        <v>0.34789861792903609</v>
      </c>
      <c r="E95" s="50"/>
      <c r="F95" s="33"/>
      <c r="G95" s="1" t="s">
        <v>402</v>
      </c>
      <c r="H95" s="44" t="s">
        <v>368</v>
      </c>
      <c r="I95" s="44" t="s">
        <v>372</v>
      </c>
      <c r="J95" s="44">
        <v>0.50249999999999995</v>
      </c>
      <c r="K95" s="44">
        <v>4.6308884525638501</v>
      </c>
      <c r="L95" s="20">
        <v>3.641E-6</v>
      </c>
      <c r="M95" s="1" t="s">
        <v>718</v>
      </c>
      <c r="N95" s="44" t="s">
        <v>377</v>
      </c>
      <c r="O95" s="44" t="s">
        <v>369</v>
      </c>
      <c r="P95" s="44">
        <v>0.49890000000000001</v>
      </c>
      <c r="Q95" s="44">
        <v>4.5199302798805299</v>
      </c>
      <c r="R95" s="20">
        <v>6.1859999999999997E-6</v>
      </c>
      <c r="S95" s="1" t="s">
        <v>1897</v>
      </c>
      <c r="T95" s="1" t="s">
        <v>1898</v>
      </c>
      <c r="U95" s="44">
        <v>0.99234800000000001</v>
      </c>
      <c r="V95" s="1" t="s">
        <v>1898</v>
      </c>
      <c r="W95" s="44">
        <v>0.99725399999999997</v>
      </c>
      <c r="X95" s="44" t="s">
        <v>377</v>
      </c>
      <c r="Y95" s="44" t="s">
        <v>369</v>
      </c>
      <c r="Z95" s="44">
        <v>0.39100000000000001</v>
      </c>
      <c r="AA95" s="44">
        <v>0.69550000000000001</v>
      </c>
      <c r="AB95" s="44" t="s">
        <v>377</v>
      </c>
      <c r="AC95" s="44" t="s">
        <v>369</v>
      </c>
      <c r="AD95" s="44">
        <v>0.50109999999999999</v>
      </c>
      <c r="AE95" s="44">
        <v>4.5592362102928101</v>
      </c>
      <c r="AF95" s="20">
        <v>5.1340000000000003E-6</v>
      </c>
      <c r="AG95" s="44" t="s">
        <v>1899</v>
      </c>
      <c r="AH95" s="44" t="s">
        <v>1900</v>
      </c>
      <c r="AI95" s="44">
        <v>0.23485300000000001</v>
      </c>
      <c r="AJ95" s="44">
        <v>0.1168</v>
      </c>
      <c r="AK95" s="44" t="b">
        <v>0</v>
      </c>
    </row>
    <row r="96" spans="1:38" x14ac:dyDescent="0.2">
      <c r="A96" s="52">
        <v>14</v>
      </c>
      <c r="B96" s="44" t="s">
        <v>2291</v>
      </c>
      <c r="C96" s="44" t="s">
        <v>1514</v>
      </c>
      <c r="D96" s="50">
        <v>0.61014999999999997</v>
      </c>
      <c r="E96" s="50"/>
      <c r="F96" s="33"/>
      <c r="G96" s="1" t="s">
        <v>402</v>
      </c>
      <c r="H96" s="44" t="s">
        <v>368</v>
      </c>
      <c r="I96" s="44" t="s">
        <v>372</v>
      </c>
      <c r="J96" s="44">
        <v>0.50249999999999995</v>
      </c>
      <c r="K96" s="44">
        <v>4.6308884525638501</v>
      </c>
      <c r="L96" s="20">
        <v>3.641E-6</v>
      </c>
      <c r="M96" s="1" t="s">
        <v>718</v>
      </c>
      <c r="N96" s="44" t="s">
        <v>377</v>
      </c>
      <c r="O96" s="44" t="s">
        <v>369</v>
      </c>
      <c r="P96" s="44">
        <v>0.49890000000000001</v>
      </c>
      <c r="Q96" s="44">
        <v>4.5199302798805299</v>
      </c>
      <c r="R96" s="20">
        <v>6.1859999999999997E-6</v>
      </c>
      <c r="S96" s="1" t="s">
        <v>1897</v>
      </c>
      <c r="T96" s="1" t="s">
        <v>1898</v>
      </c>
      <c r="U96" s="44">
        <v>0.99234800000000001</v>
      </c>
      <c r="V96" s="1" t="s">
        <v>1898</v>
      </c>
      <c r="W96" s="44">
        <v>0.99725399999999997</v>
      </c>
      <c r="X96" s="44" t="s">
        <v>377</v>
      </c>
      <c r="Y96" s="44" t="s">
        <v>369</v>
      </c>
      <c r="Z96" s="44">
        <v>-0.27971000725703599</v>
      </c>
      <c r="AA96" s="44">
        <v>0.77969999999999995</v>
      </c>
      <c r="AB96" s="44" t="s">
        <v>377</v>
      </c>
      <c r="AC96" s="44" t="s">
        <v>369</v>
      </c>
      <c r="AD96" s="44">
        <v>0.50109999999999999</v>
      </c>
      <c r="AE96" s="44">
        <v>4.5592362102928101</v>
      </c>
      <c r="AF96" s="20">
        <v>5.1340000000000003E-6</v>
      </c>
      <c r="AG96" s="44" t="s">
        <v>1901</v>
      </c>
      <c r="AH96" s="44" t="s">
        <v>1902</v>
      </c>
      <c r="AI96" s="44">
        <v>0.209317</v>
      </c>
      <c r="AJ96" s="44">
        <v>8.0350000000000005E-3</v>
      </c>
      <c r="AK96" s="44" t="b">
        <v>0</v>
      </c>
    </row>
    <row r="97" spans="1:38" x14ac:dyDescent="0.2">
      <c r="A97" s="52">
        <v>14</v>
      </c>
      <c r="B97" s="44" t="s">
        <v>2290</v>
      </c>
      <c r="C97" s="44" t="s">
        <v>1515</v>
      </c>
      <c r="D97" s="50">
        <v>0.44499999999999978</v>
      </c>
      <c r="E97" s="50"/>
      <c r="F97" s="33"/>
      <c r="G97" s="1" t="s">
        <v>402</v>
      </c>
      <c r="H97" s="44" t="s">
        <v>368</v>
      </c>
      <c r="I97" s="44" t="s">
        <v>372</v>
      </c>
      <c r="J97" s="44">
        <v>0.50249999999999995</v>
      </c>
      <c r="K97" s="44">
        <v>4.6308884525638501</v>
      </c>
      <c r="L97" s="20">
        <v>3.641E-6</v>
      </c>
      <c r="M97" s="1" t="s">
        <v>402</v>
      </c>
      <c r="N97" s="44" t="s">
        <v>368</v>
      </c>
      <c r="O97" s="44" t="s">
        <v>372</v>
      </c>
      <c r="P97" s="44">
        <v>0.50249999999999995</v>
      </c>
      <c r="Q97" s="44">
        <v>4.6308884525638501</v>
      </c>
      <c r="R97" s="20">
        <v>3.641E-6</v>
      </c>
      <c r="S97" s="1" t="s">
        <v>1905</v>
      </c>
      <c r="T97" s="1" t="s">
        <v>402</v>
      </c>
      <c r="U97" s="44">
        <v>1</v>
      </c>
      <c r="V97" s="1" t="s">
        <v>402</v>
      </c>
      <c r="W97" s="44">
        <v>1</v>
      </c>
      <c r="X97" s="44" t="s">
        <v>368</v>
      </c>
      <c r="Y97" s="44" t="s">
        <v>372</v>
      </c>
      <c r="Z97" s="44">
        <v>0.138304207961405</v>
      </c>
      <c r="AA97" s="44">
        <v>0.89</v>
      </c>
      <c r="AB97" s="44" t="s">
        <v>368</v>
      </c>
      <c r="AC97" s="44" t="s">
        <v>372</v>
      </c>
      <c r="AD97" s="44">
        <v>0.50249999999999995</v>
      </c>
      <c r="AE97" s="44">
        <v>4.6308884525638501</v>
      </c>
      <c r="AF97" s="20">
        <v>3.641E-6</v>
      </c>
      <c r="AG97" s="44" t="s">
        <v>1909</v>
      </c>
      <c r="AH97" s="44" t="s">
        <v>1910</v>
      </c>
      <c r="AI97" s="44">
        <v>0.16309699999999999</v>
      </c>
      <c r="AJ97" s="44">
        <v>6.4390000000000003E-3</v>
      </c>
      <c r="AK97" s="44" t="b">
        <v>0</v>
      </c>
    </row>
    <row r="98" spans="1:38" x14ac:dyDescent="0.2">
      <c r="A98" s="52">
        <v>14</v>
      </c>
      <c r="B98" s="44" t="s">
        <v>2288</v>
      </c>
      <c r="C98" s="44" t="s">
        <v>1515</v>
      </c>
      <c r="D98" s="50">
        <v>5.2249999999999998E-2</v>
      </c>
      <c r="E98" s="50"/>
      <c r="F98" s="33"/>
      <c r="G98" s="1" t="s">
        <v>402</v>
      </c>
      <c r="H98" s="44" t="s">
        <v>368</v>
      </c>
      <c r="I98" s="44" t="s">
        <v>372</v>
      </c>
      <c r="J98" s="44">
        <v>0.50249999999999995</v>
      </c>
      <c r="K98" s="44">
        <v>4.6308884525638501</v>
      </c>
      <c r="L98" s="20">
        <v>3.641E-6</v>
      </c>
      <c r="M98" s="1" t="s">
        <v>402</v>
      </c>
      <c r="N98" s="44" t="s">
        <v>368</v>
      </c>
      <c r="O98" s="44" t="s">
        <v>372</v>
      </c>
      <c r="P98" s="44">
        <v>0.50249999999999995</v>
      </c>
      <c r="Q98" s="44">
        <v>4.6308884525638501</v>
      </c>
      <c r="R98" s="20">
        <v>3.641E-6</v>
      </c>
      <c r="S98" s="1" t="s">
        <v>1905</v>
      </c>
      <c r="T98" s="1" t="s">
        <v>402</v>
      </c>
      <c r="U98" s="44">
        <v>1</v>
      </c>
      <c r="V98" s="1" t="s">
        <v>402</v>
      </c>
      <c r="W98" s="44">
        <v>1</v>
      </c>
      <c r="X98" s="44" t="s">
        <v>368</v>
      </c>
      <c r="Y98" s="44" t="s">
        <v>372</v>
      </c>
      <c r="Z98" s="44">
        <v>1.6234183717958099</v>
      </c>
      <c r="AA98" s="44">
        <v>0.1045</v>
      </c>
      <c r="AB98" s="44" t="s">
        <v>368</v>
      </c>
      <c r="AC98" s="44" t="s">
        <v>372</v>
      </c>
      <c r="AD98" s="44">
        <v>0.50249999999999995</v>
      </c>
      <c r="AE98" s="44">
        <v>4.6308884525638501</v>
      </c>
      <c r="AF98" s="20">
        <v>3.641E-6</v>
      </c>
      <c r="AG98" s="44" t="s">
        <v>1906</v>
      </c>
      <c r="AH98" s="44" t="s">
        <v>720</v>
      </c>
      <c r="AI98" s="44">
        <v>0.82964099999999996</v>
      </c>
      <c r="AJ98" s="44">
        <v>4.1489999999999999E-2</v>
      </c>
      <c r="AK98" s="44" t="b">
        <v>0</v>
      </c>
    </row>
    <row r="99" spans="1:38" x14ac:dyDescent="0.2">
      <c r="A99" s="52">
        <v>14</v>
      </c>
      <c r="B99" s="44" t="s">
        <v>2289</v>
      </c>
      <c r="C99" s="44" t="s">
        <v>1514</v>
      </c>
      <c r="D99" s="50">
        <v>0.73499803000615449</v>
      </c>
      <c r="E99" s="50"/>
      <c r="F99" s="33"/>
      <c r="G99" s="1" t="s">
        <v>402</v>
      </c>
      <c r="H99" s="44" t="s">
        <v>368</v>
      </c>
      <c r="I99" s="44" t="s">
        <v>372</v>
      </c>
      <c r="J99" s="44">
        <v>0.50249999999999995</v>
      </c>
      <c r="K99" s="44">
        <v>4.6308884525638501</v>
      </c>
      <c r="L99" s="20">
        <v>3.641E-6</v>
      </c>
      <c r="M99" s="1" t="s">
        <v>402</v>
      </c>
      <c r="N99" s="44" t="s">
        <v>368</v>
      </c>
      <c r="O99" s="44" t="s">
        <v>372</v>
      </c>
      <c r="P99" s="44">
        <v>0.50249999999999995</v>
      </c>
      <c r="Q99" s="44">
        <v>4.6308884525638501</v>
      </c>
      <c r="R99" s="20">
        <v>3.641E-6</v>
      </c>
      <c r="S99" s="1" t="s">
        <v>1905</v>
      </c>
      <c r="T99" s="1" t="s">
        <v>402</v>
      </c>
      <c r="U99" s="44">
        <v>1</v>
      </c>
      <c r="V99" s="1" t="s">
        <v>402</v>
      </c>
      <c r="W99" s="44">
        <v>1</v>
      </c>
      <c r="X99" s="44" t="s">
        <v>368</v>
      </c>
      <c r="Y99" s="44" t="s">
        <v>372</v>
      </c>
      <c r="Z99" s="44">
        <v>-0.628</v>
      </c>
      <c r="AA99" s="44">
        <v>0.5302</v>
      </c>
      <c r="AB99" s="44" t="s">
        <v>368</v>
      </c>
      <c r="AC99" s="44" t="s">
        <v>372</v>
      </c>
      <c r="AD99" s="44">
        <v>0.50249999999999995</v>
      </c>
      <c r="AE99" s="44">
        <v>4.6308884525638501</v>
      </c>
      <c r="AF99" s="20">
        <v>3.641E-6</v>
      </c>
      <c r="AG99" s="44" t="s">
        <v>1907</v>
      </c>
      <c r="AH99" s="44" t="s">
        <v>1908</v>
      </c>
      <c r="AI99" s="44">
        <v>0.176035</v>
      </c>
      <c r="AJ99" s="52">
        <v>4.7690000000000003E-2</v>
      </c>
      <c r="AK99" s="44" t="b">
        <v>0</v>
      </c>
    </row>
    <row r="100" spans="1:38" x14ac:dyDescent="0.2">
      <c r="A100" s="52">
        <v>14</v>
      </c>
      <c r="B100" s="44" t="s">
        <v>2292</v>
      </c>
      <c r="C100" s="44" t="s">
        <v>1515</v>
      </c>
      <c r="D100" s="50">
        <v>0.47715000000000002</v>
      </c>
      <c r="E100" s="50"/>
      <c r="F100" s="33"/>
      <c r="G100" s="1" t="s">
        <v>402</v>
      </c>
      <c r="H100" s="44" t="s">
        <v>368</v>
      </c>
      <c r="I100" s="44" t="s">
        <v>372</v>
      </c>
      <c r="J100" s="44">
        <v>0.50249999999999995</v>
      </c>
      <c r="K100" s="44">
        <v>4.6308884525638501</v>
      </c>
      <c r="L100" s="20">
        <v>3.641E-6</v>
      </c>
      <c r="M100" s="1" t="s">
        <v>402</v>
      </c>
      <c r="N100" s="44" t="s">
        <v>368</v>
      </c>
      <c r="O100" s="44" t="s">
        <v>372</v>
      </c>
      <c r="P100" s="44">
        <v>0.50249999999999995</v>
      </c>
      <c r="Q100" s="44">
        <v>4.6308884525638501</v>
      </c>
      <c r="R100" s="20">
        <v>3.641E-6</v>
      </c>
      <c r="S100" s="1" t="s">
        <v>1905</v>
      </c>
      <c r="T100" s="1" t="s">
        <v>402</v>
      </c>
      <c r="U100" s="44">
        <v>1</v>
      </c>
      <c r="V100" s="1" t="s">
        <v>402</v>
      </c>
      <c r="W100" s="44">
        <v>1</v>
      </c>
      <c r="X100" s="44" t="s">
        <v>368</v>
      </c>
      <c r="Y100" s="44" t="s">
        <v>372</v>
      </c>
      <c r="Z100" s="44">
        <v>5.7307808869130498E-2</v>
      </c>
      <c r="AA100" s="44">
        <v>0.95430000000000004</v>
      </c>
      <c r="AB100" s="44" t="s">
        <v>368</v>
      </c>
      <c r="AC100" s="44" t="s">
        <v>372</v>
      </c>
      <c r="AD100" s="44">
        <v>0.50249999999999995</v>
      </c>
      <c r="AE100" s="44">
        <v>4.6308884525638501</v>
      </c>
      <c r="AF100" s="20">
        <v>3.641E-6</v>
      </c>
      <c r="AG100" s="44" t="s">
        <v>1911</v>
      </c>
      <c r="AH100" s="44" t="s">
        <v>1912</v>
      </c>
      <c r="AI100" s="44">
        <v>0.10205699999999999</v>
      </c>
      <c r="AJ100" s="44">
        <v>8.4659999999999999E-2</v>
      </c>
      <c r="AK100" s="44" t="b">
        <v>0</v>
      </c>
    </row>
    <row r="101" spans="1:38" x14ac:dyDescent="0.2">
      <c r="A101" s="52">
        <v>14</v>
      </c>
      <c r="B101" s="44" t="s">
        <v>2293</v>
      </c>
      <c r="C101" s="44" t="s">
        <v>1514</v>
      </c>
      <c r="D101" s="50">
        <v>0.66685000000000016</v>
      </c>
      <c r="E101" s="50"/>
      <c r="F101" s="33"/>
      <c r="G101" s="1" t="s">
        <v>402</v>
      </c>
      <c r="H101" s="44" t="s">
        <v>368</v>
      </c>
      <c r="I101" s="44" t="s">
        <v>372</v>
      </c>
      <c r="J101" s="44">
        <v>0.50249999999999995</v>
      </c>
      <c r="K101" s="44">
        <v>4.6308884525638501</v>
      </c>
      <c r="L101" s="20">
        <v>3.641E-6</v>
      </c>
      <c r="M101" s="1" t="s">
        <v>718</v>
      </c>
      <c r="N101" s="44" t="s">
        <v>377</v>
      </c>
      <c r="O101" s="44" t="s">
        <v>369</v>
      </c>
      <c r="P101" s="44">
        <v>0.49890000000000001</v>
      </c>
      <c r="Q101" s="44">
        <v>4.5199302798805299</v>
      </c>
      <c r="R101" s="20">
        <v>6.1859999999999997E-6</v>
      </c>
      <c r="S101" s="1" t="s">
        <v>1897</v>
      </c>
      <c r="T101" s="1" t="s">
        <v>1898</v>
      </c>
      <c r="U101" s="44">
        <v>0.99234800000000001</v>
      </c>
      <c r="V101" s="1" t="s">
        <v>1898</v>
      </c>
      <c r="W101" s="44">
        <v>0.99725399999999997</v>
      </c>
      <c r="X101" s="44" t="s">
        <v>377</v>
      </c>
      <c r="Y101" s="44" t="s">
        <v>369</v>
      </c>
      <c r="Z101" s="44">
        <v>-0.43123157147861901</v>
      </c>
      <c r="AA101" s="44">
        <v>0.6663</v>
      </c>
      <c r="AB101" s="44" t="s">
        <v>377</v>
      </c>
      <c r="AC101" s="44" t="s">
        <v>369</v>
      </c>
      <c r="AD101" s="44">
        <v>0.50109999999999999</v>
      </c>
      <c r="AE101" s="44">
        <v>4.5592362102928101</v>
      </c>
      <c r="AF101" s="20">
        <v>5.1340000000000003E-6</v>
      </c>
      <c r="AG101" s="44" t="s">
        <v>1903</v>
      </c>
      <c r="AH101" s="44" t="s">
        <v>1904</v>
      </c>
      <c r="AI101" s="44">
        <v>0.124343</v>
      </c>
      <c r="AJ101" s="44">
        <v>0.1017</v>
      </c>
      <c r="AK101" s="44" t="b">
        <v>0</v>
      </c>
    </row>
    <row r="102" spans="1:38" x14ac:dyDescent="0.2">
      <c r="A102" s="58">
        <v>15</v>
      </c>
      <c r="B102" s="58" t="s">
        <v>2287</v>
      </c>
      <c r="C102" s="58" t="s">
        <v>1511</v>
      </c>
      <c r="D102" s="58">
        <v>0.40477755826194317</v>
      </c>
      <c r="E102" s="58"/>
      <c r="F102" s="33"/>
      <c r="G102" s="1" t="s">
        <v>404</v>
      </c>
      <c r="H102" s="58" t="s">
        <v>369</v>
      </c>
      <c r="I102" s="58" t="s">
        <v>368</v>
      </c>
      <c r="J102" s="58">
        <v>0.3644</v>
      </c>
      <c r="K102" s="58">
        <v>-4.6078264804501101</v>
      </c>
      <c r="L102" s="20">
        <v>4.0690000000000003E-6</v>
      </c>
      <c r="M102" s="1" t="s">
        <v>725</v>
      </c>
      <c r="N102" s="58" t="s">
        <v>369</v>
      </c>
      <c r="O102" s="58" t="s">
        <v>372</v>
      </c>
      <c r="P102" s="58">
        <v>0.40439999999999998</v>
      </c>
      <c r="Q102" s="58">
        <v>-3.8492087281115501</v>
      </c>
      <c r="R102" s="58">
        <v>1.1849999999999999E-4</v>
      </c>
      <c r="S102" s="1" t="s">
        <v>2129</v>
      </c>
      <c r="T102" s="1" t="s">
        <v>725</v>
      </c>
      <c r="U102" s="58">
        <v>1</v>
      </c>
      <c r="V102" s="1" t="s">
        <v>725</v>
      </c>
      <c r="W102" s="58">
        <v>1</v>
      </c>
      <c r="X102" s="58" t="s">
        <v>369</v>
      </c>
      <c r="Y102" s="58" t="s">
        <v>372</v>
      </c>
      <c r="Z102" s="58">
        <v>-0.24099999999999999</v>
      </c>
      <c r="AA102" s="58">
        <v>0.80920000000000003</v>
      </c>
      <c r="AB102" s="58" t="s">
        <v>369</v>
      </c>
      <c r="AC102" s="58" t="s">
        <v>372</v>
      </c>
      <c r="AD102" s="58">
        <v>0.40439999999999998</v>
      </c>
      <c r="AE102" s="58">
        <v>-3.8492087281115501</v>
      </c>
      <c r="AF102" s="58">
        <v>1.1849999999999999E-4</v>
      </c>
      <c r="AG102" s="58" t="s">
        <v>2130</v>
      </c>
      <c r="AH102" s="58" t="s">
        <v>2131</v>
      </c>
      <c r="AI102" s="58">
        <v>0.34212900000000002</v>
      </c>
      <c r="AJ102" s="58">
        <v>0.28239999999999998</v>
      </c>
      <c r="AK102" s="58" t="b">
        <v>0</v>
      </c>
      <c r="AL102" s="58"/>
    </row>
    <row r="103" spans="1:38" x14ac:dyDescent="0.2">
      <c r="A103" s="58">
        <v>15</v>
      </c>
      <c r="B103" s="58" t="s">
        <v>2291</v>
      </c>
      <c r="C103" s="58" t="s">
        <v>1513</v>
      </c>
      <c r="D103" s="58">
        <v>0.61609999999999987</v>
      </c>
      <c r="E103" s="58"/>
      <c r="F103" s="33"/>
      <c r="G103" s="1" t="s">
        <v>404</v>
      </c>
      <c r="H103" s="58" t="s">
        <v>369</v>
      </c>
      <c r="I103" s="58" t="s">
        <v>368</v>
      </c>
      <c r="J103" s="58">
        <v>0.3644</v>
      </c>
      <c r="K103" s="58">
        <v>-4.6078264804501101</v>
      </c>
      <c r="L103" s="20">
        <v>4.0690000000000003E-6</v>
      </c>
      <c r="M103" s="1" t="s">
        <v>725</v>
      </c>
      <c r="N103" s="58" t="s">
        <v>369</v>
      </c>
      <c r="O103" s="58" t="s">
        <v>372</v>
      </c>
      <c r="P103" s="58">
        <v>0.40439999999999998</v>
      </c>
      <c r="Q103" s="58">
        <v>-3.8492087281115501</v>
      </c>
      <c r="R103" s="58">
        <v>1.1849999999999999E-4</v>
      </c>
      <c r="S103" s="1" t="s">
        <v>2129</v>
      </c>
      <c r="T103" s="1" t="s">
        <v>725</v>
      </c>
      <c r="U103" s="58">
        <v>1</v>
      </c>
      <c r="V103" s="1" t="s">
        <v>725</v>
      </c>
      <c r="W103" s="58">
        <v>1</v>
      </c>
      <c r="X103" s="58" t="s">
        <v>369</v>
      </c>
      <c r="Y103" s="58" t="s">
        <v>372</v>
      </c>
      <c r="Z103" s="58">
        <v>0.29525380828535402</v>
      </c>
      <c r="AA103" s="58">
        <v>0.76780000000000004</v>
      </c>
      <c r="AB103" s="58" t="s">
        <v>369</v>
      </c>
      <c r="AC103" s="58" t="s">
        <v>372</v>
      </c>
      <c r="AD103" s="58">
        <v>0.40439999999999998</v>
      </c>
      <c r="AE103" s="58">
        <v>-3.8492087281115501</v>
      </c>
      <c r="AF103" s="58">
        <v>1.1849999999999999E-4</v>
      </c>
      <c r="AG103" s="58" t="s">
        <v>2132</v>
      </c>
      <c r="AH103" s="58" t="s">
        <v>2133</v>
      </c>
      <c r="AI103" s="58">
        <v>0.45577699999999999</v>
      </c>
      <c r="AJ103" s="58">
        <v>0.4375</v>
      </c>
      <c r="AK103" s="58" t="b">
        <v>0</v>
      </c>
      <c r="AL103" s="58"/>
    </row>
    <row r="104" spans="1:38" x14ac:dyDescent="0.2">
      <c r="A104" s="58">
        <v>15</v>
      </c>
      <c r="B104" s="58" t="s">
        <v>2290</v>
      </c>
      <c r="C104" s="58" t="s">
        <v>1511</v>
      </c>
      <c r="D104" s="58">
        <v>1.212499999999999E-3</v>
      </c>
      <c r="E104" s="58"/>
      <c r="F104" s="33"/>
      <c r="G104" s="1" t="s">
        <v>404</v>
      </c>
      <c r="H104" s="58" t="s">
        <v>369</v>
      </c>
      <c r="I104" s="58" t="s">
        <v>368</v>
      </c>
      <c r="J104" s="58">
        <v>0.3644</v>
      </c>
      <c r="K104" s="58">
        <v>-4.6078264804501101</v>
      </c>
      <c r="L104" s="20">
        <v>4.0690000000000003E-6</v>
      </c>
      <c r="M104" s="1" t="s">
        <v>725</v>
      </c>
      <c r="N104" s="58" t="s">
        <v>369</v>
      </c>
      <c r="O104" s="58" t="s">
        <v>372</v>
      </c>
      <c r="P104" s="58">
        <v>0.40439999999999998</v>
      </c>
      <c r="Q104" s="58">
        <v>-3.8492087281115501</v>
      </c>
      <c r="R104" s="58">
        <v>1.1849999999999999E-4</v>
      </c>
      <c r="S104" s="1" t="s">
        <v>2129</v>
      </c>
      <c r="T104" s="1" t="s">
        <v>725</v>
      </c>
      <c r="U104" s="58">
        <v>1</v>
      </c>
      <c r="V104" s="1" t="s">
        <v>725</v>
      </c>
      <c r="W104" s="58">
        <v>1</v>
      </c>
      <c r="X104" s="58" t="s">
        <v>369</v>
      </c>
      <c r="Y104" s="58" t="s">
        <v>372</v>
      </c>
      <c r="Z104" s="58">
        <v>-3.0325461670363798</v>
      </c>
      <c r="AA104" s="58">
        <v>2.4250000000000001E-3</v>
      </c>
      <c r="AB104" s="58" t="s">
        <v>369</v>
      </c>
      <c r="AC104" s="58" t="s">
        <v>372</v>
      </c>
      <c r="AD104" s="58">
        <v>0.40439999999999998</v>
      </c>
      <c r="AE104" s="58">
        <v>-3.8492087281115501</v>
      </c>
      <c r="AF104" s="58">
        <v>1.1849999999999999E-4</v>
      </c>
      <c r="AG104" s="58" t="s">
        <v>2129</v>
      </c>
      <c r="AH104" s="58" t="s">
        <v>725</v>
      </c>
      <c r="AI104" s="58">
        <v>1</v>
      </c>
      <c r="AJ104" s="58">
        <v>2.4250000000000001E-3</v>
      </c>
      <c r="AK104" s="58" t="b">
        <v>0</v>
      </c>
      <c r="AL104" s="58"/>
    </row>
    <row r="105" spans="1:38" x14ac:dyDescent="0.2">
      <c r="A105" s="58">
        <v>15</v>
      </c>
      <c r="B105" s="58" t="s">
        <v>2288</v>
      </c>
      <c r="C105" s="58" t="s">
        <v>1511</v>
      </c>
      <c r="D105" s="58">
        <v>0.22034999999999988</v>
      </c>
      <c r="E105" s="58"/>
      <c r="F105" s="33"/>
      <c r="G105" s="1" t="s">
        <v>404</v>
      </c>
      <c r="H105" s="58" t="s">
        <v>369</v>
      </c>
      <c r="I105" s="58" t="s">
        <v>368</v>
      </c>
      <c r="J105" s="58">
        <v>0.3644</v>
      </c>
      <c r="K105" s="58">
        <v>-4.6078264804501101</v>
      </c>
      <c r="L105" s="20">
        <v>4.0690000000000003E-6</v>
      </c>
      <c r="M105" s="1" t="s">
        <v>734</v>
      </c>
      <c r="N105" s="58" t="s">
        <v>372</v>
      </c>
      <c r="O105" s="58" t="s">
        <v>369</v>
      </c>
      <c r="P105" s="58">
        <v>0.40429999999999999</v>
      </c>
      <c r="Q105" s="58">
        <v>-3.9438016484828502</v>
      </c>
      <c r="R105" s="20">
        <v>8.0199999999999998E-5</v>
      </c>
      <c r="S105" s="1" t="s">
        <v>2139</v>
      </c>
      <c r="T105" s="1" t="s">
        <v>734</v>
      </c>
      <c r="U105" s="58">
        <v>1</v>
      </c>
      <c r="V105" s="1" t="s">
        <v>734</v>
      </c>
      <c r="W105" s="58">
        <v>1</v>
      </c>
      <c r="X105" s="58" t="s">
        <v>372</v>
      </c>
      <c r="Y105" s="58" t="s">
        <v>369</v>
      </c>
      <c r="Z105" s="58">
        <v>-0.771011694353124</v>
      </c>
      <c r="AA105" s="58">
        <v>0.44069999999999998</v>
      </c>
      <c r="AB105" s="58" t="s">
        <v>372</v>
      </c>
      <c r="AC105" s="58" t="s">
        <v>369</v>
      </c>
      <c r="AD105" s="58">
        <v>0.40429999999999999</v>
      </c>
      <c r="AE105" s="58">
        <v>-3.9438016484828502</v>
      </c>
      <c r="AF105" s="20">
        <v>8.0199999999999998E-5</v>
      </c>
      <c r="AG105" s="58" t="s">
        <v>2140</v>
      </c>
      <c r="AH105" s="58" t="s">
        <v>2141</v>
      </c>
      <c r="AI105" s="58">
        <v>0.236401</v>
      </c>
      <c r="AJ105" s="58">
        <v>3.8280000000000002E-2</v>
      </c>
      <c r="AK105" s="58" t="b">
        <v>0</v>
      </c>
      <c r="AL105" s="58"/>
    </row>
    <row r="106" spans="1:38" x14ac:dyDescent="0.2">
      <c r="A106" s="52">
        <v>15</v>
      </c>
      <c r="B106" s="44" t="s">
        <v>2289</v>
      </c>
      <c r="C106" s="44" t="s">
        <v>1513</v>
      </c>
      <c r="D106" s="50">
        <v>0.92102501940879988</v>
      </c>
      <c r="E106" s="50"/>
      <c r="F106" s="33"/>
      <c r="G106" s="1" t="s">
        <v>404</v>
      </c>
      <c r="H106" s="44" t="s">
        <v>369</v>
      </c>
      <c r="I106" s="44" t="s">
        <v>368</v>
      </c>
      <c r="J106" s="44">
        <v>0.3644</v>
      </c>
      <c r="K106" s="44">
        <v>-4.6078264804501101</v>
      </c>
      <c r="L106" s="20">
        <v>4.0690000000000003E-6</v>
      </c>
      <c r="M106" s="1" t="s">
        <v>722</v>
      </c>
      <c r="N106" s="44" t="s">
        <v>377</v>
      </c>
      <c r="O106" s="44" t="s">
        <v>369</v>
      </c>
      <c r="P106" s="44">
        <v>0.40510000000000002</v>
      </c>
      <c r="Q106" s="44">
        <v>-3.3405587131479701</v>
      </c>
      <c r="R106" s="58">
        <v>8.3609999999999999E-4</v>
      </c>
      <c r="S106" s="1" t="s">
        <v>2134</v>
      </c>
      <c r="T106" s="1" t="s">
        <v>722</v>
      </c>
      <c r="U106" s="44">
        <v>1</v>
      </c>
      <c r="V106" s="1" t="s">
        <v>722</v>
      </c>
      <c r="W106" s="44">
        <v>1</v>
      </c>
      <c r="X106" s="44" t="s">
        <v>377</v>
      </c>
      <c r="Y106" s="44" t="s">
        <v>369</v>
      </c>
      <c r="Z106" s="44">
        <v>1.4119999999999999</v>
      </c>
      <c r="AA106" s="44">
        <v>0.15790000000000001</v>
      </c>
      <c r="AB106" s="44" t="s">
        <v>377</v>
      </c>
      <c r="AC106" s="44" t="s">
        <v>369</v>
      </c>
      <c r="AD106" s="44">
        <v>0.40510000000000002</v>
      </c>
      <c r="AE106" s="44">
        <v>-3.3405587131479701</v>
      </c>
      <c r="AF106" s="58">
        <v>8.3609999999999999E-4</v>
      </c>
      <c r="AG106" s="44" t="s">
        <v>1480</v>
      </c>
      <c r="AH106" s="44" t="s">
        <v>1481</v>
      </c>
      <c r="AI106" s="44">
        <v>0.69107799999999997</v>
      </c>
      <c r="AJ106" s="44">
        <v>0.1095</v>
      </c>
      <c r="AK106" s="44" t="b">
        <v>0</v>
      </c>
    </row>
    <row r="107" spans="1:38" x14ac:dyDescent="0.2">
      <c r="A107" s="52">
        <v>15</v>
      </c>
      <c r="B107" s="49" t="s">
        <v>2292</v>
      </c>
      <c r="C107" s="44" t="s">
        <v>1511</v>
      </c>
      <c r="D107" s="50">
        <v>4.4180000000000356E-3</v>
      </c>
      <c r="E107" s="50"/>
      <c r="F107" s="33"/>
      <c r="G107" s="1" t="s">
        <v>404</v>
      </c>
      <c r="H107" s="49" t="s">
        <v>369</v>
      </c>
      <c r="I107" s="49" t="s">
        <v>368</v>
      </c>
      <c r="J107" s="49">
        <v>0.3644</v>
      </c>
      <c r="K107" s="49">
        <v>-4.6078264804501101</v>
      </c>
      <c r="L107" s="20">
        <v>4.0690000000000003E-6</v>
      </c>
      <c r="M107" s="1" t="s">
        <v>722</v>
      </c>
      <c r="N107" s="49" t="s">
        <v>377</v>
      </c>
      <c r="O107" s="49" t="s">
        <v>369</v>
      </c>
      <c r="P107" s="49">
        <v>0.40510000000000002</v>
      </c>
      <c r="Q107" s="49">
        <v>-3.3405587131479701</v>
      </c>
      <c r="R107" s="58">
        <v>8.3609999999999999E-4</v>
      </c>
      <c r="S107" s="1" t="s">
        <v>2134</v>
      </c>
      <c r="T107" s="1" t="s">
        <v>722</v>
      </c>
      <c r="U107" s="49">
        <v>1</v>
      </c>
      <c r="V107" s="1" t="s">
        <v>722</v>
      </c>
      <c r="W107" s="49">
        <v>1</v>
      </c>
      <c r="X107" s="49" t="s">
        <v>377</v>
      </c>
      <c r="Y107" s="49" t="s">
        <v>369</v>
      </c>
      <c r="Z107" s="49">
        <v>-2.6183350475368998</v>
      </c>
      <c r="AA107" s="49">
        <v>8.8360000000000001E-3</v>
      </c>
      <c r="AB107" s="49" t="s">
        <v>377</v>
      </c>
      <c r="AC107" s="49" t="s">
        <v>369</v>
      </c>
      <c r="AD107" s="49">
        <v>0.40510000000000002</v>
      </c>
      <c r="AE107" s="49">
        <v>-3.3405587131479701</v>
      </c>
      <c r="AF107" s="58">
        <v>8.3609999999999999E-4</v>
      </c>
      <c r="AG107" s="49" t="s">
        <v>2135</v>
      </c>
      <c r="AH107" s="49" t="s">
        <v>2136</v>
      </c>
      <c r="AI107" s="49">
        <v>0.34920800000000002</v>
      </c>
      <c r="AJ107" s="20">
        <v>4.0219999999999998E-5</v>
      </c>
      <c r="AK107" s="49" t="b">
        <v>0</v>
      </c>
    </row>
    <row r="108" spans="1:38" x14ac:dyDescent="0.2">
      <c r="A108" s="52">
        <v>15</v>
      </c>
      <c r="B108" s="44" t="s">
        <v>2293</v>
      </c>
      <c r="C108" s="44" t="s">
        <v>1511</v>
      </c>
      <c r="D108" s="50">
        <v>8.2549999999999971E-2</v>
      </c>
      <c r="E108" s="50"/>
      <c r="F108" s="33"/>
      <c r="G108" s="1" t="s">
        <v>404</v>
      </c>
      <c r="H108" s="44" t="s">
        <v>369</v>
      </c>
      <c r="I108" s="44" t="s">
        <v>368</v>
      </c>
      <c r="J108" s="44">
        <v>0.3644</v>
      </c>
      <c r="K108" s="44">
        <v>-4.6078264804501101</v>
      </c>
      <c r="L108" s="20">
        <v>4.0690000000000003E-6</v>
      </c>
      <c r="M108" s="1" t="s">
        <v>722</v>
      </c>
      <c r="N108" s="44" t="s">
        <v>377</v>
      </c>
      <c r="O108" s="44" t="s">
        <v>369</v>
      </c>
      <c r="P108" s="44">
        <v>0.40510000000000002</v>
      </c>
      <c r="Q108" s="44">
        <v>-3.3405587131479701</v>
      </c>
      <c r="R108" s="58">
        <v>8.3609999999999999E-4</v>
      </c>
      <c r="S108" s="1" t="s">
        <v>2134</v>
      </c>
      <c r="T108" s="1" t="s">
        <v>722</v>
      </c>
      <c r="U108" s="44">
        <v>1</v>
      </c>
      <c r="V108" s="1" t="s">
        <v>722</v>
      </c>
      <c r="W108" s="44">
        <v>1</v>
      </c>
      <c r="X108" s="44" t="s">
        <v>377</v>
      </c>
      <c r="Y108" s="44" t="s">
        <v>369</v>
      </c>
      <c r="Z108" s="44">
        <v>-1.3881216665665099</v>
      </c>
      <c r="AA108" s="44">
        <v>0.1651</v>
      </c>
      <c r="AB108" s="44" t="s">
        <v>377</v>
      </c>
      <c r="AC108" s="44" t="s">
        <v>369</v>
      </c>
      <c r="AD108" s="44">
        <v>0.40510000000000002</v>
      </c>
      <c r="AE108" s="44">
        <v>-3.3405587131479701</v>
      </c>
      <c r="AF108" s="58">
        <v>8.3609999999999999E-4</v>
      </c>
      <c r="AG108" s="44" t="s">
        <v>2137</v>
      </c>
      <c r="AH108" s="44" t="s">
        <v>2138</v>
      </c>
      <c r="AI108" s="44">
        <v>0.60040199999999999</v>
      </c>
      <c r="AJ108" s="44">
        <v>6.0670000000000002E-2</v>
      </c>
      <c r="AK108" s="44" t="b">
        <v>0</v>
      </c>
    </row>
    <row r="109" spans="1:38" x14ac:dyDescent="0.2">
      <c r="A109" s="52">
        <v>16</v>
      </c>
      <c r="B109" s="44" t="s">
        <v>2287</v>
      </c>
      <c r="C109" s="44" t="s">
        <v>1515</v>
      </c>
      <c r="D109" s="50">
        <v>0.25978771699667913</v>
      </c>
      <c r="E109" s="50"/>
      <c r="F109" s="33"/>
      <c r="G109" s="1" t="s">
        <v>406</v>
      </c>
      <c r="H109" s="44" t="s">
        <v>369</v>
      </c>
      <c r="I109" s="44" t="s">
        <v>377</v>
      </c>
      <c r="J109" s="44">
        <v>0.1103</v>
      </c>
      <c r="K109" s="44">
        <v>4.4535551519126901</v>
      </c>
      <c r="L109" s="20">
        <v>8.4460000000000001E-6</v>
      </c>
      <c r="M109" s="1" t="s">
        <v>747</v>
      </c>
      <c r="N109" s="44" t="s">
        <v>377</v>
      </c>
      <c r="O109" s="44" t="s">
        <v>369</v>
      </c>
      <c r="P109" s="44">
        <v>0.1051</v>
      </c>
      <c r="Q109" s="44">
        <v>4.1864911293323903</v>
      </c>
      <c r="R109" s="20">
        <v>2.8330000000000002E-5</v>
      </c>
      <c r="S109" s="1" t="s">
        <v>2161</v>
      </c>
      <c r="T109" s="1" t="s">
        <v>747</v>
      </c>
      <c r="U109" s="44">
        <v>1</v>
      </c>
      <c r="V109" s="1" t="s">
        <v>747</v>
      </c>
      <c r="W109" s="44">
        <v>1</v>
      </c>
      <c r="X109" s="44" t="s">
        <v>377</v>
      </c>
      <c r="Y109" s="44" t="s">
        <v>369</v>
      </c>
      <c r="Z109" s="44">
        <v>0.64400000000000002</v>
      </c>
      <c r="AA109" s="44">
        <v>0.51990000000000003</v>
      </c>
      <c r="AB109" s="44" t="s">
        <v>377</v>
      </c>
      <c r="AC109" s="44" t="s">
        <v>369</v>
      </c>
      <c r="AD109" s="44">
        <v>0.1051</v>
      </c>
      <c r="AE109" s="44">
        <v>4.1864911293323903</v>
      </c>
      <c r="AF109" s="20">
        <v>2.8330000000000002E-5</v>
      </c>
      <c r="AG109" s="44" t="s">
        <v>2162</v>
      </c>
      <c r="AH109" s="44" t="s">
        <v>2163</v>
      </c>
      <c r="AI109" s="44">
        <v>0.102953</v>
      </c>
      <c r="AJ109" s="44">
        <v>0.11840000000000001</v>
      </c>
      <c r="AK109" s="44" t="b">
        <v>0</v>
      </c>
    </row>
    <row r="110" spans="1:38" x14ac:dyDescent="0.2">
      <c r="A110" s="52">
        <v>16</v>
      </c>
      <c r="B110" s="44" t="s">
        <v>2291</v>
      </c>
      <c r="C110" s="44" t="s">
        <v>1515</v>
      </c>
      <c r="D110" s="50">
        <v>9.3550000000000674E-2</v>
      </c>
      <c r="E110" s="50"/>
      <c r="F110" s="33"/>
      <c r="G110" s="1" t="s">
        <v>406</v>
      </c>
      <c r="H110" s="44" t="s">
        <v>369</v>
      </c>
      <c r="I110" s="44" t="s">
        <v>377</v>
      </c>
      <c r="J110" s="44">
        <v>0.1103</v>
      </c>
      <c r="K110" s="44">
        <v>4.4535551519126901</v>
      </c>
      <c r="L110" s="20">
        <v>8.4460000000000001E-6</v>
      </c>
      <c r="M110" s="1" t="s">
        <v>777</v>
      </c>
      <c r="N110" s="44" t="s">
        <v>368</v>
      </c>
      <c r="O110" s="44" t="s">
        <v>372</v>
      </c>
      <c r="P110" s="44">
        <v>0.1108</v>
      </c>
      <c r="Q110" s="44">
        <v>3.88578440569218</v>
      </c>
      <c r="R110" s="58">
        <v>1.02E-4</v>
      </c>
      <c r="S110" s="1" t="s">
        <v>2164</v>
      </c>
      <c r="T110" s="1" t="s">
        <v>777</v>
      </c>
      <c r="U110" s="44">
        <v>1</v>
      </c>
      <c r="V110" s="1" t="s">
        <v>777</v>
      </c>
      <c r="W110" s="44">
        <v>1</v>
      </c>
      <c r="X110" s="44" t="s">
        <v>368</v>
      </c>
      <c r="Y110" s="44" t="s">
        <v>372</v>
      </c>
      <c r="Z110" s="44">
        <v>1.31920675683038</v>
      </c>
      <c r="AA110" s="44">
        <v>0.18709999999999999</v>
      </c>
      <c r="AB110" s="44" t="s">
        <v>368</v>
      </c>
      <c r="AC110" s="44" t="s">
        <v>372</v>
      </c>
      <c r="AD110" s="44">
        <v>0.1108</v>
      </c>
      <c r="AE110" s="44">
        <v>3.88578440569218</v>
      </c>
      <c r="AF110" s="58">
        <v>1.02E-4</v>
      </c>
      <c r="AG110" s="44" t="s">
        <v>2165</v>
      </c>
      <c r="AH110" s="44" t="s">
        <v>2166</v>
      </c>
      <c r="AI110" s="44">
        <v>0.23899300000000001</v>
      </c>
      <c r="AJ110" s="44">
        <v>7.4090000000000003E-2</v>
      </c>
      <c r="AK110" s="44" t="b">
        <v>0</v>
      </c>
    </row>
    <row r="111" spans="1:38" x14ac:dyDescent="0.2">
      <c r="A111" s="52">
        <v>16</v>
      </c>
      <c r="B111" s="44" t="s">
        <v>2290</v>
      </c>
      <c r="C111" s="44" t="s">
        <v>1515</v>
      </c>
      <c r="D111" s="50">
        <v>0.48115000000000002</v>
      </c>
      <c r="E111" s="50"/>
      <c r="F111" s="33"/>
      <c r="G111" s="1" t="s">
        <v>406</v>
      </c>
      <c r="H111" s="44" t="s">
        <v>369</v>
      </c>
      <c r="I111" s="44" t="s">
        <v>377</v>
      </c>
      <c r="J111" s="44">
        <v>0.1103</v>
      </c>
      <c r="K111" s="44">
        <v>4.4535551519126901</v>
      </c>
      <c r="L111" s="20">
        <v>8.4460000000000001E-6</v>
      </c>
      <c r="M111" s="1" t="s">
        <v>406</v>
      </c>
      <c r="N111" s="44" t="s">
        <v>369</v>
      </c>
      <c r="O111" s="44" t="s">
        <v>377</v>
      </c>
      <c r="P111" s="44">
        <v>0.1103</v>
      </c>
      <c r="Q111" s="44">
        <v>4.4535551519126901</v>
      </c>
      <c r="R111" s="20">
        <v>8.4460000000000001E-6</v>
      </c>
      <c r="S111" s="1" t="s">
        <v>2167</v>
      </c>
      <c r="T111" s="1" t="s">
        <v>406</v>
      </c>
      <c r="U111" s="44">
        <v>1</v>
      </c>
      <c r="V111" s="1" t="s">
        <v>406</v>
      </c>
      <c r="W111" s="44">
        <v>1</v>
      </c>
      <c r="X111" s="44" t="s">
        <v>369</v>
      </c>
      <c r="Y111" s="44" t="s">
        <v>377</v>
      </c>
      <c r="Z111" s="44">
        <v>4.7267538094082399E-2</v>
      </c>
      <c r="AA111" s="44">
        <v>0.96230000000000004</v>
      </c>
      <c r="AB111" s="44" t="s">
        <v>369</v>
      </c>
      <c r="AC111" s="44" t="s">
        <v>377</v>
      </c>
      <c r="AD111" s="44">
        <v>0.1103</v>
      </c>
      <c r="AE111" s="44">
        <v>4.4535551519126901</v>
      </c>
      <c r="AF111" s="20">
        <v>8.4460000000000001E-6</v>
      </c>
      <c r="AG111" s="44" t="s">
        <v>2172</v>
      </c>
      <c r="AH111" s="44" t="s">
        <v>2173</v>
      </c>
      <c r="AI111" s="44">
        <v>0.12561800000000001</v>
      </c>
      <c r="AJ111" s="44">
        <v>6.5360000000000001E-2</v>
      </c>
      <c r="AK111" s="44" t="b">
        <v>0</v>
      </c>
    </row>
    <row r="112" spans="1:38" x14ac:dyDescent="0.2">
      <c r="A112" s="52">
        <v>16</v>
      </c>
      <c r="B112" s="49" t="s">
        <v>2288</v>
      </c>
      <c r="C112" s="44" t="s">
        <v>1514</v>
      </c>
      <c r="D112" s="50">
        <v>0.56345000000000001</v>
      </c>
      <c r="E112" s="50"/>
      <c r="F112" s="33"/>
      <c r="G112" s="1" t="s">
        <v>406</v>
      </c>
      <c r="H112" s="49" t="s">
        <v>369</v>
      </c>
      <c r="I112" s="49" t="s">
        <v>377</v>
      </c>
      <c r="J112" s="49">
        <v>0.1103</v>
      </c>
      <c r="K112" s="49">
        <v>4.4535551519126901</v>
      </c>
      <c r="L112" s="20">
        <v>8.4460000000000001E-6</v>
      </c>
      <c r="M112" s="1" t="s">
        <v>406</v>
      </c>
      <c r="N112" s="49" t="s">
        <v>369</v>
      </c>
      <c r="O112" s="49" t="s">
        <v>377</v>
      </c>
      <c r="P112" s="49">
        <v>0.1103</v>
      </c>
      <c r="Q112" s="49">
        <v>4.4535551519126901</v>
      </c>
      <c r="R112" s="20">
        <v>8.4460000000000001E-6</v>
      </c>
      <c r="S112" s="1" t="s">
        <v>2167</v>
      </c>
      <c r="T112" s="1" t="s">
        <v>406</v>
      </c>
      <c r="U112" s="49">
        <v>1</v>
      </c>
      <c r="V112" s="1" t="s">
        <v>406</v>
      </c>
      <c r="W112" s="49">
        <v>1</v>
      </c>
      <c r="X112" s="49" t="s">
        <v>369</v>
      </c>
      <c r="Y112" s="49" t="s">
        <v>377</v>
      </c>
      <c r="Z112" s="49">
        <v>-0.159722088723384</v>
      </c>
      <c r="AA112" s="49">
        <v>0.87309999999999999</v>
      </c>
      <c r="AB112" s="49" t="s">
        <v>369</v>
      </c>
      <c r="AC112" s="49" t="s">
        <v>377</v>
      </c>
      <c r="AD112" s="49">
        <v>0.1103</v>
      </c>
      <c r="AE112" s="49">
        <v>4.4535551519126901</v>
      </c>
      <c r="AF112" s="20">
        <v>8.4460000000000001E-6</v>
      </c>
      <c r="AG112" s="49" t="s">
        <v>2168</v>
      </c>
      <c r="AH112" s="49" t="s">
        <v>2169</v>
      </c>
      <c r="AI112" s="49">
        <v>0.107143</v>
      </c>
      <c r="AJ112" s="49">
        <v>5.8740000000000001E-2</v>
      </c>
      <c r="AK112" s="49" t="b">
        <v>0</v>
      </c>
    </row>
    <row r="113" spans="1:37" x14ac:dyDescent="0.2">
      <c r="A113" s="52">
        <v>16</v>
      </c>
      <c r="B113" s="44" t="s">
        <v>2289</v>
      </c>
      <c r="C113" s="44" t="s">
        <v>1515</v>
      </c>
      <c r="D113" s="50">
        <v>0.46295178061181169</v>
      </c>
      <c r="E113" s="50"/>
      <c r="F113" s="33"/>
      <c r="G113" s="1" t="s">
        <v>406</v>
      </c>
      <c r="H113" s="44" t="s">
        <v>369</v>
      </c>
      <c r="I113" s="44" t="s">
        <v>377</v>
      </c>
      <c r="J113" s="44">
        <v>0.1103</v>
      </c>
      <c r="K113" s="44">
        <v>4.4535551519126901</v>
      </c>
      <c r="L113" s="20">
        <v>8.4460000000000001E-6</v>
      </c>
      <c r="M113" s="1" t="s">
        <v>406</v>
      </c>
      <c r="N113" s="44" t="s">
        <v>369</v>
      </c>
      <c r="O113" s="44" t="s">
        <v>377</v>
      </c>
      <c r="P113" s="44">
        <v>0.1103</v>
      </c>
      <c r="Q113" s="44">
        <v>4.4535551519126901</v>
      </c>
      <c r="R113" s="20">
        <v>8.4460000000000001E-6</v>
      </c>
      <c r="S113" s="1" t="s">
        <v>2167</v>
      </c>
      <c r="T113" s="1" t="s">
        <v>406</v>
      </c>
      <c r="U113" s="44">
        <v>1</v>
      </c>
      <c r="V113" s="1" t="s">
        <v>406</v>
      </c>
      <c r="W113" s="44">
        <v>1</v>
      </c>
      <c r="X113" s="44" t="s">
        <v>369</v>
      </c>
      <c r="Y113" s="44" t="s">
        <v>377</v>
      </c>
      <c r="Z113" s="44">
        <v>9.2999999999999999E-2</v>
      </c>
      <c r="AA113" s="44">
        <v>0.92620000000000002</v>
      </c>
      <c r="AB113" s="44" t="s">
        <v>369</v>
      </c>
      <c r="AC113" s="44" t="s">
        <v>377</v>
      </c>
      <c r="AD113" s="44">
        <v>0.1103</v>
      </c>
      <c r="AE113" s="44">
        <v>4.4535551519126901</v>
      </c>
      <c r="AF113" s="20">
        <v>8.4460000000000001E-6</v>
      </c>
      <c r="AG113" s="44" t="s">
        <v>2170</v>
      </c>
      <c r="AH113" s="44" t="s">
        <v>2171</v>
      </c>
      <c r="AI113" s="44">
        <v>0.20840500000000001</v>
      </c>
      <c r="AJ113" s="44">
        <v>2.1919999999999999E-3</v>
      </c>
      <c r="AK113" s="44" t="b">
        <v>0</v>
      </c>
    </row>
    <row r="114" spans="1:37" x14ac:dyDescent="0.2">
      <c r="A114" s="52">
        <v>16</v>
      </c>
      <c r="B114" s="49" t="s">
        <v>2292</v>
      </c>
      <c r="C114" s="44" t="s">
        <v>1515</v>
      </c>
      <c r="D114" s="50">
        <v>0.21179999999999985</v>
      </c>
      <c r="E114" s="50"/>
      <c r="F114" s="33"/>
      <c r="G114" s="1" t="s">
        <v>406</v>
      </c>
      <c r="H114" s="49" t="s">
        <v>369</v>
      </c>
      <c r="I114" s="49" t="s">
        <v>377</v>
      </c>
      <c r="J114" s="49">
        <v>0.1103</v>
      </c>
      <c r="K114" s="49">
        <v>4.4535551519126901</v>
      </c>
      <c r="L114" s="20">
        <v>8.4460000000000001E-6</v>
      </c>
      <c r="M114" s="1" t="s">
        <v>406</v>
      </c>
      <c r="N114" s="49" t="s">
        <v>369</v>
      </c>
      <c r="O114" s="49" t="s">
        <v>377</v>
      </c>
      <c r="P114" s="49">
        <v>0.1103</v>
      </c>
      <c r="Q114" s="49">
        <v>4.4535551519126901</v>
      </c>
      <c r="R114" s="20">
        <v>8.4460000000000001E-6</v>
      </c>
      <c r="S114" s="1" t="s">
        <v>2167</v>
      </c>
      <c r="T114" s="1" t="s">
        <v>406</v>
      </c>
      <c r="U114" s="49">
        <v>1</v>
      </c>
      <c r="V114" s="1" t="s">
        <v>406</v>
      </c>
      <c r="W114" s="49">
        <v>1</v>
      </c>
      <c r="X114" s="49" t="s">
        <v>369</v>
      </c>
      <c r="Y114" s="49" t="s">
        <v>377</v>
      </c>
      <c r="Z114" s="49">
        <v>0.80019124762615101</v>
      </c>
      <c r="AA114" s="49">
        <v>0.42359999999999998</v>
      </c>
      <c r="AB114" s="49" t="s">
        <v>369</v>
      </c>
      <c r="AC114" s="49" t="s">
        <v>377</v>
      </c>
      <c r="AD114" s="49">
        <v>0.1103</v>
      </c>
      <c r="AE114" s="49">
        <v>4.4535551519126901</v>
      </c>
      <c r="AF114" s="20">
        <v>8.4460000000000001E-6</v>
      </c>
      <c r="AG114" s="49" t="s">
        <v>2174</v>
      </c>
      <c r="AH114" s="49" t="s">
        <v>2175</v>
      </c>
      <c r="AI114" s="49">
        <v>0.28364499999999998</v>
      </c>
      <c r="AJ114" s="49">
        <v>8.567E-3</v>
      </c>
      <c r="AK114" s="49" t="b">
        <v>0</v>
      </c>
    </row>
    <row r="115" spans="1:37" x14ac:dyDescent="0.2">
      <c r="A115" s="52">
        <v>16</v>
      </c>
      <c r="B115" s="44" t="s">
        <v>2293</v>
      </c>
      <c r="C115" s="44" t="s">
        <v>1515</v>
      </c>
      <c r="D115" s="50">
        <v>3.674000000000003E-2</v>
      </c>
      <c r="E115" s="50"/>
      <c r="F115" s="33"/>
      <c r="G115" s="1" t="s">
        <v>406</v>
      </c>
      <c r="H115" s="44" t="s">
        <v>369</v>
      </c>
      <c r="I115" s="44" t="s">
        <v>377</v>
      </c>
      <c r="J115" s="44">
        <v>0.1103</v>
      </c>
      <c r="K115" s="44">
        <v>4.4535551519126901</v>
      </c>
      <c r="L115" s="20">
        <v>8.4460000000000001E-6</v>
      </c>
      <c r="M115" s="1" t="s">
        <v>737</v>
      </c>
      <c r="N115" s="44" t="s">
        <v>377</v>
      </c>
      <c r="O115" s="44" t="s">
        <v>369</v>
      </c>
      <c r="P115" s="44">
        <v>0.1197</v>
      </c>
      <c r="Q115" s="44">
        <v>3.9541413281938298</v>
      </c>
      <c r="R115" s="20">
        <v>7.6810000000000005E-5</v>
      </c>
      <c r="S115" s="1" t="s">
        <v>2158</v>
      </c>
      <c r="T115" s="1" t="s">
        <v>737</v>
      </c>
      <c r="U115" s="44">
        <v>1</v>
      </c>
      <c r="V115" s="1" t="s">
        <v>737</v>
      </c>
      <c r="W115" s="44">
        <v>1</v>
      </c>
      <c r="X115" s="44" t="s">
        <v>377</v>
      </c>
      <c r="Y115" s="44" t="s">
        <v>369</v>
      </c>
      <c r="Z115" s="44">
        <v>1.7898377408632899</v>
      </c>
      <c r="AA115" s="44">
        <v>7.3480000000000004E-2</v>
      </c>
      <c r="AB115" s="44" t="s">
        <v>377</v>
      </c>
      <c r="AC115" s="44" t="s">
        <v>369</v>
      </c>
      <c r="AD115" s="44">
        <v>0.1197</v>
      </c>
      <c r="AE115" s="44">
        <v>3.9541413281938298</v>
      </c>
      <c r="AF115" s="20">
        <v>7.6810000000000005E-5</v>
      </c>
      <c r="AG115" s="44" t="s">
        <v>2159</v>
      </c>
      <c r="AH115" s="44" t="s">
        <v>2160</v>
      </c>
      <c r="AI115" s="44">
        <v>0.37106099999999997</v>
      </c>
      <c r="AJ115" s="44">
        <v>6.3819999999999997E-3</v>
      </c>
      <c r="AK115" s="44" t="b">
        <v>0</v>
      </c>
    </row>
    <row r="116" spans="1:37" x14ac:dyDescent="0.2">
      <c r="A116" s="52">
        <v>17</v>
      </c>
      <c r="B116" s="44" t="s">
        <v>2287</v>
      </c>
      <c r="C116" s="44" t="s">
        <v>1511</v>
      </c>
      <c r="D116" s="50">
        <v>0.36129479561631284</v>
      </c>
      <c r="E116" s="50"/>
      <c r="F116" s="33"/>
      <c r="G116" s="1" t="s">
        <v>408</v>
      </c>
      <c r="H116" s="44" t="s">
        <v>372</v>
      </c>
      <c r="I116" s="44" t="s">
        <v>409</v>
      </c>
      <c r="J116" s="44">
        <v>0.36480000000000001</v>
      </c>
      <c r="K116" s="44">
        <v>4.4753674793865397</v>
      </c>
      <c r="L116" s="20">
        <v>7.6279999999999996E-6</v>
      </c>
      <c r="M116" s="1" t="s">
        <v>834</v>
      </c>
      <c r="N116" s="44" t="s">
        <v>368</v>
      </c>
      <c r="O116" s="44" t="s">
        <v>372</v>
      </c>
      <c r="P116" s="44">
        <v>0.72829999999999995</v>
      </c>
      <c r="Q116" s="44">
        <v>-3.8279785746250301</v>
      </c>
      <c r="R116" s="52">
        <v>1.292E-4</v>
      </c>
      <c r="S116" s="1" t="s">
        <v>1608</v>
      </c>
      <c r="T116" s="1" t="s">
        <v>1609</v>
      </c>
      <c r="U116" s="44">
        <v>0.99105399999999999</v>
      </c>
      <c r="V116" s="1" t="s">
        <v>1609</v>
      </c>
      <c r="W116" s="44">
        <v>0.99833799999999995</v>
      </c>
      <c r="X116" s="44" t="s">
        <v>372</v>
      </c>
      <c r="Y116" s="44" t="s">
        <v>368</v>
      </c>
      <c r="Z116" s="44">
        <v>-0.35499999999999998</v>
      </c>
      <c r="AA116" s="44">
        <v>0.72219999999999995</v>
      </c>
      <c r="AB116" s="44" t="s">
        <v>372</v>
      </c>
      <c r="AC116" s="44" t="s">
        <v>368</v>
      </c>
      <c r="AD116" s="44">
        <v>0.72840000000000005</v>
      </c>
      <c r="AE116" s="44">
        <v>-3.86366146473256</v>
      </c>
      <c r="AF116" s="52">
        <v>1.117E-4</v>
      </c>
      <c r="AG116" s="44" t="s">
        <v>1610</v>
      </c>
      <c r="AH116" s="44" t="s">
        <v>1611</v>
      </c>
      <c r="AI116" s="44">
        <v>0.21096899999999999</v>
      </c>
      <c r="AJ116" s="44">
        <v>5.7180000000000002E-2</v>
      </c>
      <c r="AK116" s="44" t="b">
        <v>0</v>
      </c>
    </row>
    <row r="117" spans="1:37" x14ac:dyDescent="0.2">
      <c r="A117" s="52">
        <v>17</v>
      </c>
      <c r="B117" s="44" t="s">
        <v>2291</v>
      </c>
      <c r="C117" s="44" t="s">
        <v>1511</v>
      </c>
      <c r="D117" s="50">
        <v>0.25674999999999992</v>
      </c>
      <c r="E117" s="50"/>
      <c r="F117" s="33"/>
      <c r="G117" s="1" t="s">
        <v>408</v>
      </c>
      <c r="H117" s="44" t="s">
        <v>372</v>
      </c>
      <c r="I117" s="44" t="s">
        <v>409</v>
      </c>
      <c r="J117" s="44">
        <v>0.36480000000000001</v>
      </c>
      <c r="K117" s="44">
        <v>4.4753674793865397</v>
      </c>
      <c r="L117" s="20">
        <v>7.6279999999999996E-6</v>
      </c>
      <c r="M117" s="1" t="s">
        <v>834</v>
      </c>
      <c r="N117" s="44" t="s">
        <v>368</v>
      </c>
      <c r="O117" s="44" t="s">
        <v>372</v>
      </c>
      <c r="P117" s="44">
        <v>0.72829999999999995</v>
      </c>
      <c r="Q117" s="44">
        <v>-3.8279785746250301</v>
      </c>
      <c r="R117" s="58">
        <v>1.292E-4</v>
      </c>
      <c r="S117" s="1" t="s">
        <v>1608</v>
      </c>
      <c r="T117" s="1" t="s">
        <v>1609</v>
      </c>
      <c r="U117" s="44">
        <v>0.99105399999999999</v>
      </c>
      <c r="V117" s="1" t="s">
        <v>1609</v>
      </c>
      <c r="W117" s="44">
        <v>0.99833799999999995</v>
      </c>
      <c r="X117" s="44" t="s">
        <v>372</v>
      </c>
      <c r="Y117" s="44" t="s">
        <v>368</v>
      </c>
      <c r="Z117" s="44">
        <v>-0.65339757774326501</v>
      </c>
      <c r="AA117" s="44">
        <v>0.51349999999999996</v>
      </c>
      <c r="AB117" s="44" t="s">
        <v>372</v>
      </c>
      <c r="AC117" s="44" t="s">
        <v>368</v>
      </c>
      <c r="AD117" s="44">
        <v>0.72840000000000005</v>
      </c>
      <c r="AE117" s="44">
        <v>-3.86366146473256</v>
      </c>
      <c r="AF117" s="58">
        <v>1.117E-4</v>
      </c>
      <c r="AG117" s="44" t="s">
        <v>1612</v>
      </c>
      <c r="AH117" s="44" t="s">
        <v>1613</v>
      </c>
      <c r="AI117" s="44">
        <v>0.21285599999999999</v>
      </c>
      <c r="AJ117" s="44">
        <v>2.3380000000000001E-2</v>
      </c>
      <c r="AK117" s="44" t="b">
        <v>0</v>
      </c>
    </row>
    <row r="118" spans="1:37" x14ac:dyDescent="0.2">
      <c r="A118" s="52">
        <v>17</v>
      </c>
      <c r="B118" s="44" t="s">
        <v>2290</v>
      </c>
      <c r="C118" s="44" t="s">
        <v>1513</v>
      </c>
      <c r="D118" s="50">
        <v>0.76585000000000003</v>
      </c>
      <c r="E118" s="50"/>
      <c r="F118" s="33"/>
      <c r="G118" s="1" t="s">
        <v>408</v>
      </c>
      <c r="H118" s="44" t="s">
        <v>372</v>
      </c>
      <c r="I118" s="44" t="s">
        <v>409</v>
      </c>
      <c r="J118" s="44">
        <v>0.36480000000000001</v>
      </c>
      <c r="K118" s="44">
        <v>4.4753674793865397</v>
      </c>
      <c r="L118" s="20">
        <v>7.6279999999999996E-6</v>
      </c>
      <c r="M118" s="1" t="s">
        <v>834</v>
      </c>
      <c r="N118" s="44" t="s">
        <v>368</v>
      </c>
      <c r="O118" s="44" t="s">
        <v>372</v>
      </c>
      <c r="P118" s="44">
        <v>0.72829999999999995</v>
      </c>
      <c r="Q118" s="44">
        <v>-3.8279785746250301</v>
      </c>
      <c r="R118" s="52">
        <v>1.292E-4</v>
      </c>
      <c r="S118" s="1" t="s">
        <v>1616</v>
      </c>
      <c r="T118" s="1" t="s">
        <v>834</v>
      </c>
      <c r="U118" s="44">
        <v>1</v>
      </c>
      <c r="V118" s="1" t="s">
        <v>834</v>
      </c>
      <c r="W118" s="44">
        <v>1</v>
      </c>
      <c r="X118" s="44" t="s">
        <v>368</v>
      </c>
      <c r="Y118" s="44" t="s">
        <v>372</v>
      </c>
      <c r="Z118" s="44">
        <v>0.72524783776794099</v>
      </c>
      <c r="AA118" s="44">
        <v>0.46829999999999999</v>
      </c>
      <c r="AB118" s="44" t="s">
        <v>368</v>
      </c>
      <c r="AC118" s="44" t="s">
        <v>372</v>
      </c>
      <c r="AD118" s="44">
        <v>0.72829999999999995</v>
      </c>
      <c r="AE118" s="44">
        <v>-3.8279785746250301</v>
      </c>
      <c r="AF118" s="52">
        <v>1.292E-4</v>
      </c>
      <c r="AG118" s="44" t="s">
        <v>1617</v>
      </c>
      <c r="AH118" s="44" t="s">
        <v>1618</v>
      </c>
      <c r="AI118" s="44">
        <v>0.22370899999999999</v>
      </c>
      <c r="AJ118" s="44">
        <v>6.5689999999999998E-2</v>
      </c>
      <c r="AK118" s="44" t="b">
        <v>0</v>
      </c>
    </row>
    <row r="119" spans="1:37" x14ac:dyDescent="0.2">
      <c r="A119" s="52">
        <v>17</v>
      </c>
      <c r="B119" s="44" t="s">
        <v>2288</v>
      </c>
      <c r="C119" s="44" t="s">
        <v>1511</v>
      </c>
      <c r="D119" s="50">
        <v>7.6300000000000631E-2</v>
      </c>
      <c r="E119" s="50"/>
      <c r="F119" s="33"/>
      <c r="G119" s="1" t="s">
        <v>408</v>
      </c>
      <c r="H119" s="44" t="s">
        <v>372</v>
      </c>
      <c r="I119" s="44" t="s">
        <v>409</v>
      </c>
      <c r="J119" s="44">
        <v>0.36480000000000001</v>
      </c>
      <c r="K119" s="44">
        <v>4.4753674793865397</v>
      </c>
      <c r="L119" s="20">
        <v>7.6279999999999996E-6</v>
      </c>
      <c r="M119" s="1" t="s">
        <v>830</v>
      </c>
      <c r="N119" s="44" t="s">
        <v>377</v>
      </c>
      <c r="O119" s="44" t="s">
        <v>369</v>
      </c>
      <c r="P119" s="44">
        <v>0.71930000000000005</v>
      </c>
      <c r="Q119" s="44">
        <v>-3.84187101348261</v>
      </c>
      <c r="R119" s="58">
        <v>1.2210000000000001E-4</v>
      </c>
      <c r="S119" s="1" t="s">
        <v>1619</v>
      </c>
      <c r="T119" s="1" t="s">
        <v>830</v>
      </c>
      <c r="U119" s="44">
        <v>1</v>
      </c>
      <c r="V119" s="1" t="s">
        <v>830</v>
      </c>
      <c r="W119" s="44">
        <v>1</v>
      </c>
      <c r="X119" s="44" t="s">
        <v>377</v>
      </c>
      <c r="Y119" s="44" t="s">
        <v>369</v>
      </c>
      <c r="Z119" s="44">
        <v>-1.43040783794954</v>
      </c>
      <c r="AA119" s="44">
        <v>0.15260000000000001</v>
      </c>
      <c r="AB119" s="44" t="s">
        <v>377</v>
      </c>
      <c r="AC119" s="44" t="s">
        <v>369</v>
      </c>
      <c r="AD119" s="44">
        <v>0.71930000000000005</v>
      </c>
      <c r="AE119" s="44">
        <v>-3.84187101348261</v>
      </c>
      <c r="AF119" s="58">
        <v>1.2210000000000001E-4</v>
      </c>
      <c r="AG119" s="44" t="s">
        <v>1620</v>
      </c>
      <c r="AH119" s="44" t="s">
        <v>1621</v>
      </c>
      <c r="AI119" s="44">
        <v>0.351435</v>
      </c>
      <c r="AJ119" s="44">
        <v>5.0099999999999997E-3</v>
      </c>
      <c r="AK119" s="44" t="b">
        <v>0</v>
      </c>
    </row>
    <row r="120" spans="1:37" x14ac:dyDescent="0.2">
      <c r="A120" s="52">
        <v>17</v>
      </c>
      <c r="B120" s="44" t="s">
        <v>2289</v>
      </c>
      <c r="C120" s="44" t="s">
        <v>1511</v>
      </c>
      <c r="D120" s="50">
        <v>0.4550152776072276</v>
      </c>
      <c r="E120" s="50"/>
      <c r="F120" s="33"/>
      <c r="G120" s="1" t="s">
        <v>408</v>
      </c>
      <c r="H120" s="44" t="s">
        <v>372</v>
      </c>
      <c r="I120" s="44" t="s">
        <v>409</v>
      </c>
      <c r="J120" s="44">
        <v>0.36480000000000001</v>
      </c>
      <c r="K120" s="44">
        <v>4.4753674793865397</v>
      </c>
      <c r="L120" s="20">
        <v>7.6279999999999996E-6</v>
      </c>
      <c r="M120" s="1" t="s">
        <v>830</v>
      </c>
      <c r="N120" s="44" t="s">
        <v>377</v>
      </c>
      <c r="O120" s="44" t="s">
        <v>369</v>
      </c>
      <c r="P120" s="44">
        <v>0.71930000000000005</v>
      </c>
      <c r="Q120" s="44">
        <v>-3.84187101348261</v>
      </c>
      <c r="R120" s="58">
        <v>1.2210000000000001E-4</v>
      </c>
      <c r="S120" s="1" t="s">
        <v>1619</v>
      </c>
      <c r="T120" s="1" t="s">
        <v>830</v>
      </c>
      <c r="U120" s="44">
        <v>1</v>
      </c>
      <c r="V120" s="1" t="s">
        <v>830</v>
      </c>
      <c r="W120" s="44">
        <v>1</v>
      </c>
      <c r="X120" s="44" t="s">
        <v>377</v>
      </c>
      <c r="Y120" s="44" t="s">
        <v>369</v>
      </c>
      <c r="Z120" s="44">
        <v>-0.113</v>
      </c>
      <c r="AA120" s="44">
        <v>0.91039999999999999</v>
      </c>
      <c r="AB120" s="44" t="s">
        <v>377</v>
      </c>
      <c r="AC120" s="44" t="s">
        <v>369</v>
      </c>
      <c r="AD120" s="44">
        <v>0.71930000000000005</v>
      </c>
      <c r="AE120" s="44">
        <v>-3.84187101348261</v>
      </c>
      <c r="AF120" s="58">
        <v>1.2210000000000001E-4</v>
      </c>
      <c r="AG120" s="44" t="s">
        <v>1622</v>
      </c>
      <c r="AH120" s="44" t="s">
        <v>1623</v>
      </c>
      <c r="AI120" s="44">
        <v>0.36435000000000001</v>
      </c>
      <c r="AJ120" s="52">
        <v>6.2649999999999997E-2</v>
      </c>
      <c r="AK120" s="44" t="b">
        <v>0</v>
      </c>
    </row>
    <row r="121" spans="1:37" x14ac:dyDescent="0.2">
      <c r="A121" s="52">
        <v>17</v>
      </c>
      <c r="B121" s="44" t="s">
        <v>2292</v>
      </c>
      <c r="C121" s="44" t="s">
        <v>1511</v>
      </c>
      <c r="D121" s="50">
        <v>8.6749999999999675E-2</v>
      </c>
      <c r="E121" s="50"/>
      <c r="F121" s="33"/>
      <c r="G121" s="1" t="s">
        <v>408</v>
      </c>
      <c r="H121" s="44" t="s">
        <v>372</v>
      </c>
      <c r="I121" s="44" t="s">
        <v>409</v>
      </c>
      <c r="J121" s="44">
        <v>0.36480000000000001</v>
      </c>
      <c r="K121" s="44">
        <v>4.4753674793865397</v>
      </c>
      <c r="L121" s="20">
        <v>7.6279999999999996E-6</v>
      </c>
      <c r="M121" s="1" t="s">
        <v>830</v>
      </c>
      <c r="N121" s="44" t="s">
        <v>377</v>
      </c>
      <c r="O121" s="44" t="s">
        <v>369</v>
      </c>
      <c r="P121" s="44">
        <v>0.71930000000000005</v>
      </c>
      <c r="Q121" s="44">
        <v>-3.84187101348261</v>
      </c>
      <c r="R121" s="44">
        <v>1.2210000000000001E-4</v>
      </c>
      <c r="S121" s="1" t="s">
        <v>1619</v>
      </c>
      <c r="T121" s="1" t="s">
        <v>830</v>
      </c>
      <c r="U121" s="44">
        <v>1</v>
      </c>
      <c r="V121" s="1" t="s">
        <v>830</v>
      </c>
      <c r="W121" s="44">
        <v>1</v>
      </c>
      <c r="X121" s="44" t="s">
        <v>377</v>
      </c>
      <c r="Y121" s="44" t="s">
        <v>369</v>
      </c>
      <c r="Z121" s="44">
        <v>-1.3610433196832501</v>
      </c>
      <c r="AA121" s="44">
        <v>0.17349999999999999</v>
      </c>
      <c r="AB121" s="44" t="s">
        <v>377</v>
      </c>
      <c r="AC121" s="44" t="s">
        <v>369</v>
      </c>
      <c r="AD121" s="44">
        <v>0.71930000000000005</v>
      </c>
      <c r="AE121" s="44">
        <v>-3.84187101348261</v>
      </c>
      <c r="AF121" s="44">
        <v>1.2210000000000001E-4</v>
      </c>
      <c r="AG121" s="44" t="s">
        <v>1624</v>
      </c>
      <c r="AH121" s="44" t="s">
        <v>1625</v>
      </c>
      <c r="AI121" s="44">
        <v>0.29274099999999997</v>
      </c>
      <c r="AJ121" s="44">
        <v>3.0099999999999998E-2</v>
      </c>
      <c r="AK121" s="44" t="b">
        <v>0</v>
      </c>
    </row>
    <row r="122" spans="1:37" x14ac:dyDescent="0.2">
      <c r="A122" s="52">
        <v>17</v>
      </c>
      <c r="B122" s="44" t="s">
        <v>2293</v>
      </c>
      <c r="C122" s="44" t="s">
        <v>1511</v>
      </c>
      <c r="D122" s="50">
        <v>8.0949999999999689E-2</v>
      </c>
      <c r="E122" s="50"/>
      <c r="F122" s="33"/>
      <c r="G122" s="1" t="s">
        <v>408</v>
      </c>
      <c r="H122" s="44" t="s">
        <v>372</v>
      </c>
      <c r="I122" s="44" t="s">
        <v>409</v>
      </c>
      <c r="J122" s="44">
        <v>0.36480000000000001</v>
      </c>
      <c r="K122" s="44">
        <v>4.4753674793865397</v>
      </c>
      <c r="L122" s="20">
        <v>7.6279999999999996E-6</v>
      </c>
      <c r="M122" s="1" t="s">
        <v>834</v>
      </c>
      <c r="N122" s="44" t="s">
        <v>368</v>
      </c>
      <c r="O122" s="44" t="s">
        <v>372</v>
      </c>
      <c r="P122" s="44">
        <v>0.72829999999999995</v>
      </c>
      <c r="Q122" s="44">
        <v>-3.8279785746250301</v>
      </c>
      <c r="R122" s="58">
        <v>1.292E-4</v>
      </c>
      <c r="S122" s="1" t="s">
        <v>1608</v>
      </c>
      <c r="T122" s="1" t="s">
        <v>1609</v>
      </c>
      <c r="U122" s="44">
        <v>0.99105399999999999</v>
      </c>
      <c r="V122" s="1" t="s">
        <v>1609</v>
      </c>
      <c r="W122" s="44">
        <v>0.99833799999999995</v>
      </c>
      <c r="X122" s="44" t="s">
        <v>372</v>
      </c>
      <c r="Y122" s="44" t="s">
        <v>368</v>
      </c>
      <c r="Z122" s="44">
        <v>-1.39870988085759</v>
      </c>
      <c r="AA122" s="44">
        <v>0.16189999999999999</v>
      </c>
      <c r="AB122" s="44" t="s">
        <v>372</v>
      </c>
      <c r="AC122" s="44" t="s">
        <v>368</v>
      </c>
      <c r="AD122" s="44">
        <v>0.72840000000000005</v>
      </c>
      <c r="AE122" s="44">
        <v>-3.86366146473256</v>
      </c>
      <c r="AF122" s="58">
        <v>1.117E-4</v>
      </c>
      <c r="AG122" s="44" t="s">
        <v>1614</v>
      </c>
      <c r="AH122" s="44" t="s">
        <v>1615</v>
      </c>
      <c r="AI122" s="44">
        <v>0.20692199999999999</v>
      </c>
      <c r="AJ122" s="44">
        <v>6.3719999999999999E-2</v>
      </c>
      <c r="AK122" s="44" t="b">
        <v>0</v>
      </c>
    </row>
    <row r="123" spans="1:37" x14ac:dyDescent="0.2">
      <c r="A123" s="52">
        <v>18</v>
      </c>
      <c r="B123" s="44" t="s">
        <v>2287</v>
      </c>
      <c r="C123" s="44" t="s">
        <v>1511</v>
      </c>
      <c r="D123" s="50">
        <v>7.4933699534327061E-2</v>
      </c>
      <c r="E123" s="50"/>
      <c r="F123" s="33"/>
      <c r="G123" s="1" t="s">
        <v>411</v>
      </c>
      <c r="H123" s="44" t="s">
        <v>377</v>
      </c>
      <c r="I123" s="44" t="s">
        <v>368</v>
      </c>
      <c r="J123" s="44">
        <v>0.20979999999999999</v>
      </c>
      <c r="K123" s="44">
        <v>-4.7763563045006503</v>
      </c>
      <c r="L123" s="20">
        <v>1.7850000000000001E-6</v>
      </c>
      <c r="M123" s="1" t="s">
        <v>837</v>
      </c>
      <c r="N123" s="44" t="s">
        <v>368</v>
      </c>
      <c r="O123" s="44" t="s">
        <v>372</v>
      </c>
      <c r="P123" s="44">
        <v>0.28639999999999999</v>
      </c>
      <c r="Q123" s="44">
        <v>-3.6363766064175498</v>
      </c>
      <c r="R123" s="58">
        <v>2.765E-4</v>
      </c>
      <c r="S123" s="1" t="s">
        <v>2076</v>
      </c>
      <c r="T123" s="1" t="s">
        <v>2077</v>
      </c>
      <c r="U123" s="44">
        <v>0.92797700000000005</v>
      </c>
      <c r="V123" s="1" t="s">
        <v>2076</v>
      </c>
      <c r="W123" s="44">
        <v>0.96705600000000003</v>
      </c>
      <c r="X123" s="44" t="s">
        <v>369</v>
      </c>
      <c r="Y123" s="44" t="s">
        <v>377</v>
      </c>
      <c r="Z123" s="44">
        <v>-1.44</v>
      </c>
      <c r="AA123" s="44">
        <v>0.14990000000000001</v>
      </c>
      <c r="AB123" s="44" t="s">
        <v>369</v>
      </c>
      <c r="AC123" s="44" t="s">
        <v>377</v>
      </c>
      <c r="AD123" s="44">
        <v>0.29749999999999999</v>
      </c>
      <c r="AE123" s="44">
        <v>-3.35237988207497</v>
      </c>
      <c r="AF123" s="58">
        <v>8.0119999999999996E-4</v>
      </c>
      <c r="AG123" s="44" t="s">
        <v>2078</v>
      </c>
      <c r="AH123" s="44" t="s">
        <v>2079</v>
      </c>
      <c r="AI123" s="44">
        <v>0.31183300000000003</v>
      </c>
      <c r="AJ123" s="44">
        <v>3.6130000000000002E-2</v>
      </c>
      <c r="AK123" s="44" t="b">
        <v>0</v>
      </c>
    </row>
    <row r="124" spans="1:37" x14ac:dyDescent="0.2">
      <c r="A124" s="52">
        <v>18</v>
      </c>
      <c r="B124" s="44" t="s">
        <v>2291</v>
      </c>
      <c r="C124" s="44" t="s">
        <v>1511</v>
      </c>
      <c r="D124" s="50">
        <v>6.0049999999999569E-2</v>
      </c>
      <c r="E124" s="50"/>
      <c r="F124" s="33"/>
      <c r="G124" s="1" t="s">
        <v>411</v>
      </c>
      <c r="H124" s="44" t="s">
        <v>377</v>
      </c>
      <c r="I124" s="44" t="s">
        <v>368</v>
      </c>
      <c r="J124" s="44">
        <v>0.20979999999999999</v>
      </c>
      <c r="K124" s="44">
        <v>-4.7763563045006503</v>
      </c>
      <c r="L124" s="20">
        <v>1.7850000000000001E-6</v>
      </c>
      <c r="M124" s="1" t="s">
        <v>837</v>
      </c>
      <c r="N124" s="44" t="s">
        <v>368</v>
      </c>
      <c r="O124" s="44" t="s">
        <v>372</v>
      </c>
      <c r="P124" s="44">
        <v>0.28639999999999999</v>
      </c>
      <c r="Q124" s="44">
        <v>-3.6363766064175498</v>
      </c>
      <c r="R124" s="54">
        <v>2.765E-4</v>
      </c>
      <c r="S124" s="1" t="s">
        <v>2076</v>
      </c>
      <c r="T124" s="1" t="s">
        <v>2077</v>
      </c>
      <c r="U124" s="44">
        <v>0.92797700000000005</v>
      </c>
      <c r="V124" s="1" t="s">
        <v>2076</v>
      </c>
      <c r="W124" s="44">
        <v>0.96705600000000003</v>
      </c>
      <c r="X124" s="44" t="s">
        <v>369</v>
      </c>
      <c r="Y124" s="44" t="s">
        <v>377</v>
      </c>
      <c r="Z124" s="44">
        <v>-1.5543539971356699</v>
      </c>
      <c r="AA124" s="58">
        <v>0.1201</v>
      </c>
      <c r="AB124" s="44" t="s">
        <v>369</v>
      </c>
      <c r="AC124" s="44" t="s">
        <v>377</v>
      </c>
      <c r="AD124" s="44">
        <v>0.29749999999999999</v>
      </c>
      <c r="AE124" s="44">
        <v>-3.35237988207497</v>
      </c>
      <c r="AF124" s="54">
        <v>8.0119999999999996E-4</v>
      </c>
      <c r="AG124" s="44" t="s">
        <v>2080</v>
      </c>
      <c r="AH124" s="44" t="s">
        <v>2081</v>
      </c>
      <c r="AI124" s="44">
        <v>0.39882099999999998</v>
      </c>
      <c r="AJ124" s="58">
        <v>2.946E-2</v>
      </c>
      <c r="AK124" s="44" t="b">
        <v>0</v>
      </c>
    </row>
    <row r="125" spans="1:37" x14ac:dyDescent="0.2">
      <c r="A125" s="52">
        <v>18</v>
      </c>
      <c r="B125" s="44" t="s">
        <v>2290</v>
      </c>
      <c r="C125" s="44" t="s">
        <v>1513</v>
      </c>
      <c r="D125" s="50">
        <v>0.59700000000000009</v>
      </c>
      <c r="E125" s="50"/>
      <c r="F125" s="33"/>
      <c r="G125" s="1" t="s">
        <v>411</v>
      </c>
      <c r="H125" s="44" t="s">
        <v>377</v>
      </c>
      <c r="I125" s="44" t="s">
        <v>368</v>
      </c>
      <c r="J125" s="44">
        <v>0.20979999999999999</v>
      </c>
      <c r="K125" s="44">
        <v>-4.7763563045006503</v>
      </c>
      <c r="L125" s="20">
        <v>1.7850000000000001E-6</v>
      </c>
      <c r="M125" s="1" t="s">
        <v>411</v>
      </c>
      <c r="N125" s="44" t="s">
        <v>377</v>
      </c>
      <c r="O125" s="44" t="s">
        <v>368</v>
      </c>
      <c r="P125" s="44">
        <v>0.20979999999999999</v>
      </c>
      <c r="Q125" s="44">
        <v>-4.7763563045006503</v>
      </c>
      <c r="R125" s="20">
        <v>1.7850000000000001E-6</v>
      </c>
      <c r="S125" s="1" t="s">
        <v>2084</v>
      </c>
      <c r="T125" s="1" t="s">
        <v>411</v>
      </c>
      <c r="U125" s="44">
        <v>1</v>
      </c>
      <c r="V125" s="1" t="s">
        <v>411</v>
      </c>
      <c r="W125" s="44">
        <v>1</v>
      </c>
      <c r="X125" s="44" t="s">
        <v>377</v>
      </c>
      <c r="Y125" s="44" t="s">
        <v>368</v>
      </c>
      <c r="Z125" s="44">
        <v>0.24558952342208101</v>
      </c>
      <c r="AA125" s="44">
        <v>0.80600000000000005</v>
      </c>
      <c r="AB125" s="44" t="s">
        <v>377</v>
      </c>
      <c r="AC125" s="44" t="s">
        <v>368</v>
      </c>
      <c r="AD125" s="44">
        <v>0.20979999999999999</v>
      </c>
      <c r="AE125" s="44">
        <v>-4.7763563045006503</v>
      </c>
      <c r="AF125" s="20">
        <v>1.7850000000000001E-6</v>
      </c>
      <c r="AG125" s="44" t="s">
        <v>2089</v>
      </c>
      <c r="AH125" s="44" t="s">
        <v>2090</v>
      </c>
      <c r="AI125" s="44">
        <v>0.17727100000000001</v>
      </c>
      <c r="AJ125" s="44">
        <v>6.8770000000000003E-3</v>
      </c>
      <c r="AK125" s="44" t="b">
        <v>0</v>
      </c>
    </row>
    <row r="126" spans="1:37" x14ac:dyDescent="0.2">
      <c r="A126" s="52">
        <v>18</v>
      </c>
      <c r="B126" s="44" t="s">
        <v>2288</v>
      </c>
      <c r="C126" s="44" t="s">
        <v>1511</v>
      </c>
      <c r="D126" s="50">
        <v>2.429000000000019E-2</v>
      </c>
      <c r="E126" s="50"/>
      <c r="F126" s="33"/>
      <c r="G126" s="1" t="s">
        <v>411</v>
      </c>
      <c r="H126" s="44" t="s">
        <v>377</v>
      </c>
      <c r="I126" s="44" t="s">
        <v>368</v>
      </c>
      <c r="J126" s="44">
        <v>0.20979999999999999</v>
      </c>
      <c r="K126" s="44">
        <v>-4.7763563045006503</v>
      </c>
      <c r="L126" s="20">
        <v>1.7850000000000001E-6</v>
      </c>
      <c r="M126" s="1" t="s">
        <v>411</v>
      </c>
      <c r="N126" s="44" t="s">
        <v>377</v>
      </c>
      <c r="O126" s="44" t="s">
        <v>368</v>
      </c>
      <c r="P126" s="44">
        <v>0.20979999999999999</v>
      </c>
      <c r="Q126" s="44">
        <v>-4.7763563045006503</v>
      </c>
      <c r="R126" s="20">
        <v>1.7850000000000001E-6</v>
      </c>
      <c r="S126" s="1" t="s">
        <v>2084</v>
      </c>
      <c r="T126" s="1" t="s">
        <v>411</v>
      </c>
      <c r="U126" s="44">
        <v>1</v>
      </c>
      <c r="V126" s="1" t="s">
        <v>411</v>
      </c>
      <c r="W126" s="44">
        <v>1</v>
      </c>
      <c r="X126" s="44" t="s">
        <v>377</v>
      </c>
      <c r="Y126" s="44" t="s">
        <v>368</v>
      </c>
      <c r="Z126" s="44">
        <v>-1.97225941619304</v>
      </c>
      <c r="AA126" s="44">
        <v>4.8579999999999998E-2</v>
      </c>
      <c r="AB126" s="44" t="s">
        <v>377</v>
      </c>
      <c r="AC126" s="44" t="s">
        <v>368</v>
      </c>
      <c r="AD126" s="44">
        <v>0.20979999999999999</v>
      </c>
      <c r="AE126" s="44">
        <v>-4.7763563045006503</v>
      </c>
      <c r="AF126" s="20">
        <v>1.7850000000000001E-6</v>
      </c>
      <c r="AG126" s="44" t="s">
        <v>2085</v>
      </c>
      <c r="AH126" s="44" t="s">
        <v>2086</v>
      </c>
      <c r="AI126" s="44">
        <v>0.114098</v>
      </c>
      <c r="AJ126" s="44">
        <v>4.5339999999999998E-3</v>
      </c>
      <c r="AK126" s="44" t="b">
        <v>0</v>
      </c>
    </row>
    <row r="127" spans="1:37" x14ac:dyDescent="0.2">
      <c r="A127" s="52">
        <v>18</v>
      </c>
      <c r="B127" s="44" t="s">
        <v>2289</v>
      </c>
      <c r="C127" s="44" t="s">
        <v>1513</v>
      </c>
      <c r="D127" s="50">
        <v>0.66930685828554903</v>
      </c>
      <c r="E127" s="50"/>
      <c r="F127" s="33"/>
      <c r="G127" s="1" t="s">
        <v>411</v>
      </c>
      <c r="H127" s="44" t="s">
        <v>377</v>
      </c>
      <c r="I127" s="44" t="s">
        <v>368</v>
      </c>
      <c r="J127" s="44">
        <v>0.20979999999999999</v>
      </c>
      <c r="K127" s="44">
        <v>-4.7763563045006503</v>
      </c>
      <c r="L127" s="20">
        <v>1.7850000000000001E-6</v>
      </c>
      <c r="M127" s="1" t="s">
        <v>411</v>
      </c>
      <c r="N127" s="44" t="s">
        <v>377</v>
      </c>
      <c r="O127" s="44" t="s">
        <v>368</v>
      </c>
      <c r="P127" s="44">
        <v>0.20979999999999999</v>
      </c>
      <c r="Q127" s="44">
        <v>-4.7763563045006503</v>
      </c>
      <c r="R127" s="20">
        <v>1.7850000000000001E-6</v>
      </c>
      <c r="S127" s="1" t="s">
        <v>2084</v>
      </c>
      <c r="T127" s="1" t="s">
        <v>411</v>
      </c>
      <c r="U127" s="44">
        <v>1</v>
      </c>
      <c r="V127" s="1" t="s">
        <v>411</v>
      </c>
      <c r="W127" s="44">
        <v>1</v>
      </c>
      <c r="X127" s="44" t="s">
        <v>377</v>
      </c>
      <c r="Y127" s="44" t="s">
        <v>368</v>
      </c>
      <c r="Z127" s="44">
        <v>0.438</v>
      </c>
      <c r="AA127" s="44">
        <v>0.66169999999999995</v>
      </c>
      <c r="AB127" s="44" t="s">
        <v>377</v>
      </c>
      <c r="AC127" s="44" t="s">
        <v>368</v>
      </c>
      <c r="AD127" s="44">
        <v>0.20979999999999999</v>
      </c>
      <c r="AE127" s="44">
        <v>-4.7763563045006503</v>
      </c>
      <c r="AF127" s="20">
        <v>1.7850000000000001E-6</v>
      </c>
      <c r="AG127" s="44" t="s">
        <v>2087</v>
      </c>
      <c r="AH127" s="44" t="s">
        <v>2088</v>
      </c>
      <c r="AI127" s="44">
        <v>0.20288600000000001</v>
      </c>
      <c r="AJ127" s="44">
        <v>0.2316</v>
      </c>
      <c r="AK127" s="44" t="b">
        <v>0</v>
      </c>
    </row>
    <row r="128" spans="1:37" x14ac:dyDescent="0.2">
      <c r="A128" s="52">
        <v>18</v>
      </c>
      <c r="B128" s="44" t="s">
        <v>2292</v>
      </c>
      <c r="C128" s="44" t="s">
        <v>1511</v>
      </c>
      <c r="D128" s="50">
        <v>3.1510000000000038E-2</v>
      </c>
      <c r="E128" s="50"/>
      <c r="F128" s="33"/>
      <c r="G128" s="1" t="s">
        <v>411</v>
      </c>
      <c r="H128" s="44" t="s">
        <v>377</v>
      </c>
      <c r="I128" s="44" t="s">
        <v>368</v>
      </c>
      <c r="J128" s="44">
        <v>0.20979999999999999</v>
      </c>
      <c r="K128" s="44">
        <v>-4.7763563045006503</v>
      </c>
      <c r="L128" s="20">
        <v>1.7850000000000001E-6</v>
      </c>
      <c r="M128" s="1" t="s">
        <v>411</v>
      </c>
      <c r="N128" s="44" t="s">
        <v>377</v>
      </c>
      <c r="O128" s="44" t="s">
        <v>368</v>
      </c>
      <c r="P128" s="44">
        <v>0.20979999999999999</v>
      </c>
      <c r="Q128" s="44">
        <v>-4.7763563045006503</v>
      </c>
      <c r="R128" s="20">
        <v>1.7850000000000001E-6</v>
      </c>
      <c r="S128" s="1" t="s">
        <v>2084</v>
      </c>
      <c r="T128" s="1" t="s">
        <v>411</v>
      </c>
      <c r="U128" s="44">
        <v>1</v>
      </c>
      <c r="V128" s="1" t="s">
        <v>411</v>
      </c>
      <c r="W128" s="44">
        <v>1</v>
      </c>
      <c r="X128" s="44" t="s">
        <v>377</v>
      </c>
      <c r="Y128" s="44" t="s">
        <v>368</v>
      </c>
      <c r="Z128" s="44">
        <v>-1.85905036341523</v>
      </c>
      <c r="AA128" s="44">
        <v>6.3020000000000007E-2</v>
      </c>
      <c r="AB128" s="44" t="s">
        <v>377</v>
      </c>
      <c r="AC128" s="44" t="s">
        <v>368</v>
      </c>
      <c r="AD128" s="44">
        <v>0.20979999999999999</v>
      </c>
      <c r="AE128" s="44">
        <v>-4.7763563045006503</v>
      </c>
      <c r="AF128" s="20">
        <v>1.7850000000000001E-6</v>
      </c>
      <c r="AG128" s="44" t="s">
        <v>2091</v>
      </c>
      <c r="AH128" s="44" t="s">
        <v>2092</v>
      </c>
      <c r="AI128" s="44">
        <v>0.174708</v>
      </c>
      <c r="AJ128" s="20">
        <v>5.0729999999999997E-5</v>
      </c>
      <c r="AK128" s="44" t="b">
        <v>0</v>
      </c>
    </row>
    <row r="129" spans="1:37" x14ac:dyDescent="0.2">
      <c r="A129" s="52">
        <v>18</v>
      </c>
      <c r="B129" s="44" t="s">
        <v>2293</v>
      </c>
      <c r="C129" s="44" t="s">
        <v>1511</v>
      </c>
      <c r="D129" s="50">
        <v>5.9349999999999556E-2</v>
      </c>
      <c r="E129" s="50"/>
      <c r="F129" s="33"/>
      <c r="G129" s="1" t="s">
        <v>411</v>
      </c>
      <c r="H129" s="44" t="s">
        <v>377</v>
      </c>
      <c r="I129" s="44" t="s">
        <v>368</v>
      </c>
      <c r="J129" s="44">
        <v>0.20979999999999999</v>
      </c>
      <c r="K129" s="44">
        <v>-4.7763563045006503</v>
      </c>
      <c r="L129" s="20">
        <v>1.7850000000000001E-6</v>
      </c>
      <c r="M129" s="1" t="s">
        <v>837</v>
      </c>
      <c r="N129" s="44" t="s">
        <v>368</v>
      </c>
      <c r="O129" s="44" t="s">
        <v>372</v>
      </c>
      <c r="P129" s="44">
        <v>0.28639999999999999</v>
      </c>
      <c r="Q129" s="44">
        <v>-3.6363766064175498</v>
      </c>
      <c r="R129" s="58">
        <v>2.765E-4</v>
      </c>
      <c r="S129" s="1" t="s">
        <v>2076</v>
      </c>
      <c r="T129" s="1" t="s">
        <v>2077</v>
      </c>
      <c r="U129" s="44">
        <v>0.92797700000000005</v>
      </c>
      <c r="V129" s="1" t="s">
        <v>2076</v>
      </c>
      <c r="W129" s="44">
        <v>0.96705600000000003</v>
      </c>
      <c r="X129" s="44" t="s">
        <v>369</v>
      </c>
      <c r="Y129" s="44" t="s">
        <v>377</v>
      </c>
      <c r="Z129" s="44">
        <v>-1.56025344617432</v>
      </c>
      <c r="AA129" s="44">
        <v>0.1187</v>
      </c>
      <c r="AB129" s="44" t="s">
        <v>369</v>
      </c>
      <c r="AC129" s="44" t="s">
        <v>377</v>
      </c>
      <c r="AD129" s="44">
        <v>0.29749999999999999</v>
      </c>
      <c r="AE129" s="44">
        <v>-3.35237988207497</v>
      </c>
      <c r="AF129" s="58">
        <v>8.0119999999999996E-4</v>
      </c>
      <c r="AG129" s="44" t="s">
        <v>2082</v>
      </c>
      <c r="AH129" s="44" t="s">
        <v>2083</v>
      </c>
      <c r="AI129" s="44">
        <v>0.120874</v>
      </c>
      <c r="AJ129" s="44">
        <v>1.7279999999999999E-3</v>
      </c>
      <c r="AK129" s="44" t="b">
        <v>0</v>
      </c>
    </row>
    <row r="130" spans="1:37" x14ac:dyDescent="0.2">
      <c r="A130" s="52">
        <v>19</v>
      </c>
      <c r="B130" s="44" t="s">
        <v>2287</v>
      </c>
      <c r="C130" s="44" t="s">
        <v>1514</v>
      </c>
      <c r="D130" s="50">
        <v>0.78230456241426694</v>
      </c>
      <c r="E130" s="50"/>
      <c r="F130" s="33"/>
      <c r="G130" s="1" t="s">
        <v>412</v>
      </c>
      <c r="H130" s="44" t="s">
        <v>368</v>
      </c>
      <c r="I130" s="44" t="s">
        <v>369</v>
      </c>
      <c r="J130" s="44">
        <v>0.39290000000000003</v>
      </c>
      <c r="K130" s="44">
        <v>-4.5372223514832104</v>
      </c>
      <c r="L130" s="20">
        <v>5.6999999999999996E-6</v>
      </c>
      <c r="M130" s="1" t="s">
        <v>839</v>
      </c>
      <c r="N130" s="44" t="s">
        <v>368</v>
      </c>
      <c r="O130" s="44" t="s">
        <v>372</v>
      </c>
      <c r="P130" s="44">
        <v>0.58309999999999995</v>
      </c>
      <c r="Q130" s="44">
        <v>4.0149436465307904</v>
      </c>
      <c r="R130" s="20">
        <v>5.9460000000000003E-5</v>
      </c>
      <c r="S130" s="1" t="s">
        <v>2197</v>
      </c>
      <c r="T130" s="1" t="s">
        <v>2198</v>
      </c>
      <c r="U130" s="44">
        <v>1</v>
      </c>
      <c r="V130" s="1" t="s">
        <v>2197</v>
      </c>
      <c r="W130" s="44">
        <v>0.99974600000000002</v>
      </c>
      <c r="X130" s="44" t="s">
        <v>369</v>
      </c>
      <c r="Y130" s="44" t="s">
        <v>377</v>
      </c>
      <c r="Z130" s="44">
        <v>-0.78</v>
      </c>
      <c r="AA130" s="44">
        <v>0.43530000000000002</v>
      </c>
      <c r="AB130" s="44" t="s">
        <v>369</v>
      </c>
      <c r="AC130" s="44" t="s">
        <v>377</v>
      </c>
      <c r="AD130" s="44">
        <v>0.58150000000000002</v>
      </c>
      <c r="AE130" s="44">
        <v>4.0267629187032199</v>
      </c>
      <c r="AF130" s="20">
        <v>5.6549999999999999E-5</v>
      </c>
      <c r="AG130" s="44" t="s">
        <v>2199</v>
      </c>
      <c r="AH130" s="44" t="s">
        <v>2200</v>
      </c>
      <c r="AI130" s="44">
        <v>0.317019</v>
      </c>
      <c r="AJ130" s="49">
        <v>0.31469999999999998</v>
      </c>
      <c r="AK130" s="44" t="b">
        <v>0</v>
      </c>
    </row>
    <row r="131" spans="1:37" x14ac:dyDescent="0.2">
      <c r="A131" s="52">
        <v>19</v>
      </c>
      <c r="B131" s="44" t="s">
        <v>2291</v>
      </c>
      <c r="C131" s="44" t="s">
        <v>1514</v>
      </c>
      <c r="D131" s="50">
        <v>0.80750000000000022</v>
      </c>
      <c r="E131" s="50"/>
      <c r="F131" s="33"/>
      <c r="G131" s="1" t="s">
        <v>412</v>
      </c>
      <c r="H131" s="44" t="s">
        <v>368</v>
      </c>
      <c r="I131" s="44" t="s">
        <v>369</v>
      </c>
      <c r="J131" s="44">
        <v>0.39290000000000003</v>
      </c>
      <c r="K131" s="44">
        <v>-4.5372223514832104</v>
      </c>
      <c r="L131" s="20">
        <v>5.6999999999999996E-6</v>
      </c>
      <c r="M131" s="1" t="s">
        <v>839</v>
      </c>
      <c r="N131" s="44" t="s">
        <v>368</v>
      </c>
      <c r="O131" s="44" t="s">
        <v>372</v>
      </c>
      <c r="P131" s="44">
        <v>0.58309999999999995</v>
      </c>
      <c r="Q131" s="44">
        <v>4.0149436465307904</v>
      </c>
      <c r="R131" s="20">
        <v>5.9460000000000003E-5</v>
      </c>
      <c r="S131" s="1" t="s">
        <v>2197</v>
      </c>
      <c r="T131" s="1" t="s">
        <v>2198</v>
      </c>
      <c r="U131" s="44">
        <v>1</v>
      </c>
      <c r="V131" s="1" t="s">
        <v>2197</v>
      </c>
      <c r="W131" s="44">
        <v>0.99974600000000002</v>
      </c>
      <c r="X131" s="44" t="s">
        <v>369</v>
      </c>
      <c r="Y131" s="44" t="s">
        <v>377</v>
      </c>
      <c r="Z131" s="44">
        <v>-0.86872054723122905</v>
      </c>
      <c r="AA131" s="44">
        <v>0.38500000000000001</v>
      </c>
      <c r="AB131" s="44" t="s">
        <v>369</v>
      </c>
      <c r="AC131" s="44" t="s">
        <v>377</v>
      </c>
      <c r="AD131" s="44">
        <v>0.58150000000000002</v>
      </c>
      <c r="AE131" s="44">
        <v>4.0267629187032199</v>
      </c>
      <c r="AF131" s="20">
        <v>5.6549999999999999E-5</v>
      </c>
      <c r="AG131" s="44" t="s">
        <v>2201</v>
      </c>
      <c r="AH131" s="44" t="s">
        <v>2202</v>
      </c>
      <c r="AI131" s="44">
        <v>0.100756</v>
      </c>
      <c r="AJ131" s="44">
        <v>9.1999999999999998E-2</v>
      </c>
      <c r="AK131" s="44" t="b">
        <v>0</v>
      </c>
    </row>
    <row r="132" spans="1:37" x14ac:dyDescent="0.2">
      <c r="A132" s="52">
        <v>19</v>
      </c>
      <c r="B132" s="44" t="s">
        <v>2290</v>
      </c>
      <c r="C132" s="44" t="s">
        <v>1514</v>
      </c>
      <c r="D132" s="50">
        <v>0.96958499999999981</v>
      </c>
      <c r="E132" s="50"/>
      <c r="F132" s="33"/>
      <c r="G132" s="1" t="s">
        <v>412</v>
      </c>
      <c r="H132" s="44" t="s">
        <v>368</v>
      </c>
      <c r="I132" s="44" t="s">
        <v>369</v>
      </c>
      <c r="J132" s="44">
        <v>0.39290000000000003</v>
      </c>
      <c r="K132" s="44">
        <v>-4.5372223514832104</v>
      </c>
      <c r="L132" s="20">
        <v>5.6999999999999996E-6</v>
      </c>
      <c r="M132" s="1" t="s">
        <v>839</v>
      </c>
      <c r="N132" s="44" t="s">
        <v>368</v>
      </c>
      <c r="O132" s="44" t="s">
        <v>372</v>
      </c>
      <c r="P132" s="44">
        <v>0.58309999999999995</v>
      </c>
      <c r="Q132" s="44">
        <v>4.0149436465307904</v>
      </c>
      <c r="R132" s="20">
        <v>5.9460000000000003E-5</v>
      </c>
      <c r="S132" s="1" t="s">
        <v>2192</v>
      </c>
      <c r="T132" s="1" t="s">
        <v>839</v>
      </c>
      <c r="U132" s="44">
        <v>1</v>
      </c>
      <c r="V132" s="1" t="s">
        <v>839</v>
      </c>
      <c r="W132" s="44">
        <v>1</v>
      </c>
      <c r="X132" s="44" t="s">
        <v>368</v>
      </c>
      <c r="Y132" s="44" t="s">
        <v>372</v>
      </c>
      <c r="Z132" s="44">
        <v>-1.8747291101779799</v>
      </c>
      <c r="AA132" s="44">
        <v>6.0830000000000002E-2</v>
      </c>
      <c r="AB132" s="44" t="s">
        <v>368</v>
      </c>
      <c r="AC132" s="44" t="s">
        <v>372</v>
      </c>
      <c r="AD132" s="44">
        <v>0.58309999999999995</v>
      </c>
      <c r="AE132" s="44">
        <v>4.0149436465307904</v>
      </c>
      <c r="AF132" s="20">
        <v>5.9460000000000003E-5</v>
      </c>
      <c r="AG132" s="44" t="s">
        <v>2192</v>
      </c>
      <c r="AH132" s="44" t="s">
        <v>839</v>
      </c>
      <c r="AI132" s="44">
        <v>1</v>
      </c>
      <c r="AJ132" s="44">
        <v>6.0830000000000002E-2</v>
      </c>
      <c r="AK132" s="44" t="b">
        <v>0</v>
      </c>
    </row>
    <row r="133" spans="1:37" x14ac:dyDescent="0.2">
      <c r="A133" s="52">
        <v>19</v>
      </c>
      <c r="B133" s="44" t="s">
        <v>2288</v>
      </c>
      <c r="C133" s="44" t="s">
        <v>1514</v>
      </c>
      <c r="D133" s="50">
        <v>0.95802999999999972</v>
      </c>
      <c r="E133" s="50"/>
      <c r="F133" s="33"/>
      <c r="G133" s="1" t="s">
        <v>412</v>
      </c>
      <c r="H133" s="44" t="s">
        <v>368</v>
      </c>
      <c r="I133" s="44" t="s">
        <v>369</v>
      </c>
      <c r="J133" s="44">
        <v>0.39290000000000003</v>
      </c>
      <c r="K133" s="44">
        <v>-4.5372223514832104</v>
      </c>
      <c r="L133" s="20">
        <v>5.6999999999999996E-6</v>
      </c>
      <c r="M133" s="1" t="s">
        <v>839</v>
      </c>
      <c r="N133" s="44" t="s">
        <v>368</v>
      </c>
      <c r="O133" s="44" t="s">
        <v>372</v>
      </c>
      <c r="P133" s="44">
        <v>0.58309999999999995</v>
      </c>
      <c r="Q133" s="44">
        <v>4.0149436465307904</v>
      </c>
      <c r="R133" s="20">
        <v>5.9460000000000003E-5</v>
      </c>
      <c r="S133" s="1" t="s">
        <v>2192</v>
      </c>
      <c r="T133" s="1" t="s">
        <v>839</v>
      </c>
      <c r="U133" s="44">
        <v>1</v>
      </c>
      <c r="V133" s="1" t="s">
        <v>839</v>
      </c>
      <c r="W133" s="44">
        <v>1</v>
      </c>
      <c r="X133" s="44" t="s">
        <v>368</v>
      </c>
      <c r="Y133" s="44" t="s">
        <v>372</v>
      </c>
      <c r="Z133" s="44">
        <v>-1.7282690454876599</v>
      </c>
      <c r="AA133" s="44">
        <v>8.3940000000000001E-2</v>
      </c>
      <c r="AB133" s="44" t="s">
        <v>368</v>
      </c>
      <c r="AC133" s="44" t="s">
        <v>372</v>
      </c>
      <c r="AD133" s="44">
        <v>0.58309999999999995</v>
      </c>
      <c r="AE133" s="44">
        <v>4.0149436465307904</v>
      </c>
      <c r="AF133" s="20">
        <v>5.9460000000000003E-5</v>
      </c>
      <c r="AG133" s="44" t="s">
        <v>2193</v>
      </c>
      <c r="AH133" s="44" t="s">
        <v>2194</v>
      </c>
      <c r="AI133" s="44">
        <v>0.24304799999999999</v>
      </c>
      <c r="AJ133" s="44">
        <v>8.0090000000000005E-3</v>
      </c>
      <c r="AK133" s="44" t="b">
        <v>0</v>
      </c>
    </row>
    <row r="134" spans="1:37" x14ac:dyDescent="0.2">
      <c r="A134" s="52">
        <v>19</v>
      </c>
      <c r="B134" s="44" t="s">
        <v>2289</v>
      </c>
      <c r="C134" s="44" t="s">
        <v>1514</v>
      </c>
      <c r="D134" s="50">
        <v>0.97861760767805384</v>
      </c>
      <c r="E134" s="50"/>
      <c r="F134" s="33"/>
      <c r="G134" s="1" t="s">
        <v>412</v>
      </c>
      <c r="H134" s="44" t="s">
        <v>368</v>
      </c>
      <c r="I134" s="44" t="s">
        <v>369</v>
      </c>
      <c r="J134" s="44">
        <v>0.39290000000000003</v>
      </c>
      <c r="K134" s="44">
        <v>-4.5372223514832104</v>
      </c>
      <c r="L134" s="20">
        <v>5.6999999999999996E-6</v>
      </c>
      <c r="M134" s="1" t="s">
        <v>838</v>
      </c>
      <c r="N134" s="44" t="s">
        <v>372</v>
      </c>
      <c r="O134" s="44" t="s">
        <v>369</v>
      </c>
      <c r="P134" s="44">
        <v>0.58640000000000003</v>
      </c>
      <c r="Q134" s="44">
        <v>3.68712720462841</v>
      </c>
      <c r="R134" s="58">
        <v>2.2680000000000001E-4</v>
      </c>
      <c r="S134" s="1" t="s">
        <v>2205</v>
      </c>
      <c r="T134" s="1" t="s">
        <v>838</v>
      </c>
      <c r="U134" s="44">
        <v>1</v>
      </c>
      <c r="V134" s="1" t="s">
        <v>838</v>
      </c>
      <c r="W134" s="44">
        <v>1</v>
      </c>
      <c r="X134" s="44" t="s">
        <v>372</v>
      </c>
      <c r="Y134" s="44" t="s">
        <v>369</v>
      </c>
      <c r="Z134" s="44">
        <v>-2.0259999999999998</v>
      </c>
      <c r="AA134" s="44">
        <v>4.2799999999999998E-2</v>
      </c>
      <c r="AB134" s="44" t="s">
        <v>372</v>
      </c>
      <c r="AC134" s="44" t="s">
        <v>369</v>
      </c>
      <c r="AD134" s="44">
        <v>0.58640000000000003</v>
      </c>
      <c r="AE134" s="44">
        <v>3.68712720462841</v>
      </c>
      <c r="AF134" s="58">
        <v>2.2680000000000001E-4</v>
      </c>
      <c r="AG134" s="44" t="s">
        <v>2206</v>
      </c>
      <c r="AH134" s="44" t="s">
        <v>2207</v>
      </c>
      <c r="AI134" s="44">
        <v>0.74023499999999998</v>
      </c>
      <c r="AJ134" s="44">
        <v>2.452E-2</v>
      </c>
      <c r="AK134" s="44" t="b">
        <v>0</v>
      </c>
    </row>
    <row r="135" spans="1:37" x14ac:dyDescent="0.2">
      <c r="A135" s="52">
        <v>19</v>
      </c>
      <c r="B135" s="49" t="s">
        <v>2292</v>
      </c>
      <c r="C135" s="44" t="s">
        <v>1515</v>
      </c>
      <c r="D135" s="50">
        <v>0.29984999999999984</v>
      </c>
      <c r="E135" s="50"/>
      <c r="F135" s="33"/>
      <c r="G135" s="1" t="s">
        <v>412</v>
      </c>
      <c r="H135" s="49" t="s">
        <v>368</v>
      </c>
      <c r="I135" s="49" t="s">
        <v>369</v>
      </c>
      <c r="J135" s="49">
        <v>0.39290000000000003</v>
      </c>
      <c r="K135" s="49">
        <v>-4.5372223514832104</v>
      </c>
      <c r="L135" s="20">
        <v>5.6999999999999996E-6</v>
      </c>
      <c r="M135" s="1" t="s">
        <v>839</v>
      </c>
      <c r="N135" s="49" t="s">
        <v>368</v>
      </c>
      <c r="O135" s="49" t="s">
        <v>372</v>
      </c>
      <c r="P135" s="49">
        <v>0.58309999999999995</v>
      </c>
      <c r="Q135" s="49">
        <v>4.0149436465307904</v>
      </c>
      <c r="R135" s="20">
        <v>5.9460000000000003E-5</v>
      </c>
      <c r="S135" s="1" t="s">
        <v>2192</v>
      </c>
      <c r="T135" s="1" t="s">
        <v>839</v>
      </c>
      <c r="U135" s="49">
        <v>1</v>
      </c>
      <c r="V135" s="1" t="s">
        <v>839</v>
      </c>
      <c r="W135" s="49">
        <v>1</v>
      </c>
      <c r="X135" s="49" t="s">
        <v>368</v>
      </c>
      <c r="Y135" s="49" t="s">
        <v>372</v>
      </c>
      <c r="Z135" s="49">
        <v>0.52483197707822804</v>
      </c>
      <c r="AA135" s="49">
        <v>0.59970000000000001</v>
      </c>
      <c r="AB135" s="49" t="s">
        <v>368</v>
      </c>
      <c r="AC135" s="49" t="s">
        <v>372</v>
      </c>
      <c r="AD135" s="49">
        <v>0.58309999999999995</v>
      </c>
      <c r="AE135" s="49">
        <v>4.0149436465307904</v>
      </c>
      <c r="AF135" s="20">
        <v>5.9460000000000003E-5</v>
      </c>
      <c r="AG135" s="49" t="s">
        <v>2195</v>
      </c>
      <c r="AH135" s="49" t="s">
        <v>2196</v>
      </c>
      <c r="AI135" s="49">
        <v>0.11736199999999999</v>
      </c>
      <c r="AJ135" s="49">
        <v>6.3439999999999996E-2</v>
      </c>
      <c r="AK135" s="49" t="b">
        <v>0</v>
      </c>
    </row>
    <row r="136" spans="1:37" x14ac:dyDescent="0.2">
      <c r="A136" s="52">
        <v>19</v>
      </c>
      <c r="B136" s="44" t="s">
        <v>2293</v>
      </c>
      <c r="C136" s="44" t="s">
        <v>1514</v>
      </c>
      <c r="D136" s="50">
        <v>0.97030999999999967</v>
      </c>
      <c r="E136" s="50"/>
      <c r="F136" s="33"/>
      <c r="G136" s="1" t="s">
        <v>412</v>
      </c>
      <c r="H136" s="44" t="s">
        <v>368</v>
      </c>
      <c r="I136" s="44" t="s">
        <v>369</v>
      </c>
      <c r="J136" s="44">
        <v>0.39290000000000003</v>
      </c>
      <c r="K136" s="44">
        <v>-4.5372223514832104</v>
      </c>
      <c r="L136" s="20">
        <v>5.6999999999999996E-6</v>
      </c>
      <c r="M136" s="1" t="s">
        <v>839</v>
      </c>
      <c r="N136" s="44" t="s">
        <v>368</v>
      </c>
      <c r="O136" s="44" t="s">
        <v>372</v>
      </c>
      <c r="P136" s="44">
        <v>0.58309999999999995</v>
      </c>
      <c r="Q136" s="44">
        <v>4.0149436465307904</v>
      </c>
      <c r="R136" s="20">
        <v>5.9460000000000003E-5</v>
      </c>
      <c r="S136" s="1" t="s">
        <v>2197</v>
      </c>
      <c r="T136" s="1" t="s">
        <v>2198</v>
      </c>
      <c r="U136" s="44">
        <v>1</v>
      </c>
      <c r="V136" s="1" t="s">
        <v>2197</v>
      </c>
      <c r="W136" s="44">
        <v>0.99974600000000002</v>
      </c>
      <c r="X136" s="44" t="s">
        <v>369</v>
      </c>
      <c r="Y136" s="44" t="s">
        <v>377</v>
      </c>
      <c r="Z136" s="44">
        <v>-1.8853692692146999</v>
      </c>
      <c r="AA136" s="44">
        <v>5.9380000000000002E-2</v>
      </c>
      <c r="AB136" s="44" t="s">
        <v>369</v>
      </c>
      <c r="AC136" s="44" t="s">
        <v>377</v>
      </c>
      <c r="AD136" s="44">
        <v>0.58150000000000002</v>
      </c>
      <c r="AE136" s="44">
        <v>4.0267629187032199</v>
      </c>
      <c r="AF136" s="20">
        <v>5.6549999999999999E-5</v>
      </c>
      <c r="AG136" s="44" t="s">
        <v>2203</v>
      </c>
      <c r="AH136" s="44" t="s">
        <v>2204</v>
      </c>
      <c r="AI136" s="44">
        <v>0.90935600000000005</v>
      </c>
      <c r="AJ136" s="44">
        <v>2.8510000000000001E-2</v>
      </c>
      <c r="AK136" s="44" t="b">
        <v>0</v>
      </c>
    </row>
    <row r="137" spans="1:37" x14ac:dyDescent="0.2">
      <c r="A137" s="52">
        <v>20</v>
      </c>
      <c r="B137" s="44" t="s">
        <v>2287</v>
      </c>
      <c r="C137" s="44" t="s">
        <v>1515</v>
      </c>
      <c r="D137" s="50">
        <v>0.12881721720783429</v>
      </c>
      <c r="E137" s="50"/>
      <c r="F137" s="33"/>
      <c r="G137" s="1" t="s">
        <v>414</v>
      </c>
      <c r="H137" s="44" t="s">
        <v>377</v>
      </c>
      <c r="I137" s="44" t="s">
        <v>415</v>
      </c>
      <c r="J137" s="44">
        <v>0.27129999999999999</v>
      </c>
      <c r="K137" s="44">
        <v>4.5657549064126099</v>
      </c>
      <c r="L137" s="20">
        <v>4.977E-6</v>
      </c>
      <c r="M137" s="1" t="s">
        <v>845</v>
      </c>
      <c r="N137" s="44" t="s">
        <v>377</v>
      </c>
      <c r="O137" s="44" t="s">
        <v>369</v>
      </c>
      <c r="P137" s="44">
        <v>0.27050000000000002</v>
      </c>
      <c r="Q137" s="44">
        <v>3.29672278347322</v>
      </c>
      <c r="R137" s="58">
        <v>9.7820000000000003E-4</v>
      </c>
      <c r="S137" s="1" t="s">
        <v>1562</v>
      </c>
      <c r="T137" s="1" t="s">
        <v>845</v>
      </c>
      <c r="U137" s="44">
        <v>1</v>
      </c>
      <c r="V137" s="1" t="s">
        <v>845</v>
      </c>
      <c r="W137" s="44">
        <v>1</v>
      </c>
      <c r="X137" s="44" t="s">
        <v>377</v>
      </c>
      <c r="Y137" s="44" t="s">
        <v>369</v>
      </c>
      <c r="Z137" s="44">
        <v>1.1319999999999999</v>
      </c>
      <c r="AA137" s="44">
        <v>0.25750000000000001</v>
      </c>
      <c r="AB137" s="44" t="s">
        <v>377</v>
      </c>
      <c r="AC137" s="44" t="s">
        <v>369</v>
      </c>
      <c r="AD137" s="44">
        <v>0.27050000000000002</v>
      </c>
      <c r="AE137" s="44">
        <v>3.29672278347322</v>
      </c>
      <c r="AF137" s="58">
        <v>9.7820000000000003E-4</v>
      </c>
      <c r="AG137" s="44" t="s">
        <v>1563</v>
      </c>
      <c r="AH137" s="44" t="s">
        <v>1564</v>
      </c>
      <c r="AI137" s="44">
        <v>0.38013999999999998</v>
      </c>
      <c r="AJ137" s="44">
        <v>9.1079999999999994E-2</v>
      </c>
      <c r="AK137" s="44" t="b">
        <v>0</v>
      </c>
    </row>
    <row r="138" spans="1:37" x14ac:dyDescent="0.2">
      <c r="A138" s="52">
        <v>20</v>
      </c>
      <c r="B138" s="44" t="s">
        <v>2291</v>
      </c>
      <c r="C138" s="44" t="s">
        <v>1515</v>
      </c>
      <c r="D138" s="50">
        <v>4.6094999999999973E-3</v>
      </c>
      <c r="E138" s="50"/>
      <c r="F138" s="33"/>
      <c r="G138" s="1" t="s">
        <v>414</v>
      </c>
      <c r="H138" s="44" t="s">
        <v>377</v>
      </c>
      <c r="I138" s="44" t="s">
        <v>415</v>
      </c>
      <c r="J138" s="44">
        <v>0.27129999999999999</v>
      </c>
      <c r="K138" s="44">
        <v>4.5657549064126099</v>
      </c>
      <c r="L138" s="20">
        <v>4.977E-6</v>
      </c>
      <c r="M138" s="1" t="s">
        <v>845</v>
      </c>
      <c r="N138" s="44" t="s">
        <v>377</v>
      </c>
      <c r="O138" s="44" t="s">
        <v>369</v>
      </c>
      <c r="P138" s="44">
        <v>0.27050000000000002</v>
      </c>
      <c r="Q138" s="44">
        <v>3.29672278347322</v>
      </c>
      <c r="R138" s="58">
        <v>9.7820000000000003E-4</v>
      </c>
      <c r="S138" s="1" t="s">
        <v>1562</v>
      </c>
      <c r="T138" s="1" t="s">
        <v>845</v>
      </c>
      <c r="U138" s="44">
        <v>1</v>
      </c>
      <c r="V138" s="1" t="s">
        <v>845</v>
      </c>
      <c r="W138" s="44">
        <v>1</v>
      </c>
      <c r="X138" s="44" t="s">
        <v>377</v>
      </c>
      <c r="Y138" s="44" t="s">
        <v>369</v>
      </c>
      <c r="Z138" s="44">
        <v>2.6038243146718201</v>
      </c>
      <c r="AA138" s="44">
        <v>9.2189999999999998E-3</v>
      </c>
      <c r="AB138" s="44" t="s">
        <v>377</v>
      </c>
      <c r="AC138" s="44" t="s">
        <v>369</v>
      </c>
      <c r="AD138" s="44">
        <v>0.27050000000000002</v>
      </c>
      <c r="AE138" s="44">
        <v>3.29672278347322</v>
      </c>
      <c r="AF138" s="58">
        <v>9.7820000000000003E-4</v>
      </c>
      <c r="AG138" s="44" t="s">
        <v>1567</v>
      </c>
      <c r="AH138" s="44" t="s">
        <v>1568</v>
      </c>
      <c r="AI138" s="44">
        <v>0.22949600000000001</v>
      </c>
      <c r="AJ138" s="44">
        <v>4.4799999999999996E-3</v>
      </c>
      <c r="AK138" s="44" t="b">
        <v>0</v>
      </c>
    </row>
    <row r="139" spans="1:37" x14ac:dyDescent="0.2">
      <c r="A139" s="52">
        <v>20</v>
      </c>
      <c r="B139" s="44" t="s">
        <v>2290</v>
      </c>
      <c r="C139" s="44" t="s">
        <v>1515</v>
      </c>
      <c r="D139" s="50">
        <v>0.48344999999999999</v>
      </c>
      <c r="E139" s="50"/>
      <c r="F139" s="33"/>
      <c r="G139" s="1" t="s">
        <v>414</v>
      </c>
      <c r="H139" s="44" t="s">
        <v>377</v>
      </c>
      <c r="I139" s="44" t="s">
        <v>415</v>
      </c>
      <c r="J139" s="44">
        <v>0.27129999999999999</v>
      </c>
      <c r="K139" s="44">
        <v>4.5657549064126099</v>
      </c>
      <c r="L139" s="20">
        <v>4.977E-6</v>
      </c>
      <c r="M139" s="1" t="s">
        <v>844</v>
      </c>
      <c r="N139" s="44" t="s">
        <v>372</v>
      </c>
      <c r="O139" s="44" t="s">
        <v>368</v>
      </c>
      <c r="P139" s="44">
        <v>0.27079999999999999</v>
      </c>
      <c r="Q139" s="44">
        <v>3.3332103802620101</v>
      </c>
      <c r="R139" s="58">
        <v>8.585E-4</v>
      </c>
      <c r="S139" s="1" t="s">
        <v>1571</v>
      </c>
      <c r="T139" s="1" t="s">
        <v>844</v>
      </c>
      <c r="U139" s="44">
        <v>1</v>
      </c>
      <c r="V139" s="1" t="s">
        <v>844</v>
      </c>
      <c r="W139" s="44">
        <v>1</v>
      </c>
      <c r="X139" s="44" t="s">
        <v>372</v>
      </c>
      <c r="Y139" s="44" t="s">
        <v>368</v>
      </c>
      <c r="Z139" s="44">
        <v>4.1496604174832898E-2</v>
      </c>
      <c r="AA139" s="44">
        <v>0.96689999999999998</v>
      </c>
      <c r="AB139" s="44" t="s">
        <v>372</v>
      </c>
      <c r="AC139" s="44" t="s">
        <v>368</v>
      </c>
      <c r="AD139" s="44">
        <v>0.27079999999999999</v>
      </c>
      <c r="AE139" s="44">
        <v>3.3332103802620101</v>
      </c>
      <c r="AF139" s="58">
        <v>8.585E-4</v>
      </c>
      <c r="AG139" s="44" t="s">
        <v>1574</v>
      </c>
      <c r="AH139" s="44" t="s">
        <v>1575</v>
      </c>
      <c r="AI139" s="44">
        <v>0.30188399999999999</v>
      </c>
      <c r="AJ139" s="44">
        <v>1.1339999999999999E-2</v>
      </c>
      <c r="AK139" s="44" t="b">
        <v>0</v>
      </c>
    </row>
    <row r="140" spans="1:37" x14ac:dyDescent="0.2">
      <c r="A140" s="52">
        <v>20</v>
      </c>
      <c r="B140" s="44" t="s">
        <v>2288</v>
      </c>
      <c r="C140" s="44" t="s">
        <v>1514</v>
      </c>
      <c r="D140" s="50">
        <v>0.91354999999999942</v>
      </c>
      <c r="E140" s="50"/>
      <c r="F140" s="33"/>
      <c r="G140" s="1" t="s">
        <v>414</v>
      </c>
      <c r="H140" s="44" t="s">
        <v>377</v>
      </c>
      <c r="I140" s="44" t="s">
        <v>415</v>
      </c>
      <c r="J140" s="44">
        <v>0.27129999999999999</v>
      </c>
      <c r="K140" s="44">
        <v>4.5657549064126099</v>
      </c>
      <c r="L140" s="20">
        <v>4.977E-6</v>
      </c>
      <c r="M140" s="1" t="s">
        <v>844</v>
      </c>
      <c r="N140" s="44" t="s">
        <v>372</v>
      </c>
      <c r="O140" s="44" t="s">
        <v>368</v>
      </c>
      <c r="P140" s="44">
        <v>0.27079999999999999</v>
      </c>
      <c r="Q140" s="44">
        <v>3.3332103802620101</v>
      </c>
      <c r="R140" s="58">
        <v>8.585E-4</v>
      </c>
      <c r="S140" s="1" t="s">
        <v>1571</v>
      </c>
      <c r="T140" s="1" t="s">
        <v>844</v>
      </c>
      <c r="U140" s="44">
        <v>1</v>
      </c>
      <c r="V140" s="1" t="s">
        <v>844</v>
      </c>
      <c r="W140" s="44">
        <v>1</v>
      </c>
      <c r="X140" s="44" t="s">
        <v>372</v>
      </c>
      <c r="Y140" s="44" t="s">
        <v>368</v>
      </c>
      <c r="Z140" s="44">
        <v>-1.3629445083621401</v>
      </c>
      <c r="AA140" s="44">
        <v>0.1729</v>
      </c>
      <c r="AB140" s="44" t="s">
        <v>372</v>
      </c>
      <c r="AC140" s="44" t="s">
        <v>368</v>
      </c>
      <c r="AD140" s="44">
        <v>0.27079999999999999</v>
      </c>
      <c r="AE140" s="44">
        <v>3.3332103802620101</v>
      </c>
      <c r="AF140" s="52">
        <v>8.585E-4</v>
      </c>
      <c r="AG140" s="44" t="s">
        <v>1572</v>
      </c>
      <c r="AH140" s="44" t="s">
        <v>1573</v>
      </c>
      <c r="AI140" s="44">
        <v>0.180342</v>
      </c>
      <c r="AJ140" s="44">
        <v>2.6670000000000001E-3</v>
      </c>
      <c r="AK140" s="44" t="b">
        <v>0</v>
      </c>
    </row>
    <row r="141" spans="1:37" x14ac:dyDescent="0.2">
      <c r="A141" s="52">
        <v>20</v>
      </c>
      <c r="B141" s="44" t="s">
        <v>2289</v>
      </c>
      <c r="C141" s="44" t="s">
        <v>1515</v>
      </c>
      <c r="D141" s="50">
        <v>4.9984905539121376E-2</v>
      </c>
      <c r="E141" s="50"/>
      <c r="F141" s="33"/>
      <c r="G141" s="1" t="s">
        <v>414</v>
      </c>
      <c r="H141" s="44" t="s">
        <v>377</v>
      </c>
      <c r="I141" s="44" t="s">
        <v>415</v>
      </c>
      <c r="J141" s="44">
        <v>0.27129999999999999</v>
      </c>
      <c r="K141" s="44">
        <v>4.5657549064126099</v>
      </c>
      <c r="L141" s="20">
        <v>4.977E-6</v>
      </c>
      <c r="M141" s="1" t="s">
        <v>845</v>
      </c>
      <c r="N141" s="44" t="s">
        <v>377</v>
      </c>
      <c r="O141" s="44" t="s">
        <v>369</v>
      </c>
      <c r="P141" s="44">
        <v>0.27050000000000002</v>
      </c>
      <c r="Q141" s="44">
        <v>3.29672278347322</v>
      </c>
      <c r="R141" s="58">
        <v>9.7820000000000003E-4</v>
      </c>
      <c r="S141" s="1" t="s">
        <v>1562</v>
      </c>
      <c r="T141" s="1" t="s">
        <v>845</v>
      </c>
      <c r="U141" s="44">
        <v>1</v>
      </c>
      <c r="V141" s="1" t="s">
        <v>845</v>
      </c>
      <c r="W141" s="44">
        <v>1</v>
      </c>
      <c r="X141" s="44" t="s">
        <v>377</v>
      </c>
      <c r="Y141" s="44" t="s">
        <v>369</v>
      </c>
      <c r="Z141" s="44">
        <v>1.645</v>
      </c>
      <c r="AA141" s="44">
        <v>9.9989999999999996E-2</v>
      </c>
      <c r="AB141" s="44" t="s">
        <v>377</v>
      </c>
      <c r="AC141" s="44" t="s">
        <v>369</v>
      </c>
      <c r="AD141" s="44">
        <v>0.27050000000000002</v>
      </c>
      <c r="AE141" s="44">
        <v>3.29672278347322</v>
      </c>
      <c r="AF141" s="58">
        <v>9.7820000000000003E-4</v>
      </c>
      <c r="AG141" s="44" t="s">
        <v>1565</v>
      </c>
      <c r="AH141" s="44" t="s">
        <v>1566</v>
      </c>
      <c r="AI141" s="44">
        <v>0.133633</v>
      </c>
      <c r="AJ141" s="44">
        <v>1.8010000000000002E-2</v>
      </c>
      <c r="AK141" s="44" t="b">
        <v>0</v>
      </c>
    </row>
    <row r="142" spans="1:37" x14ac:dyDescent="0.2">
      <c r="A142" s="52">
        <v>20</v>
      </c>
      <c r="B142" s="44" t="s">
        <v>2292</v>
      </c>
      <c r="C142" s="44" t="s">
        <v>1515</v>
      </c>
      <c r="D142" s="50">
        <v>5.180000000000045E-2</v>
      </c>
      <c r="E142" s="50"/>
      <c r="F142" s="33"/>
      <c r="G142" s="1" t="s">
        <v>414</v>
      </c>
      <c r="H142" s="44" t="s">
        <v>377</v>
      </c>
      <c r="I142" s="44" t="s">
        <v>415</v>
      </c>
      <c r="J142" s="44">
        <v>0.27129999999999999</v>
      </c>
      <c r="K142" s="44">
        <v>4.5657549064126099</v>
      </c>
      <c r="L142" s="20">
        <v>4.977E-6</v>
      </c>
      <c r="M142" s="1" t="s">
        <v>843</v>
      </c>
      <c r="N142" s="44" t="s">
        <v>377</v>
      </c>
      <c r="O142" s="44" t="s">
        <v>369</v>
      </c>
      <c r="P142" s="44">
        <v>0.2707</v>
      </c>
      <c r="Q142" s="44">
        <v>3.3099279180197998</v>
      </c>
      <c r="R142" s="58">
        <v>9.3320000000000002E-4</v>
      </c>
      <c r="S142" s="1" t="s">
        <v>1576</v>
      </c>
      <c r="T142" s="1" t="s">
        <v>843</v>
      </c>
      <c r="U142" s="44">
        <v>1</v>
      </c>
      <c r="V142" s="1" t="s">
        <v>843</v>
      </c>
      <c r="W142" s="44">
        <v>1</v>
      </c>
      <c r="X142" s="44" t="s">
        <v>377</v>
      </c>
      <c r="Y142" s="44" t="s">
        <v>369</v>
      </c>
      <c r="Z142" s="44">
        <v>1.62764585547111</v>
      </c>
      <c r="AA142" s="44">
        <v>0.1036</v>
      </c>
      <c r="AB142" s="44" t="s">
        <v>377</v>
      </c>
      <c r="AC142" s="44" t="s">
        <v>369</v>
      </c>
      <c r="AD142" s="44">
        <v>0.2707</v>
      </c>
      <c r="AE142" s="44">
        <v>3.3099279180197998</v>
      </c>
      <c r="AF142" s="58">
        <v>9.3320000000000002E-4</v>
      </c>
      <c r="AG142" s="44" t="s">
        <v>1577</v>
      </c>
      <c r="AH142" s="44" t="s">
        <v>1578</v>
      </c>
      <c r="AI142" s="44">
        <v>0.13799900000000001</v>
      </c>
      <c r="AJ142" s="44">
        <v>2.043E-2</v>
      </c>
      <c r="AK142" s="44" t="b">
        <v>0</v>
      </c>
    </row>
    <row r="143" spans="1:37" x14ac:dyDescent="0.2">
      <c r="A143" s="52">
        <v>20</v>
      </c>
      <c r="B143" s="44" t="s">
        <v>2293</v>
      </c>
      <c r="C143" s="44" t="s">
        <v>1515</v>
      </c>
      <c r="D143" s="50">
        <v>2.3755000000000054E-2</v>
      </c>
      <c r="E143" s="50"/>
      <c r="F143" s="33"/>
      <c r="G143" s="1" t="s">
        <v>414</v>
      </c>
      <c r="H143" s="44" t="s">
        <v>377</v>
      </c>
      <c r="I143" s="44" t="s">
        <v>415</v>
      </c>
      <c r="J143" s="44">
        <v>0.27129999999999999</v>
      </c>
      <c r="K143" s="44">
        <v>4.5657549064126099</v>
      </c>
      <c r="L143" s="20">
        <v>4.977E-6</v>
      </c>
      <c r="M143" s="1" t="s">
        <v>845</v>
      </c>
      <c r="N143" s="44" t="s">
        <v>377</v>
      </c>
      <c r="O143" s="44" t="s">
        <v>369</v>
      </c>
      <c r="P143" s="44">
        <v>0.27050000000000002</v>
      </c>
      <c r="Q143" s="44">
        <v>3.29672278347322</v>
      </c>
      <c r="R143" s="58">
        <v>9.7820000000000003E-4</v>
      </c>
      <c r="S143" s="1" t="s">
        <v>1562</v>
      </c>
      <c r="T143" s="1" t="s">
        <v>845</v>
      </c>
      <c r="U143" s="44">
        <v>1</v>
      </c>
      <c r="V143" s="1" t="s">
        <v>845</v>
      </c>
      <c r="W143" s="44">
        <v>1</v>
      </c>
      <c r="X143" s="44" t="s">
        <v>377</v>
      </c>
      <c r="Y143" s="44" t="s">
        <v>369</v>
      </c>
      <c r="Z143" s="44">
        <v>1.98172524627957</v>
      </c>
      <c r="AA143" s="44">
        <v>4.7509999999999997E-2</v>
      </c>
      <c r="AB143" s="44" t="s">
        <v>377</v>
      </c>
      <c r="AC143" s="44" t="s">
        <v>369</v>
      </c>
      <c r="AD143" s="44">
        <v>0.27050000000000002</v>
      </c>
      <c r="AE143" s="44">
        <v>3.29672278347322</v>
      </c>
      <c r="AF143" s="58">
        <v>9.7820000000000003E-4</v>
      </c>
      <c r="AG143" s="44" t="s">
        <v>1569</v>
      </c>
      <c r="AH143" s="44" t="s">
        <v>1570</v>
      </c>
      <c r="AI143" s="44">
        <v>0.21602499999999999</v>
      </c>
      <c r="AJ143" s="44">
        <v>2.4170000000000001E-2</v>
      </c>
      <c r="AK143" s="44" t="b">
        <v>0</v>
      </c>
    </row>
    <row r="144" spans="1:37" x14ac:dyDescent="0.2">
      <c r="A144" s="52">
        <v>21</v>
      </c>
      <c r="B144" s="44" t="s">
        <v>2287</v>
      </c>
      <c r="C144" s="44" t="s">
        <v>1513</v>
      </c>
      <c r="D144" s="50">
        <v>0.84375235497874546</v>
      </c>
      <c r="E144" s="50"/>
      <c r="F144" s="33"/>
      <c r="G144" s="1" t="s">
        <v>418</v>
      </c>
      <c r="H144" s="44" t="s">
        <v>368</v>
      </c>
      <c r="I144" s="44" t="s">
        <v>372</v>
      </c>
      <c r="J144" s="44">
        <v>0.2074</v>
      </c>
      <c r="K144" s="44">
        <v>-4.6403022228847499</v>
      </c>
      <c r="L144" s="20">
        <v>3.4790000000000001E-6</v>
      </c>
      <c r="M144" s="1" t="s">
        <v>855</v>
      </c>
      <c r="N144" s="44" t="s">
        <v>372</v>
      </c>
      <c r="O144" s="44" t="s">
        <v>368</v>
      </c>
      <c r="P144" s="44">
        <v>0.20250000000000001</v>
      </c>
      <c r="Q144" s="44">
        <v>-4.1919229038324604</v>
      </c>
      <c r="R144" s="20">
        <v>2.7659999999999999E-5</v>
      </c>
      <c r="S144" s="1" t="s">
        <v>1950</v>
      </c>
      <c r="T144" s="1" t="s">
        <v>855</v>
      </c>
      <c r="U144" s="44">
        <v>1</v>
      </c>
      <c r="V144" s="1" t="s">
        <v>855</v>
      </c>
      <c r="W144" s="44">
        <v>1</v>
      </c>
      <c r="X144" s="44" t="s">
        <v>372</v>
      </c>
      <c r="Y144" s="44" t="s">
        <v>368</v>
      </c>
      <c r="Z144" s="44">
        <v>1.01</v>
      </c>
      <c r="AA144" s="44">
        <v>0.3125</v>
      </c>
      <c r="AB144" s="44" t="s">
        <v>372</v>
      </c>
      <c r="AC144" s="44" t="s">
        <v>368</v>
      </c>
      <c r="AD144" s="44">
        <v>0.20250000000000001</v>
      </c>
      <c r="AE144" s="44">
        <v>-4.1919229038324604</v>
      </c>
      <c r="AF144" s="20">
        <v>2.7659999999999999E-5</v>
      </c>
      <c r="AG144" s="44" t="s">
        <v>1951</v>
      </c>
      <c r="AH144" s="44" t="s">
        <v>1952</v>
      </c>
      <c r="AI144" s="44">
        <v>0.14169499999999999</v>
      </c>
      <c r="AJ144" s="44">
        <v>1.489E-2</v>
      </c>
      <c r="AK144" s="44" t="b">
        <v>0</v>
      </c>
    </row>
    <row r="145" spans="1:38" x14ac:dyDescent="0.2">
      <c r="A145" s="52">
        <v>21</v>
      </c>
      <c r="B145" s="44" t="s">
        <v>2291</v>
      </c>
      <c r="C145" s="44" t="s">
        <v>1513</v>
      </c>
      <c r="D145" s="50">
        <v>0.50170000000000003</v>
      </c>
      <c r="E145" s="50"/>
      <c r="F145" s="33"/>
      <c r="G145" s="1" t="s">
        <v>418</v>
      </c>
      <c r="H145" s="44" t="s">
        <v>368</v>
      </c>
      <c r="I145" s="44" t="s">
        <v>372</v>
      </c>
      <c r="J145" s="44">
        <v>0.2074</v>
      </c>
      <c r="K145" s="44">
        <v>-4.6403022228847499</v>
      </c>
      <c r="L145" s="20">
        <v>3.4790000000000001E-6</v>
      </c>
      <c r="M145" s="1" t="s">
        <v>855</v>
      </c>
      <c r="N145" s="44" t="s">
        <v>372</v>
      </c>
      <c r="O145" s="44" t="s">
        <v>368</v>
      </c>
      <c r="P145" s="44">
        <v>0.20250000000000001</v>
      </c>
      <c r="Q145" s="44">
        <v>-4.1919229038324604</v>
      </c>
      <c r="R145" s="20">
        <v>2.7659999999999999E-5</v>
      </c>
      <c r="S145" s="1" t="s">
        <v>1950</v>
      </c>
      <c r="T145" s="1" t="s">
        <v>855</v>
      </c>
      <c r="U145" s="44">
        <v>1</v>
      </c>
      <c r="V145" s="1" t="s">
        <v>855</v>
      </c>
      <c r="W145" s="44">
        <v>1</v>
      </c>
      <c r="X145" s="44" t="s">
        <v>372</v>
      </c>
      <c r="Y145" s="44" t="s">
        <v>368</v>
      </c>
      <c r="Z145" s="44">
        <v>4.26128096326022E-3</v>
      </c>
      <c r="AA145" s="44">
        <v>0.99660000000000004</v>
      </c>
      <c r="AB145" s="44" t="s">
        <v>372</v>
      </c>
      <c r="AC145" s="44" t="s">
        <v>368</v>
      </c>
      <c r="AD145" s="44">
        <v>0.20250000000000001</v>
      </c>
      <c r="AE145" s="44">
        <v>-4.1919229038324604</v>
      </c>
      <c r="AF145" s="20">
        <v>2.7659999999999999E-5</v>
      </c>
      <c r="AG145" s="44" t="s">
        <v>1953</v>
      </c>
      <c r="AH145" s="44" t="s">
        <v>1954</v>
      </c>
      <c r="AI145" s="44">
        <v>0.59169499999999997</v>
      </c>
      <c r="AJ145" s="44">
        <v>0.4803</v>
      </c>
      <c r="AK145" s="44" t="b">
        <v>0</v>
      </c>
    </row>
    <row r="146" spans="1:38" x14ac:dyDescent="0.2">
      <c r="A146" s="52">
        <v>21</v>
      </c>
      <c r="B146" s="44" t="s">
        <v>2290</v>
      </c>
      <c r="C146" s="44" t="s">
        <v>1511</v>
      </c>
      <c r="D146" s="50">
        <v>6.3550000000000878E-4</v>
      </c>
      <c r="E146" s="50"/>
      <c r="F146" s="33"/>
      <c r="G146" s="1" t="s">
        <v>418</v>
      </c>
      <c r="H146" s="44" t="s">
        <v>368</v>
      </c>
      <c r="I146" s="44" t="s">
        <v>372</v>
      </c>
      <c r="J146" s="44">
        <v>0.2074</v>
      </c>
      <c r="K146" s="44">
        <v>-4.6403022228847499</v>
      </c>
      <c r="L146" s="20">
        <v>3.4790000000000001E-6</v>
      </c>
      <c r="M146" s="1" t="s">
        <v>418</v>
      </c>
      <c r="N146" s="44" t="s">
        <v>368</v>
      </c>
      <c r="O146" s="44" t="s">
        <v>372</v>
      </c>
      <c r="P146" s="44">
        <v>0.2074</v>
      </c>
      <c r="Q146" s="44">
        <v>-4.6403022228847499</v>
      </c>
      <c r="R146" s="20">
        <v>3.4790000000000001E-6</v>
      </c>
      <c r="S146" s="1" t="s">
        <v>1957</v>
      </c>
      <c r="T146" s="1" t="s">
        <v>418</v>
      </c>
      <c r="U146" s="44">
        <v>1</v>
      </c>
      <c r="V146" s="1" t="s">
        <v>418</v>
      </c>
      <c r="W146" s="44">
        <v>1</v>
      </c>
      <c r="X146" s="44" t="s">
        <v>368</v>
      </c>
      <c r="Y146" s="44" t="s">
        <v>372</v>
      </c>
      <c r="Z146" s="44">
        <v>-3.2224485272213599</v>
      </c>
      <c r="AA146" s="44">
        <v>1.271E-3</v>
      </c>
      <c r="AB146" s="44" t="s">
        <v>368</v>
      </c>
      <c r="AC146" s="44" t="s">
        <v>372</v>
      </c>
      <c r="AD146" s="44">
        <v>0.2074</v>
      </c>
      <c r="AE146" s="44">
        <v>-4.6403022228847499</v>
      </c>
      <c r="AF146" s="20">
        <v>3.4790000000000001E-6</v>
      </c>
      <c r="AG146" s="44" t="s">
        <v>1958</v>
      </c>
      <c r="AH146" s="44" t="s">
        <v>1959</v>
      </c>
      <c r="AI146" s="44">
        <v>0.16406599999999999</v>
      </c>
      <c r="AJ146" s="44">
        <v>1.5349999999999999E-4</v>
      </c>
      <c r="AK146" s="44" t="b">
        <v>0</v>
      </c>
    </row>
    <row r="147" spans="1:38" x14ac:dyDescent="0.2">
      <c r="A147" s="52">
        <v>21</v>
      </c>
      <c r="B147" s="44" t="s">
        <v>2288</v>
      </c>
      <c r="C147" s="44" t="s">
        <v>1513</v>
      </c>
      <c r="D147" s="50">
        <v>0.67435</v>
      </c>
      <c r="E147" s="50"/>
      <c r="F147" s="33"/>
      <c r="G147" s="1" t="s">
        <v>418</v>
      </c>
      <c r="H147" s="44" t="s">
        <v>368</v>
      </c>
      <c r="I147" s="44" t="s">
        <v>372</v>
      </c>
      <c r="J147" s="44">
        <v>0.2074</v>
      </c>
      <c r="K147" s="44">
        <v>-4.6403022228847499</v>
      </c>
      <c r="L147" s="20">
        <v>3.4790000000000001E-6</v>
      </c>
      <c r="M147" s="1" t="s">
        <v>418</v>
      </c>
      <c r="N147" s="44" t="s">
        <v>368</v>
      </c>
      <c r="O147" s="44" t="s">
        <v>372</v>
      </c>
      <c r="P147" s="44">
        <v>0.2074</v>
      </c>
      <c r="Q147" s="44">
        <v>-4.6403022228847499</v>
      </c>
      <c r="R147" s="20">
        <v>3.4790000000000001E-6</v>
      </c>
      <c r="S147" s="1" t="s">
        <v>1957</v>
      </c>
      <c r="T147" s="1" t="s">
        <v>418</v>
      </c>
      <c r="U147" s="44">
        <v>1</v>
      </c>
      <c r="V147" s="1" t="s">
        <v>418</v>
      </c>
      <c r="W147" s="44">
        <v>1</v>
      </c>
      <c r="X147" s="44" t="s">
        <v>368</v>
      </c>
      <c r="Y147" s="44" t="s">
        <v>372</v>
      </c>
      <c r="Z147" s="44">
        <v>0.45195694462415698</v>
      </c>
      <c r="AA147" s="44">
        <v>0.65129999999999999</v>
      </c>
      <c r="AB147" s="44" t="s">
        <v>368</v>
      </c>
      <c r="AC147" s="44" t="s">
        <v>372</v>
      </c>
      <c r="AD147" s="44">
        <v>0.2074</v>
      </c>
      <c r="AE147" s="44">
        <v>-4.6403022228847499</v>
      </c>
      <c r="AF147" s="20">
        <v>3.4790000000000001E-6</v>
      </c>
      <c r="AG147" s="44" t="s">
        <v>1958</v>
      </c>
      <c r="AH147" s="44" t="s">
        <v>1959</v>
      </c>
      <c r="AI147" s="44">
        <v>0.16406599999999999</v>
      </c>
      <c r="AJ147" s="44">
        <v>3.2520000000000001E-3</v>
      </c>
      <c r="AK147" s="44" t="b">
        <v>0</v>
      </c>
    </row>
    <row r="148" spans="1:38" x14ac:dyDescent="0.2">
      <c r="A148" s="52">
        <v>21</v>
      </c>
      <c r="B148" s="44" t="s">
        <v>2289</v>
      </c>
      <c r="C148" s="44" t="s">
        <v>1513</v>
      </c>
      <c r="D148" s="50">
        <v>0.75709860309541088</v>
      </c>
      <c r="E148" s="50"/>
      <c r="F148" s="33"/>
      <c r="G148" s="1" t="s">
        <v>418</v>
      </c>
      <c r="H148" s="44" t="s">
        <v>368</v>
      </c>
      <c r="I148" s="44" t="s">
        <v>372</v>
      </c>
      <c r="J148" s="44">
        <v>0.2074</v>
      </c>
      <c r="K148" s="44">
        <v>-4.6403022228847499</v>
      </c>
      <c r="L148" s="20">
        <v>3.4790000000000001E-6</v>
      </c>
      <c r="M148" s="1" t="s">
        <v>418</v>
      </c>
      <c r="N148" s="44" t="s">
        <v>368</v>
      </c>
      <c r="O148" s="44" t="s">
        <v>372</v>
      </c>
      <c r="P148" s="44">
        <v>0.2074</v>
      </c>
      <c r="Q148" s="44">
        <v>-4.6403022228847499</v>
      </c>
      <c r="R148" s="20">
        <v>3.4790000000000001E-6</v>
      </c>
      <c r="S148" s="1" t="s">
        <v>1957</v>
      </c>
      <c r="T148" s="1" t="s">
        <v>418</v>
      </c>
      <c r="U148" s="44">
        <v>1</v>
      </c>
      <c r="V148" s="1" t="s">
        <v>418</v>
      </c>
      <c r="W148" s="44">
        <v>1</v>
      </c>
      <c r="X148" s="44" t="s">
        <v>368</v>
      </c>
      <c r="Y148" s="44" t="s">
        <v>372</v>
      </c>
      <c r="Z148" s="44">
        <v>0.69699999999999995</v>
      </c>
      <c r="AA148" s="44">
        <v>0.48580000000000001</v>
      </c>
      <c r="AB148" s="44" t="s">
        <v>368</v>
      </c>
      <c r="AC148" s="44" t="s">
        <v>372</v>
      </c>
      <c r="AD148" s="44">
        <v>0.2074</v>
      </c>
      <c r="AE148" s="44">
        <v>-4.6403022228847499</v>
      </c>
      <c r="AF148" s="20">
        <v>3.4790000000000001E-6</v>
      </c>
      <c r="AG148" s="44" t="s">
        <v>1958</v>
      </c>
      <c r="AH148" s="44" t="s">
        <v>1959</v>
      </c>
      <c r="AI148" s="44">
        <v>0.16406599999999999</v>
      </c>
      <c r="AJ148" s="44">
        <v>0.1084</v>
      </c>
      <c r="AK148" s="44" t="b">
        <v>0</v>
      </c>
    </row>
    <row r="149" spans="1:38" x14ac:dyDescent="0.2">
      <c r="A149" s="52">
        <v>21</v>
      </c>
      <c r="B149" s="44" t="s">
        <v>2292</v>
      </c>
      <c r="C149" s="44" t="s">
        <v>1511</v>
      </c>
      <c r="D149" s="50">
        <v>0.43380000000000013</v>
      </c>
      <c r="E149" s="50"/>
      <c r="F149" s="33"/>
      <c r="G149" s="1" t="s">
        <v>418</v>
      </c>
      <c r="H149" s="44" t="s">
        <v>368</v>
      </c>
      <c r="I149" s="44" t="s">
        <v>372</v>
      </c>
      <c r="J149" s="44">
        <v>0.2074</v>
      </c>
      <c r="K149" s="44">
        <v>-4.6403022228847499</v>
      </c>
      <c r="L149" s="20">
        <v>3.4790000000000001E-6</v>
      </c>
      <c r="M149" s="1" t="s">
        <v>418</v>
      </c>
      <c r="N149" s="44" t="s">
        <v>368</v>
      </c>
      <c r="O149" s="44" t="s">
        <v>372</v>
      </c>
      <c r="P149" s="44">
        <v>0.2074</v>
      </c>
      <c r="Q149" s="44">
        <v>-4.6403022228847499</v>
      </c>
      <c r="R149" s="20">
        <v>3.4790000000000001E-6</v>
      </c>
      <c r="S149" s="1" t="s">
        <v>1957</v>
      </c>
      <c r="T149" s="1" t="s">
        <v>418</v>
      </c>
      <c r="U149" s="44">
        <v>1</v>
      </c>
      <c r="V149" s="1" t="s">
        <v>418</v>
      </c>
      <c r="W149" s="44">
        <v>1</v>
      </c>
      <c r="X149" s="44" t="s">
        <v>368</v>
      </c>
      <c r="Y149" s="44" t="s">
        <v>372</v>
      </c>
      <c r="Z149" s="44">
        <v>-0.16670775922494799</v>
      </c>
      <c r="AA149" s="44">
        <v>0.86760000000000004</v>
      </c>
      <c r="AB149" s="44" t="s">
        <v>368</v>
      </c>
      <c r="AC149" s="44" t="s">
        <v>372</v>
      </c>
      <c r="AD149" s="44">
        <v>0.2074</v>
      </c>
      <c r="AE149" s="44">
        <v>-4.6403022228847499</v>
      </c>
      <c r="AF149" s="20">
        <v>3.4790000000000001E-6</v>
      </c>
      <c r="AG149" s="44" t="s">
        <v>1960</v>
      </c>
      <c r="AH149" s="44" t="s">
        <v>1961</v>
      </c>
      <c r="AI149" s="44">
        <v>0.107379</v>
      </c>
      <c r="AJ149" s="44">
        <v>2.623E-2</v>
      </c>
      <c r="AK149" s="44" t="b">
        <v>0</v>
      </c>
    </row>
    <row r="150" spans="1:38" x14ac:dyDescent="0.2">
      <c r="A150" s="52">
        <v>21</v>
      </c>
      <c r="B150" s="44" t="s">
        <v>2293</v>
      </c>
      <c r="C150" s="44" t="s">
        <v>1513</v>
      </c>
      <c r="D150" s="50">
        <v>0.79480000000000006</v>
      </c>
      <c r="E150" s="50"/>
      <c r="F150" s="33"/>
      <c r="G150" s="1" t="s">
        <v>418</v>
      </c>
      <c r="H150" s="44" t="s">
        <v>368</v>
      </c>
      <c r="I150" s="44" t="s">
        <v>372</v>
      </c>
      <c r="J150" s="44">
        <v>0.2074</v>
      </c>
      <c r="K150" s="44">
        <v>-4.6403022228847499</v>
      </c>
      <c r="L150" s="20">
        <v>3.4790000000000001E-6</v>
      </c>
      <c r="M150" s="1" t="s">
        <v>855</v>
      </c>
      <c r="N150" s="44" t="s">
        <v>372</v>
      </c>
      <c r="O150" s="44" t="s">
        <v>368</v>
      </c>
      <c r="P150" s="44">
        <v>0.20250000000000001</v>
      </c>
      <c r="Q150" s="44">
        <v>-4.1919229038324604</v>
      </c>
      <c r="R150" s="20">
        <v>2.7659999999999999E-5</v>
      </c>
      <c r="S150" s="1" t="s">
        <v>1950</v>
      </c>
      <c r="T150" s="1" t="s">
        <v>855</v>
      </c>
      <c r="U150" s="44">
        <v>1</v>
      </c>
      <c r="V150" s="1" t="s">
        <v>855</v>
      </c>
      <c r="W150" s="44">
        <v>1</v>
      </c>
      <c r="X150" s="44" t="s">
        <v>372</v>
      </c>
      <c r="Y150" s="44" t="s">
        <v>368</v>
      </c>
      <c r="Z150" s="44">
        <v>0.82318992027187698</v>
      </c>
      <c r="AA150" s="44">
        <v>0.41039999999999999</v>
      </c>
      <c r="AB150" s="44" t="s">
        <v>372</v>
      </c>
      <c r="AC150" s="44" t="s">
        <v>368</v>
      </c>
      <c r="AD150" s="44">
        <v>0.20250000000000001</v>
      </c>
      <c r="AE150" s="44">
        <v>-4.1919229038324604</v>
      </c>
      <c r="AF150" s="20">
        <v>2.7659999999999999E-5</v>
      </c>
      <c r="AG150" s="44" t="s">
        <v>1955</v>
      </c>
      <c r="AH150" s="44" t="s">
        <v>1956</v>
      </c>
      <c r="AI150" s="44">
        <v>0.135605</v>
      </c>
      <c r="AJ150" s="44">
        <v>0.23039999999999999</v>
      </c>
      <c r="AK150" s="44" t="b">
        <v>0</v>
      </c>
    </row>
    <row r="151" spans="1:38" x14ac:dyDescent="0.2">
      <c r="A151" s="52">
        <v>22</v>
      </c>
      <c r="B151" s="44" t="s">
        <v>2287</v>
      </c>
      <c r="C151" s="44" t="s">
        <v>1515</v>
      </c>
      <c r="D151" s="50">
        <v>5.6710732194747614E-2</v>
      </c>
      <c r="E151" s="50"/>
      <c r="F151" s="33"/>
      <c r="G151" s="1" t="s">
        <v>420</v>
      </c>
      <c r="H151" s="44" t="s">
        <v>369</v>
      </c>
      <c r="I151" s="44" t="s">
        <v>377</v>
      </c>
      <c r="J151" s="44">
        <v>0.80059999999999998</v>
      </c>
      <c r="K151" s="44">
        <v>4.4475629783870296</v>
      </c>
      <c r="L151" s="20">
        <v>8.6850000000000007E-6</v>
      </c>
      <c r="M151" s="1" t="s">
        <v>859</v>
      </c>
      <c r="N151" s="44" t="s">
        <v>377</v>
      </c>
      <c r="O151" s="44" t="s">
        <v>368</v>
      </c>
      <c r="P151" s="44">
        <v>0.80649999999999999</v>
      </c>
      <c r="Q151" s="44">
        <v>4.1542193176999804</v>
      </c>
      <c r="R151" s="20">
        <v>3.2639999999999999E-5</v>
      </c>
      <c r="S151" s="1" t="s">
        <v>2176</v>
      </c>
      <c r="T151" s="1" t="s">
        <v>859</v>
      </c>
      <c r="U151" s="44">
        <v>1</v>
      </c>
      <c r="V151" s="1" t="s">
        <v>859</v>
      </c>
      <c r="W151" s="44">
        <v>1</v>
      </c>
      <c r="X151" s="44" t="s">
        <v>377</v>
      </c>
      <c r="Y151" s="44" t="s">
        <v>368</v>
      </c>
      <c r="Z151" s="44">
        <v>1.583</v>
      </c>
      <c r="AA151" s="44">
        <v>0.1134</v>
      </c>
      <c r="AB151" s="44" t="s">
        <v>377</v>
      </c>
      <c r="AC151" s="44" t="s">
        <v>368</v>
      </c>
      <c r="AD151" s="44">
        <v>0.80649999999999999</v>
      </c>
      <c r="AE151" s="44">
        <v>4.1542193176999804</v>
      </c>
      <c r="AF151" s="20">
        <v>3.2639999999999999E-5</v>
      </c>
      <c r="AG151" s="44" t="s">
        <v>2177</v>
      </c>
      <c r="AH151" s="44" t="s">
        <v>2178</v>
      </c>
      <c r="AI151" s="44">
        <v>0.52939400000000003</v>
      </c>
      <c r="AJ151" s="44">
        <v>5.0319999999999997E-2</v>
      </c>
      <c r="AK151" s="44" t="b">
        <v>0</v>
      </c>
    </row>
    <row r="152" spans="1:38" x14ac:dyDescent="0.2">
      <c r="A152" s="58">
        <v>22</v>
      </c>
      <c r="B152" s="58" t="s">
        <v>2291</v>
      </c>
      <c r="C152" s="58" t="s">
        <v>1514</v>
      </c>
      <c r="D152" s="58">
        <v>0.64745000000000008</v>
      </c>
      <c r="E152" s="58"/>
      <c r="F152" s="33"/>
      <c r="G152" s="1" t="s">
        <v>420</v>
      </c>
      <c r="H152" s="58" t="s">
        <v>369</v>
      </c>
      <c r="I152" s="58" t="s">
        <v>377</v>
      </c>
      <c r="J152" s="58">
        <v>0.80059999999999998</v>
      </c>
      <c r="K152" s="58">
        <v>4.4475629783870296</v>
      </c>
      <c r="L152" s="20">
        <v>8.6850000000000007E-6</v>
      </c>
      <c r="M152" s="1" t="s">
        <v>859</v>
      </c>
      <c r="N152" s="58" t="s">
        <v>377</v>
      </c>
      <c r="O152" s="58" t="s">
        <v>368</v>
      </c>
      <c r="P152" s="58">
        <v>0.80649999999999999</v>
      </c>
      <c r="Q152" s="58">
        <v>4.1542193176999804</v>
      </c>
      <c r="R152" s="20">
        <v>3.2639999999999999E-5</v>
      </c>
      <c r="S152" s="1" t="s">
        <v>2176</v>
      </c>
      <c r="T152" s="1" t="s">
        <v>859</v>
      </c>
      <c r="U152" s="58">
        <v>1</v>
      </c>
      <c r="V152" s="1" t="s">
        <v>859</v>
      </c>
      <c r="W152" s="58">
        <v>1</v>
      </c>
      <c r="X152" s="58" t="s">
        <v>377</v>
      </c>
      <c r="Y152" s="58" t="s">
        <v>368</v>
      </c>
      <c r="Z152" s="58">
        <v>-0.37844505971470099</v>
      </c>
      <c r="AA152" s="58">
        <v>0.70509999999999995</v>
      </c>
      <c r="AB152" s="58" t="s">
        <v>377</v>
      </c>
      <c r="AC152" s="58" t="s">
        <v>368</v>
      </c>
      <c r="AD152" s="58">
        <v>0.80649999999999999</v>
      </c>
      <c r="AE152" s="58">
        <v>4.1542193176999804</v>
      </c>
      <c r="AF152" s="20">
        <v>3.2639999999999999E-5</v>
      </c>
      <c r="AG152" s="58" t="s">
        <v>2179</v>
      </c>
      <c r="AH152" s="58" t="s">
        <v>2180</v>
      </c>
      <c r="AI152" s="58">
        <v>0.146097</v>
      </c>
      <c r="AJ152" s="58">
        <v>4.5920000000000002E-2</v>
      </c>
      <c r="AK152" s="58" t="b">
        <v>0</v>
      </c>
      <c r="AL152" s="58"/>
    </row>
    <row r="153" spans="1:38" x14ac:dyDescent="0.2">
      <c r="A153" s="58">
        <v>22</v>
      </c>
      <c r="B153" s="58" t="s">
        <v>2290</v>
      </c>
      <c r="C153" s="58" t="s">
        <v>1515</v>
      </c>
      <c r="D153" s="58">
        <v>0.18355000000000013</v>
      </c>
      <c r="E153" s="58"/>
      <c r="F153" s="33"/>
      <c r="G153" s="1" t="s">
        <v>420</v>
      </c>
      <c r="H153" s="58" t="s">
        <v>369</v>
      </c>
      <c r="I153" s="58" t="s">
        <v>377</v>
      </c>
      <c r="J153" s="58">
        <v>0.80059999999999998</v>
      </c>
      <c r="K153" s="58">
        <v>4.4475629783870296</v>
      </c>
      <c r="L153" s="20">
        <v>8.6850000000000007E-6</v>
      </c>
      <c r="M153" s="1" t="s">
        <v>420</v>
      </c>
      <c r="N153" s="58" t="s">
        <v>369</v>
      </c>
      <c r="O153" s="58" t="s">
        <v>377</v>
      </c>
      <c r="P153" s="58">
        <v>0.80059999999999998</v>
      </c>
      <c r="Q153" s="58">
        <v>4.4475629783870296</v>
      </c>
      <c r="R153" s="20">
        <v>8.6850000000000007E-6</v>
      </c>
      <c r="S153" s="1" t="s">
        <v>2183</v>
      </c>
      <c r="T153" s="1" t="s">
        <v>420</v>
      </c>
      <c r="U153" s="58">
        <v>1</v>
      </c>
      <c r="V153" s="1" t="s">
        <v>420</v>
      </c>
      <c r="W153" s="58">
        <v>1</v>
      </c>
      <c r="X153" s="58" t="s">
        <v>369</v>
      </c>
      <c r="Y153" s="58" t="s">
        <v>377</v>
      </c>
      <c r="Z153" s="58">
        <v>0.90191880707914196</v>
      </c>
      <c r="AA153" s="58">
        <v>0.36709999999999998</v>
      </c>
      <c r="AB153" s="58" t="s">
        <v>369</v>
      </c>
      <c r="AC153" s="58" t="s">
        <v>377</v>
      </c>
      <c r="AD153" s="58">
        <v>0.80059999999999998</v>
      </c>
      <c r="AE153" s="58">
        <v>4.4475629783870296</v>
      </c>
      <c r="AF153" s="20">
        <v>8.6850000000000007E-6</v>
      </c>
      <c r="AG153" s="58" t="s">
        <v>2188</v>
      </c>
      <c r="AH153" s="58" t="s">
        <v>2189</v>
      </c>
      <c r="AI153" s="58">
        <v>0.15978200000000001</v>
      </c>
      <c r="AJ153" s="58">
        <v>6.5350000000000005E-2</v>
      </c>
      <c r="AK153" s="58" t="b">
        <v>0</v>
      </c>
      <c r="AL153" s="58"/>
    </row>
    <row r="154" spans="1:38" x14ac:dyDescent="0.2">
      <c r="A154" s="58">
        <v>22</v>
      </c>
      <c r="B154" s="58" t="s">
        <v>2288</v>
      </c>
      <c r="C154" s="58" t="s">
        <v>1515</v>
      </c>
      <c r="D154" s="58">
        <v>0.10310000000000004</v>
      </c>
      <c r="E154" s="58"/>
      <c r="F154" s="33"/>
      <c r="G154" s="1" t="s">
        <v>420</v>
      </c>
      <c r="H154" s="58" t="s">
        <v>369</v>
      </c>
      <c r="I154" s="58" t="s">
        <v>377</v>
      </c>
      <c r="J154" s="58">
        <v>0.80059999999999998</v>
      </c>
      <c r="K154" s="58">
        <v>4.4475629783870296</v>
      </c>
      <c r="L154" s="20">
        <v>8.6850000000000007E-6</v>
      </c>
      <c r="M154" s="1" t="s">
        <v>420</v>
      </c>
      <c r="N154" s="58" t="s">
        <v>369</v>
      </c>
      <c r="O154" s="58" t="s">
        <v>377</v>
      </c>
      <c r="P154" s="58">
        <v>0.80059999999999998</v>
      </c>
      <c r="Q154" s="58">
        <v>4.4475629783870296</v>
      </c>
      <c r="R154" s="20">
        <v>8.6850000000000007E-6</v>
      </c>
      <c r="S154" s="1" t="s">
        <v>2183</v>
      </c>
      <c r="T154" s="1" t="s">
        <v>420</v>
      </c>
      <c r="U154" s="58">
        <v>1</v>
      </c>
      <c r="V154" s="1" t="s">
        <v>420</v>
      </c>
      <c r="W154" s="58">
        <v>1</v>
      </c>
      <c r="X154" s="58" t="s">
        <v>369</v>
      </c>
      <c r="Y154" s="58" t="s">
        <v>377</v>
      </c>
      <c r="Z154" s="58">
        <v>1.26408366222753</v>
      </c>
      <c r="AA154" s="58">
        <v>0.20619999999999999</v>
      </c>
      <c r="AB154" s="58" t="s">
        <v>369</v>
      </c>
      <c r="AC154" s="58" t="s">
        <v>377</v>
      </c>
      <c r="AD154" s="58">
        <v>0.80059999999999998</v>
      </c>
      <c r="AE154" s="58">
        <v>4.4475629783870296</v>
      </c>
      <c r="AF154" s="20">
        <v>8.6850000000000007E-6</v>
      </c>
      <c r="AG154" s="58" t="s">
        <v>2184</v>
      </c>
      <c r="AH154" s="58" t="s">
        <v>2185</v>
      </c>
      <c r="AI154" s="58">
        <v>0.77682700000000005</v>
      </c>
      <c r="AJ154" s="58">
        <v>1.362E-2</v>
      </c>
      <c r="AK154" s="58" t="b">
        <v>0</v>
      </c>
      <c r="AL154" s="58"/>
    </row>
    <row r="155" spans="1:38" x14ac:dyDescent="0.2">
      <c r="A155" s="58">
        <v>22</v>
      </c>
      <c r="B155" s="58" t="s">
        <v>2289</v>
      </c>
      <c r="C155" s="58" t="s">
        <v>1514</v>
      </c>
      <c r="D155" s="58">
        <v>0.51276397455068801</v>
      </c>
      <c r="E155" s="58"/>
      <c r="F155" s="33"/>
      <c r="G155" s="1" t="s">
        <v>420</v>
      </c>
      <c r="H155" s="58" t="s">
        <v>369</v>
      </c>
      <c r="I155" s="58" t="s">
        <v>377</v>
      </c>
      <c r="J155" s="58">
        <v>0.80059999999999998</v>
      </c>
      <c r="K155" s="58">
        <v>4.4475629783870296</v>
      </c>
      <c r="L155" s="20">
        <v>8.6850000000000007E-6</v>
      </c>
      <c r="M155" s="1" t="s">
        <v>420</v>
      </c>
      <c r="N155" s="58" t="s">
        <v>369</v>
      </c>
      <c r="O155" s="58" t="s">
        <v>377</v>
      </c>
      <c r="P155" s="58">
        <v>0.80059999999999998</v>
      </c>
      <c r="Q155" s="58">
        <v>4.4475629783870296</v>
      </c>
      <c r="R155" s="20">
        <v>8.6850000000000007E-6</v>
      </c>
      <c r="S155" s="1" t="s">
        <v>2183</v>
      </c>
      <c r="T155" s="1" t="s">
        <v>420</v>
      </c>
      <c r="U155" s="58">
        <v>1</v>
      </c>
      <c r="V155" s="1" t="s">
        <v>420</v>
      </c>
      <c r="W155" s="58">
        <v>1</v>
      </c>
      <c r="X155" s="58" t="s">
        <v>369</v>
      </c>
      <c r="Y155" s="58" t="s">
        <v>377</v>
      </c>
      <c r="Z155" s="58">
        <v>-3.2000000000000001E-2</v>
      </c>
      <c r="AA155" s="58">
        <v>0.97450000000000003</v>
      </c>
      <c r="AB155" s="58" t="s">
        <v>369</v>
      </c>
      <c r="AC155" s="58" t="s">
        <v>377</v>
      </c>
      <c r="AD155" s="58">
        <v>0.80059999999999998</v>
      </c>
      <c r="AE155" s="58">
        <v>4.4475629783870296</v>
      </c>
      <c r="AF155" s="20">
        <v>8.6850000000000007E-6</v>
      </c>
      <c r="AG155" s="58" t="s">
        <v>2186</v>
      </c>
      <c r="AH155" s="58" t="s">
        <v>2187</v>
      </c>
      <c r="AI155" s="58">
        <v>0.102285</v>
      </c>
      <c r="AJ155" s="58">
        <v>8.5040000000000004E-2</v>
      </c>
      <c r="AK155" s="58" t="b">
        <v>0</v>
      </c>
      <c r="AL155" s="58"/>
    </row>
    <row r="156" spans="1:38" x14ac:dyDescent="0.2">
      <c r="A156" s="52">
        <v>22</v>
      </c>
      <c r="B156" s="44" t="s">
        <v>2292</v>
      </c>
      <c r="C156" s="44" t="s">
        <v>1514</v>
      </c>
      <c r="D156" s="50">
        <v>0.58889999999999987</v>
      </c>
      <c r="E156" s="50"/>
      <c r="F156" s="33"/>
      <c r="G156" s="1" t="s">
        <v>420</v>
      </c>
      <c r="H156" s="44" t="s">
        <v>369</v>
      </c>
      <c r="I156" s="44" t="s">
        <v>377</v>
      </c>
      <c r="J156" s="44">
        <v>0.80059999999999998</v>
      </c>
      <c r="K156" s="44">
        <v>4.4475629783870296</v>
      </c>
      <c r="L156" s="20">
        <v>8.6850000000000007E-6</v>
      </c>
      <c r="M156" s="1" t="s">
        <v>420</v>
      </c>
      <c r="N156" s="44" t="s">
        <v>369</v>
      </c>
      <c r="O156" s="44" t="s">
        <v>377</v>
      </c>
      <c r="P156" s="44">
        <v>0.80059999999999998</v>
      </c>
      <c r="Q156" s="44">
        <v>4.4475629783870296</v>
      </c>
      <c r="R156" s="20">
        <v>8.6850000000000007E-6</v>
      </c>
      <c r="S156" s="1" t="s">
        <v>2183</v>
      </c>
      <c r="T156" s="1" t="s">
        <v>420</v>
      </c>
      <c r="U156" s="44">
        <v>1</v>
      </c>
      <c r="V156" s="1" t="s">
        <v>420</v>
      </c>
      <c r="W156" s="44">
        <v>1</v>
      </c>
      <c r="X156" s="44" t="s">
        <v>369</v>
      </c>
      <c r="Y156" s="44" t="s">
        <v>377</v>
      </c>
      <c r="Z156" s="44">
        <v>-0.22471627857153501</v>
      </c>
      <c r="AA156" s="44">
        <v>0.82220000000000004</v>
      </c>
      <c r="AB156" s="44" t="s">
        <v>369</v>
      </c>
      <c r="AC156" s="44" t="s">
        <v>377</v>
      </c>
      <c r="AD156" s="44">
        <v>0.80059999999999998</v>
      </c>
      <c r="AE156" s="44">
        <v>4.4475629783870296</v>
      </c>
      <c r="AF156" s="20">
        <v>8.6850000000000007E-6</v>
      </c>
      <c r="AG156" s="44" t="s">
        <v>2190</v>
      </c>
      <c r="AH156" s="44" t="s">
        <v>2191</v>
      </c>
      <c r="AI156" s="44">
        <v>0.172675</v>
      </c>
      <c r="AJ156" s="44">
        <v>1.155E-2</v>
      </c>
      <c r="AK156" s="44" t="b">
        <v>0</v>
      </c>
    </row>
    <row r="157" spans="1:38" x14ac:dyDescent="0.2">
      <c r="A157" s="52">
        <v>22</v>
      </c>
      <c r="B157" s="49" t="s">
        <v>2293</v>
      </c>
      <c r="C157" s="44" t="s">
        <v>1515</v>
      </c>
      <c r="D157" s="50">
        <v>0.17179999999999995</v>
      </c>
      <c r="E157" s="50"/>
      <c r="F157" s="33"/>
      <c r="G157" s="1" t="s">
        <v>420</v>
      </c>
      <c r="H157" s="49" t="s">
        <v>369</v>
      </c>
      <c r="I157" s="49" t="s">
        <v>377</v>
      </c>
      <c r="J157" s="49">
        <v>0.80059999999999998</v>
      </c>
      <c r="K157" s="49">
        <v>4.4475629783870296</v>
      </c>
      <c r="L157" s="20">
        <v>8.6850000000000007E-6</v>
      </c>
      <c r="M157" s="1" t="s">
        <v>859</v>
      </c>
      <c r="N157" s="49" t="s">
        <v>377</v>
      </c>
      <c r="O157" s="49" t="s">
        <v>368</v>
      </c>
      <c r="P157" s="49">
        <v>0.80649999999999999</v>
      </c>
      <c r="Q157" s="49">
        <v>4.1542193176999804</v>
      </c>
      <c r="R157" s="20">
        <v>3.2639999999999999E-5</v>
      </c>
      <c r="S157" s="1" t="s">
        <v>2176</v>
      </c>
      <c r="T157" s="1" t="s">
        <v>859</v>
      </c>
      <c r="U157" s="49">
        <v>1</v>
      </c>
      <c r="V157" s="1" t="s">
        <v>859</v>
      </c>
      <c r="W157" s="49">
        <v>1</v>
      </c>
      <c r="X157" s="49" t="s">
        <v>377</v>
      </c>
      <c r="Y157" s="49" t="s">
        <v>368</v>
      </c>
      <c r="Z157" s="49">
        <v>0.94707610462658598</v>
      </c>
      <c r="AA157" s="49">
        <v>0.34360000000000002</v>
      </c>
      <c r="AB157" s="49" t="s">
        <v>377</v>
      </c>
      <c r="AC157" s="49" t="s">
        <v>368</v>
      </c>
      <c r="AD157" s="49">
        <v>0.80649999999999999</v>
      </c>
      <c r="AE157" s="49">
        <v>4.1542193176999804</v>
      </c>
      <c r="AF157" s="20">
        <v>3.2639999999999999E-5</v>
      </c>
      <c r="AG157" s="49" t="s">
        <v>2181</v>
      </c>
      <c r="AH157" s="49" t="s">
        <v>2182</v>
      </c>
      <c r="AI157" s="49">
        <v>0.123541</v>
      </c>
      <c r="AJ157" s="49">
        <v>2.5890000000000002E-3</v>
      </c>
      <c r="AK157" s="49" t="b">
        <v>0</v>
      </c>
    </row>
    <row r="158" spans="1:38" x14ac:dyDescent="0.2">
      <c r="A158" s="52">
        <v>23</v>
      </c>
      <c r="B158" s="44" t="s">
        <v>2287</v>
      </c>
      <c r="C158" s="44" t="s">
        <v>1515</v>
      </c>
      <c r="D158" s="50">
        <v>0.32852129195589119</v>
      </c>
      <c r="E158" s="50"/>
      <c r="F158" s="33"/>
      <c r="G158" s="1" t="s">
        <v>424</v>
      </c>
      <c r="H158" s="44" t="s">
        <v>372</v>
      </c>
      <c r="I158" s="44" t="s">
        <v>425</v>
      </c>
      <c r="J158" s="44">
        <v>0.62090000000000001</v>
      </c>
      <c r="K158" s="44">
        <v>-4.9090470953432401</v>
      </c>
      <c r="L158" s="20">
        <v>9.1520000000000004E-7</v>
      </c>
      <c r="M158" s="1" t="s">
        <v>863</v>
      </c>
      <c r="N158" s="44" t="s">
        <v>368</v>
      </c>
      <c r="O158" s="44" t="s">
        <v>372</v>
      </c>
      <c r="P158" s="44">
        <v>0.42899999999999999</v>
      </c>
      <c r="Q158" s="44">
        <v>4.2047248153031997</v>
      </c>
      <c r="R158" s="20">
        <v>2.614E-5</v>
      </c>
      <c r="S158" s="1" t="s">
        <v>1546</v>
      </c>
      <c r="T158" s="1" t="s">
        <v>1547</v>
      </c>
      <c r="U158" s="44">
        <v>0.99609099999999995</v>
      </c>
      <c r="V158" s="1" t="s">
        <v>1547</v>
      </c>
      <c r="W158" s="44">
        <v>0.99890000000000001</v>
      </c>
      <c r="X158" s="44" t="s">
        <v>377</v>
      </c>
      <c r="Y158" s="44" t="s">
        <v>368</v>
      </c>
      <c r="Z158" s="44">
        <v>0.44400000000000001</v>
      </c>
      <c r="AA158" s="44">
        <v>0.65680000000000005</v>
      </c>
      <c r="AB158" s="44" t="s">
        <v>377</v>
      </c>
      <c r="AC158" s="44" t="s">
        <v>368</v>
      </c>
      <c r="AD158" s="44">
        <v>0.42920000000000003</v>
      </c>
      <c r="AE158" s="44">
        <v>4.1871332399298602</v>
      </c>
      <c r="AF158" s="20">
        <v>2.8249999999999999E-5</v>
      </c>
      <c r="AG158" s="44" t="s">
        <v>1548</v>
      </c>
      <c r="AH158" s="44" t="s">
        <v>1549</v>
      </c>
      <c r="AI158" s="44">
        <v>0.10077</v>
      </c>
      <c r="AJ158" s="44">
        <v>0.11700000000000001</v>
      </c>
      <c r="AK158" s="44" t="b">
        <v>0</v>
      </c>
    </row>
    <row r="159" spans="1:38" x14ac:dyDescent="0.2">
      <c r="A159" s="52">
        <v>23</v>
      </c>
      <c r="B159" s="44" t="s">
        <v>2291</v>
      </c>
      <c r="C159" s="44" t="s">
        <v>1515</v>
      </c>
      <c r="D159" s="50">
        <v>0.46615000000000001</v>
      </c>
      <c r="E159" s="50"/>
      <c r="F159" s="33"/>
      <c r="G159" s="1" t="s">
        <v>424</v>
      </c>
      <c r="H159" s="44" t="s">
        <v>372</v>
      </c>
      <c r="I159" s="44" t="s">
        <v>425</v>
      </c>
      <c r="J159" s="44">
        <v>0.62090000000000001</v>
      </c>
      <c r="K159" s="44">
        <v>-4.9090470953432401</v>
      </c>
      <c r="L159" s="20">
        <v>9.1520000000000004E-7</v>
      </c>
      <c r="M159" s="1" t="s">
        <v>863</v>
      </c>
      <c r="N159" s="44" t="s">
        <v>368</v>
      </c>
      <c r="O159" s="44" t="s">
        <v>372</v>
      </c>
      <c r="P159" s="44">
        <v>0.42899999999999999</v>
      </c>
      <c r="Q159" s="44">
        <v>4.2047248153031997</v>
      </c>
      <c r="R159" s="20">
        <v>2.614E-5</v>
      </c>
      <c r="S159" s="1" t="s">
        <v>1546</v>
      </c>
      <c r="T159" s="1" t="s">
        <v>1547</v>
      </c>
      <c r="U159" s="44">
        <v>0.99609099999999995</v>
      </c>
      <c r="V159" s="1" t="s">
        <v>1547</v>
      </c>
      <c r="W159" s="44">
        <v>0.99890000000000001</v>
      </c>
      <c r="X159" s="44" t="s">
        <v>377</v>
      </c>
      <c r="Y159" s="44" t="s">
        <v>368</v>
      </c>
      <c r="Z159" s="44">
        <v>8.4951435408717996E-2</v>
      </c>
      <c r="AA159" s="44">
        <v>0.93230000000000002</v>
      </c>
      <c r="AB159" s="44" t="s">
        <v>377</v>
      </c>
      <c r="AC159" s="44" t="s">
        <v>368</v>
      </c>
      <c r="AD159" s="44">
        <v>0.42920000000000003</v>
      </c>
      <c r="AE159" s="44">
        <v>4.1871332399298602</v>
      </c>
      <c r="AF159" s="20">
        <v>2.8249999999999999E-5</v>
      </c>
      <c r="AG159" s="44" t="s">
        <v>1550</v>
      </c>
      <c r="AH159" s="44" t="s">
        <v>1551</v>
      </c>
      <c r="AI159" s="44">
        <v>0.144845</v>
      </c>
      <c r="AJ159" s="44">
        <v>0.12609999999999999</v>
      </c>
      <c r="AK159" s="44" t="b">
        <v>0</v>
      </c>
    </row>
    <row r="160" spans="1:38" x14ac:dyDescent="0.2">
      <c r="A160" s="52">
        <v>23</v>
      </c>
      <c r="B160" s="44" t="s">
        <v>2290</v>
      </c>
      <c r="C160" s="44" t="s">
        <v>1513</v>
      </c>
      <c r="D160" s="50">
        <v>0.99999963155000005</v>
      </c>
      <c r="E160" s="50"/>
      <c r="F160" s="33"/>
      <c r="G160" s="1" t="s">
        <v>424</v>
      </c>
      <c r="H160" s="44" t="s">
        <v>372</v>
      </c>
      <c r="I160" s="44" t="s">
        <v>425</v>
      </c>
      <c r="J160" s="44">
        <v>0.62090000000000001</v>
      </c>
      <c r="K160" s="44">
        <v>-4.9090470953432401</v>
      </c>
      <c r="L160" s="20">
        <v>9.1520000000000004E-7</v>
      </c>
      <c r="M160" s="1" t="s">
        <v>865</v>
      </c>
      <c r="N160" s="44" t="s">
        <v>377</v>
      </c>
      <c r="O160" s="44" t="s">
        <v>369</v>
      </c>
      <c r="P160" s="44">
        <v>0.67049999999999998</v>
      </c>
      <c r="Q160" s="44">
        <v>-3.3251530820396602</v>
      </c>
      <c r="R160" s="58">
        <v>8.8369999999999996E-4</v>
      </c>
      <c r="S160" s="1" t="s">
        <v>1554</v>
      </c>
      <c r="T160" s="1" t="s">
        <v>865</v>
      </c>
      <c r="U160" s="44">
        <v>1</v>
      </c>
      <c r="V160" s="1" t="s">
        <v>865</v>
      </c>
      <c r="W160" s="44">
        <v>1</v>
      </c>
      <c r="X160" s="44" t="s">
        <v>377</v>
      </c>
      <c r="Y160" s="44" t="s">
        <v>369</v>
      </c>
      <c r="Z160" s="44">
        <v>4.9513774998690598</v>
      </c>
      <c r="AA160" s="20">
        <v>7.3689999999999999E-7</v>
      </c>
      <c r="AB160" s="44" t="s">
        <v>377</v>
      </c>
      <c r="AC160" s="44" t="s">
        <v>369</v>
      </c>
      <c r="AD160" s="44">
        <v>0.67049999999999998</v>
      </c>
      <c r="AE160" s="44">
        <v>-3.3251530820396602</v>
      </c>
      <c r="AF160" s="58">
        <v>8.8369999999999996E-4</v>
      </c>
      <c r="AG160" s="44" t="s">
        <v>1429</v>
      </c>
      <c r="AH160" s="44" t="s">
        <v>1430</v>
      </c>
      <c r="AI160" s="44">
        <v>0.67512700000000003</v>
      </c>
      <c r="AJ160" s="20">
        <v>6.73E-8</v>
      </c>
      <c r="AK160" s="44" t="b">
        <v>0</v>
      </c>
    </row>
    <row r="161" spans="1:37" x14ac:dyDescent="0.2">
      <c r="A161" s="52">
        <v>23</v>
      </c>
      <c r="B161" s="44" t="s">
        <v>2288</v>
      </c>
      <c r="C161" s="44" t="s">
        <v>1511</v>
      </c>
      <c r="D161" s="50">
        <v>2.5614999999999978E-3</v>
      </c>
      <c r="E161" s="50"/>
      <c r="F161" s="33"/>
      <c r="G161" s="1" t="s">
        <v>424</v>
      </c>
      <c r="H161" s="44" t="s">
        <v>372</v>
      </c>
      <c r="I161" s="44" t="s">
        <v>425</v>
      </c>
      <c r="J161" s="44">
        <v>0.62090000000000001</v>
      </c>
      <c r="K161" s="44">
        <v>-4.9090470953432401</v>
      </c>
      <c r="L161" s="20">
        <v>9.1520000000000004E-7</v>
      </c>
      <c r="M161" s="1" t="s">
        <v>862</v>
      </c>
      <c r="N161" s="44" t="s">
        <v>377</v>
      </c>
      <c r="O161" s="44" t="s">
        <v>369</v>
      </c>
      <c r="P161" s="44">
        <v>0.54579999999999995</v>
      </c>
      <c r="Q161" s="44">
        <v>-3.74277387073503</v>
      </c>
      <c r="R161" s="58">
        <v>1.8200000000000001E-4</v>
      </c>
      <c r="S161" s="1" t="s">
        <v>1555</v>
      </c>
      <c r="T161" s="1" t="s">
        <v>862</v>
      </c>
      <c r="U161" s="44">
        <v>1</v>
      </c>
      <c r="V161" s="1" t="s">
        <v>862</v>
      </c>
      <c r="W161" s="44">
        <v>1</v>
      </c>
      <c r="X161" s="44" t="s">
        <v>377</v>
      </c>
      <c r="Y161" s="44" t="s">
        <v>369</v>
      </c>
      <c r="Z161" s="44">
        <v>-2.7991961917914701</v>
      </c>
      <c r="AA161" s="54">
        <v>5.1229999999999999E-3</v>
      </c>
      <c r="AB161" s="44" t="s">
        <v>377</v>
      </c>
      <c r="AC161" s="44" t="s">
        <v>369</v>
      </c>
      <c r="AD161" s="44">
        <v>0.54579999999999995</v>
      </c>
      <c r="AE161" s="44">
        <v>-3.74277387073503</v>
      </c>
      <c r="AF161" s="58">
        <v>1.8200000000000001E-4</v>
      </c>
      <c r="AG161" s="44" t="s">
        <v>1556</v>
      </c>
      <c r="AH161" s="44" t="s">
        <v>1557</v>
      </c>
      <c r="AI161" s="44">
        <v>0.31460300000000002</v>
      </c>
      <c r="AJ161" s="54">
        <v>1.1709999999999999E-3</v>
      </c>
      <c r="AK161" s="44" t="b">
        <v>0</v>
      </c>
    </row>
    <row r="162" spans="1:37" x14ac:dyDescent="0.2">
      <c r="A162" s="52">
        <v>23</v>
      </c>
      <c r="B162" s="49" t="s">
        <v>2289</v>
      </c>
      <c r="C162" s="44" t="s">
        <v>1511</v>
      </c>
      <c r="D162" s="50">
        <v>3.2446102715852333E-2</v>
      </c>
      <c r="E162" s="50"/>
      <c r="F162" s="33"/>
      <c r="G162" s="1" t="s">
        <v>424</v>
      </c>
      <c r="H162" s="49" t="s">
        <v>372</v>
      </c>
      <c r="I162" s="49" t="s">
        <v>425</v>
      </c>
      <c r="J162" s="49">
        <v>0.62090000000000001</v>
      </c>
      <c r="K162" s="49">
        <v>-4.9090470953432401</v>
      </c>
      <c r="L162" s="20">
        <v>9.1520000000000004E-7</v>
      </c>
      <c r="M162" s="1" t="s">
        <v>862</v>
      </c>
      <c r="N162" s="49" t="s">
        <v>377</v>
      </c>
      <c r="O162" s="49" t="s">
        <v>369</v>
      </c>
      <c r="P162" s="49">
        <v>0.54579999999999995</v>
      </c>
      <c r="Q162" s="49">
        <v>-3.74277387073503</v>
      </c>
      <c r="R162" s="58">
        <v>1.8200000000000001E-4</v>
      </c>
      <c r="S162" s="1" t="s">
        <v>1555</v>
      </c>
      <c r="T162" s="1" t="s">
        <v>862</v>
      </c>
      <c r="U162" s="49">
        <v>1</v>
      </c>
      <c r="V162" s="1" t="s">
        <v>862</v>
      </c>
      <c r="W162" s="49">
        <v>1</v>
      </c>
      <c r="X162" s="49" t="s">
        <v>377</v>
      </c>
      <c r="Y162" s="49" t="s">
        <v>369</v>
      </c>
      <c r="Z162" s="49">
        <v>-1.8460000000000001</v>
      </c>
      <c r="AA162" s="49">
        <v>6.4869999999999997E-2</v>
      </c>
      <c r="AB162" s="49" t="s">
        <v>377</v>
      </c>
      <c r="AC162" s="49" t="s">
        <v>369</v>
      </c>
      <c r="AD162" s="49">
        <v>0.54579999999999995</v>
      </c>
      <c r="AE162" s="49">
        <v>-3.74277387073503</v>
      </c>
      <c r="AF162" s="58">
        <v>1.8200000000000001E-4</v>
      </c>
      <c r="AG162" s="49" t="s">
        <v>1558</v>
      </c>
      <c r="AH162" s="49" t="s">
        <v>1559</v>
      </c>
      <c r="AI162" s="49">
        <v>0.102599</v>
      </c>
      <c r="AJ162" s="20">
        <v>6.9549999999999995E-7</v>
      </c>
      <c r="AK162" s="49" t="b">
        <v>0</v>
      </c>
    </row>
    <row r="163" spans="1:37" x14ac:dyDescent="0.2">
      <c r="A163" s="52">
        <v>23</v>
      </c>
      <c r="B163" s="44" t="s">
        <v>2292</v>
      </c>
      <c r="C163" s="44" t="s">
        <v>1511</v>
      </c>
      <c r="D163" s="50">
        <v>3.5459999999999425E-4</v>
      </c>
      <c r="E163" s="50"/>
      <c r="F163" s="33"/>
      <c r="G163" s="1" t="s">
        <v>424</v>
      </c>
      <c r="H163" s="44" t="s">
        <v>372</v>
      </c>
      <c r="I163" s="44" t="s">
        <v>425</v>
      </c>
      <c r="J163" s="44">
        <v>0.62090000000000001</v>
      </c>
      <c r="K163" s="44">
        <v>-4.9090470953432401</v>
      </c>
      <c r="L163" s="20">
        <v>9.1520000000000004E-7</v>
      </c>
      <c r="M163" s="1" t="s">
        <v>862</v>
      </c>
      <c r="N163" s="44" t="s">
        <v>377</v>
      </c>
      <c r="O163" s="44" t="s">
        <v>369</v>
      </c>
      <c r="P163" s="44">
        <v>0.54579999999999995</v>
      </c>
      <c r="Q163" s="44">
        <v>-3.74277387073503</v>
      </c>
      <c r="R163" s="58">
        <v>1.8200000000000001E-4</v>
      </c>
      <c r="S163" s="1" t="s">
        <v>1555</v>
      </c>
      <c r="T163" s="1" t="s">
        <v>862</v>
      </c>
      <c r="U163" s="44">
        <v>1</v>
      </c>
      <c r="V163" s="1" t="s">
        <v>862</v>
      </c>
      <c r="W163" s="44">
        <v>1</v>
      </c>
      <c r="X163" s="44" t="s">
        <v>377</v>
      </c>
      <c r="Y163" s="44" t="s">
        <v>369</v>
      </c>
      <c r="Z163" s="44">
        <v>-3.38599761499438</v>
      </c>
      <c r="AA163" s="44">
        <v>7.092E-4</v>
      </c>
      <c r="AB163" s="44" t="s">
        <v>377</v>
      </c>
      <c r="AC163" s="44" t="s">
        <v>369</v>
      </c>
      <c r="AD163" s="44">
        <v>0.54579999999999995</v>
      </c>
      <c r="AE163" s="44">
        <v>-3.74277387073503</v>
      </c>
      <c r="AF163" s="58">
        <v>1.8200000000000001E-4</v>
      </c>
      <c r="AG163" s="44" t="s">
        <v>1560</v>
      </c>
      <c r="AH163" s="44" t="s">
        <v>1561</v>
      </c>
      <c r="AI163" s="44">
        <v>0.25739400000000001</v>
      </c>
      <c r="AJ163" s="44">
        <v>1.6190000000000001E-4</v>
      </c>
      <c r="AK163" s="44" t="b">
        <v>0</v>
      </c>
    </row>
    <row r="164" spans="1:37" x14ac:dyDescent="0.2">
      <c r="A164" s="52">
        <v>23</v>
      </c>
      <c r="B164" s="49" t="s">
        <v>2293</v>
      </c>
      <c r="C164" s="44" t="s">
        <v>1515</v>
      </c>
      <c r="D164" s="50">
        <v>2.6384999999999947E-2</v>
      </c>
      <c r="E164" s="50"/>
      <c r="F164" s="33"/>
      <c r="G164" s="1" t="s">
        <v>424</v>
      </c>
      <c r="H164" s="49" t="s">
        <v>372</v>
      </c>
      <c r="I164" s="49" t="s">
        <v>425</v>
      </c>
      <c r="J164" s="49">
        <v>0.62090000000000001</v>
      </c>
      <c r="K164" s="49">
        <v>-4.9090470953432401</v>
      </c>
      <c r="L164" s="20">
        <v>9.1520000000000004E-7</v>
      </c>
      <c r="M164" s="1" t="s">
        <v>863</v>
      </c>
      <c r="N164" s="49" t="s">
        <v>368</v>
      </c>
      <c r="O164" s="49" t="s">
        <v>372</v>
      </c>
      <c r="P164" s="49">
        <v>0.42899999999999999</v>
      </c>
      <c r="Q164" s="49">
        <v>4.2047248153031997</v>
      </c>
      <c r="R164" s="20">
        <v>2.614E-5</v>
      </c>
      <c r="S164" s="1" t="s">
        <v>1546</v>
      </c>
      <c r="T164" s="1" t="s">
        <v>1547</v>
      </c>
      <c r="U164" s="49">
        <v>0.99609099999999995</v>
      </c>
      <c r="V164" s="1" t="s">
        <v>1547</v>
      </c>
      <c r="W164" s="49">
        <v>0.99890000000000001</v>
      </c>
      <c r="X164" s="49" t="s">
        <v>377</v>
      </c>
      <c r="Y164" s="49" t="s">
        <v>368</v>
      </c>
      <c r="Z164" s="49">
        <v>1.93679833124794</v>
      </c>
      <c r="AA164" s="49">
        <v>5.2769999999999997E-2</v>
      </c>
      <c r="AB164" s="49" t="s">
        <v>377</v>
      </c>
      <c r="AC164" s="49" t="s">
        <v>368</v>
      </c>
      <c r="AD164" s="49">
        <v>0.42920000000000003</v>
      </c>
      <c r="AE164" s="49">
        <v>4.1871332399298602</v>
      </c>
      <c r="AF164" s="20">
        <v>2.8249999999999999E-5</v>
      </c>
      <c r="AG164" s="49" t="s">
        <v>1552</v>
      </c>
      <c r="AH164" s="49" t="s">
        <v>1553</v>
      </c>
      <c r="AI164" s="49">
        <v>0.261403</v>
      </c>
      <c r="AJ164" s="49">
        <v>2.5479999999999999E-2</v>
      </c>
      <c r="AK164" s="49" t="b">
        <v>0</v>
      </c>
    </row>
    <row r="165" spans="1:37" x14ac:dyDescent="0.2">
      <c r="A165" s="52">
        <v>24</v>
      </c>
      <c r="B165" s="44" t="s">
        <v>2287</v>
      </c>
      <c r="C165" s="44" t="s">
        <v>1515</v>
      </c>
      <c r="D165" s="50">
        <v>3.5303250290525771E-2</v>
      </c>
      <c r="E165" s="50"/>
      <c r="F165" s="33"/>
      <c r="G165" s="1" t="s">
        <v>426</v>
      </c>
      <c r="H165" s="44" t="s">
        <v>368</v>
      </c>
      <c r="I165" s="44" t="s">
        <v>369</v>
      </c>
      <c r="J165" s="44">
        <v>0.83430000000000004</v>
      </c>
      <c r="K165" s="44">
        <v>5.04408361794236</v>
      </c>
      <c r="L165" s="20">
        <v>4.5569999999999998E-7</v>
      </c>
      <c r="M165" s="1" t="s">
        <v>866</v>
      </c>
      <c r="N165" s="44" t="s">
        <v>372</v>
      </c>
      <c r="O165" s="44" t="s">
        <v>368</v>
      </c>
      <c r="P165" s="44">
        <v>0.80379999999999996</v>
      </c>
      <c r="Q165" s="44">
        <v>4.0639459667377302</v>
      </c>
      <c r="R165" s="20">
        <v>4.8250000000000001E-5</v>
      </c>
      <c r="S165" s="1" t="s">
        <v>1778</v>
      </c>
      <c r="T165" s="1" t="s">
        <v>866</v>
      </c>
      <c r="U165" s="44">
        <v>1</v>
      </c>
      <c r="V165" s="1" t="s">
        <v>866</v>
      </c>
      <c r="W165" s="44">
        <v>1</v>
      </c>
      <c r="X165" s="44" t="s">
        <v>372</v>
      </c>
      <c r="Y165" s="44" t="s">
        <v>368</v>
      </c>
      <c r="Z165" s="44">
        <v>1.8080000000000001</v>
      </c>
      <c r="AA165" s="44">
        <v>7.0639999999999994E-2</v>
      </c>
      <c r="AB165" s="44" t="s">
        <v>372</v>
      </c>
      <c r="AC165" s="44" t="s">
        <v>368</v>
      </c>
      <c r="AD165" s="44">
        <v>0.80379999999999996</v>
      </c>
      <c r="AE165" s="44">
        <v>4.0639459667377302</v>
      </c>
      <c r="AF165" s="20">
        <v>4.8250000000000001E-5</v>
      </c>
      <c r="AG165" s="44" t="s">
        <v>1779</v>
      </c>
      <c r="AH165" s="44" t="s">
        <v>1780</v>
      </c>
      <c r="AI165" s="44">
        <v>0.107083</v>
      </c>
      <c r="AJ165" s="44">
        <v>5.3710000000000001E-2</v>
      </c>
      <c r="AK165" s="44" t="b">
        <v>0</v>
      </c>
    </row>
    <row r="166" spans="1:37" x14ac:dyDescent="0.2">
      <c r="A166" s="52">
        <v>24</v>
      </c>
      <c r="B166" s="44" t="s">
        <v>2291</v>
      </c>
      <c r="C166" s="44" t="s">
        <v>1511</v>
      </c>
      <c r="D166" s="50">
        <v>0.16404999999999997</v>
      </c>
      <c r="E166" s="50"/>
      <c r="F166" s="33"/>
      <c r="G166" s="1" t="s">
        <v>426</v>
      </c>
      <c r="H166" s="44" t="s">
        <v>368</v>
      </c>
      <c r="I166" s="44" t="s">
        <v>369</v>
      </c>
      <c r="J166" s="44">
        <v>0.83430000000000004</v>
      </c>
      <c r="K166" s="44">
        <v>5.04408361794236</v>
      </c>
      <c r="L166" s="20">
        <v>4.5569999999999998E-7</v>
      </c>
      <c r="M166" s="1" t="s">
        <v>867</v>
      </c>
      <c r="N166" s="44" t="s">
        <v>377</v>
      </c>
      <c r="O166" s="44" t="s">
        <v>369</v>
      </c>
      <c r="P166" s="44">
        <v>0.22309999999999999</v>
      </c>
      <c r="Q166" s="44">
        <v>-3.7392092786693101</v>
      </c>
      <c r="R166" s="58">
        <v>1.8459999999999999E-4</v>
      </c>
      <c r="S166" s="1" t="s">
        <v>867</v>
      </c>
      <c r="T166" s="1" t="s">
        <v>1789</v>
      </c>
      <c r="U166" s="44">
        <v>0</v>
      </c>
      <c r="V166" s="1" t="s">
        <v>867</v>
      </c>
      <c r="W166" s="44">
        <v>1</v>
      </c>
      <c r="X166" s="44" t="s">
        <v>377</v>
      </c>
      <c r="Y166" s="44" t="s">
        <v>369</v>
      </c>
      <c r="Z166" s="44">
        <v>-0.97794808740731398</v>
      </c>
      <c r="AA166" s="44">
        <v>0.3281</v>
      </c>
      <c r="AB166" s="44" t="s">
        <v>377</v>
      </c>
      <c r="AC166" s="44" t="s">
        <v>369</v>
      </c>
      <c r="AD166" s="44">
        <v>0.22309999999999999</v>
      </c>
      <c r="AE166" s="44">
        <v>-3.7392092786693101</v>
      </c>
      <c r="AF166" s="58">
        <v>1.8459999999999999E-4</v>
      </c>
      <c r="AG166" s="44" t="s">
        <v>1787</v>
      </c>
      <c r="AH166" s="44" t="s">
        <v>1788</v>
      </c>
      <c r="AI166" s="44">
        <v>0.16001099999999999</v>
      </c>
      <c r="AJ166" s="44">
        <v>8.2739999999999994E-2</v>
      </c>
      <c r="AK166" s="44" t="b">
        <v>0</v>
      </c>
    </row>
    <row r="167" spans="1:37" x14ac:dyDescent="0.2">
      <c r="A167" s="52">
        <v>24</v>
      </c>
      <c r="B167" s="44" t="s">
        <v>2290</v>
      </c>
      <c r="C167" s="44" t="s">
        <v>1514</v>
      </c>
      <c r="D167" s="50">
        <v>0.81220000000000014</v>
      </c>
      <c r="E167" s="50"/>
      <c r="F167" s="33"/>
      <c r="G167" s="1" t="s">
        <v>426</v>
      </c>
      <c r="H167" s="44" t="s">
        <v>368</v>
      </c>
      <c r="I167" s="44" t="s">
        <v>369</v>
      </c>
      <c r="J167" s="44">
        <v>0.83430000000000004</v>
      </c>
      <c r="K167" s="44">
        <v>5.04408361794236</v>
      </c>
      <c r="L167" s="20">
        <v>4.5569999999999998E-7</v>
      </c>
      <c r="M167" s="1" t="s">
        <v>866</v>
      </c>
      <c r="N167" s="44" t="s">
        <v>372</v>
      </c>
      <c r="O167" s="44" t="s">
        <v>368</v>
      </c>
      <c r="P167" s="44">
        <v>0.80379999999999996</v>
      </c>
      <c r="Q167" s="44">
        <v>4.0639459667377302</v>
      </c>
      <c r="R167" s="20">
        <v>4.8250000000000001E-5</v>
      </c>
      <c r="S167" s="1" t="s">
        <v>1778</v>
      </c>
      <c r="T167" s="1" t="s">
        <v>866</v>
      </c>
      <c r="U167" s="44">
        <v>1</v>
      </c>
      <c r="V167" s="1" t="s">
        <v>866</v>
      </c>
      <c r="W167" s="44">
        <v>1</v>
      </c>
      <c r="X167" s="44" t="s">
        <v>372</v>
      </c>
      <c r="Y167" s="44" t="s">
        <v>368</v>
      </c>
      <c r="Z167" s="44">
        <v>-0.88603252659304599</v>
      </c>
      <c r="AA167" s="44">
        <v>0.37559999999999999</v>
      </c>
      <c r="AB167" s="44" t="s">
        <v>372</v>
      </c>
      <c r="AC167" s="44" t="s">
        <v>368</v>
      </c>
      <c r="AD167" s="44">
        <v>0.80379999999999996</v>
      </c>
      <c r="AE167" s="44">
        <v>4.0639459667377302</v>
      </c>
      <c r="AF167" s="20">
        <v>4.8250000000000001E-5</v>
      </c>
      <c r="AG167" s="44" t="s">
        <v>1785</v>
      </c>
      <c r="AH167" s="44" t="s">
        <v>1786</v>
      </c>
      <c r="AI167" s="44">
        <v>0.182953</v>
      </c>
      <c r="AJ167" s="44">
        <v>0.10879999999999999</v>
      </c>
      <c r="AK167" s="44" t="b">
        <v>0</v>
      </c>
    </row>
    <row r="168" spans="1:37" x14ac:dyDescent="0.2">
      <c r="A168" s="52">
        <v>24</v>
      </c>
      <c r="B168" s="44" t="s">
        <v>2288</v>
      </c>
      <c r="C168" s="44" t="s">
        <v>1515</v>
      </c>
      <c r="D168" s="50">
        <v>0.27565000000000006</v>
      </c>
      <c r="E168" s="50"/>
      <c r="F168" s="33"/>
      <c r="G168" s="1" t="s">
        <v>426</v>
      </c>
      <c r="H168" s="44" t="s">
        <v>368</v>
      </c>
      <c r="I168" s="44" t="s">
        <v>369</v>
      </c>
      <c r="J168" s="44">
        <v>0.83430000000000004</v>
      </c>
      <c r="K168" s="44">
        <v>5.04408361794236</v>
      </c>
      <c r="L168" s="20">
        <v>4.5569999999999998E-7</v>
      </c>
      <c r="M168" s="1" t="s">
        <v>866</v>
      </c>
      <c r="N168" s="44" t="s">
        <v>372</v>
      </c>
      <c r="O168" s="44" t="s">
        <v>368</v>
      </c>
      <c r="P168" s="44">
        <v>0.80379999999999996</v>
      </c>
      <c r="Q168" s="44">
        <v>4.0639459667377302</v>
      </c>
      <c r="R168" s="20">
        <v>4.8250000000000001E-5</v>
      </c>
      <c r="S168" s="1" t="s">
        <v>1778</v>
      </c>
      <c r="T168" s="1" t="s">
        <v>866</v>
      </c>
      <c r="U168" s="44">
        <v>1</v>
      </c>
      <c r="V168" s="1" t="s">
        <v>866</v>
      </c>
      <c r="W168" s="44">
        <v>1</v>
      </c>
      <c r="X168" s="44" t="s">
        <v>372</v>
      </c>
      <c r="Y168" s="44" t="s">
        <v>368</v>
      </c>
      <c r="Z168" s="44">
        <v>0.59581323669914799</v>
      </c>
      <c r="AA168" s="44">
        <v>0.55130000000000001</v>
      </c>
      <c r="AB168" s="44" t="s">
        <v>372</v>
      </c>
      <c r="AC168" s="44" t="s">
        <v>368</v>
      </c>
      <c r="AD168" s="44">
        <v>0.80379999999999996</v>
      </c>
      <c r="AE168" s="44">
        <v>4.0639459667377302</v>
      </c>
      <c r="AF168" s="20">
        <v>4.8250000000000001E-5</v>
      </c>
      <c r="AG168" s="44" t="s">
        <v>1781</v>
      </c>
      <c r="AH168" s="44" t="s">
        <v>1782</v>
      </c>
      <c r="AI168" s="44">
        <v>0.475989</v>
      </c>
      <c r="AJ168" s="44">
        <v>0.1394</v>
      </c>
      <c r="AK168" s="44" t="b">
        <v>0</v>
      </c>
    </row>
    <row r="169" spans="1:37" x14ac:dyDescent="0.2">
      <c r="A169" s="52">
        <v>24</v>
      </c>
      <c r="B169" s="44" t="s">
        <v>2289</v>
      </c>
      <c r="C169" s="44" t="s">
        <v>1514</v>
      </c>
      <c r="D169" s="50">
        <v>0.93280337097233024</v>
      </c>
      <c r="E169" s="50"/>
      <c r="F169" s="33"/>
      <c r="G169" s="1" t="s">
        <v>426</v>
      </c>
      <c r="H169" s="44" t="s">
        <v>368</v>
      </c>
      <c r="I169" s="44" t="s">
        <v>369</v>
      </c>
      <c r="J169" s="44">
        <v>0.83430000000000004</v>
      </c>
      <c r="K169" s="44">
        <v>5.04408361794236</v>
      </c>
      <c r="L169" s="20">
        <v>4.5569999999999998E-7</v>
      </c>
      <c r="M169" s="1" t="s">
        <v>866</v>
      </c>
      <c r="N169" s="44" t="s">
        <v>372</v>
      </c>
      <c r="O169" s="44" t="s">
        <v>368</v>
      </c>
      <c r="P169" s="44">
        <v>0.80379999999999996</v>
      </c>
      <c r="Q169" s="44">
        <v>4.0639459667377302</v>
      </c>
      <c r="R169" s="20">
        <v>4.8250000000000001E-5</v>
      </c>
      <c r="S169" s="1" t="s">
        <v>1778</v>
      </c>
      <c r="T169" s="1" t="s">
        <v>866</v>
      </c>
      <c r="U169" s="44">
        <v>1</v>
      </c>
      <c r="V169" s="1" t="s">
        <v>866</v>
      </c>
      <c r="W169" s="44">
        <v>1</v>
      </c>
      <c r="X169" s="44" t="s">
        <v>372</v>
      </c>
      <c r="Y169" s="44" t="s">
        <v>368</v>
      </c>
      <c r="Z169" s="44">
        <v>-1.4970000000000001</v>
      </c>
      <c r="AA169" s="44">
        <v>0.13450000000000001</v>
      </c>
      <c r="AB169" s="44" t="s">
        <v>372</v>
      </c>
      <c r="AC169" s="44" t="s">
        <v>368</v>
      </c>
      <c r="AD169" s="44">
        <v>0.80379999999999996</v>
      </c>
      <c r="AE169" s="44">
        <v>4.0639459667377302</v>
      </c>
      <c r="AF169" s="20">
        <v>4.8250000000000001E-5</v>
      </c>
      <c r="AG169" s="44" t="s">
        <v>1783</v>
      </c>
      <c r="AH169" s="44" t="s">
        <v>1784</v>
      </c>
      <c r="AI169" s="44">
        <v>0.109255</v>
      </c>
      <c r="AJ169" s="44">
        <v>3.056E-2</v>
      </c>
      <c r="AK169" s="44" t="b">
        <v>0</v>
      </c>
    </row>
    <row r="170" spans="1:37" x14ac:dyDescent="0.2">
      <c r="A170" s="52">
        <v>24</v>
      </c>
      <c r="B170" s="44" t="s">
        <v>2292</v>
      </c>
      <c r="C170" s="44" t="s">
        <v>1513</v>
      </c>
      <c r="D170" s="50">
        <v>0.66139999999999988</v>
      </c>
      <c r="E170" s="50"/>
      <c r="F170" s="33"/>
      <c r="G170" s="1" t="s">
        <v>426</v>
      </c>
      <c r="H170" s="44" t="s">
        <v>368</v>
      </c>
      <c r="I170" s="44" t="s">
        <v>369</v>
      </c>
      <c r="J170" s="44">
        <v>0.83430000000000004</v>
      </c>
      <c r="K170" s="44">
        <v>5.04408361794236</v>
      </c>
      <c r="L170" s="20">
        <v>4.5569999999999998E-7</v>
      </c>
      <c r="M170" s="1" t="s">
        <v>867</v>
      </c>
      <c r="N170" s="44" t="s">
        <v>377</v>
      </c>
      <c r="O170" s="44" t="s">
        <v>369</v>
      </c>
      <c r="P170" s="44">
        <v>0.22309999999999999</v>
      </c>
      <c r="Q170" s="44">
        <v>-3.7392092786693101</v>
      </c>
      <c r="R170" s="58">
        <v>1.8459999999999999E-4</v>
      </c>
      <c r="S170" s="1" t="s">
        <v>867</v>
      </c>
      <c r="T170" s="1" t="s">
        <v>1789</v>
      </c>
      <c r="U170" s="44">
        <v>0</v>
      </c>
      <c r="V170" s="1" t="s">
        <v>867</v>
      </c>
      <c r="W170" s="44">
        <v>1</v>
      </c>
      <c r="X170" s="44" t="s">
        <v>377</v>
      </c>
      <c r="Y170" s="44" t="s">
        <v>369</v>
      </c>
      <c r="Z170" s="44">
        <v>0.41628700565126397</v>
      </c>
      <c r="AA170" s="44">
        <v>0.67720000000000002</v>
      </c>
      <c r="AB170" s="44" t="s">
        <v>377</v>
      </c>
      <c r="AC170" s="44" t="s">
        <v>369</v>
      </c>
      <c r="AD170" s="44">
        <v>0.22309999999999999</v>
      </c>
      <c r="AE170" s="44">
        <v>-3.7392092786693101</v>
      </c>
      <c r="AF170" s="58">
        <v>1.8459999999999999E-4</v>
      </c>
      <c r="AG170" s="44" t="s">
        <v>1783</v>
      </c>
      <c r="AH170" s="44" t="s">
        <v>1784</v>
      </c>
      <c r="AI170" s="44">
        <v>0.104479</v>
      </c>
      <c r="AJ170" s="44">
        <v>2.726E-2</v>
      </c>
      <c r="AK170" s="44" t="b">
        <v>0</v>
      </c>
    </row>
    <row r="171" spans="1:37" x14ac:dyDescent="0.2">
      <c r="A171" s="52">
        <v>24</v>
      </c>
      <c r="B171" s="44" t="s">
        <v>2293</v>
      </c>
      <c r="C171" s="44" t="s">
        <v>1515</v>
      </c>
      <c r="D171" s="50">
        <v>0.19214999999999996</v>
      </c>
      <c r="E171" s="50"/>
      <c r="F171" s="33"/>
      <c r="G171" s="1" t="s">
        <v>426</v>
      </c>
      <c r="H171" s="44" t="s">
        <v>368</v>
      </c>
      <c r="I171" s="44" t="s">
        <v>369</v>
      </c>
      <c r="J171" s="44">
        <v>0.83430000000000004</v>
      </c>
      <c r="K171" s="44">
        <v>5.04408361794236</v>
      </c>
      <c r="L171" s="20">
        <v>4.5569999999999998E-7</v>
      </c>
      <c r="M171" s="1" t="s">
        <v>866</v>
      </c>
      <c r="N171" s="44" t="s">
        <v>372</v>
      </c>
      <c r="O171" s="44" t="s">
        <v>368</v>
      </c>
      <c r="P171" s="44">
        <v>0.80379999999999996</v>
      </c>
      <c r="Q171" s="44">
        <v>4.0639459667377302</v>
      </c>
      <c r="R171" s="20">
        <v>4.8250000000000001E-5</v>
      </c>
      <c r="S171" s="1" t="s">
        <v>1778</v>
      </c>
      <c r="T171" s="1" t="s">
        <v>866</v>
      </c>
      <c r="U171" s="44">
        <v>1</v>
      </c>
      <c r="V171" s="1" t="s">
        <v>866</v>
      </c>
      <c r="W171" s="44">
        <v>1</v>
      </c>
      <c r="X171" s="44" t="s">
        <v>372</v>
      </c>
      <c r="Y171" s="44" t="s">
        <v>368</v>
      </c>
      <c r="Z171" s="44">
        <v>0.87000073964457603</v>
      </c>
      <c r="AA171" s="44">
        <v>0.38429999999999997</v>
      </c>
      <c r="AB171" s="44" t="s">
        <v>372</v>
      </c>
      <c r="AC171" s="44" t="s">
        <v>368</v>
      </c>
      <c r="AD171" s="44">
        <v>0.80379999999999996</v>
      </c>
      <c r="AE171" s="44">
        <v>4.0639459667377302</v>
      </c>
      <c r="AF171" s="20">
        <v>4.8250000000000001E-5</v>
      </c>
      <c r="AG171" s="44" t="s">
        <v>1787</v>
      </c>
      <c r="AH171" s="44" t="s">
        <v>1788</v>
      </c>
      <c r="AI171" s="44">
        <v>0.12782299999999999</v>
      </c>
      <c r="AJ171" s="44">
        <v>2.767E-2</v>
      </c>
      <c r="AK171" s="44" t="b">
        <v>0</v>
      </c>
    </row>
    <row r="172" spans="1:37" x14ac:dyDescent="0.2">
      <c r="A172" s="52">
        <v>25</v>
      </c>
      <c r="B172" s="44" t="s">
        <v>2287</v>
      </c>
      <c r="C172" s="44" t="s">
        <v>1515</v>
      </c>
      <c r="D172" s="50">
        <v>0.1759267820837887</v>
      </c>
      <c r="E172" s="50"/>
      <c r="F172" s="33"/>
      <c r="G172" s="1" t="s">
        <v>428</v>
      </c>
      <c r="H172" s="44" t="s">
        <v>368</v>
      </c>
      <c r="I172" s="44" t="s">
        <v>372</v>
      </c>
      <c r="J172" s="44">
        <v>0.51639999999999997</v>
      </c>
      <c r="K172" s="44">
        <v>5.0039065481875902</v>
      </c>
      <c r="L172" s="20">
        <v>5.6179999999999996E-7</v>
      </c>
      <c r="M172" s="1" t="s">
        <v>428</v>
      </c>
      <c r="N172" s="44" t="s">
        <v>368</v>
      </c>
      <c r="O172" s="44" t="s">
        <v>372</v>
      </c>
      <c r="P172" s="44">
        <v>0.51639999999999997</v>
      </c>
      <c r="Q172" s="44">
        <v>5.0039065481875902</v>
      </c>
      <c r="R172" s="20">
        <v>5.6179999999999996E-7</v>
      </c>
      <c r="S172" s="1" t="s">
        <v>2093</v>
      </c>
      <c r="T172" s="1" t="s">
        <v>428</v>
      </c>
      <c r="U172" s="44">
        <v>1</v>
      </c>
      <c r="V172" s="1" t="s">
        <v>428</v>
      </c>
      <c r="W172" s="44">
        <v>1</v>
      </c>
      <c r="X172" s="44" t="s">
        <v>368</v>
      </c>
      <c r="Y172" s="44" t="s">
        <v>372</v>
      </c>
      <c r="Z172" s="44">
        <v>0.93100000000000005</v>
      </c>
      <c r="AA172" s="44">
        <v>0.35189999999999999</v>
      </c>
      <c r="AB172" s="44" t="s">
        <v>368</v>
      </c>
      <c r="AC172" s="44" t="s">
        <v>372</v>
      </c>
      <c r="AD172" s="44">
        <v>0.51639999999999997</v>
      </c>
      <c r="AE172" s="44">
        <v>5.0039065481875902</v>
      </c>
      <c r="AF172" s="20">
        <v>5.6179999999999996E-7</v>
      </c>
      <c r="AG172" s="44" t="s">
        <v>2094</v>
      </c>
      <c r="AH172" s="44" t="s">
        <v>2095</v>
      </c>
      <c r="AI172" s="44">
        <v>0.30055799999999999</v>
      </c>
      <c r="AJ172" s="44">
        <v>5.4960000000000002E-2</v>
      </c>
      <c r="AK172" s="44" t="b">
        <v>0</v>
      </c>
    </row>
    <row r="173" spans="1:37" x14ac:dyDescent="0.2">
      <c r="A173" s="52">
        <v>25</v>
      </c>
      <c r="B173" s="44" t="s">
        <v>2291</v>
      </c>
      <c r="C173" s="44" t="s">
        <v>1515</v>
      </c>
      <c r="D173" s="50">
        <v>0.43759999999999982</v>
      </c>
      <c r="E173" s="50"/>
      <c r="F173" s="33"/>
      <c r="G173" s="1" t="s">
        <v>428</v>
      </c>
      <c r="H173" s="44" t="s">
        <v>368</v>
      </c>
      <c r="I173" s="44" t="s">
        <v>372</v>
      </c>
      <c r="J173" s="44">
        <v>0.51639999999999997</v>
      </c>
      <c r="K173" s="44">
        <v>5.0039065481875902</v>
      </c>
      <c r="L173" s="20">
        <v>5.6179999999999996E-7</v>
      </c>
      <c r="M173" s="1" t="s">
        <v>428</v>
      </c>
      <c r="N173" s="44" t="s">
        <v>368</v>
      </c>
      <c r="O173" s="44" t="s">
        <v>372</v>
      </c>
      <c r="P173" s="44">
        <v>0.51639999999999997</v>
      </c>
      <c r="Q173" s="44">
        <v>5.0039065481875902</v>
      </c>
      <c r="R173" s="20">
        <v>5.6179999999999996E-7</v>
      </c>
      <c r="S173" s="1" t="s">
        <v>2093</v>
      </c>
      <c r="T173" s="1" t="s">
        <v>428</v>
      </c>
      <c r="U173" s="44">
        <v>1</v>
      </c>
      <c r="V173" s="1" t="s">
        <v>428</v>
      </c>
      <c r="W173" s="44">
        <v>1</v>
      </c>
      <c r="X173" s="44" t="s">
        <v>368</v>
      </c>
      <c r="Y173" s="44" t="s">
        <v>372</v>
      </c>
      <c r="Z173" s="44">
        <v>0.15705690604539499</v>
      </c>
      <c r="AA173" s="44">
        <v>0.87519999999999998</v>
      </c>
      <c r="AB173" s="44" t="s">
        <v>368</v>
      </c>
      <c r="AC173" s="44" t="s">
        <v>372</v>
      </c>
      <c r="AD173" s="44">
        <v>0.51639999999999997</v>
      </c>
      <c r="AE173" s="44">
        <v>5.0039065481875902</v>
      </c>
      <c r="AF173" s="20">
        <v>5.6179999999999996E-7</v>
      </c>
      <c r="AG173" s="44" t="s">
        <v>2102</v>
      </c>
      <c r="AH173" s="44" t="s">
        <v>2103</v>
      </c>
      <c r="AI173" s="44">
        <v>0.30946099999999999</v>
      </c>
      <c r="AJ173" s="44">
        <v>9.3779999999999992E-3</v>
      </c>
      <c r="AK173" s="44" t="b">
        <v>0</v>
      </c>
    </row>
    <row r="174" spans="1:37" x14ac:dyDescent="0.2">
      <c r="A174" s="52">
        <v>25</v>
      </c>
      <c r="B174" s="44" t="s">
        <v>2290</v>
      </c>
      <c r="C174" s="44" t="s">
        <v>1514</v>
      </c>
      <c r="D174" s="50">
        <v>0.59955000000000014</v>
      </c>
      <c r="E174" s="50"/>
      <c r="F174" s="33"/>
      <c r="G174" s="1" t="s">
        <v>428</v>
      </c>
      <c r="H174" s="44" t="s">
        <v>368</v>
      </c>
      <c r="I174" s="44" t="s">
        <v>372</v>
      </c>
      <c r="J174" s="44">
        <v>0.51639999999999997</v>
      </c>
      <c r="K174" s="44">
        <v>5.0039065481875902</v>
      </c>
      <c r="L174" s="20">
        <v>5.6179999999999996E-7</v>
      </c>
      <c r="M174" s="1" t="s">
        <v>428</v>
      </c>
      <c r="N174" s="44" t="s">
        <v>368</v>
      </c>
      <c r="O174" s="44" t="s">
        <v>372</v>
      </c>
      <c r="P174" s="44">
        <v>0.51639999999999997</v>
      </c>
      <c r="Q174" s="44">
        <v>5.0039065481875902</v>
      </c>
      <c r="R174" s="20">
        <v>5.6179999999999996E-7</v>
      </c>
      <c r="S174" s="1" t="s">
        <v>2093</v>
      </c>
      <c r="T174" s="1" t="s">
        <v>428</v>
      </c>
      <c r="U174" s="44">
        <v>1</v>
      </c>
      <c r="V174" s="1" t="s">
        <v>428</v>
      </c>
      <c r="W174" s="44">
        <v>1</v>
      </c>
      <c r="X174" s="44" t="s">
        <v>368</v>
      </c>
      <c r="Y174" s="44" t="s">
        <v>372</v>
      </c>
      <c r="Z174" s="44">
        <v>-0.25218250519413599</v>
      </c>
      <c r="AA174" s="49">
        <v>0.80089999999999995</v>
      </c>
      <c r="AB174" s="44" t="s">
        <v>368</v>
      </c>
      <c r="AC174" s="44" t="s">
        <v>372</v>
      </c>
      <c r="AD174" s="44">
        <v>0.51639999999999997</v>
      </c>
      <c r="AE174" s="44">
        <v>5.0039065481875902</v>
      </c>
      <c r="AF174" s="20">
        <v>5.6179999999999996E-7</v>
      </c>
      <c r="AG174" s="44" t="s">
        <v>2100</v>
      </c>
      <c r="AH174" s="44" t="s">
        <v>2101</v>
      </c>
      <c r="AI174" s="44">
        <v>0.106739</v>
      </c>
      <c r="AJ174" s="49">
        <v>3.8800000000000001E-2</v>
      </c>
      <c r="AK174" s="44" t="b">
        <v>0</v>
      </c>
    </row>
    <row r="175" spans="1:37" x14ac:dyDescent="0.2">
      <c r="A175" s="52">
        <v>25</v>
      </c>
      <c r="B175" s="44" t="s">
        <v>2288</v>
      </c>
      <c r="C175" s="44" t="s">
        <v>1515</v>
      </c>
      <c r="D175" s="50">
        <v>0.34320000000000012</v>
      </c>
      <c r="E175" s="50"/>
      <c r="F175" s="33"/>
      <c r="G175" s="1" t="s">
        <v>428</v>
      </c>
      <c r="H175" s="44" t="s">
        <v>368</v>
      </c>
      <c r="I175" s="44" t="s">
        <v>372</v>
      </c>
      <c r="J175" s="44">
        <v>0.51639999999999997</v>
      </c>
      <c r="K175" s="44">
        <v>5.0039065481875902</v>
      </c>
      <c r="L175" s="20">
        <v>5.6179999999999996E-7</v>
      </c>
      <c r="M175" s="1" t="s">
        <v>428</v>
      </c>
      <c r="N175" s="44" t="s">
        <v>368</v>
      </c>
      <c r="O175" s="44" t="s">
        <v>372</v>
      </c>
      <c r="P175" s="44">
        <v>0.51639999999999997</v>
      </c>
      <c r="Q175" s="44">
        <v>5.0039065481875902</v>
      </c>
      <c r="R175" s="20">
        <v>5.6179999999999996E-7</v>
      </c>
      <c r="S175" s="1" t="s">
        <v>2093</v>
      </c>
      <c r="T175" s="1" t="s">
        <v>428</v>
      </c>
      <c r="U175" s="44">
        <v>1</v>
      </c>
      <c r="V175" s="1" t="s">
        <v>428</v>
      </c>
      <c r="W175" s="44">
        <v>1</v>
      </c>
      <c r="X175" s="44" t="s">
        <v>368</v>
      </c>
      <c r="Y175" s="44" t="s">
        <v>372</v>
      </c>
      <c r="Z175" s="44">
        <v>0.40374533291536402</v>
      </c>
      <c r="AA175" s="44">
        <v>0.68640000000000001</v>
      </c>
      <c r="AB175" s="44" t="s">
        <v>368</v>
      </c>
      <c r="AC175" s="44" t="s">
        <v>372</v>
      </c>
      <c r="AD175" s="44">
        <v>0.51639999999999997</v>
      </c>
      <c r="AE175" s="44">
        <v>5.0039065481875902</v>
      </c>
      <c r="AF175" s="20">
        <v>5.6179999999999996E-7</v>
      </c>
      <c r="AG175" s="44" t="s">
        <v>2096</v>
      </c>
      <c r="AH175" s="44" t="s">
        <v>2097</v>
      </c>
      <c r="AI175" s="44">
        <v>0.11225300000000001</v>
      </c>
      <c r="AJ175" s="44">
        <v>4.7210000000000004E-3</v>
      </c>
      <c r="AK175" s="44" t="b">
        <v>0</v>
      </c>
    </row>
    <row r="176" spans="1:37" x14ac:dyDescent="0.2">
      <c r="A176" s="52">
        <v>25</v>
      </c>
      <c r="B176" s="44" t="s">
        <v>2289</v>
      </c>
      <c r="C176" s="44" t="s">
        <v>1515</v>
      </c>
      <c r="D176" s="50">
        <v>0.15817179642354526</v>
      </c>
      <c r="E176" s="50"/>
      <c r="F176" s="33"/>
      <c r="G176" s="1" t="s">
        <v>428</v>
      </c>
      <c r="H176" s="44" t="s">
        <v>368</v>
      </c>
      <c r="I176" s="44" t="s">
        <v>372</v>
      </c>
      <c r="J176" s="44">
        <v>0.51639999999999997</v>
      </c>
      <c r="K176" s="44">
        <v>5.0039065481875902</v>
      </c>
      <c r="L176" s="20">
        <v>5.6179999999999996E-7</v>
      </c>
      <c r="M176" s="1" t="s">
        <v>428</v>
      </c>
      <c r="N176" s="44" t="s">
        <v>368</v>
      </c>
      <c r="O176" s="44" t="s">
        <v>372</v>
      </c>
      <c r="P176" s="44">
        <v>0.51639999999999997</v>
      </c>
      <c r="Q176" s="44">
        <v>5.0039065481875902</v>
      </c>
      <c r="R176" s="20">
        <v>5.6179999999999996E-7</v>
      </c>
      <c r="S176" s="1" t="s">
        <v>2093</v>
      </c>
      <c r="T176" s="1" t="s">
        <v>428</v>
      </c>
      <c r="U176" s="44">
        <v>1</v>
      </c>
      <c r="V176" s="1" t="s">
        <v>428</v>
      </c>
      <c r="W176" s="44">
        <v>1</v>
      </c>
      <c r="X176" s="44" t="s">
        <v>368</v>
      </c>
      <c r="Y176" s="44" t="s">
        <v>372</v>
      </c>
      <c r="Z176" s="44">
        <v>1.002</v>
      </c>
      <c r="AA176" s="44">
        <v>0.31630000000000003</v>
      </c>
      <c r="AB176" s="44" t="s">
        <v>368</v>
      </c>
      <c r="AC176" s="44" t="s">
        <v>372</v>
      </c>
      <c r="AD176" s="44">
        <v>0.51639999999999997</v>
      </c>
      <c r="AE176" s="44">
        <v>5.0039065481875902</v>
      </c>
      <c r="AF176" s="20">
        <v>5.6179999999999996E-7</v>
      </c>
      <c r="AG176" s="44" t="s">
        <v>2098</v>
      </c>
      <c r="AH176" s="44" t="s">
        <v>2099</v>
      </c>
      <c r="AI176" s="44">
        <v>0.15026300000000001</v>
      </c>
      <c r="AJ176" s="44">
        <v>5.3359999999999998E-2</v>
      </c>
      <c r="AK176" s="44" t="b">
        <v>0</v>
      </c>
    </row>
    <row r="177" spans="1:37" x14ac:dyDescent="0.2">
      <c r="A177" s="52">
        <v>25</v>
      </c>
      <c r="B177" s="44" t="s">
        <v>2292</v>
      </c>
      <c r="C177" s="44" t="s">
        <v>1515</v>
      </c>
      <c r="D177" s="50">
        <v>1.955000000000024E-3</v>
      </c>
      <c r="E177" s="50"/>
      <c r="F177" s="33"/>
      <c r="G177" s="1" t="s">
        <v>428</v>
      </c>
      <c r="H177" s="44" t="s">
        <v>368</v>
      </c>
      <c r="I177" s="44" t="s">
        <v>372</v>
      </c>
      <c r="J177" s="44">
        <v>0.51639999999999997</v>
      </c>
      <c r="K177" s="44">
        <v>5.0039065481875902</v>
      </c>
      <c r="L177" s="20">
        <v>5.6179999999999996E-7</v>
      </c>
      <c r="M177" s="1" t="s">
        <v>428</v>
      </c>
      <c r="N177" s="44" t="s">
        <v>368</v>
      </c>
      <c r="O177" s="44" t="s">
        <v>372</v>
      </c>
      <c r="P177" s="44">
        <v>0.51639999999999997</v>
      </c>
      <c r="Q177" s="44">
        <v>5.0039065481875902</v>
      </c>
      <c r="R177" s="20">
        <v>5.6179999999999996E-7</v>
      </c>
      <c r="S177" s="1" t="s">
        <v>2093</v>
      </c>
      <c r="T177" s="1" t="s">
        <v>428</v>
      </c>
      <c r="U177" s="44">
        <v>1</v>
      </c>
      <c r="V177" s="1" t="s">
        <v>428</v>
      </c>
      <c r="W177" s="44">
        <v>1</v>
      </c>
      <c r="X177" s="44" t="s">
        <v>368</v>
      </c>
      <c r="Y177" s="44" t="s">
        <v>372</v>
      </c>
      <c r="Z177" s="44">
        <v>2.8853328735279402</v>
      </c>
      <c r="AA177" s="44">
        <v>3.9100000000000003E-3</v>
      </c>
      <c r="AB177" s="44" t="s">
        <v>368</v>
      </c>
      <c r="AC177" s="44" t="s">
        <v>372</v>
      </c>
      <c r="AD177" s="44">
        <v>0.51639999999999997</v>
      </c>
      <c r="AE177" s="44">
        <v>5.0039065481875902</v>
      </c>
      <c r="AF177" s="20">
        <v>5.6179999999999996E-7</v>
      </c>
      <c r="AG177" s="44" t="s">
        <v>2104</v>
      </c>
      <c r="AH177" s="44" t="s">
        <v>2105</v>
      </c>
      <c r="AI177" s="44">
        <v>0.89219899999999996</v>
      </c>
      <c r="AJ177" s="44">
        <v>2.209E-3</v>
      </c>
      <c r="AK177" s="44" t="b">
        <v>0</v>
      </c>
    </row>
    <row r="178" spans="1:37" x14ac:dyDescent="0.2">
      <c r="A178" s="52">
        <v>25</v>
      </c>
      <c r="B178" s="44" t="s">
        <v>2293</v>
      </c>
      <c r="C178" s="44" t="s">
        <v>1515</v>
      </c>
      <c r="D178" s="50">
        <v>4.5295000000000418E-2</v>
      </c>
      <c r="E178" s="50"/>
      <c r="F178" s="33"/>
      <c r="G178" s="1" t="s">
        <v>428</v>
      </c>
      <c r="H178" s="44" t="s">
        <v>368</v>
      </c>
      <c r="I178" s="44" t="s">
        <v>372</v>
      </c>
      <c r="J178" s="44">
        <v>0.51639999999999997</v>
      </c>
      <c r="K178" s="44">
        <v>5.0039065481875902</v>
      </c>
      <c r="L178" s="20">
        <v>5.6179999999999996E-7</v>
      </c>
      <c r="M178" s="1" t="s">
        <v>428</v>
      </c>
      <c r="N178" s="44" t="s">
        <v>368</v>
      </c>
      <c r="O178" s="44" t="s">
        <v>372</v>
      </c>
      <c r="P178" s="44">
        <v>0.51639999999999997</v>
      </c>
      <c r="Q178" s="44">
        <v>5.0039065481875902</v>
      </c>
      <c r="R178" s="20">
        <v>5.6179999999999996E-7</v>
      </c>
      <c r="S178" s="1" t="s">
        <v>2093</v>
      </c>
      <c r="T178" s="1" t="s">
        <v>428</v>
      </c>
      <c r="U178" s="44">
        <v>1</v>
      </c>
      <c r="V178" s="1" t="s">
        <v>428</v>
      </c>
      <c r="W178" s="44">
        <v>1</v>
      </c>
      <c r="X178" s="44" t="s">
        <v>368</v>
      </c>
      <c r="Y178" s="44" t="s">
        <v>372</v>
      </c>
      <c r="Z178" s="44">
        <v>1.6922936393669501</v>
      </c>
      <c r="AA178" s="44">
        <v>9.0590000000000004E-2</v>
      </c>
      <c r="AB178" s="44" t="s">
        <v>368</v>
      </c>
      <c r="AC178" s="44" t="s">
        <v>372</v>
      </c>
      <c r="AD178" s="44">
        <v>0.51639999999999997</v>
      </c>
      <c r="AE178" s="44">
        <v>5.0039065481875902</v>
      </c>
      <c r="AF178" s="20">
        <v>5.6179999999999996E-7</v>
      </c>
      <c r="AG178" s="44" t="s">
        <v>2106</v>
      </c>
      <c r="AH178" s="44" t="s">
        <v>868</v>
      </c>
      <c r="AI178" s="44">
        <v>0.49954900000000002</v>
      </c>
      <c r="AJ178" s="44">
        <v>2.0070000000000001E-2</v>
      </c>
      <c r="AK178" s="44" t="b">
        <v>0</v>
      </c>
    </row>
    <row r="179" spans="1:37" x14ac:dyDescent="0.2">
      <c r="A179" s="52">
        <v>26</v>
      </c>
      <c r="B179" s="44" t="s">
        <v>2287</v>
      </c>
      <c r="C179" s="44" t="s">
        <v>1515</v>
      </c>
      <c r="D179" s="50">
        <v>0.2174012473540918</v>
      </c>
      <c r="E179" s="50"/>
      <c r="F179" s="33"/>
      <c r="G179" s="1" t="s">
        <v>430</v>
      </c>
      <c r="H179" s="44" t="s">
        <v>368</v>
      </c>
      <c r="I179" s="44" t="s">
        <v>372</v>
      </c>
      <c r="J179" s="44">
        <v>0.66600000000000004</v>
      </c>
      <c r="K179" s="44">
        <v>4.4351223784625997</v>
      </c>
      <c r="L179" s="20">
        <v>9.2019999999999993E-6</v>
      </c>
      <c r="M179" s="1" t="s">
        <v>876</v>
      </c>
      <c r="N179" s="44" t="s">
        <v>368</v>
      </c>
      <c r="O179" s="44" t="s">
        <v>372</v>
      </c>
      <c r="P179" s="44">
        <v>0.63829999999999998</v>
      </c>
      <c r="Q179" s="44">
        <v>3.4119920247671698</v>
      </c>
      <c r="R179" s="58">
        <v>6.4490000000000001E-4</v>
      </c>
      <c r="S179" s="1" t="s">
        <v>2142</v>
      </c>
      <c r="T179" s="1" t="s">
        <v>876</v>
      </c>
      <c r="U179" s="44">
        <v>1</v>
      </c>
      <c r="V179" s="1" t="s">
        <v>876</v>
      </c>
      <c r="W179" s="44">
        <v>1</v>
      </c>
      <c r="X179" s="44" t="s">
        <v>368</v>
      </c>
      <c r="Y179" s="44" t="s">
        <v>372</v>
      </c>
      <c r="Z179" s="44">
        <v>0.78100000000000003</v>
      </c>
      <c r="AA179" s="44">
        <v>0.43480000000000002</v>
      </c>
      <c r="AB179" s="44" t="s">
        <v>368</v>
      </c>
      <c r="AC179" s="44" t="s">
        <v>372</v>
      </c>
      <c r="AD179" s="44">
        <v>0.63829999999999998</v>
      </c>
      <c r="AE179" s="44">
        <v>3.4119920247671698</v>
      </c>
      <c r="AF179" s="58">
        <v>6.4490000000000001E-4</v>
      </c>
      <c r="AG179" s="44" t="s">
        <v>2143</v>
      </c>
      <c r="AH179" s="44" t="s">
        <v>2144</v>
      </c>
      <c r="AI179" s="44">
        <v>0.52085000000000004</v>
      </c>
      <c r="AJ179" s="44">
        <v>4.9590000000000002E-2</v>
      </c>
      <c r="AK179" s="44" t="b">
        <v>0</v>
      </c>
    </row>
    <row r="180" spans="1:37" x14ac:dyDescent="0.2">
      <c r="A180" s="52">
        <v>26</v>
      </c>
      <c r="B180" s="44" t="s">
        <v>2291</v>
      </c>
      <c r="C180" s="44" t="s">
        <v>1514</v>
      </c>
      <c r="D180" s="50">
        <v>0.78604999999999992</v>
      </c>
      <c r="E180" s="50"/>
      <c r="F180" s="33"/>
      <c r="G180" s="1" t="s">
        <v>430</v>
      </c>
      <c r="H180" s="44" t="s">
        <v>368</v>
      </c>
      <c r="I180" s="44" t="s">
        <v>372</v>
      </c>
      <c r="J180" s="44">
        <v>0.66600000000000004</v>
      </c>
      <c r="K180" s="44">
        <v>4.4351223784625997</v>
      </c>
      <c r="L180" s="20">
        <v>9.2019999999999993E-6</v>
      </c>
      <c r="M180" s="1" t="s">
        <v>876</v>
      </c>
      <c r="N180" s="44" t="s">
        <v>368</v>
      </c>
      <c r="O180" s="44" t="s">
        <v>372</v>
      </c>
      <c r="P180" s="44">
        <v>0.63829999999999998</v>
      </c>
      <c r="Q180" s="44">
        <v>3.4119920247671698</v>
      </c>
      <c r="R180" s="54">
        <v>6.4490000000000001E-4</v>
      </c>
      <c r="S180" s="1" t="s">
        <v>2142</v>
      </c>
      <c r="T180" s="1" t="s">
        <v>876</v>
      </c>
      <c r="U180" s="44">
        <v>1</v>
      </c>
      <c r="V180" s="1" t="s">
        <v>876</v>
      </c>
      <c r="W180" s="44">
        <v>1</v>
      </c>
      <c r="X180" s="44" t="s">
        <v>368</v>
      </c>
      <c r="Y180" s="44" t="s">
        <v>372</v>
      </c>
      <c r="Z180" s="44">
        <v>-0.792790315226785</v>
      </c>
      <c r="AA180" s="44">
        <v>0.4279</v>
      </c>
      <c r="AB180" s="44" t="s">
        <v>368</v>
      </c>
      <c r="AC180" s="44" t="s">
        <v>372</v>
      </c>
      <c r="AD180" s="44">
        <v>0.63829999999999998</v>
      </c>
      <c r="AE180" s="44">
        <v>3.4119920247671698</v>
      </c>
      <c r="AF180" s="54">
        <v>6.4490000000000001E-4</v>
      </c>
      <c r="AG180" s="44" t="s">
        <v>2145</v>
      </c>
      <c r="AH180" s="44" t="s">
        <v>2146</v>
      </c>
      <c r="AI180" s="44">
        <v>0.12775400000000001</v>
      </c>
      <c r="AJ180" s="44">
        <v>0.13689999999999999</v>
      </c>
      <c r="AK180" s="44" t="b">
        <v>0</v>
      </c>
    </row>
    <row r="181" spans="1:37" x14ac:dyDescent="0.2">
      <c r="A181" s="52">
        <v>26</v>
      </c>
      <c r="B181" s="44" t="s">
        <v>2290</v>
      </c>
      <c r="C181" s="44" t="s">
        <v>1514</v>
      </c>
      <c r="D181" s="50">
        <v>0.74175000000000013</v>
      </c>
      <c r="E181" s="50"/>
      <c r="F181" s="33"/>
      <c r="G181" s="1" t="s">
        <v>430</v>
      </c>
      <c r="H181" s="44" t="s">
        <v>368</v>
      </c>
      <c r="I181" s="44" t="s">
        <v>372</v>
      </c>
      <c r="J181" s="44">
        <v>0.66600000000000004</v>
      </c>
      <c r="K181" s="44">
        <v>4.4351223784625997</v>
      </c>
      <c r="L181" s="20">
        <v>9.2019999999999993E-6</v>
      </c>
      <c r="M181" s="1" t="s">
        <v>430</v>
      </c>
      <c r="N181" s="44" t="s">
        <v>368</v>
      </c>
      <c r="O181" s="44" t="s">
        <v>372</v>
      </c>
      <c r="P181" s="44">
        <v>0.66600000000000004</v>
      </c>
      <c r="Q181" s="44">
        <v>4.4351223784625997</v>
      </c>
      <c r="R181" s="20">
        <v>9.2019999999999993E-6</v>
      </c>
      <c r="S181" s="1" t="s">
        <v>2149</v>
      </c>
      <c r="T181" s="1" t="s">
        <v>430</v>
      </c>
      <c r="U181" s="44">
        <v>1</v>
      </c>
      <c r="V181" s="1" t="s">
        <v>430</v>
      </c>
      <c r="W181" s="44">
        <v>1</v>
      </c>
      <c r="X181" s="44" t="s">
        <v>368</v>
      </c>
      <c r="Y181" s="44" t="s">
        <v>372</v>
      </c>
      <c r="Z181" s="44">
        <v>-0.64874996969409204</v>
      </c>
      <c r="AA181" s="44">
        <v>0.51649999999999996</v>
      </c>
      <c r="AB181" s="44" t="s">
        <v>368</v>
      </c>
      <c r="AC181" s="44" t="s">
        <v>372</v>
      </c>
      <c r="AD181" s="44">
        <v>0.66600000000000004</v>
      </c>
      <c r="AE181" s="44">
        <v>4.4351223784625997</v>
      </c>
      <c r="AF181" s="20">
        <v>9.2019999999999993E-6</v>
      </c>
      <c r="AG181" s="44" t="s">
        <v>2154</v>
      </c>
      <c r="AH181" s="44" t="s">
        <v>2155</v>
      </c>
      <c r="AI181" s="44">
        <v>0.120605</v>
      </c>
      <c r="AJ181" s="44">
        <v>5.1799999999999999E-2</v>
      </c>
      <c r="AK181" s="44" t="b">
        <v>0</v>
      </c>
    </row>
    <row r="182" spans="1:37" x14ac:dyDescent="0.2">
      <c r="A182" s="52">
        <v>26</v>
      </c>
      <c r="B182" s="44" t="s">
        <v>2288</v>
      </c>
      <c r="C182" s="44" t="s">
        <v>1515</v>
      </c>
      <c r="D182" s="50">
        <v>6.9599999999999884E-2</v>
      </c>
      <c r="E182" s="50"/>
      <c r="F182" s="33"/>
      <c r="G182" s="1" t="s">
        <v>430</v>
      </c>
      <c r="H182" s="44" t="s">
        <v>368</v>
      </c>
      <c r="I182" s="44" t="s">
        <v>372</v>
      </c>
      <c r="J182" s="44">
        <v>0.66600000000000004</v>
      </c>
      <c r="K182" s="44">
        <v>4.4351223784625997</v>
      </c>
      <c r="L182" s="20">
        <v>9.2019999999999993E-6</v>
      </c>
      <c r="M182" s="1" t="s">
        <v>430</v>
      </c>
      <c r="N182" s="44" t="s">
        <v>368</v>
      </c>
      <c r="O182" s="44" t="s">
        <v>372</v>
      </c>
      <c r="P182" s="44">
        <v>0.66600000000000004</v>
      </c>
      <c r="Q182" s="44">
        <v>4.4351223784625997</v>
      </c>
      <c r="R182" s="20">
        <v>9.2019999999999993E-6</v>
      </c>
      <c r="S182" s="1" t="s">
        <v>2149</v>
      </c>
      <c r="T182" s="1" t="s">
        <v>430</v>
      </c>
      <c r="U182" s="44">
        <v>1</v>
      </c>
      <c r="V182" s="1" t="s">
        <v>430</v>
      </c>
      <c r="W182" s="44">
        <v>1</v>
      </c>
      <c r="X182" s="44" t="s">
        <v>368</v>
      </c>
      <c r="Y182" s="44" t="s">
        <v>372</v>
      </c>
      <c r="Z182" s="44">
        <v>1.47877671909849</v>
      </c>
      <c r="AA182" s="44">
        <v>0.13919999999999999</v>
      </c>
      <c r="AB182" s="44" t="s">
        <v>368</v>
      </c>
      <c r="AC182" s="44" t="s">
        <v>372</v>
      </c>
      <c r="AD182" s="44">
        <v>0.66600000000000004</v>
      </c>
      <c r="AE182" s="44">
        <v>4.4351223784625997</v>
      </c>
      <c r="AF182" s="20">
        <v>9.2019999999999993E-6</v>
      </c>
      <c r="AG182" s="44" t="s">
        <v>2150</v>
      </c>
      <c r="AH182" s="44" t="s">
        <v>2151</v>
      </c>
      <c r="AI182" s="44">
        <v>0.25332100000000002</v>
      </c>
      <c r="AJ182" s="44">
        <v>2.1989999999999999E-2</v>
      </c>
      <c r="AK182" s="44" t="b">
        <v>0</v>
      </c>
    </row>
    <row r="183" spans="1:37" x14ac:dyDescent="0.2">
      <c r="A183" s="52">
        <v>26</v>
      </c>
      <c r="B183" s="44" t="s">
        <v>2289</v>
      </c>
      <c r="C183" s="44" t="s">
        <v>1514</v>
      </c>
      <c r="D183" s="50">
        <v>0.52153241787838978</v>
      </c>
      <c r="E183" s="50"/>
      <c r="F183" s="33"/>
      <c r="G183" s="1" t="s">
        <v>430</v>
      </c>
      <c r="H183" s="44" t="s">
        <v>368</v>
      </c>
      <c r="I183" s="44" t="s">
        <v>372</v>
      </c>
      <c r="J183" s="44">
        <v>0.66600000000000004</v>
      </c>
      <c r="K183" s="44">
        <v>4.4351223784625997</v>
      </c>
      <c r="L183" s="20">
        <v>9.2019999999999993E-6</v>
      </c>
      <c r="M183" s="1" t="s">
        <v>430</v>
      </c>
      <c r="N183" s="44" t="s">
        <v>368</v>
      </c>
      <c r="O183" s="44" t="s">
        <v>372</v>
      </c>
      <c r="P183" s="44">
        <v>0.66600000000000004</v>
      </c>
      <c r="Q183" s="44">
        <v>4.4351223784625997</v>
      </c>
      <c r="R183" s="20">
        <v>9.2019999999999993E-6</v>
      </c>
      <c r="S183" s="1" t="s">
        <v>2149</v>
      </c>
      <c r="T183" s="1" t="s">
        <v>430</v>
      </c>
      <c r="U183" s="44">
        <v>1</v>
      </c>
      <c r="V183" s="1" t="s">
        <v>430</v>
      </c>
      <c r="W183" s="44">
        <v>1</v>
      </c>
      <c r="X183" s="44" t="s">
        <v>368</v>
      </c>
      <c r="Y183" s="44" t="s">
        <v>372</v>
      </c>
      <c r="Z183" s="44">
        <v>-5.3999999999999999E-2</v>
      </c>
      <c r="AA183" s="44">
        <v>0.95699999999999996</v>
      </c>
      <c r="AB183" s="44" t="s">
        <v>368</v>
      </c>
      <c r="AC183" s="44" t="s">
        <v>372</v>
      </c>
      <c r="AD183" s="44">
        <v>0.66600000000000004</v>
      </c>
      <c r="AE183" s="44">
        <v>4.4351223784625997</v>
      </c>
      <c r="AF183" s="20">
        <v>9.2019999999999993E-6</v>
      </c>
      <c r="AG183" s="44" t="s">
        <v>2152</v>
      </c>
      <c r="AH183" s="44" t="s">
        <v>2153</v>
      </c>
      <c r="AI183" s="44">
        <v>0.22150400000000001</v>
      </c>
      <c r="AJ183" s="44">
        <v>3.1320000000000001E-2</v>
      </c>
      <c r="AK183" s="44" t="b">
        <v>0</v>
      </c>
    </row>
    <row r="184" spans="1:37" x14ac:dyDescent="0.2">
      <c r="A184" s="52">
        <v>26</v>
      </c>
      <c r="B184" s="44" t="s">
        <v>2292</v>
      </c>
      <c r="C184" s="44" t="s">
        <v>1514</v>
      </c>
      <c r="D184" s="50">
        <v>0.71234999999999993</v>
      </c>
      <c r="E184" s="50"/>
      <c r="F184" s="33"/>
      <c r="G184" s="1" t="s">
        <v>430</v>
      </c>
      <c r="H184" s="44" t="s">
        <v>368</v>
      </c>
      <c r="I184" s="44" t="s">
        <v>372</v>
      </c>
      <c r="J184" s="44">
        <v>0.66600000000000004</v>
      </c>
      <c r="K184" s="44">
        <v>4.4351223784625997</v>
      </c>
      <c r="L184" s="20">
        <v>9.2019999999999993E-6</v>
      </c>
      <c r="M184" s="1" t="s">
        <v>430</v>
      </c>
      <c r="N184" s="44" t="s">
        <v>368</v>
      </c>
      <c r="O184" s="44" t="s">
        <v>372</v>
      </c>
      <c r="P184" s="44">
        <v>0.66600000000000004</v>
      </c>
      <c r="Q184" s="44">
        <v>4.4351223784625997</v>
      </c>
      <c r="R184" s="20">
        <v>9.2019999999999993E-6</v>
      </c>
      <c r="S184" s="1" t="s">
        <v>2149</v>
      </c>
      <c r="T184" s="1" t="s">
        <v>430</v>
      </c>
      <c r="U184" s="44">
        <v>1</v>
      </c>
      <c r="V184" s="1" t="s">
        <v>430</v>
      </c>
      <c r="W184" s="44">
        <v>1</v>
      </c>
      <c r="X184" s="44" t="s">
        <v>368</v>
      </c>
      <c r="Y184" s="44" t="s">
        <v>372</v>
      </c>
      <c r="Z184" s="44">
        <v>-0.56026308918729395</v>
      </c>
      <c r="AA184" s="44">
        <v>0.57530000000000003</v>
      </c>
      <c r="AB184" s="44" t="s">
        <v>368</v>
      </c>
      <c r="AC184" s="44" t="s">
        <v>372</v>
      </c>
      <c r="AD184" s="44">
        <v>0.66600000000000004</v>
      </c>
      <c r="AE184" s="44">
        <v>4.4351223784625997</v>
      </c>
      <c r="AF184" s="20">
        <v>9.2019999999999993E-6</v>
      </c>
      <c r="AG184" s="44" t="s">
        <v>2156</v>
      </c>
      <c r="AH184" s="44" t="s">
        <v>2157</v>
      </c>
      <c r="AI184" s="44">
        <v>0.37778800000000001</v>
      </c>
      <c r="AJ184" s="44">
        <v>0.42599999999999999</v>
      </c>
      <c r="AK184" s="44" t="b">
        <v>0</v>
      </c>
    </row>
    <row r="185" spans="1:37" x14ac:dyDescent="0.2">
      <c r="A185" s="52">
        <v>26</v>
      </c>
      <c r="B185" s="49" t="s">
        <v>2293</v>
      </c>
      <c r="C185" s="44" t="s">
        <v>1515</v>
      </c>
      <c r="D185" s="50">
        <v>0.17874999999999996</v>
      </c>
      <c r="E185" s="50"/>
      <c r="F185" s="33"/>
      <c r="G185" s="1" t="s">
        <v>430</v>
      </c>
      <c r="H185" s="49" t="s">
        <v>368</v>
      </c>
      <c r="I185" s="49" t="s">
        <v>372</v>
      </c>
      <c r="J185" s="49">
        <v>0.66600000000000004</v>
      </c>
      <c r="K185" s="49">
        <v>4.4351223784625997</v>
      </c>
      <c r="L185" s="20">
        <v>9.2019999999999993E-6</v>
      </c>
      <c r="M185" s="1" t="s">
        <v>876</v>
      </c>
      <c r="N185" s="49" t="s">
        <v>368</v>
      </c>
      <c r="O185" s="49" t="s">
        <v>372</v>
      </c>
      <c r="P185" s="49">
        <v>0.63829999999999998</v>
      </c>
      <c r="Q185" s="49">
        <v>3.4119920247671698</v>
      </c>
      <c r="R185" s="58">
        <v>6.4490000000000001E-4</v>
      </c>
      <c r="S185" s="1" t="s">
        <v>2142</v>
      </c>
      <c r="T185" s="1" t="s">
        <v>876</v>
      </c>
      <c r="U185" s="49">
        <v>1</v>
      </c>
      <c r="V185" s="1" t="s">
        <v>876</v>
      </c>
      <c r="W185" s="49">
        <v>1</v>
      </c>
      <c r="X185" s="49" t="s">
        <v>368</v>
      </c>
      <c r="Y185" s="49" t="s">
        <v>372</v>
      </c>
      <c r="Z185" s="49">
        <v>0.92013924168439798</v>
      </c>
      <c r="AA185" s="49">
        <v>0.35749999999999998</v>
      </c>
      <c r="AB185" s="49" t="s">
        <v>368</v>
      </c>
      <c r="AC185" s="49" t="s">
        <v>372</v>
      </c>
      <c r="AD185" s="49">
        <v>0.63829999999999998</v>
      </c>
      <c r="AE185" s="49">
        <v>3.4119920247671698</v>
      </c>
      <c r="AF185" s="58">
        <v>6.4490000000000001E-4</v>
      </c>
      <c r="AG185" s="49" t="s">
        <v>2147</v>
      </c>
      <c r="AH185" s="49" t="s">
        <v>2148</v>
      </c>
      <c r="AI185" s="49">
        <v>0.49180400000000002</v>
      </c>
      <c r="AJ185" s="49">
        <v>3.0169999999999999E-2</v>
      </c>
      <c r="AK185" s="49" t="b">
        <v>0</v>
      </c>
    </row>
    <row r="186" spans="1:37" x14ac:dyDescent="0.2">
      <c r="A186" s="52">
        <v>27</v>
      </c>
      <c r="B186" s="44" t="s">
        <v>2287</v>
      </c>
      <c r="C186" s="44" t="s">
        <v>1511</v>
      </c>
      <c r="D186" s="50">
        <v>0.12404521323345027</v>
      </c>
      <c r="E186" s="50"/>
      <c r="F186" s="33"/>
      <c r="G186" s="1" t="s">
        <v>431</v>
      </c>
      <c r="H186" s="44" t="s">
        <v>372</v>
      </c>
      <c r="I186" s="44" t="s">
        <v>368</v>
      </c>
      <c r="J186" s="44">
        <v>0.68799999999999994</v>
      </c>
      <c r="K186" s="44">
        <v>-5.0866205856348898</v>
      </c>
      <c r="L186" s="20">
        <v>3.6450000000000001E-7</v>
      </c>
      <c r="M186" s="1" t="s">
        <v>895</v>
      </c>
      <c r="N186" s="44" t="s">
        <v>369</v>
      </c>
      <c r="O186" s="44" t="s">
        <v>377</v>
      </c>
      <c r="P186" s="44">
        <v>0.67059999999999997</v>
      </c>
      <c r="Q186" s="44">
        <v>-4.7058583593402403</v>
      </c>
      <c r="R186" s="20">
        <v>2.5280000000000002E-6</v>
      </c>
      <c r="S186" s="1" t="s">
        <v>1805</v>
      </c>
      <c r="T186" s="1" t="s">
        <v>895</v>
      </c>
      <c r="U186" s="44">
        <v>1</v>
      </c>
      <c r="V186" s="1" t="s">
        <v>895</v>
      </c>
      <c r="W186" s="44">
        <v>1</v>
      </c>
      <c r="X186" s="44" t="s">
        <v>369</v>
      </c>
      <c r="Y186" s="44" t="s">
        <v>377</v>
      </c>
      <c r="Z186" s="44">
        <v>-1.155</v>
      </c>
      <c r="AA186" s="44">
        <v>0.24809999999999999</v>
      </c>
      <c r="AB186" s="44" t="s">
        <v>369</v>
      </c>
      <c r="AC186" s="44" t="s">
        <v>377</v>
      </c>
      <c r="AD186" s="44">
        <v>0.67059999999999997</v>
      </c>
      <c r="AE186" s="44">
        <v>-4.7058583593402403</v>
      </c>
      <c r="AF186" s="20">
        <v>2.5280000000000002E-6</v>
      </c>
      <c r="AG186" s="44" t="s">
        <v>1806</v>
      </c>
      <c r="AH186" s="44" t="s">
        <v>1807</v>
      </c>
      <c r="AI186" s="44">
        <v>0.239066</v>
      </c>
      <c r="AJ186" s="44">
        <v>0.22170000000000001</v>
      </c>
      <c r="AK186" s="44" t="b">
        <v>0</v>
      </c>
    </row>
    <row r="187" spans="1:37" x14ac:dyDescent="0.2">
      <c r="A187" s="52">
        <v>27</v>
      </c>
      <c r="B187" s="44" t="s">
        <v>2291</v>
      </c>
      <c r="C187" s="44" t="s">
        <v>1511</v>
      </c>
      <c r="D187" s="50">
        <v>2.2450000000000195E-3</v>
      </c>
      <c r="E187" s="50"/>
      <c r="F187" s="33"/>
      <c r="G187" s="1" t="s">
        <v>431</v>
      </c>
      <c r="H187" s="44" t="s">
        <v>372</v>
      </c>
      <c r="I187" s="44" t="s">
        <v>368</v>
      </c>
      <c r="J187" s="44">
        <v>0.68799999999999994</v>
      </c>
      <c r="K187" s="44">
        <v>-5.0866205856348898</v>
      </c>
      <c r="L187" s="20">
        <v>3.6450000000000001E-7</v>
      </c>
      <c r="M187" s="1" t="s">
        <v>909</v>
      </c>
      <c r="N187" s="44" t="s">
        <v>368</v>
      </c>
      <c r="O187" s="44" t="s">
        <v>372</v>
      </c>
      <c r="P187" s="44">
        <v>0.66639999999999999</v>
      </c>
      <c r="Q187" s="44">
        <v>-4.8152713473329998</v>
      </c>
      <c r="R187" s="20">
        <v>1.4699999999999999E-6</v>
      </c>
      <c r="S187" s="1" t="s">
        <v>1808</v>
      </c>
      <c r="T187" s="1" t="s">
        <v>909</v>
      </c>
      <c r="U187" s="44">
        <v>1</v>
      </c>
      <c r="V187" s="1" t="s">
        <v>909</v>
      </c>
      <c r="W187" s="44">
        <v>1</v>
      </c>
      <c r="X187" s="44" t="s">
        <v>368</v>
      </c>
      <c r="Y187" s="44" t="s">
        <v>372</v>
      </c>
      <c r="Z187" s="44">
        <v>-2.8415131514756702</v>
      </c>
      <c r="AA187" s="44">
        <v>4.4900000000000001E-3</v>
      </c>
      <c r="AB187" s="44" t="s">
        <v>368</v>
      </c>
      <c r="AC187" s="44" t="s">
        <v>372</v>
      </c>
      <c r="AD187" s="44">
        <v>0.66639999999999999</v>
      </c>
      <c r="AE187" s="44">
        <v>-4.8152713473329998</v>
      </c>
      <c r="AF187" s="20">
        <v>1.4699999999999999E-6</v>
      </c>
      <c r="AG187" s="44" t="s">
        <v>1808</v>
      </c>
      <c r="AH187" s="44" t="s">
        <v>909</v>
      </c>
      <c r="AI187" s="44">
        <v>1</v>
      </c>
      <c r="AJ187" s="44">
        <v>4.4900000000000001E-3</v>
      </c>
      <c r="AK187" s="44" t="b">
        <v>0</v>
      </c>
    </row>
    <row r="188" spans="1:37" x14ac:dyDescent="0.2">
      <c r="A188" s="52">
        <v>27</v>
      </c>
      <c r="B188" s="44" t="s">
        <v>2290</v>
      </c>
      <c r="C188" s="44" t="s">
        <v>1511</v>
      </c>
      <c r="D188" s="50">
        <v>0.12880000000000094</v>
      </c>
      <c r="E188" s="50"/>
      <c r="F188" s="33"/>
      <c r="G188" s="1" t="s">
        <v>431</v>
      </c>
      <c r="H188" s="44" t="s">
        <v>372</v>
      </c>
      <c r="I188" s="44" t="s">
        <v>368</v>
      </c>
      <c r="J188" s="44">
        <v>0.68799999999999994</v>
      </c>
      <c r="K188" s="44">
        <v>-5.0866205856348898</v>
      </c>
      <c r="L188" s="20">
        <v>3.6450000000000001E-7</v>
      </c>
      <c r="M188" s="1" t="s">
        <v>431</v>
      </c>
      <c r="N188" s="44" t="s">
        <v>372</v>
      </c>
      <c r="O188" s="44" t="s">
        <v>368</v>
      </c>
      <c r="P188" s="44">
        <v>0.68799999999999994</v>
      </c>
      <c r="Q188" s="44">
        <v>-5.0866205856348898</v>
      </c>
      <c r="R188" s="20">
        <v>3.6450000000000001E-7</v>
      </c>
      <c r="S188" s="1" t="s">
        <v>1809</v>
      </c>
      <c r="T188" s="1" t="s">
        <v>431</v>
      </c>
      <c r="U188" s="44">
        <v>1</v>
      </c>
      <c r="V188" s="1" t="s">
        <v>431</v>
      </c>
      <c r="W188" s="44">
        <v>1</v>
      </c>
      <c r="X188" s="44" t="s">
        <v>372</v>
      </c>
      <c r="Y188" s="44" t="s">
        <v>368</v>
      </c>
      <c r="Z188" s="44">
        <v>-1.13208190878364</v>
      </c>
      <c r="AA188" s="44">
        <v>0.2576</v>
      </c>
      <c r="AB188" s="44" t="s">
        <v>372</v>
      </c>
      <c r="AC188" s="44" t="s">
        <v>368</v>
      </c>
      <c r="AD188" s="44">
        <v>0.68799999999999994</v>
      </c>
      <c r="AE188" s="44">
        <v>-5.0866205856348898</v>
      </c>
      <c r="AF188" s="20">
        <v>3.6450000000000001E-7</v>
      </c>
      <c r="AG188" s="44" t="s">
        <v>1814</v>
      </c>
      <c r="AH188" s="44" t="s">
        <v>1815</v>
      </c>
      <c r="AI188" s="44">
        <v>0.498332</v>
      </c>
      <c r="AJ188" s="44">
        <v>8.2839999999999997E-3</v>
      </c>
      <c r="AK188" s="44" t="b">
        <v>0</v>
      </c>
    </row>
    <row r="189" spans="1:37" x14ac:dyDescent="0.2">
      <c r="A189" s="52">
        <v>27</v>
      </c>
      <c r="B189" s="44" t="s">
        <v>2288</v>
      </c>
      <c r="C189" s="44" t="s">
        <v>1511</v>
      </c>
      <c r="D189" s="50">
        <v>6.4649999999999361E-2</v>
      </c>
      <c r="E189" s="50"/>
      <c r="F189" s="33"/>
      <c r="G189" s="1" t="s">
        <v>431</v>
      </c>
      <c r="H189" s="44" t="s">
        <v>372</v>
      </c>
      <c r="I189" s="44" t="s">
        <v>368</v>
      </c>
      <c r="J189" s="44">
        <v>0.68799999999999994</v>
      </c>
      <c r="K189" s="44">
        <v>-5.0866205856348898</v>
      </c>
      <c r="L189" s="20">
        <v>3.6450000000000001E-7</v>
      </c>
      <c r="M189" s="1" t="s">
        <v>431</v>
      </c>
      <c r="N189" s="44" t="s">
        <v>372</v>
      </c>
      <c r="O189" s="44" t="s">
        <v>368</v>
      </c>
      <c r="P189" s="44">
        <v>0.68799999999999994</v>
      </c>
      <c r="Q189" s="44">
        <v>-5.0866205856348898</v>
      </c>
      <c r="R189" s="20">
        <v>3.6450000000000001E-7</v>
      </c>
      <c r="S189" s="1" t="s">
        <v>1809</v>
      </c>
      <c r="T189" s="1" t="s">
        <v>431</v>
      </c>
      <c r="U189" s="44">
        <v>1</v>
      </c>
      <c r="V189" s="1" t="s">
        <v>431</v>
      </c>
      <c r="W189" s="44">
        <v>1</v>
      </c>
      <c r="X189" s="44" t="s">
        <v>372</v>
      </c>
      <c r="Y189" s="44" t="s">
        <v>368</v>
      </c>
      <c r="Z189" s="44">
        <v>-1.5168680566614701</v>
      </c>
      <c r="AA189" s="44">
        <v>0.1293</v>
      </c>
      <c r="AB189" s="44" t="s">
        <v>372</v>
      </c>
      <c r="AC189" s="44" t="s">
        <v>368</v>
      </c>
      <c r="AD189" s="44">
        <v>0.68799999999999994</v>
      </c>
      <c r="AE189" s="44">
        <v>-5.0866205856348898</v>
      </c>
      <c r="AF189" s="20">
        <v>3.6450000000000001E-7</v>
      </c>
      <c r="AG189" s="44" t="s">
        <v>1810</v>
      </c>
      <c r="AH189" s="44" t="s">
        <v>1811</v>
      </c>
      <c r="AI189" s="44">
        <v>0.401223</v>
      </c>
      <c r="AJ189" s="44">
        <v>1.9869999999999999E-2</v>
      </c>
      <c r="AK189" s="44" t="b">
        <v>0</v>
      </c>
    </row>
    <row r="190" spans="1:37" x14ac:dyDescent="0.2">
      <c r="A190" s="52">
        <v>27</v>
      </c>
      <c r="B190" s="44" t="s">
        <v>2289</v>
      </c>
      <c r="C190" s="44" t="s">
        <v>1511</v>
      </c>
      <c r="D190" s="50">
        <v>0.43093273111529135</v>
      </c>
      <c r="E190" s="50"/>
      <c r="F190" s="33"/>
      <c r="G190" s="1" t="s">
        <v>431</v>
      </c>
      <c r="H190" s="44" t="s">
        <v>372</v>
      </c>
      <c r="I190" s="44" t="s">
        <v>368</v>
      </c>
      <c r="J190" s="44">
        <v>0.68799999999999994</v>
      </c>
      <c r="K190" s="44">
        <v>-5.0866205856348898</v>
      </c>
      <c r="L190" s="20">
        <v>3.6450000000000001E-7</v>
      </c>
      <c r="M190" s="1" t="s">
        <v>431</v>
      </c>
      <c r="N190" s="44" t="s">
        <v>372</v>
      </c>
      <c r="O190" s="44" t="s">
        <v>368</v>
      </c>
      <c r="P190" s="44">
        <v>0.68799999999999994</v>
      </c>
      <c r="Q190" s="44">
        <v>-5.0866205856348898</v>
      </c>
      <c r="R190" s="20">
        <v>3.6450000000000001E-7</v>
      </c>
      <c r="S190" s="1" t="s">
        <v>1809</v>
      </c>
      <c r="T190" s="1" t="s">
        <v>431</v>
      </c>
      <c r="U190" s="44">
        <v>1</v>
      </c>
      <c r="V190" s="1" t="s">
        <v>431</v>
      </c>
      <c r="W190" s="44">
        <v>1</v>
      </c>
      <c r="X190" s="44" t="s">
        <v>372</v>
      </c>
      <c r="Y190" s="44" t="s">
        <v>368</v>
      </c>
      <c r="Z190" s="44">
        <v>-0.17399999999999999</v>
      </c>
      <c r="AA190" s="44">
        <v>0.8619</v>
      </c>
      <c r="AB190" s="44" t="s">
        <v>372</v>
      </c>
      <c r="AC190" s="44" t="s">
        <v>368</v>
      </c>
      <c r="AD190" s="44">
        <v>0.68799999999999994</v>
      </c>
      <c r="AE190" s="44">
        <v>-5.0866205856348898</v>
      </c>
      <c r="AF190" s="20">
        <v>3.6450000000000001E-7</v>
      </c>
      <c r="AG190" s="44" t="s">
        <v>1812</v>
      </c>
      <c r="AH190" s="44" t="s">
        <v>1813</v>
      </c>
      <c r="AI190" s="44">
        <v>0.46626000000000001</v>
      </c>
      <c r="AJ190" s="44">
        <v>3.1660000000000001E-2</v>
      </c>
      <c r="AK190" s="44" t="b">
        <v>0</v>
      </c>
    </row>
    <row r="191" spans="1:37" x14ac:dyDescent="0.2">
      <c r="A191" s="52">
        <v>27</v>
      </c>
      <c r="B191" s="44" t="s">
        <v>2292</v>
      </c>
      <c r="C191" s="44" t="s">
        <v>1513</v>
      </c>
      <c r="D191" s="50">
        <v>0.69265000000000021</v>
      </c>
      <c r="E191" s="50"/>
      <c r="F191" s="33"/>
      <c r="G191" s="1" t="s">
        <v>431</v>
      </c>
      <c r="H191" s="44" t="s">
        <v>372</v>
      </c>
      <c r="I191" s="44" t="s">
        <v>368</v>
      </c>
      <c r="J191" s="44">
        <v>0.68799999999999994</v>
      </c>
      <c r="K191" s="44">
        <v>-5.0866205856348898</v>
      </c>
      <c r="L191" s="20">
        <v>3.6450000000000001E-7</v>
      </c>
      <c r="M191" s="1" t="s">
        <v>431</v>
      </c>
      <c r="N191" s="44" t="s">
        <v>372</v>
      </c>
      <c r="O191" s="44" t="s">
        <v>368</v>
      </c>
      <c r="P191" s="44">
        <v>0.68799999999999994</v>
      </c>
      <c r="Q191" s="44">
        <v>-5.0866205856348898</v>
      </c>
      <c r="R191" s="20">
        <v>3.6450000000000001E-7</v>
      </c>
      <c r="S191" s="1" t="s">
        <v>1809</v>
      </c>
      <c r="T191" s="1" t="s">
        <v>431</v>
      </c>
      <c r="U191" s="44">
        <v>1</v>
      </c>
      <c r="V191" s="1" t="s">
        <v>431</v>
      </c>
      <c r="W191" s="44">
        <v>1</v>
      </c>
      <c r="X191" s="44" t="s">
        <v>372</v>
      </c>
      <c r="Y191" s="44" t="s">
        <v>368</v>
      </c>
      <c r="Z191" s="44">
        <v>0.50337591757112599</v>
      </c>
      <c r="AA191" s="44">
        <v>0.61470000000000002</v>
      </c>
      <c r="AB191" s="44" t="s">
        <v>372</v>
      </c>
      <c r="AC191" s="44" t="s">
        <v>368</v>
      </c>
      <c r="AD191" s="44">
        <v>0.68799999999999994</v>
      </c>
      <c r="AE191" s="44">
        <v>-5.0866205856348898</v>
      </c>
      <c r="AF191" s="20">
        <v>3.6450000000000001E-7</v>
      </c>
      <c r="AG191" s="44" t="s">
        <v>1816</v>
      </c>
      <c r="AH191" s="44" t="s">
        <v>1817</v>
      </c>
      <c r="AI191" s="44">
        <v>0.696546</v>
      </c>
      <c r="AJ191" s="44">
        <v>0.18010000000000001</v>
      </c>
      <c r="AK191" s="44" t="b">
        <v>0</v>
      </c>
    </row>
    <row r="192" spans="1:37" x14ac:dyDescent="0.2">
      <c r="A192" s="52">
        <v>27</v>
      </c>
      <c r="B192" s="44" t="s">
        <v>2293</v>
      </c>
      <c r="C192" s="44" t="s">
        <v>1511</v>
      </c>
      <c r="D192" s="50">
        <v>3.2190000000000066E-2</v>
      </c>
      <c r="E192" s="50"/>
      <c r="F192" s="33"/>
      <c r="G192" s="1" t="s">
        <v>431</v>
      </c>
      <c r="H192" s="44" t="s">
        <v>372</v>
      </c>
      <c r="I192" s="44" t="s">
        <v>368</v>
      </c>
      <c r="J192" s="44">
        <v>0.68799999999999994</v>
      </c>
      <c r="K192" s="44">
        <v>-5.0866205856348898</v>
      </c>
      <c r="L192" s="20">
        <v>3.6450000000000001E-7</v>
      </c>
      <c r="M192" s="1" t="s">
        <v>920</v>
      </c>
      <c r="N192" s="44" t="s">
        <v>368</v>
      </c>
      <c r="O192" s="44" t="s">
        <v>372</v>
      </c>
      <c r="P192" s="44">
        <v>0.67390000000000005</v>
      </c>
      <c r="Q192" s="44">
        <v>-4.9851617449736398</v>
      </c>
      <c r="R192" s="20">
        <v>6.1910000000000003E-7</v>
      </c>
      <c r="S192" s="1" t="s">
        <v>1804</v>
      </c>
      <c r="T192" s="1" t="s">
        <v>920</v>
      </c>
      <c r="U192" s="44">
        <v>1</v>
      </c>
      <c r="V192" s="1" t="s">
        <v>920</v>
      </c>
      <c r="W192" s="44">
        <v>1</v>
      </c>
      <c r="X192" s="44" t="s">
        <v>368</v>
      </c>
      <c r="Y192" s="44" t="s">
        <v>372</v>
      </c>
      <c r="Z192" s="44">
        <v>-1.8495391507380601</v>
      </c>
      <c r="AA192" s="44">
        <v>6.4380000000000007E-2</v>
      </c>
      <c r="AB192" s="44" t="s">
        <v>368</v>
      </c>
      <c r="AC192" s="44" t="s">
        <v>372</v>
      </c>
      <c r="AD192" s="44">
        <v>0.67390000000000005</v>
      </c>
      <c r="AE192" s="44">
        <v>-4.9851617449736398</v>
      </c>
      <c r="AF192" s="20">
        <v>6.1910000000000003E-7</v>
      </c>
      <c r="AG192" s="44" t="s">
        <v>1804</v>
      </c>
      <c r="AH192" s="44" t="s">
        <v>920</v>
      </c>
      <c r="AI192" s="44">
        <v>1</v>
      </c>
      <c r="AJ192" s="44">
        <v>6.4380000000000007E-2</v>
      </c>
      <c r="AK192" s="44" t="b">
        <v>0</v>
      </c>
    </row>
    <row r="193" spans="1:38" x14ac:dyDescent="0.2">
      <c r="A193" s="52">
        <v>28</v>
      </c>
      <c r="B193" s="44" t="s">
        <v>2287</v>
      </c>
      <c r="C193" s="44" t="s">
        <v>1513</v>
      </c>
      <c r="D193" s="50">
        <v>0.7197166595623562</v>
      </c>
      <c r="E193" s="50"/>
      <c r="F193" s="33"/>
      <c r="G193" s="1" t="s">
        <v>433</v>
      </c>
      <c r="H193" s="44" t="s">
        <v>369</v>
      </c>
      <c r="I193" s="44" t="s">
        <v>377</v>
      </c>
      <c r="J193" s="44">
        <v>8.6499999999999994E-2</v>
      </c>
      <c r="K193" s="44">
        <v>4.5381124230896397</v>
      </c>
      <c r="L193" s="20">
        <v>5.6760000000000004E-6</v>
      </c>
      <c r="M193" s="1" t="s">
        <v>931</v>
      </c>
      <c r="N193" s="44" t="s">
        <v>372</v>
      </c>
      <c r="O193" s="44" t="s">
        <v>368</v>
      </c>
      <c r="P193" s="44">
        <v>0.87119999999999997</v>
      </c>
      <c r="Q193" s="44">
        <v>-3.5822864639740999</v>
      </c>
      <c r="R193" s="58">
        <v>3.4059999999999998E-4</v>
      </c>
      <c r="S193" s="1" t="s">
        <v>2122</v>
      </c>
      <c r="T193" s="1" t="s">
        <v>2123</v>
      </c>
      <c r="U193" s="44">
        <v>0.892428</v>
      </c>
      <c r="V193" s="1" t="s">
        <v>2123</v>
      </c>
      <c r="W193" s="44">
        <v>0.88981900000000003</v>
      </c>
      <c r="X193" s="44" t="s">
        <v>372</v>
      </c>
      <c r="Y193" s="44" t="s">
        <v>368</v>
      </c>
      <c r="Z193" s="44">
        <v>0.58199999999999996</v>
      </c>
      <c r="AA193" s="44">
        <v>0.56079999999999997</v>
      </c>
      <c r="AB193" s="44" t="s">
        <v>372</v>
      </c>
      <c r="AC193" s="44" t="s">
        <v>368</v>
      </c>
      <c r="AD193" s="44">
        <v>0.85750000000000004</v>
      </c>
      <c r="AE193" s="44">
        <v>-3.4654728327356898</v>
      </c>
      <c r="AF193" s="58">
        <v>5.2930000000000002E-4</v>
      </c>
      <c r="AG193" s="44" t="s">
        <v>2124</v>
      </c>
      <c r="AH193" s="44" t="s">
        <v>2125</v>
      </c>
      <c r="AI193" s="44">
        <v>0.15445200000000001</v>
      </c>
      <c r="AJ193" s="44">
        <v>0.17100000000000001</v>
      </c>
      <c r="AK193" s="44" t="b">
        <v>0</v>
      </c>
    </row>
    <row r="194" spans="1:38" x14ac:dyDescent="0.2">
      <c r="A194" s="52">
        <v>28</v>
      </c>
      <c r="B194" s="44" t="s">
        <v>2291</v>
      </c>
      <c r="C194" s="44" t="s">
        <v>1513</v>
      </c>
      <c r="D194" s="50">
        <v>0.98894000000000004</v>
      </c>
      <c r="E194" s="50"/>
      <c r="F194" s="33"/>
      <c r="G194" s="1" t="s">
        <v>433</v>
      </c>
      <c r="H194" s="44" t="s">
        <v>369</v>
      </c>
      <c r="I194" s="44" t="s">
        <v>377</v>
      </c>
      <c r="J194" s="44">
        <v>8.6499999999999994E-2</v>
      </c>
      <c r="K194" s="44">
        <v>4.5381124230896397</v>
      </c>
      <c r="L194" s="20">
        <v>5.6760000000000004E-6</v>
      </c>
      <c r="M194" s="1" t="s">
        <v>931</v>
      </c>
      <c r="N194" s="44" t="s">
        <v>372</v>
      </c>
      <c r="O194" s="44" t="s">
        <v>368</v>
      </c>
      <c r="P194" s="44">
        <v>0.87119999999999997</v>
      </c>
      <c r="Q194" s="44">
        <v>-3.5822864639740999</v>
      </c>
      <c r="R194" s="58">
        <v>3.4059999999999998E-4</v>
      </c>
      <c r="S194" s="1" t="s">
        <v>2122</v>
      </c>
      <c r="T194" s="1" t="s">
        <v>2123</v>
      </c>
      <c r="U194" s="44">
        <v>0.892428</v>
      </c>
      <c r="V194" s="1" t="s">
        <v>2123</v>
      </c>
      <c r="W194" s="44">
        <v>0.88981900000000003</v>
      </c>
      <c r="X194" s="44" t="s">
        <v>372</v>
      </c>
      <c r="Y194" s="44" t="s">
        <v>368</v>
      </c>
      <c r="Z194" s="44">
        <v>2.2883009712102602</v>
      </c>
      <c r="AA194" s="44">
        <v>2.2120000000000001E-2</v>
      </c>
      <c r="AB194" s="44" t="s">
        <v>372</v>
      </c>
      <c r="AC194" s="44" t="s">
        <v>368</v>
      </c>
      <c r="AD194" s="44">
        <v>0.85750000000000004</v>
      </c>
      <c r="AE194" s="44">
        <v>-3.4654728327356898</v>
      </c>
      <c r="AF194" s="58">
        <v>5.2930000000000002E-4</v>
      </c>
      <c r="AG194" s="44" t="s">
        <v>2122</v>
      </c>
      <c r="AH194" s="44" t="s">
        <v>2123</v>
      </c>
      <c r="AI194" s="44">
        <v>1</v>
      </c>
      <c r="AJ194" s="52">
        <v>2.2120000000000001E-2</v>
      </c>
      <c r="AK194" s="44" t="b">
        <v>0</v>
      </c>
    </row>
    <row r="195" spans="1:38" x14ac:dyDescent="0.2">
      <c r="A195" s="52">
        <v>28</v>
      </c>
      <c r="B195" s="44" t="s">
        <v>2290</v>
      </c>
      <c r="C195" s="44" t="s">
        <v>1514</v>
      </c>
      <c r="D195" s="50">
        <v>0.64309999999999989</v>
      </c>
      <c r="E195" s="50"/>
      <c r="F195" s="33"/>
      <c r="G195" s="1" t="s">
        <v>433</v>
      </c>
      <c r="H195" s="44" t="s">
        <v>369</v>
      </c>
      <c r="I195" s="44" t="s">
        <v>377</v>
      </c>
      <c r="J195" s="44">
        <v>8.6499999999999994E-2</v>
      </c>
      <c r="K195" s="44">
        <v>4.5381124230896397</v>
      </c>
      <c r="L195" s="20">
        <v>5.6760000000000004E-6</v>
      </c>
      <c r="M195" s="1" t="s">
        <v>433</v>
      </c>
      <c r="N195" s="44" t="s">
        <v>369</v>
      </c>
      <c r="O195" s="44" t="s">
        <v>377</v>
      </c>
      <c r="P195" s="44">
        <v>8.6499999999999994E-2</v>
      </c>
      <c r="Q195" s="44">
        <v>4.5381124230896397</v>
      </c>
      <c r="R195" s="20">
        <v>5.6760000000000004E-6</v>
      </c>
      <c r="S195" s="1" t="s">
        <v>2126</v>
      </c>
      <c r="T195" s="1" t="s">
        <v>433</v>
      </c>
      <c r="U195" s="44">
        <v>1</v>
      </c>
      <c r="V195" s="1" t="s">
        <v>433</v>
      </c>
      <c r="W195" s="44">
        <v>1</v>
      </c>
      <c r="X195" s="44" t="s">
        <v>369</v>
      </c>
      <c r="Y195" s="44" t="s">
        <v>377</v>
      </c>
      <c r="Z195" s="44">
        <v>-0.366757381828549</v>
      </c>
      <c r="AA195" s="44">
        <v>0.71379999999999999</v>
      </c>
      <c r="AB195" s="44" t="s">
        <v>369</v>
      </c>
      <c r="AC195" s="44" t="s">
        <v>377</v>
      </c>
      <c r="AD195" s="44">
        <v>8.6499999999999994E-2</v>
      </c>
      <c r="AE195" s="44">
        <v>4.5381124230896397</v>
      </c>
      <c r="AF195" s="20">
        <v>5.6760000000000004E-6</v>
      </c>
      <c r="AG195" s="44" t="s">
        <v>2127</v>
      </c>
      <c r="AH195" s="44" t="s">
        <v>2128</v>
      </c>
      <c r="AI195" s="44">
        <v>0.157966</v>
      </c>
      <c r="AJ195" s="44">
        <v>1.7440000000000001E-2</v>
      </c>
      <c r="AK195" s="44" t="b">
        <v>0</v>
      </c>
    </row>
    <row r="196" spans="1:38" x14ac:dyDescent="0.2">
      <c r="A196" s="52">
        <v>28</v>
      </c>
      <c r="B196" s="44" t="s">
        <v>2288</v>
      </c>
      <c r="C196" s="44" t="s">
        <v>1515</v>
      </c>
      <c r="D196" s="50">
        <v>5.3449999999999727E-2</v>
      </c>
      <c r="E196" s="50"/>
      <c r="F196" s="33"/>
      <c r="G196" s="1" t="s">
        <v>433</v>
      </c>
      <c r="H196" s="44" t="s">
        <v>369</v>
      </c>
      <c r="I196" s="44" t="s">
        <v>377</v>
      </c>
      <c r="J196" s="44">
        <v>8.6499999999999994E-2</v>
      </c>
      <c r="K196" s="44">
        <v>4.5381124230896397</v>
      </c>
      <c r="L196" s="20">
        <v>5.6760000000000004E-6</v>
      </c>
      <c r="M196" s="1" t="s">
        <v>433</v>
      </c>
      <c r="N196" s="44" t="s">
        <v>369</v>
      </c>
      <c r="O196" s="44" t="s">
        <v>377</v>
      </c>
      <c r="P196" s="44">
        <v>8.6499999999999994E-2</v>
      </c>
      <c r="Q196" s="44">
        <v>4.5381124230896397</v>
      </c>
      <c r="R196" s="20">
        <v>5.6760000000000004E-6</v>
      </c>
      <c r="S196" s="1" t="s">
        <v>2126</v>
      </c>
      <c r="T196" s="1" t="s">
        <v>433</v>
      </c>
      <c r="U196" s="44">
        <v>1</v>
      </c>
      <c r="V196" s="1" t="s">
        <v>433</v>
      </c>
      <c r="W196" s="44">
        <v>1</v>
      </c>
      <c r="X196" s="44" t="s">
        <v>369</v>
      </c>
      <c r="Y196" s="44" t="s">
        <v>377</v>
      </c>
      <c r="Z196" s="44">
        <v>1.6122847052908</v>
      </c>
      <c r="AA196" s="44">
        <v>0.1069</v>
      </c>
      <c r="AB196" s="44" t="s">
        <v>369</v>
      </c>
      <c r="AC196" s="44" t="s">
        <v>377</v>
      </c>
      <c r="AD196" s="44">
        <v>8.6499999999999994E-2</v>
      </c>
      <c r="AE196" s="44">
        <v>4.5381124230896397</v>
      </c>
      <c r="AF196" s="20">
        <v>5.6760000000000004E-6</v>
      </c>
      <c r="AG196" s="44" t="s">
        <v>2126</v>
      </c>
      <c r="AH196" s="44" t="s">
        <v>433</v>
      </c>
      <c r="AI196" s="44">
        <v>1</v>
      </c>
      <c r="AJ196" s="44">
        <v>0.1069</v>
      </c>
      <c r="AK196" s="44" t="b">
        <v>0</v>
      </c>
    </row>
    <row r="197" spans="1:38" x14ac:dyDescent="0.2">
      <c r="A197" s="52">
        <v>28</v>
      </c>
      <c r="B197" s="44" t="s">
        <v>2289</v>
      </c>
      <c r="C197" s="44" t="s">
        <v>1514</v>
      </c>
      <c r="D197" s="50">
        <v>0.97447147710742354</v>
      </c>
      <c r="E197" s="50"/>
      <c r="F197" s="33"/>
      <c r="G197" s="1" t="s">
        <v>433</v>
      </c>
      <c r="H197" s="44" t="s">
        <v>369</v>
      </c>
      <c r="I197" s="44" t="s">
        <v>377</v>
      </c>
      <c r="J197" s="44">
        <v>8.6499999999999994E-2</v>
      </c>
      <c r="K197" s="44">
        <v>4.5381124230896397</v>
      </c>
      <c r="L197" s="20">
        <v>5.6760000000000004E-6</v>
      </c>
      <c r="M197" s="1" t="s">
        <v>433</v>
      </c>
      <c r="N197" s="44" t="s">
        <v>369</v>
      </c>
      <c r="O197" s="44" t="s">
        <v>377</v>
      </c>
      <c r="P197" s="44">
        <v>8.6499999999999994E-2</v>
      </c>
      <c r="Q197" s="44">
        <v>4.5381124230896397</v>
      </c>
      <c r="R197" s="20">
        <v>5.6760000000000004E-6</v>
      </c>
      <c r="S197" s="1" t="s">
        <v>2126</v>
      </c>
      <c r="T197" s="1" t="s">
        <v>433</v>
      </c>
      <c r="U197" s="44">
        <v>1</v>
      </c>
      <c r="V197" s="1" t="s">
        <v>433</v>
      </c>
      <c r="W197" s="44">
        <v>1</v>
      </c>
      <c r="X197" s="44" t="s">
        <v>369</v>
      </c>
      <c r="Y197" s="44" t="s">
        <v>377</v>
      </c>
      <c r="Z197" s="44">
        <v>-1.9510000000000001</v>
      </c>
      <c r="AA197" s="44">
        <v>5.1040000000000002E-2</v>
      </c>
      <c r="AB197" s="44" t="s">
        <v>369</v>
      </c>
      <c r="AC197" s="44" t="s">
        <v>377</v>
      </c>
      <c r="AD197" s="44">
        <v>8.6499999999999994E-2</v>
      </c>
      <c r="AE197" s="44">
        <v>4.5381124230896397</v>
      </c>
      <c r="AF197" s="20">
        <v>5.6760000000000004E-6</v>
      </c>
      <c r="AG197" s="44" t="s">
        <v>2127</v>
      </c>
      <c r="AH197" s="44" t="s">
        <v>2128</v>
      </c>
      <c r="AI197" s="44">
        <v>0.157966</v>
      </c>
      <c r="AJ197" s="52">
        <v>6.8830000000000002E-3</v>
      </c>
      <c r="AK197" s="44" t="b">
        <v>0</v>
      </c>
    </row>
    <row r="198" spans="1:38" x14ac:dyDescent="0.2">
      <c r="A198" s="52">
        <v>28</v>
      </c>
      <c r="B198" s="44" t="s">
        <v>2292</v>
      </c>
      <c r="C198" s="44" t="s">
        <v>1514</v>
      </c>
      <c r="D198" s="50">
        <v>0.98426000000000013</v>
      </c>
      <c r="E198" s="50"/>
      <c r="F198" s="33"/>
      <c r="G198" s="1" t="s">
        <v>433</v>
      </c>
      <c r="H198" s="44" t="s">
        <v>369</v>
      </c>
      <c r="I198" s="44" t="s">
        <v>377</v>
      </c>
      <c r="J198" s="44">
        <v>8.6499999999999994E-2</v>
      </c>
      <c r="K198" s="44">
        <v>4.5381124230896397</v>
      </c>
      <c r="L198" s="20">
        <v>5.6760000000000004E-6</v>
      </c>
      <c r="M198" s="1" t="s">
        <v>433</v>
      </c>
      <c r="N198" s="44" t="s">
        <v>369</v>
      </c>
      <c r="O198" s="44" t="s">
        <v>377</v>
      </c>
      <c r="P198" s="44">
        <v>8.6499999999999994E-2</v>
      </c>
      <c r="Q198" s="44">
        <v>4.5381124230896397</v>
      </c>
      <c r="R198" s="20">
        <v>5.6760000000000004E-6</v>
      </c>
      <c r="S198" s="1" t="s">
        <v>2126</v>
      </c>
      <c r="T198" s="1" t="s">
        <v>433</v>
      </c>
      <c r="U198" s="44">
        <v>1</v>
      </c>
      <c r="V198" s="1" t="s">
        <v>433</v>
      </c>
      <c r="W198" s="44">
        <v>1</v>
      </c>
      <c r="X198" s="44" t="s">
        <v>369</v>
      </c>
      <c r="Y198" s="44" t="s">
        <v>377</v>
      </c>
      <c r="Z198" s="44">
        <v>-2.1509518546609101</v>
      </c>
      <c r="AA198" s="44">
        <v>3.1480000000000001E-2</v>
      </c>
      <c r="AB198" s="44" t="s">
        <v>369</v>
      </c>
      <c r="AC198" s="44" t="s">
        <v>377</v>
      </c>
      <c r="AD198" s="44">
        <v>8.6499999999999994E-2</v>
      </c>
      <c r="AE198" s="44">
        <v>4.5381124230896397</v>
      </c>
      <c r="AF198" s="20">
        <v>5.6760000000000004E-6</v>
      </c>
      <c r="AG198" s="44" t="s">
        <v>2126</v>
      </c>
      <c r="AH198" s="44" t="s">
        <v>433</v>
      </c>
      <c r="AI198" s="44">
        <v>1</v>
      </c>
      <c r="AJ198" s="52">
        <v>3.1480000000000001E-2</v>
      </c>
      <c r="AK198" s="44" t="b">
        <v>0</v>
      </c>
    </row>
    <row r="199" spans="1:38" x14ac:dyDescent="0.2">
      <c r="A199" s="52">
        <v>28</v>
      </c>
      <c r="B199" s="44" t="s">
        <v>2293</v>
      </c>
      <c r="C199" s="44" t="s">
        <v>1513</v>
      </c>
      <c r="D199" s="50">
        <v>0.99155499999999996</v>
      </c>
      <c r="E199" s="50"/>
      <c r="F199" s="33"/>
      <c r="G199" s="1" t="s">
        <v>433</v>
      </c>
      <c r="H199" s="44" t="s">
        <v>369</v>
      </c>
      <c r="I199" s="44" t="s">
        <v>377</v>
      </c>
      <c r="J199" s="44">
        <v>8.6499999999999994E-2</v>
      </c>
      <c r="K199" s="44">
        <v>4.5381124230896397</v>
      </c>
      <c r="L199" s="20">
        <v>5.6760000000000004E-6</v>
      </c>
      <c r="M199" s="1" t="s">
        <v>931</v>
      </c>
      <c r="N199" s="44" t="s">
        <v>372</v>
      </c>
      <c r="O199" s="44" t="s">
        <v>368</v>
      </c>
      <c r="P199" s="44">
        <v>0.87119999999999997</v>
      </c>
      <c r="Q199" s="44">
        <v>-3.5822864639740999</v>
      </c>
      <c r="R199" s="58">
        <v>3.4059999999999998E-4</v>
      </c>
      <c r="S199" s="1" t="s">
        <v>2122</v>
      </c>
      <c r="T199" s="1" t="s">
        <v>2123</v>
      </c>
      <c r="U199" s="44">
        <v>0.892428</v>
      </c>
      <c r="V199" s="1" t="s">
        <v>2123</v>
      </c>
      <c r="W199" s="44">
        <v>0.88981900000000003</v>
      </c>
      <c r="X199" s="44" t="s">
        <v>372</v>
      </c>
      <c r="Y199" s="44" t="s">
        <v>368</v>
      </c>
      <c r="Z199" s="44">
        <v>2.3890935716892798</v>
      </c>
      <c r="AA199" s="44">
        <v>1.6889999999999999E-2</v>
      </c>
      <c r="AB199" s="44" t="s">
        <v>372</v>
      </c>
      <c r="AC199" s="44" t="s">
        <v>368</v>
      </c>
      <c r="AD199" s="44">
        <v>0.85750000000000004</v>
      </c>
      <c r="AE199" s="44">
        <v>-3.4654728327356898</v>
      </c>
      <c r="AF199" s="58">
        <v>5.2930000000000002E-4</v>
      </c>
      <c r="AG199" s="44" t="s">
        <v>2122</v>
      </c>
      <c r="AH199" s="44" t="s">
        <v>2123</v>
      </c>
      <c r="AI199" s="44">
        <v>1</v>
      </c>
      <c r="AJ199" s="44">
        <v>1.6889999999999999E-2</v>
      </c>
      <c r="AK199" s="44" t="b">
        <v>0</v>
      </c>
    </row>
    <row r="200" spans="1:38" x14ac:dyDescent="0.2">
      <c r="A200" s="52">
        <v>29</v>
      </c>
      <c r="B200" s="44" t="s">
        <v>2287</v>
      </c>
      <c r="C200" s="44" t="s">
        <v>1515</v>
      </c>
      <c r="D200" s="50">
        <v>0.25978771699667913</v>
      </c>
      <c r="E200" s="50"/>
      <c r="F200" s="33"/>
      <c r="G200" s="1" t="s">
        <v>435</v>
      </c>
      <c r="H200" s="44" t="s">
        <v>372</v>
      </c>
      <c r="I200" s="44" t="s">
        <v>436</v>
      </c>
      <c r="J200" s="44">
        <v>0.17560000000000001</v>
      </c>
      <c r="K200" s="44">
        <v>-4.6090053103914599</v>
      </c>
      <c r="L200" s="20">
        <v>4.0459999999999999E-6</v>
      </c>
      <c r="M200" s="1" t="s">
        <v>937</v>
      </c>
      <c r="N200" s="44" t="s">
        <v>377</v>
      </c>
      <c r="O200" s="44" t="s">
        <v>368</v>
      </c>
      <c r="P200" s="44">
        <v>0.74860000000000004</v>
      </c>
      <c r="Q200" s="44">
        <v>3.6056271269263398</v>
      </c>
      <c r="R200" s="58">
        <v>3.1139999999999998E-4</v>
      </c>
      <c r="S200" s="1" t="s">
        <v>1747</v>
      </c>
      <c r="T200" s="1" t="s">
        <v>937</v>
      </c>
      <c r="U200" s="44">
        <v>1</v>
      </c>
      <c r="V200" s="1" t="s">
        <v>937</v>
      </c>
      <c r="W200" s="44">
        <v>1</v>
      </c>
      <c r="X200" s="44" t="s">
        <v>377</v>
      </c>
      <c r="Y200" s="44" t="s">
        <v>368</v>
      </c>
      <c r="Z200" s="44">
        <v>0.64400000000000002</v>
      </c>
      <c r="AA200" s="44">
        <v>0.51980000000000004</v>
      </c>
      <c r="AB200" s="44" t="s">
        <v>377</v>
      </c>
      <c r="AC200" s="44" t="s">
        <v>368</v>
      </c>
      <c r="AD200" s="44">
        <v>0.74860000000000004</v>
      </c>
      <c r="AE200" s="44">
        <v>3.6056271269263398</v>
      </c>
      <c r="AF200" s="58">
        <v>3.1139999999999998E-4</v>
      </c>
      <c r="AG200" s="44" t="s">
        <v>1748</v>
      </c>
      <c r="AH200" s="44" t="s">
        <v>1749</v>
      </c>
      <c r="AI200" s="44">
        <v>0.13894400000000001</v>
      </c>
      <c r="AJ200" s="44">
        <v>0.1726</v>
      </c>
      <c r="AK200" s="44" t="b">
        <v>0</v>
      </c>
    </row>
    <row r="201" spans="1:38" x14ac:dyDescent="0.2">
      <c r="A201" s="52">
        <v>29</v>
      </c>
      <c r="B201" s="44" t="s">
        <v>2291</v>
      </c>
      <c r="C201" s="44" t="s">
        <v>1515</v>
      </c>
      <c r="D201" s="50">
        <v>0.20144999999999999</v>
      </c>
      <c r="E201" s="50"/>
      <c r="F201" s="33"/>
      <c r="G201" s="1" t="s">
        <v>435</v>
      </c>
      <c r="H201" s="44" t="s">
        <v>372</v>
      </c>
      <c r="I201" s="44" t="s">
        <v>436</v>
      </c>
      <c r="J201" s="44">
        <v>0.17560000000000001</v>
      </c>
      <c r="K201" s="44">
        <v>-4.6090053103914599</v>
      </c>
      <c r="L201" s="20">
        <v>4.0459999999999999E-6</v>
      </c>
      <c r="M201" s="1" t="s">
        <v>937</v>
      </c>
      <c r="N201" s="44" t="s">
        <v>377</v>
      </c>
      <c r="O201" s="44" t="s">
        <v>368</v>
      </c>
      <c r="P201" s="44">
        <v>0.74860000000000004</v>
      </c>
      <c r="Q201" s="44">
        <v>3.6056271269263398</v>
      </c>
      <c r="R201" s="52">
        <v>3.1139999999999998E-4</v>
      </c>
      <c r="S201" s="1" t="s">
        <v>1747</v>
      </c>
      <c r="T201" s="1" t="s">
        <v>937</v>
      </c>
      <c r="U201" s="44">
        <v>1</v>
      </c>
      <c r="V201" s="1" t="s">
        <v>937</v>
      </c>
      <c r="W201" s="44">
        <v>1</v>
      </c>
      <c r="X201" s="44" t="s">
        <v>377</v>
      </c>
      <c r="Y201" s="44" t="s">
        <v>368</v>
      </c>
      <c r="Z201" s="44">
        <v>0.83645319029544796</v>
      </c>
      <c r="AA201" s="44">
        <v>0.40289999999999998</v>
      </c>
      <c r="AB201" s="44" t="s">
        <v>377</v>
      </c>
      <c r="AC201" s="44" t="s">
        <v>368</v>
      </c>
      <c r="AD201" s="44">
        <v>0.74860000000000004</v>
      </c>
      <c r="AE201" s="44">
        <v>3.6056271269263398</v>
      </c>
      <c r="AF201" s="52">
        <v>3.1139999999999998E-4</v>
      </c>
      <c r="AG201" s="44" t="s">
        <v>1754</v>
      </c>
      <c r="AH201" s="44" t="s">
        <v>1755</v>
      </c>
      <c r="AI201" s="44">
        <v>0.13994200000000001</v>
      </c>
      <c r="AJ201" s="44">
        <v>0.12520000000000001</v>
      </c>
      <c r="AK201" s="44" t="b">
        <v>0</v>
      </c>
    </row>
    <row r="202" spans="1:38" x14ac:dyDescent="0.2">
      <c r="A202" s="58">
        <v>29</v>
      </c>
      <c r="B202" s="58" t="s">
        <v>2290</v>
      </c>
      <c r="C202" s="58" t="s">
        <v>1514</v>
      </c>
      <c r="D202" s="58">
        <v>0.84914999999999929</v>
      </c>
      <c r="E202" s="58"/>
      <c r="F202" s="33"/>
      <c r="G202" s="1" t="s">
        <v>435</v>
      </c>
      <c r="H202" s="58" t="s">
        <v>372</v>
      </c>
      <c r="I202" s="58" t="s">
        <v>436</v>
      </c>
      <c r="J202" s="58">
        <v>0.17560000000000001</v>
      </c>
      <c r="K202" s="58">
        <v>-4.6090053103914599</v>
      </c>
      <c r="L202" s="20">
        <v>4.0459999999999999E-6</v>
      </c>
      <c r="M202" s="1" t="s">
        <v>937</v>
      </c>
      <c r="N202" s="58" t="s">
        <v>377</v>
      </c>
      <c r="O202" s="58" t="s">
        <v>368</v>
      </c>
      <c r="P202" s="58">
        <v>0.74860000000000004</v>
      </c>
      <c r="Q202" s="58">
        <v>3.6056271269263398</v>
      </c>
      <c r="R202" s="58">
        <v>3.1139999999999998E-4</v>
      </c>
      <c r="S202" s="1" t="s">
        <v>1747</v>
      </c>
      <c r="T202" s="1" t="s">
        <v>937</v>
      </c>
      <c r="U202" s="58">
        <v>1</v>
      </c>
      <c r="V202" s="1" t="s">
        <v>937</v>
      </c>
      <c r="W202" s="58">
        <v>1</v>
      </c>
      <c r="X202" s="58" t="s">
        <v>377</v>
      </c>
      <c r="Y202" s="58" t="s">
        <v>368</v>
      </c>
      <c r="Z202" s="58">
        <v>-1.0327946669935499</v>
      </c>
      <c r="AA202" s="58">
        <v>0.30170000000000002</v>
      </c>
      <c r="AB202" s="58" t="s">
        <v>377</v>
      </c>
      <c r="AC202" s="58" t="s">
        <v>368</v>
      </c>
      <c r="AD202" s="58">
        <v>0.74860000000000004</v>
      </c>
      <c r="AE202" s="58">
        <v>3.6056271269263398</v>
      </c>
      <c r="AF202" s="58">
        <v>3.1139999999999998E-4</v>
      </c>
      <c r="AG202" s="58" t="s">
        <v>1752</v>
      </c>
      <c r="AH202" s="58" t="s">
        <v>1753</v>
      </c>
      <c r="AI202" s="58">
        <v>0.17976300000000001</v>
      </c>
      <c r="AJ202" s="58">
        <v>1.302E-2</v>
      </c>
      <c r="AK202" s="58" t="b">
        <v>0</v>
      </c>
      <c r="AL202" s="58"/>
    </row>
    <row r="203" spans="1:38" x14ac:dyDescent="0.2">
      <c r="A203" s="58">
        <v>29</v>
      </c>
      <c r="B203" s="58" t="s">
        <v>2288</v>
      </c>
      <c r="C203" s="58" t="s">
        <v>1514</v>
      </c>
      <c r="D203" s="58">
        <v>0.76184999999999992</v>
      </c>
      <c r="E203" s="58"/>
      <c r="F203" s="33"/>
      <c r="G203" s="1" t="s">
        <v>435</v>
      </c>
      <c r="H203" s="58" t="s">
        <v>372</v>
      </c>
      <c r="I203" s="58" t="s">
        <v>436</v>
      </c>
      <c r="J203" s="58">
        <v>0.17560000000000001</v>
      </c>
      <c r="K203" s="58">
        <v>-4.6090053103914599</v>
      </c>
      <c r="L203" s="20">
        <v>4.0459999999999999E-6</v>
      </c>
      <c r="M203" s="1" t="s">
        <v>937</v>
      </c>
      <c r="N203" s="58" t="s">
        <v>377</v>
      </c>
      <c r="O203" s="58" t="s">
        <v>368</v>
      </c>
      <c r="P203" s="58">
        <v>0.74860000000000004</v>
      </c>
      <c r="Q203" s="58">
        <v>3.6056271269263398</v>
      </c>
      <c r="R203" s="58">
        <v>3.1139999999999998E-4</v>
      </c>
      <c r="S203" s="1" t="s">
        <v>1747</v>
      </c>
      <c r="T203" s="1" t="s">
        <v>937</v>
      </c>
      <c r="U203" s="58">
        <v>1</v>
      </c>
      <c r="V203" s="1" t="s">
        <v>937</v>
      </c>
      <c r="W203" s="58">
        <v>1</v>
      </c>
      <c r="X203" s="58" t="s">
        <v>377</v>
      </c>
      <c r="Y203" s="58" t="s">
        <v>368</v>
      </c>
      <c r="Z203" s="58">
        <v>-0.71226611943334905</v>
      </c>
      <c r="AA203" s="58">
        <v>0.4763</v>
      </c>
      <c r="AB203" s="58" t="s">
        <v>377</v>
      </c>
      <c r="AC203" s="58" t="s">
        <v>368</v>
      </c>
      <c r="AD203" s="58">
        <v>0.74860000000000004</v>
      </c>
      <c r="AE203" s="58">
        <v>3.6056271269263398</v>
      </c>
      <c r="AF203" s="58">
        <v>3.1139999999999998E-4</v>
      </c>
      <c r="AG203" s="58" t="s">
        <v>1750</v>
      </c>
      <c r="AH203" s="58" t="s">
        <v>1751</v>
      </c>
      <c r="AI203" s="58">
        <v>0.108518</v>
      </c>
      <c r="AJ203" s="58">
        <v>1.485E-3</v>
      </c>
      <c r="AK203" s="58" t="b">
        <v>0</v>
      </c>
      <c r="AL203" s="58"/>
    </row>
    <row r="204" spans="1:38" x14ac:dyDescent="0.2">
      <c r="A204" s="58">
        <v>29</v>
      </c>
      <c r="B204" s="58" t="s">
        <v>2289</v>
      </c>
      <c r="C204" s="58" t="s">
        <v>1513</v>
      </c>
      <c r="D204" s="58">
        <v>0.99986734003789834</v>
      </c>
      <c r="E204" s="58"/>
      <c r="F204" s="33"/>
      <c r="G204" s="1" t="s">
        <v>435</v>
      </c>
      <c r="H204" s="58" t="s">
        <v>372</v>
      </c>
      <c r="I204" s="58" t="s">
        <v>436</v>
      </c>
      <c r="J204" s="58">
        <v>0.17560000000000001</v>
      </c>
      <c r="K204" s="58">
        <v>-4.6090053103914599</v>
      </c>
      <c r="L204" s="20">
        <v>4.0459999999999999E-6</v>
      </c>
      <c r="M204" s="1" t="s">
        <v>938</v>
      </c>
      <c r="N204" s="58" t="s">
        <v>369</v>
      </c>
      <c r="O204" s="58" t="s">
        <v>377</v>
      </c>
      <c r="P204" s="58">
        <v>0.2036</v>
      </c>
      <c r="Q204" s="58">
        <v>-3.7603143143950999</v>
      </c>
      <c r="R204" s="58">
        <v>1.697E-4</v>
      </c>
      <c r="S204" s="1" t="s">
        <v>1758</v>
      </c>
      <c r="T204" s="1" t="s">
        <v>938</v>
      </c>
      <c r="U204" s="58">
        <v>1</v>
      </c>
      <c r="V204" s="1" t="s">
        <v>938</v>
      </c>
      <c r="W204" s="58">
        <v>1</v>
      </c>
      <c r="X204" s="58" t="s">
        <v>369</v>
      </c>
      <c r="Y204" s="58" t="s">
        <v>377</v>
      </c>
      <c r="Z204" s="58">
        <v>3.6469999999999998</v>
      </c>
      <c r="AA204" s="58">
        <v>2.6489999999999999E-4</v>
      </c>
      <c r="AB204" s="58" t="s">
        <v>369</v>
      </c>
      <c r="AC204" s="58" t="s">
        <v>377</v>
      </c>
      <c r="AD204" s="58">
        <v>0.2036</v>
      </c>
      <c r="AE204" s="58">
        <v>-3.7603143143950999</v>
      </c>
      <c r="AF204" s="58">
        <v>1.697E-4</v>
      </c>
      <c r="AG204" s="58" t="s">
        <v>1759</v>
      </c>
      <c r="AH204" s="58" t="s">
        <v>1760</v>
      </c>
      <c r="AI204" s="58">
        <v>0.10941099999999999</v>
      </c>
      <c r="AJ204" s="20">
        <v>1.9540000000000002E-8</v>
      </c>
      <c r="AK204" s="58" t="b">
        <v>1</v>
      </c>
      <c r="AL204" s="58"/>
    </row>
    <row r="205" spans="1:38" x14ac:dyDescent="0.2">
      <c r="A205" s="58">
        <v>29</v>
      </c>
      <c r="B205" s="58" t="s">
        <v>2292</v>
      </c>
      <c r="C205" s="58" t="s">
        <v>1513</v>
      </c>
      <c r="D205" s="58">
        <v>0.96238500000000027</v>
      </c>
      <c r="E205" s="58"/>
      <c r="F205" s="33"/>
      <c r="G205" s="1" t="s">
        <v>435</v>
      </c>
      <c r="H205" s="58" t="s">
        <v>372</v>
      </c>
      <c r="I205" s="58" t="s">
        <v>436</v>
      </c>
      <c r="J205" s="58">
        <v>0.17560000000000001</v>
      </c>
      <c r="K205" s="58">
        <v>-4.6090053103914599</v>
      </c>
      <c r="L205" s="20">
        <v>4.0459999999999999E-6</v>
      </c>
      <c r="M205" s="1" t="s">
        <v>938</v>
      </c>
      <c r="N205" s="58" t="s">
        <v>369</v>
      </c>
      <c r="O205" s="58" t="s">
        <v>377</v>
      </c>
      <c r="P205" s="58">
        <v>0.2036</v>
      </c>
      <c r="Q205" s="58">
        <v>-3.7603143143950999</v>
      </c>
      <c r="R205" s="58">
        <v>1.697E-4</v>
      </c>
      <c r="S205" s="1" t="s">
        <v>1758</v>
      </c>
      <c r="T205" s="1" t="s">
        <v>938</v>
      </c>
      <c r="U205" s="58">
        <v>1</v>
      </c>
      <c r="V205" s="1" t="s">
        <v>938</v>
      </c>
      <c r="W205" s="58">
        <v>1</v>
      </c>
      <c r="X205" s="58" t="s">
        <v>369</v>
      </c>
      <c r="Y205" s="58" t="s">
        <v>377</v>
      </c>
      <c r="Z205" s="58">
        <v>1.77905954653954</v>
      </c>
      <c r="AA205" s="58">
        <v>7.5230000000000005E-2</v>
      </c>
      <c r="AB205" s="58" t="s">
        <v>369</v>
      </c>
      <c r="AC205" s="58" t="s">
        <v>377</v>
      </c>
      <c r="AD205" s="58">
        <v>0.2036</v>
      </c>
      <c r="AE205" s="58">
        <v>-3.7603143143950999</v>
      </c>
      <c r="AF205" s="58">
        <v>1.697E-4</v>
      </c>
      <c r="AG205" s="58" t="s">
        <v>1761</v>
      </c>
      <c r="AH205" s="58" t="s">
        <v>1762</v>
      </c>
      <c r="AI205" s="58">
        <v>0.105459</v>
      </c>
      <c r="AJ205" s="20">
        <v>6.4259999999999996E-14</v>
      </c>
      <c r="AK205" s="58" t="b">
        <v>1</v>
      </c>
      <c r="AL205" s="58"/>
    </row>
    <row r="206" spans="1:38" x14ac:dyDescent="0.2">
      <c r="A206" s="52">
        <v>29</v>
      </c>
      <c r="B206" s="44" t="s">
        <v>2293</v>
      </c>
      <c r="C206" s="44" t="s">
        <v>1514</v>
      </c>
      <c r="D206" s="50">
        <v>0.93894999999999973</v>
      </c>
      <c r="E206" s="50"/>
      <c r="F206" s="33"/>
      <c r="G206" s="1" t="s">
        <v>435</v>
      </c>
      <c r="H206" s="44" t="s">
        <v>372</v>
      </c>
      <c r="I206" s="44" t="s">
        <v>436</v>
      </c>
      <c r="J206" s="44">
        <v>0.17560000000000001</v>
      </c>
      <c r="K206" s="44">
        <v>-4.6090053103914599</v>
      </c>
      <c r="L206" s="20">
        <v>4.0459999999999999E-6</v>
      </c>
      <c r="M206" s="1" t="s">
        <v>937</v>
      </c>
      <c r="N206" s="44" t="s">
        <v>377</v>
      </c>
      <c r="O206" s="44" t="s">
        <v>368</v>
      </c>
      <c r="P206" s="44">
        <v>0.74860000000000004</v>
      </c>
      <c r="Q206" s="44">
        <v>3.6056271269263398</v>
      </c>
      <c r="R206" s="58">
        <v>3.1139999999999998E-4</v>
      </c>
      <c r="S206" s="1" t="s">
        <v>1747</v>
      </c>
      <c r="T206" s="1" t="s">
        <v>937</v>
      </c>
      <c r="U206" s="44">
        <v>1</v>
      </c>
      <c r="V206" s="1" t="s">
        <v>937</v>
      </c>
      <c r="W206" s="44">
        <v>1</v>
      </c>
      <c r="X206" s="44" t="s">
        <v>377</v>
      </c>
      <c r="Y206" s="44" t="s">
        <v>368</v>
      </c>
      <c r="Z206" s="44">
        <v>-1.54601891396054</v>
      </c>
      <c r="AA206" s="44">
        <v>0.1221</v>
      </c>
      <c r="AB206" s="44" t="s">
        <v>377</v>
      </c>
      <c r="AC206" s="44" t="s">
        <v>368</v>
      </c>
      <c r="AD206" s="44">
        <v>0.74860000000000004</v>
      </c>
      <c r="AE206" s="44">
        <v>3.6056271269263398</v>
      </c>
      <c r="AF206" s="58">
        <v>3.1139999999999998E-4</v>
      </c>
      <c r="AG206" s="44" t="s">
        <v>1756</v>
      </c>
      <c r="AH206" s="44" t="s">
        <v>1757</v>
      </c>
      <c r="AI206" s="44">
        <v>0.11266</v>
      </c>
      <c r="AJ206" s="20">
        <v>4.6440000000000003E-5</v>
      </c>
      <c r="AK206" s="44" t="b">
        <v>0</v>
      </c>
    </row>
    <row r="207" spans="1:38" x14ac:dyDescent="0.2">
      <c r="A207" s="52">
        <v>30</v>
      </c>
      <c r="B207" s="49" t="s">
        <v>2287</v>
      </c>
      <c r="C207" s="44" t="s">
        <v>1515</v>
      </c>
      <c r="D207" s="50">
        <v>8.0607036553395753E-2</v>
      </c>
      <c r="E207" s="50"/>
      <c r="F207" s="33"/>
      <c r="G207" s="1" t="s">
        <v>438</v>
      </c>
      <c r="H207" s="49" t="s">
        <v>377</v>
      </c>
      <c r="I207" s="49" t="s">
        <v>369</v>
      </c>
      <c r="J207" s="49">
        <v>0.2266</v>
      </c>
      <c r="K207" s="49">
        <v>-5.1493433391515202</v>
      </c>
      <c r="L207" s="20">
        <v>2.614E-7</v>
      </c>
      <c r="M207" s="1" t="s">
        <v>943</v>
      </c>
      <c r="N207" s="49" t="s">
        <v>372</v>
      </c>
      <c r="O207" s="49" t="s">
        <v>369</v>
      </c>
      <c r="P207" s="49">
        <v>0.71160000000000001</v>
      </c>
      <c r="Q207" s="49">
        <v>3.65259846671362</v>
      </c>
      <c r="R207" s="58">
        <v>2.5960000000000002E-4</v>
      </c>
      <c r="S207" s="1" t="s">
        <v>2027</v>
      </c>
      <c r="T207" s="1" t="s">
        <v>943</v>
      </c>
      <c r="U207" s="49">
        <v>1</v>
      </c>
      <c r="V207" s="1" t="s">
        <v>943</v>
      </c>
      <c r="W207" s="49">
        <v>1</v>
      </c>
      <c r="X207" s="49" t="s">
        <v>372</v>
      </c>
      <c r="Y207" s="49" t="s">
        <v>369</v>
      </c>
      <c r="Z207" s="49">
        <v>1.401</v>
      </c>
      <c r="AA207" s="49">
        <v>0.1613</v>
      </c>
      <c r="AB207" s="49" t="s">
        <v>372</v>
      </c>
      <c r="AC207" s="49" t="s">
        <v>369</v>
      </c>
      <c r="AD207" s="49">
        <v>0.71160000000000001</v>
      </c>
      <c r="AE207" s="49">
        <v>3.65259846671362</v>
      </c>
      <c r="AF207" s="58">
        <v>2.5960000000000002E-4</v>
      </c>
      <c r="AG207" s="49" t="s">
        <v>2028</v>
      </c>
      <c r="AH207" s="49" t="s">
        <v>2029</v>
      </c>
      <c r="AI207" s="49">
        <v>0.12038</v>
      </c>
      <c r="AJ207" s="49">
        <v>9.809E-3</v>
      </c>
      <c r="AK207" s="49" t="b">
        <v>0</v>
      </c>
    </row>
    <row r="208" spans="1:38" x14ac:dyDescent="0.2">
      <c r="A208" s="52">
        <v>30</v>
      </c>
      <c r="B208" s="44" t="s">
        <v>2291</v>
      </c>
      <c r="C208" s="44" t="s">
        <v>1515</v>
      </c>
      <c r="D208" s="50">
        <v>0.41585</v>
      </c>
      <c r="E208" s="50"/>
      <c r="F208" s="33"/>
      <c r="G208" s="1" t="s">
        <v>438</v>
      </c>
      <c r="H208" s="44" t="s">
        <v>377</v>
      </c>
      <c r="I208" s="44" t="s">
        <v>369</v>
      </c>
      <c r="J208" s="44">
        <v>0.2266</v>
      </c>
      <c r="K208" s="44">
        <v>-5.1493433391515202</v>
      </c>
      <c r="L208" s="20">
        <v>2.614E-7</v>
      </c>
      <c r="M208" s="1" t="s">
        <v>943</v>
      </c>
      <c r="N208" s="44" t="s">
        <v>372</v>
      </c>
      <c r="O208" s="44" t="s">
        <v>369</v>
      </c>
      <c r="P208" s="44">
        <v>0.71160000000000001</v>
      </c>
      <c r="Q208" s="44">
        <v>3.65259846671362</v>
      </c>
      <c r="R208" s="54">
        <v>2.5960000000000002E-4</v>
      </c>
      <c r="S208" s="1" t="s">
        <v>2027</v>
      </c>
      <c r="T208" s="1" t="s">
        <v>943</v>
      </c>
      <c r="U208" s="44">
        <v>1</v>
      </c>
      <c r="V208" s="1" t="s">
        <v>943</v>
      </c>
      <c r="W208" s="44">
        <v>1</v>
      </c>
      <c r="X208" s="44" t="s">
        <v>372</v>
      </c>
      <c r="Y208" s="44" t="s">
        <v>369</v>
      </c>
      <c r="Z208" s="44">
        <v>0.21252176443743401</v>
      </c>
      <c r="AA208" s="44">
        <v>0.83169999999999999</v>
      </c>
      <c r="AB208" s="44" t="s">
        <v>372</v>
      </c>
      <c r="AC208" s="44" t="s">
        <v>369</v>
      </c>
      <c r="AD208" s="44">
        <v>0.71160000000000001</v>
      </c>
      <c r="AE208" s="44">
        <v>3.65259846671362</v>
      </c>
      <c r="AF208" s="54">
        <v>2.5960000000000002E-4</v>
      </c>
      <c r="AG208" s="44" t="s">
        <v>2030</v>
      </c>
      <c r="AH208" s="44" t="s">
        <v>2031</v>
      </c>
      <c r="AI208" s="44">
        <v>0.166738</v>
      </c>
      <c r="AJ208" s="44">
        <v>0.1026</v>
      </c>
      <c r="AK208" s="44" t="b">
        <v>0</v>
      </c>
    </row>
    <row r="209" spans="1:37" x14ac:dyDescent="0.2">
      <c r="A209" s="52">
        <v>30</v>
      </c>
      <c r="B209" s="44" t="s">
        <v>2290</v>
      </c>
      <c r="C209" s="44" t="s">
        <v>1511</v>
      </c>
      <c r="D209" s="50">
        <v>0.36560000000000015</v>
      </c>
      <c r="E209" s="50"/>
      <c r="F209" s="33"/>
      <c r="G209" s="1" t="s">
        <v>438</v>
      </c>
      <c r="H209" s="44" t="s">
        <v>377</v>
      </c>
      <c r="I209" s="44" t="s">
        <v>369</v>
      </c>
      <c r="J209" s="44">
        <v>0.2266</v>
      </c>
      <c r="K209" s="44">
        <v>-5.1493433391515202</v>
      </c>
      <c r="L209" s="20">
        <v>2.614E-7</v>
      </c>
      <c r="M209" s="1" t="s">
        <v>438</v>
      </c>
      <c r="N209" s="44" t="s">
        <v>377</v>
      </c>
      <c r="O209" s="44" t="s">
        <v>369</v>
      </c>
      <c r="P209" s="44">
        <v>0.2266</v>
      </c>
      <c r="Q209" s="44">
        <v>-5.1493433391515202</v>
      </c>
      <c r="R209" s="20">
        <v>2.614E-7</v>
      </c>
      <c r="S209" s="1" t="s">
        <v>2032</v>
      </c>
      <c r="T209" s="1" t="s">
        <v>438</v>
      </c>
      <c r="U209" s="44">
        <v>1</v>
      </c>
      <c r="V209" s="1" t="s">
        <v>438</v>
      </c>
      <c r="W209" s="44">
        <v>1</v>
      </c>
      <c r="X209" s="44" t="s">
        <v>377</v>
      </c>
      <c r="Y209" s="44" t="s">
        <v>369</v>
      </c>
      <c r="Z209" s="44">
        <v>-0.34352970182203602</v>
      </c>
      <c r="AA209" s="44">
        <v>0.73119999999999996</v>
      </c>
      <c r="AB209" s="44" t="s">
        <v>377</v>
      </c>
      <c r="AC209" s="44" t="s">
        <v>369</v>
      </c>
      <c r="AD209" s="44">
        <v>0.2266</v>
      </c>
      <c r="AE209" s="44">
        <v>-5.1493433391515202</v>
      </c>
      <c r="AF209" s="20">
        <v>2.614E-7</v>
      </c>
      <c r="AG209" s="44" t="s">
        <v>2037</v>
      </c>
      <c r="AH209" s="44" t="s">
        <v>2038</v>
      </c>
      <c r="AI209" s="44">
        <v>0.108294</v>
      </c>
      <c r="AJ209" s="44">
        <v>1.035E-2</v>
      </c>
      <c r="AK209" s="44" t="b">
        <v>0</v>
      </c>
    </row>
    <row r="210" spans="1:37" x14ac:dyDescent="0.2">
      <c r="A210" s="52">
        <v>30</v>
      </c>
      <c r="B210" s="44" t="s">
        <v>2288</v>
      </c>
      <c r="C210" s="44" t="s">
        <v>1511</v>
      </c>
      <c r="D210" s="50">
        <v>0.13839999999999983</v>
      </c>
      <c r="E210" s="50"/>
      <c r="F210" s="33"/>
      <c r="G210" s="1" t="s">
        <v>438</v>
      </c>
      <c r="H210" s="44" t="s">
        <v>377</v>
      </c>
      <c r="I210" s="44" t="s">
        <v>369</v>
      </c>
      <c r="J210" s="44">
        <v>0.2266</v>
      </c>
      <c r="K210" s="44">
        <v>-5.1493433391515202</v>
      </c>
      <c r="L210" s="20">
        <v>2.614E-7</v>
      </c>
      <c r="M210" s="1" t="s">
        <v>438</v>
      </c>
      <c r="N210" s="44" t="s">
        <v>377</v>
      </c>
      <c r="O210" s="44" t="s">
        <v>369</v>
      </c>
      <c r="P210" s="44">
        <v>0.2266</v>
      </c>
      <c r="Q210" s="44">
        <v>-5.1493433391515202</v>
      </c>
      <c r="R210" s="20">
        <v>2.614E-7</v>
      </c>
      <c r="S210" s="1" t="s">
        <v>2032</v>
      </c>
      <c r="T210" s="1" t="s">
        <v>438</v>
      </c>
      <c r="U210" s="44">
        <v>1</v>
      </c>
      <c r="V210" s="1" t="s">
        <v>438</v>
      </c>
      <c r="W210" s="44">
        <v>1</v>
      </c>
      <c r="X210" s="44" t="s">
        <v>377</v>
      </c>
      <c r="Y210" s="44" t="s">
        <v>369</v>
      </c>
      <c r="Z210" s="44">
        <v>-1.0875359945749099</v>
      </c>
      <c r="AA210" s="44">
        <v>0.27679999999999999</v>
      </c>
      <c r="AB210" s="44" t="s">
        <v>377</v>
      </c>
      <c r="AC210" s="44" t="s">
        <v>369</v>
      </c>
      <c r="AD210" s="44">
        <v>0.2266</v>
      </c>
      <c r="AE210" s="44">
        <v>-5.1493433391515202</v>
      </c>
      <c r="AF210" s="20">
        <v>2.614E-7</v>
      </c>
      <c r="AG210" s="44" t="s">
        <v>2033</v>
      </c>
      <c r="AH210" s="44" t="s">
        <v>2034</v>
      </c>
      <c r="AI210" s="44">
        <v>0.11708</v>
      </c>
      <c r="AJ210" s="44">
        <v>2.728E-3</v>
      </c>
      <c r="AK210" s="44" t="b">
        <v>0</v>
      </c>
    </row>
    <row r="211" spans="1:37" x14ac:dyDescent="0.2">
      <c r="A211" s="52">
        <v>30</v>
      </c>
      <c r="B211" s="44" t="s">
        <v>2289</v>
      </c>
      <c r="C211" s="44" t="s">
        <v>1511</v>
      </c>
      <c r="D211" s="50">
        <v>0.18673294303717258</v>
      </c>
      <c r="E211" s="50"/>
      <c r="F211" s="33"/>
      <c r="G211" s="1" t="s">
        <v>438</v>
      </c>
      <c r="H211" s="44" t="s">
        <v>377</v>
      </c>
      <c r="I211" s="44" t="s">
        <v>369</v>
      </c>
      <c r="J211" s="44">
        <v>0.2266</v>
      </c>
      <c r="K211" s="44">
        <v>-5.1493433391515202</v>
      </c>
      <c r="L211" s="20">
        <v>2.614E-7</v>
      </c>
      <c r="M211" s="1" t="s">
        <v>438</v>
      </c>
      <c r="N211" s="44" t="s">
        <v>377</v>
      </c>
      <c r="O211" s="44" t="s">
        <v>369</v>
      </c>
      <c r="P211" s="44">
        <v>0.2266</v>
      </c>
      <c r="Q211" s="44">
        <v>-5.1493433391515202</v>
      </c>
      <c r="R211" s="20">
        <v>2.614E-7</v>
      </c>
      <c r="S211" s="1" t="s">
        <v>2032</v>
      </c>
      <c r="T211" s="1" t="s">
        <v>438</v>
      </c>
      <c r="U211" s="44">
        <v>1</v>
      </c>
      <c r="V211" s="1" t="s">
        <v>438</v>
      </c>
      <c r="W211" s="44">
        <v>1</v>
      </c>
      <c r="X211" s="44" t="s">
        <v>377</v>
      </c>
      <c r="Y211" s="44" t="s">
        <v>369</v>
      </c>
      <c r="Z211" s="44">
        <v>-0.89</v>
      </c>
      <c r="AA211" s="44">
        <v>0.37330000000000002</v>
      </c>
      <c r="AB211" s="44" t="s">
        <v>377</v>
      </c>
      <c r="AC211" s="44" t="s">
        <v>369</v>
      </c>
      <c r="AD211" s="44">
        <v>0.2266</v>
      </c>
      <c r="AE211" s="44">
        <v>-5.1493433391515202</v>
      </c>
      <c r="AF211" s="20">
        <v>2.614E-7</v>
      </c>
      <c r="AG211" s="44" t="s">
        <v>2035</v>
      </c>
      <c r="AH211" s="44" t="s">
        <v>2036</v>
      </c>
      <c r="AI211" s="44">
        <v>0.193381</v>
      </c>
      <c r="AJ211" s="44">
        <v>0.1128</v>
      </c>
      <c r="AK211" s="44" t="b">
        <v>0</v>
      </c>
    </row>
    <row r="212" spans="1:37" x14ac:dyDescent="0.2">
      <c r="A212" s="52">
        <v>30</v>
      </c>
      <c r="B212" s="49" t="s">
        <v>2292</v>
      </c>
      <c r="C212" s="44" t="s">
        <v>1511</v>
      </c>
      <c r="D212" s="50">
        <v>4.4965000000000345E-2</v>
      </c>
      <c r="E212" s="50"/>
      <c r="F212" s="33"/>
      <c r="G212" s="1" t="s">
        <v>438</v>
      </c>
      <c r="H212" s="49" t="s">
        <v>377</v>
      </c>
      <c r="I212" s="49" t="s">
        <v>369</v>
      </c>
      <c r="J212" s="49">
        <v>0.2266</v>
      </c>
      <c r="K212" s="49">
        <v>-5.1493433391515202</v>
      </c>
      <c r="L212" s="20">
        <v>2.614E-7</v>
      </c>
      <c r="M212" s="1" t="s">
        <v>438</v>
      </c>
      <c r="N212" s="49" t="s">
        <v>377</v>
      </c>
      <c r="O212" s="49" t="s">
        <v>369</v>
      </c>
      <c r="P212" s="49">
        <v>0.2266</v>
      </c>
      <c r="Q212" s="49">
        <v>-5.1493433391515202</v>
      </c>
      <c r="R212" s="20">
        <v>2.614E-7</v>
      </c>
      <c r="S212" s="1" t="s">
        <v>2032</v>
      </c>
      <c r="T212" s="1" t="s">
        <v>438</v>
      </c>
      <c r="U212" s="49">
        <v>1</v>
      </c>
      <c r="V212" s="1" t="s">
        <v>438</v>
      </c>
      <c r="W212" s="49">
        <v>1</v>
      </c>
      <c r="X212" s="49" t="s">
        <v>377</v>
      </c>
      <c r="Y212" s="49" t="s">
        <v>369</v>
      </c>
      <c r="Z212" s="49">
        <v>-1.69576707567647</v>
      </c>
      <c r="AA212" s="49">
        <v>8.9929999999999996E-2</v>
      </c>
      <c r="AB212" s="49" t="s">
        <v>377</v>
      </c>
      <c r="AC212" s="49" t="s">
        <v>369</v>
      </c>
      <c r="AD212" s="49">
        <v>0.2266</v>
      </c>
      <c r="AE212" s="49">
        <v>-5.1493433391515202</v>
      </c>
      <c r="AF212" s="20">
        <v>2.614E-7</v>
      </c>
      <c r="AG212" s="49" t="s">
        <v>2039</v>
      </c>
      <c r="AH212" s="49" t="s">
        <v>2040</v>
      </c>
      <c r="AI212" s="49">
        <v>0.297122</v>
      </c>
      <c r="AJ212" s="49">
        <v>6.5890000000000002E-4</v>
      </c>
      <c r="AK212" s="49" t="b">
        <v>0</v>
      </c>
    </row>
    <row r="213" spans="1:37" x14ac:dyDescent="0.2">
      <c r="A213" s="52">
        <v>30</v>
      </c>
      <c r="B213" s="44" t="s">
        <v>2293</v>
      </c>
      <c r="C213" s="44" t="s">
        <v>1515</v>
      </c>
      <c r="D213" s="50">
        <v>7.9650000000000012E-2</v>
      </c>
      <c r="E213" s="50"/>
      <c r="F213" s="33"/>
      <c r="G213" s="1" t="s">
        <v>438</v>
      </c>
      <c r="H213" s="44" t="s">
        <v>377</v>
      </c>
      <c r="I213" s="44" t="s">
        <v>369</v>
      </c>
      <c r="J213" s="44">
        <v>0.2266</v>
      </c>
      <c r="K213" s="44">
        <v>-5.1493433391515202</v>
      </c>
      <c r="L213" s="20">
        <v>2.614E-7</v>
      </c>
      <c r="M213" s="1" t="s">
        <v>943</v>
      </c>
      <c r="N213" s="44" t="s">
        <v>372</v>
      </c>
      <c r="O213" s="44" t="s">
        <v>369</v>
      </c>
      <c r="P213" s="44">
        <v>0.71160000000000001</v>
      </c>
      <c r="Q213" s="44">
        <v>3.65259846671362</v>
      </c>
      <c r="R213" s="58">
        <v>2.5960000000000002E-4</v>
      </c>
      <c r="S213" s="1" t="s">
        <v>2027</v>
      </c>
      <c r="T213" s="1" t="s">
        <v>943</v>
      </c>
      <c r="U213" s="44">
        <v>1</v>
      </c>
      <c r="V213" s="1" t="s">
        <v>943</v>
      </c>
      <c r="W213" s="44">
        <v>1</v>
      </c>
      <c r="X213" s="44" t="s">
        <v>372</v>
      </c>
      <c r="Y213" s="44" t="s">
        <v>369</v>
      </c>
      <c r="Z213" s="44">
        <v>1.4074297320254701</v>
      </c>
      <c r="AA213" s="44">
        <v>0.1593</v>
      </c>
      <c r="AB213" s="44" t="s">
        <v>372</v>
      </c>
      <c r="AC213" s="44" t="s">
        <v>369</v>
      </c>
      <c r="AD213" s="44">
        <v>0.71160000000000001</v>
      </c>
      <c r="AE213" s="44">
        <v>3.65259846671362</v>
      </c>
      <c r="AF213" s="58">
        <v>2.5960000000000002E-4</v>
      </c>
      <c r="AG213" s="44" t="s">
        <v>2028</v>
      </c>
      <c r="AH213" s="44" t="s">
        <v>2029</v>
      </c>
      <c r="AI213" s="44">
        <v>0.12038</v>
      </c>
      <c r="AJ213" s="44">
        <v>1.1520000000000001E-2</v>
      </c>
      <c r="AK213" s="44" t="b">
        <v>0</v>
      </c>
    </row>
    <row r="214" spans="1:37" x14ac:dyDescent="0.2">
      <c r="A214" s="52">
        <v>31</v>
      </c>
      <c r="B214" s="44" t="s">
        <v>2287</v>
      </c>
      <c r="C214" s="44" t="s">
        <v>1511</v>
      </c>
      <c r="D214" s="50">
        <v>0.14141134077523129</v>
      </c>
      <c r="E214" s="50"/>
      <c r="F214" s="33"/>
      <c r="G214" s="1" t="s">
        <v>440</v>
      </c>
      <c r="H214" s="44" t="s">
        <v>368</v>
      </c>
      <c r="I214" s="44" t="s">
        <v>372</v>
      </c>
      <c r="J214" s="44">
        <v>0.31709999999999999</v>
      </c>
      <c r="K214" s="44">
        <v>-4.5631157883731603</v>
      </c>
      <c r="L214" s="20">
        <v>5.04E-6</v>
      </c>
      <c r="M214" s="1" t="s">
        <v>949</v>
      </c>
      <c r="N214" s="44" t="s">
        <v>377</v>
      </c>
      <c r="O214" s="44" t="s">
        <v>369</v>
      </c>
      <c r="P214" s="44">
        <v>0.35610000000000003</v>
      </c>
      <c r="Q214" s="44">
        <v>-4.1055236541354496</v>
      </c>
      <c r="R214" s="20">
        <v>4.0339999999999997E-5</v>
      </c>
      <c r="S214" s="1" t="s">
        <v>2010</v>
      </c>
      <c r="T214" s="1" t="s">
        <v>949</v>
      </c>
      <c r="U214" s="44">
        <v>1</v>
      </c>
      <c r="V214" s="1" t="s">
        <v>949</v>
      </c>
      <c r="W214" s="44">
        <v>1</v>
      </c>
      <c r="X214" s="44" t="s">
        <v>377</v>
      </c>
      <c r="Y214" s="44" t="s">
        <v>369</v>
      </c>
      <c r="Z214" s="44">
        <v>-1.0740000000000001</v>
      </c>
      <c r="AA214" s="44">
        <v>0.28289999999999998</v>
      </c>
      <c r="AB214" s="44" t="s">
        <v>377</v>
      </c>
      <c r="AC214" s="44" t="s">
        <v>369</v>
      </c>
      <c r="AD214" s="44">
        <v>0.35610000000000003</v>
      </c>
      <c r="AE214" s="44">
        <v>-4.1055236541354496</v>
      </c>
      <c r="AF214" s="20">
        <v>4.0339999999999997E-5</v>
      </c>
      <c r="AG214" s="44" t="s">
        <v>2011</v>
      </c>
      <c r="AH214" s="44" t="s">
        <v>2012</v>
      </c>
      <c r="AI214" s="44">
        <v>0.232903</v>
      </c>
      <c r="AJ214" s="44">
        <v>3.943E-2</v>
      </c>
      <c r="AK214" s="44" t="b">
        <v>0</v>
      </c>
    </row>
    <row r="215" spans="1:37" x14ac:dyDescent="0.2">
      <c r="A215" s="52">
        <v>31</v>
      </c>
      <c r="B215" s="44" t="s">
        <v>2291</v>
      </c>
      <c r="C215" s="44" t="s">
        <v>1513</v>
      </c>
      <c r="D215" s="50">
        <v>0.88984999999999936</v>
      </c>
      <c r="E215" s="50"/>
      <c r="F215" s="33"/>
      <c r="G215" s="1" t="s">
        <v>440</v>
      </c>
      <c r="H215" s="44" t="s">
        <v>368</v>
      </c>
      <c r="I215" s="44" t="s">
        <v>372</v>
      </c>
      <c r="J215" s="44">
        <v>0.31709999999999999</v>
      </c>
      <c r="K215" s="44">
        <v>-4.5631157883731603</v>
      </c>
      <c r="L215" s="20">
        <v>5.04E-6</v>
      </c>
      <c r="M215" s="1" t="s">
        <v>948</v>
      </c>
      <c r="N215" s="44" t="s">
        <v>377</v>
      </c>
      <c r="O215" s="44" t="s">
        <v>368</v>
      </c>
      <c r="P215" s="44">
        <v>0.3357</v>
      </c>
      <c r="Q215" s="44">
        <v>-3.9118810986250399</v>
      </c>
      <c r="R215" s="20">
        <v>9.1580000000000001E-5</v>
      </c>
      <c r="S215" s="1" t="s">
        <v>2015</v>
      </c>
      <c r="T215" s="1" t="s">
        <v>948</v>
      </c>
      <c r="U215" s="44">
        <v>1</v>
      </c>
      <c r="V215" s="1" t="s">
        <v>948</v>
      </c>
      <c r="W215" s="44">
        <v>1</v>
      </c>
      <c r="X215" s="44" t="s">
        <v>377</v>
      </c>
      <c r="Y215" s="44" t="s">
        <v>368</v>
      </c>
      <c r="Z215" s="44">
        <v>1.22573078853164</v>
      </c>
      <c r="AA215" s="44">
        <v>0.2203</v>
      </c>
      <c r="AB215" s="44" t="s">
        <v>377</v>
      </c>
      <c r="AC215" s="44" t="s">
        <v>368</v>
      </c>
      <c r="AD215" s="44">
        <v>0.3357</v>
      </c>
      <c r="AE215" s="44">
        <v>-3.9118810986250399</v>
      </c>
      <c r="AF215" s="20">
        <v>9.1580000000000001E-5</v>
      </c>
      <c r="AG215" s="44" t="s">
        <v>2016</v>
      </c>
      <c r="AH215" s="44" t="s">
        <v>2017</v>
      </c>
      <c r="AI215" s="44">
        <v>0.103065</v>
      </c>
      <c r="AJ215" s="44">
        <v>0.1681</v>
      </c>
      <c r="AK215" s="44" t="b">
        <v>0</v>
      </c>
    </row>
    <row r="216" spans="1:37" x14ac:dyDescent="0.2">
      <c r="A216" s="52">
        <v>31</v>
      </c>
      <c r="B216" s="44" t="s">
        <v>2290</v>
      </c>
      <c r="C216" s="44" t="s">
        <v>1511</v>
      </c>
      <c r="D216" s="50">
        <v>0.38524999999999993</v>
      </c>
      <c r="E216" s="50"/>
      <c r="F216" s="33"/>
      <c r="G216" s="1" t="s">
        <v>440</v>
      </c>
      <c r="H216" s="44" t="s">
        <v>368</v>
      </c>
      <c r="I216" s="44" t="s">
        <v>372</v>
      </c>
      <c r="J216" s="44">
        <v>0.31709999999999999</v>
      </c>
      <c r="K216" s="44">
        <v>-4.5631157883731603</v>
      </c>
      <c r="L216" s="20">
        <v>5.04E-6</v>
      </c>
      <c r="M216" s="1" t="s">
        <v>440</v>
      </c>
      <c r="N216" s="44" t="s">
        <v>368</v>
      </c>
      <c r="O216" s="44" t="s">
        <v>372</v>
      </c>
      <c r="P216" s="44">
        <v>0.31709999999999999</v>
      </c>
      <c r="Q216" s="44">
        <v>-4.5631157883731603</v>
      </c>
      <c r="R216" s="20">
        <v>5.04E-6</v>
      </c>
      <c r="S216" s="1" t="s">
        <v>2018</v>
      </c>
      <c r="T216" s="1" t="s">
        <v>440</v>
      </c>
      <c r="U216" s="44">
        <v>1</v>
      </c>
      <c r="V216" s="1" t="s">
        <v>440</v>
      </c>
      <c r="W216" s="44">
        <v>1</v>
      </c>
      <c r="X216" s="44" t="s">
        <v>368</v>
      </c>
      <c r="Y216" s="44" t="s">
        <v>372</v>
      </c>
      <c r="Z216" s="44">
        <v>-0.291720936702485</v>
      </c>
      <c r="AA216" s="44">
        <v>0.77049999999999996</v>
      </c>
      <c r="AB216" s="44" t="s">
        <v>368</v>
      </c>
      <c r="AC216" s="44" t="s">
        <v>372</v>
      </c>
      <c r="AD216" s="44">
        <v>0.31709999999999999</v>
      </c>
      <c r="AE216" s="44">
        <v>-4.5631157883731603</v>
      </c>
      <c r="AF216" s="20">
        <v>5.04E-6</v>
      </c>
      <c r="AG216" s="44" t="s">
        <v>2023</v>
      </c>
      <c r="AH216" s="44" t="s">
        <v>2024</v>
      </c>
      <c r="AI216" s="44">
        <v>0.30365700000000001</v>
      </c>
      <c r="AJ216" s="44">
        <v>4.6710000000000002E-2</v>
      </c>
      <c r="AK216" s="44" t="b">
        <v>0</v>
      </c>
    </row>
    <row r="217" spans="1:37" x14ac:dyDescent="0.2">
      <c r="A217" s="52">
        <v>31</v>
      </c>
      <c r="B217" s="44" t="s">
        <v>2288</v>
      </c>
      <c r="C217" s="44" t="s">
        <v>1511</v>
      </c>
      <c r="D217" s="50">
        <v>9.8750000000000192E-3</v>
      </c>
      <c r="E217" s="50"/>
      <c r="F217" s="33"/>
      <c r="G217" s="1" t="s">
        <v>440</v>
      </c>
      <c r="H217" s="44" t="s">
        <v>368</v>
      </c>
      <c r="I217" s="44" t="s">
        <v>372</v>
      </c>
      <c r="J217" s="44">
        <v>0.31709999999999999</v>
      </c>
      <c r="K217" s="44">
        <v>-4.5631157883731603</v>
      </c>
      <c r="L217" s="20">
        <v>5.04E-6</v>
      </c>
      <c r="M217" s="1" t="s">
        <v>440</v>
      </c>
      <c r="N217" s="44" t="s">
        <v>368</v>
      </c>
      <c r="O217" s="44" t="s">
        <v>372</v>
      </c>
      <c r="P217" s="44">
        <v>0.31709999999999999</v>
      </c>
      <c r="Q217" s="44">
        <v>-4.5631157883731603</v>
      </c>
      <c r="R217" s="20">
        <v>5.04E-6</v>
      </c>
      <c r="S217" s="1" t="s">
        <v>2018</v>
      </c>
      <c r="T217" s="1" t="s">
        <v>440</v>
      </c>
      <c r="U217" s="44">
        <v>1</v>
      </c>
      <c r="V217" s="1" t="s">
        <v>440</v>
      </c>
      <c r="W217" s="44">
        <v>1</v>
      </c>
      <c r="X217" s="44" t="s">
        <v>368</v>
      </c>
      <c r="Y217" s="44" t="s">
        <v>372</v>
      </c>
      <c r="Z217" s="44">
        <v>-2.3310637196159201</v>
      </c>
      <c r="AA217" s="44">
        <v>1.975E-2</v>
      </c>
      <c r="AB217" s="44" t="s">
        <v>368</v>
      </c>
      <c r="AC217" s="44" t="s">
        <v>372</v>
      </c>
      <c r="AD217" s="44">
        <v>0.31709999999999999</v>
      </c>
      <c r="AE217" s="44">
        <v>-4.5631157883731603</v>
      </c>
      <c r="AF217" s="20">
        <v>5.04E-6</v>
      </c>
      <c r="AG217" s="44" t="s">
        <v>2019</v>
      </c>
      <c r="AH217" s="44" t="s">
        <v>2020</v>
      </c>
      <c r="AI217" s="44">
        <v>0.243114</v>
      </c>
      <c r="AJ217" s="44">
        <v>1.856E-3</v>
      </c>
      <c r="AK217" s="44" t="b">
        <v>0</v>
      </c>
    </row>
    <row r="218" spans="1:37" x14ac:dyDescent="0.2">
      <c r="A218" s="52">
        <v>31</v>
      </c>
      <c r="B218" s="44" t="s">
        <v>2289</v>
      </c>
      <c r="C218" s="44" t="s">
        <v>1513</v>
      </c>
      <c r="D218" s="50">
        <v>0.72273978952172935</v>
      </c>
      <c r="E218" s="50"/>
      <c r="F218" s="33"/>
      <c r="G218" s="1" t="s">
        <v>440</v>
      </c>
      <c r="H218" s="44" t="s">
        <v>368</v>
      </c>
      <c r="I218" s="44" t="s">
        <v>372</v>
      </c>
      <c r="J218" s="44">
        <v>0.31709999999999999</v>
      </c>
      <c r="K218" s="44">
        <v>-4.5631157883731603</v>
      </c>
      <c r="L218" s="20">
        <v>5.04E-6</v>
      </c>
      <c r="M218" s="1" t="s">
        <v>440</v>
      </c>
      <c r="N218" s="44" t="s">
        <v>368</v>
      </c>
      <c r="O218" s="44" t="s">
        <v>372</v>
      </c>
      <c r="P218" s="44">
        <v>0.31709999999999999</v>
      </c>
      <c r="Q218" s="44">
        <v>-4.5631157883731603</v>
      </c>
      <c r="R218" s="20">
        <v>5.04E-6</v>
      </c>
      <c r="S218" s="1" t="s">
        <v>2018</v>
      </c>
      <c r="T218" s="1" t="s">
        <v>440</v>
      </c>
      <c r="U218" s="44">
        <v>1</v>
      </c>
      <c r="V218" s="1" t="s">
        <v>440</v>
      </c>
      <c r="W218" s="44">
        <v>1</v>
      </c>
      <c r="X218" s="44" t="s">
        <v>368</v>
      </c>
      <c r="Y218" s="44" t="s">
        <v>372</v>
      </c>
      <c r="Z218" s="44">
        <v>0.59099999999999997</v>
      </c>
      <c r="AA218" s="44">
        <v>0.55420000000000003</v>
      </c>
      <c r="AB218" s="44" t="s">
        <v>368</v>
      </c>
      <c r="AC218" s="44" t="s">
        <v>372</v>
      </c>
      <c r="AD218" s="44">
        <v>0.31709999999999999</v>
      </c>
      <c r="AE218" s="44">
        <v>-4.5631157883731603</v>
      </c>
      <c r="AF218" s="20">
        <v>5.04E-6</v>
      </c>
      <c r="AG218" s="44" t="s">
        <v>2021</v>
      </c>
      <c r="AH218" s="44" t="s">
        <v>2022</v>
      </c>
      <c r="AI218" s="44">
        <v>0.104241</v>
      </c>
      <c r="AJ218" s="44">
        <v>1.077E-2</v>
      </c>
      <c r="AK218" s="44" t="b">
        <v>0</v>
      </c>
    </row>
    <row r="219" spans="1:37" x14ac:dyDescent="0.2">
      <c r="A219" s="52">
        <v>31</v>
      </c>
      <c r="B219" s="44" t="s">
        <v>2292</v>
      </c>
      <c r="C219" s="44" t="s">
        <v>1511</v>
      </c>
      <c r="D219" s="50">
        <v>0.40364999999999995</v>
      </c>
      <c r="E219" s="50"/>
      <c r="F219" s="33"/>
      <c r="G219" s="1" t="s">
        <v>440</v>
      </c>
      <c r="H219" s="44" t="s">
        <v>368</v>
      </c>
      <c r="I219" s="44" t="s">
        <v>372</v>
      </c>
      <c r="J219" s="44">
        <v>0.31709999999999999</v>
      </c>
      <c r="K219" s="44">
        <v>-4.5631157883731603</v>
      </c>
      <c r="L219" s="20">
        <v>5.04E-6</v>
      </c>
      <c r="M219" s="1" t="s">
        <v>440</v>
      </c>
      <c r="N219" s="44" t="s">
        <v>368</v>
      </c>
      <c r="O219" s="44" t="s">
        <v>372</v>
      </c>
      <c r="P219" s="44">
        <v>0.31709999999999999</v>
      </c>
      <c r="Q219" s="44">
        <v>-4.5631157883731603</v>
      </c>
      <c r="R219" s="20">
        <v>5.04E-6</v>
      </c>
      <c r="S219" s="1" t="s">
        <v>2018</v>
      </c>
      <c r="T219" s="1" t="s">
        <v>440</v>
      </c>
      <c r="U219" s="44">
        <v>1</v>
      </c>
      <c r="V219" s="1" t="s">
        <v>440</v>
      </c>
      <c r="W219" s="44">
        <v>1</v>
      </c>
      <c r="X219" s="44" t="s">
        <v>368</v>
      </c>
      <c r="Y219" s="44" t="s">
        <v>372</v>
      </c>
      <c r="Z219" s="44">
        <v>-0.24391067678304501</v>
      </c>
      <c r="AA219" s="44">
        <v>0.80730000000000002</v>
      </c>
      <c r="AB219" s="44" t="s">
        <v>368</v>
      </c>
      <c r="AC219" s="44" t="s">
        <v>372</v>
      </c>
      <c r="AD219" s="44">
        <v>0.31709999999999999</v>
      </c>
      <c r="AE219" s="44">
        <v>-4.5631157883731603</v>
      </c>
      <c r="AF219" s="20">
        <v>5.04E-6</v>
      </c>
      <c r="AG219" s="44" t="s">
        <v>2025</v>
      </c>
      <c r="AH219" s="44" t="s">
        <v>2026</v>
      </c>
      <c r="AI219" s="44">
        <v>0.14194399999999999</v>
      </c>
      <c r="AJ219" s="44">
        <v>1.702E-2</v>
      </c>
      <c r="AK219" s="44" t="b">
        <v>0</v>
      </c>
    </row>
    <row r="220" spans="1:37" x14ac:dyDescent="0.2">
      <c r="A220" s="52">
        <v>31</v>
      </c>
      <c r="B220" s="44" t="s">
        <v>2293</v>
      </c>
      <c r="C220" s="44" t="s">
        <v>1511</v>
      </c>
      <c r="D220" s="50">
        <v>0.26729999999999987</v>
      </c>
      <c r="E220" s="50"/>
      <c r="F220" s="33"/>
      <c r="G220" s="1" t="s">
        <v>440</v>
      </c>
      <c r="H220" s="44" t="s">
        <v>368</v>
      </c>
      <c r="I220" s="44" t="s">
        <v>372</v>
      </c>
      <c r="J220" s="44">
        <v>0.31709999999999999</v>
      </c>
      <c r="K220" s="44">
        <v>-4.5631157883731603</v>
      </c>
      <c r="L220" s="20">
        <v>5.04E-6</v>
      </c>
      <c r="M220" s="1" t="s">
        <v>949</v>
      </c>
      <c r="N220" s="44" t="s">
        <v>377</v>
      </c>
      <c r="O220" s="44" t="s">
        <v>369</v>
      </c>
      <c r="P220" s="44">
        <v>0.35610000000000003</v>
      </c>
      <c r="Q220" s="44">
        <v>-4.1055236541354496</v>
      </c>
      <c r="R220" s="20">
        <v>4.0339999999999997E-5</v>
      </c>
      <c r="S220" s="1" t="s">
        <v>2010</v>
      </c>
      <c r="T220" s="1" t="s">
        <v>949</v>
      </c>
      <c r="U220" s="44">
        <v>1</v>
      </c>
      <c r="V220" s="1" t="s">
        <v>949</v>
      </c>
      <c r="W220" s="44">
        <v>1</v>
      </c>
      <c r="X220" s="44" t="s">
        <v>377</v>
      </c>
      <c r="Y220" s="44" t="s">
        <v>369</v>
      </c>
      <c r="Z220" s="44">
        <v>-0.62099942728704305</v>
      </c>
      <c r="AA220" s="44">
        <v>0.53459999999999996</v>
      </c>
      <c r="AB220" s="44" t="s">
        <v>377</v>
      </c>
      <c r="AC220" s="44" t="s">
        <v>369</v>
      </c>
      <c r="AD220" s="44">
        <v>0.35610000000000003</v>
      </c>
      <c r="AE220" s="44">
        <v>-4.1055236541354496</v>
      </c>
      <c r="AF220" s="20">
        <v>4.0339999999999997E-5</v>
      </c>
      <c r="AG220" s="44" t="s">
        <v>2013</v>
      </c>
      <c r="AH220" s="44" t="s">
        <v>2014</v>
      </c>
      <c r="AI220" s="44">
        <v>0.36702400000000002</v>
      </c>
      <c r="AJ220" s="44">
        <v>1.435E-2</v>
      </c>
      <c r="AK220" s="44" t="b">
        <v>0</v>
      </c>
    </row>
    <row r="221" spans="1:37" x14ac:dyDescent="0.2">
      <c r="A221" s="52">
        <v>32</v>
      </c>
      <c r="B221" s="44" t="s">
        <v>2287</v>
      </c>
      <c r="C221" s="44" t="s">
        <v>1515</v>
      </c>
      <c r="D221" s="50">
        <v>0.44670128721754659</v>
      </c>
      <c r="E221" s="50"/>
      <c r="F221" s="33"/>
      <c r="G221" s="1" t="s">
        <v>444</v>
      </c>
      <c r="H221" s="44" t="s">
        <v>377</v>
      </c>
      <c r="I221" s="44" t="s">
        <v>368</v>
      </c>
      <c r="J221" s="44">
        <v>0.79490000000000005</v>
      </c>
      <c r="K221" s="44">
        <v>4.4253411288222901</v>
      </c>
      <c r="L221" s="20">
        <v>9.6290000000000005E-6</v>
      </c>
      <c r="M221" s="1" t="s">
        <v>444</v>
      </c>
      <c r="N221" s="44" t="s">
        <v>377</v>
      </c>
      <c r="O221" s="44" t="s">
        <v>368</v>
      </c>
      <c r="P221" s="44">
        <v>0.79490000000000005</v>
      </c>
      <c r="Q221" s="44">
        <v>4.4253411288222901</v>
      </c>
      <c r="R221" s="20">
        <v>9.6290000000000005E-6</v>
      </c>
      <c r="S221" s="1" t="s">
        <v>2208</v>
      </c>
      <c r="T221" s="1" t="s">
        <v>444</v>
      </c>
      <c r="U221" s="44">
        <v>1</v>
      </c>
      <c r="V221" s="1" t="s">
        <v>444</v>
      </c>
      <c r="W221" s="44">
        <v>1</v>
      </c>
      <c r="X221" s="44" t="s">
        <v>377</v>
      </c>
      <c r="Y221" s="44" t="s">
        <v>368</v>
      </c>
      <c r="Z221" s="44">
        <v>0.13400000000000001</v>
      </c>
      <c r="AA221" s="44">
        <v>0.89319999999999999</v>
      </c>
      <c r="AB221" s="44" t="s">
        <v>377</v>
      </c>
      <c r="AC221" s="44" t="s">
        <v>368</v>
      </c>
      <c r="AD221" s="44">
        <v>0.79490000000000005</v>
      </c>
      <c r="AE221" s="44">
        <v>4.4253411288222901</v>
      </c>
      <c r="AF221" s="20">
        <v>9.6290000000000005E-6</v>
      </c>
      <c r="AG221" s="44" t="s">
        <v>2209</v>
      </c>
      <c r="AH221" s="44" t="s">
        <v>2210</v>
      </c>
      <c r="AI221" s="44">
        <v>0.223472</v>
      </c>
      <c r="AJ221" s="44">
        <v>4.4670000000000001E-2</v>
      </c>
      <c r="AK221" s="44" t="b">
        <v>0</v>
      </c>
    </row>
    <row r="222" spans="1:37" x14ac:dyDescent="0.2">
      <c r="A222" s="52">
        <v>32</v>
      </c>
      <c r="B222" s="44" t="s">
        <v>2291</v>
      </c>
      <c r="C222" s="44" t="s">
        <v>1514</v>
      </c>
      <c r="D222" s="50">
        <v>0.60310000000000008</v>
      </c>
      <c r="E222" s="50"/>
      <c r="F222" s="33"/>
      <c r="G222" s="1" t="s">
        <v>444</v>
      </c>
      <c r="H222" s="44" t="s">
        <v>377</v>
      </c>
      <c r="I222" s="44" t="s">
        <v>368</v>
      </c>
      <c r="J222" s="44">
        <v>0.79490000000000005</v>
      </c>
      <c r="K222" s="44">
        <v>4.4253411288222901</v>
      </c>
      <c r="L222" s="20">
        <v>9.6290000000000005E-6</v>
      </c>
      <c r="M222" s="1" t="s">
        <v>444</v>
      </c>
      <c r="N222" s="44" t="s">
        <v>377</v>
      </c>
      <c r="O222" s="44" t="s">
        <v>368</v>
      </c>
      <c r="P222" s="44">
        <v>0.79490000000000005</v>
      </c>
      <c r="Q222" s="44">
        <v>4.4253411288222901</v>
      </c>
      <c r="R222" s="20">
        <v>9.6290000000000005E-6</v>
      </c>
      <c r="S222" s="1" t="s">
        <v>2208</v>
      </c>
      <c r="T222" s="1" t="s">
        <v>444</v>
      </c>
      <c r="U222" s="44">
        <v>1</v>
      </c>
      <c r="V222" s="1" t="s">
        <v>444</v>
      </c>
      <c r="W222" s="44">
        <v>1</v>
      </c>
      <c r="X222" s="44" t="s">
        <v>377</v>
      </c>
      <c r="Y222" s="44" t="s">
        <v>368</v>
      </c>
      <c r="Z222" s="44">
        <v>-0.26137932404883901</v>
      </c>
      <c r="AA222" s="44">
        <v>0.79379999999999995</v>
      </c>
      <c r="AB222" s="44" t="s">
        <v>377</v>
      </c>
      <c r="AC222" s="44" t="s">
        <v>368</v>
      </c>
      <c r="AD222" s="44">
        <v>0.79490000000000005</v>
      </c>
      <c r="AE222" s="44">
        <v>4.4253411288222901</v>
      </c>
      <c r="AF222" s="20">
        <v>9.6290000000000005E-6</v>
      </c>
      <c r="AG222" s="44" t="s">
        <v>2217</v>
      </c>
      <c r="AH222" s="44" t="s">
        <v>2218</v>
      </c>
      <c r="AI222" s="44">
        <v>0.55470399999999997</v>
      </c>
      <c r="AJ222" s="44">
        <v>0.1799</v>
      </c>
      <c r="AK222" s="44" t="b">
        <v>0</v>
      </c>
    </row>
    <row r="223" spans="1:37" x14ac:dyDescent="0.2">
      <c r="A223" s="52">
        <v>32</v>
      </c>
      <c r="B223" s="44" t="s">
        <v>2290</v>
      </c>
      <c r="C223" s="44" t="s">
        <v>1515</v>
      </c>
      <c r="D223" s="50">
        <v>9.2900000000000232E-2</v>
      </c>
      <c r="E223" s="50"/>
      <c r="F223" s="33"/>
      <c r="G223" s="1" t="s">
        <v>444</v>
      </c>
      <c r="H223" s="44" t="s">
        <v>377</v>
      </c>
      <c r="I223" s="44" t="s">
        <v>368</v>
      </c>
      <c r="J223" s="44">
        <v>0.79490000000000005</v>
      </c>
      <c r="K223" s="44">
        <v>4.4253411288222901</v>
      </c>
      <c r="L223" s="20">
        <v>9.6290000000000005E-6</v>
      </c>
      <c r="M223" s="1" t="s">
        <v>444</v>
      </c>
      <c r="N223" s="44" t="s">
        <v>377</v>
      </c>
      <c r="O223" s="44" t="s">
        <v>368</v>
      </c>
      <c r="P223" s="44">
        <v>0.79490000000000005</v>
      </c>
      <c r="Q223" s="44">
        <v>4.4253411288222901</v>
      </c>
      <c r="R223" s="20">
        <v>9.6290000000000005E-6</v>
      </c>
      <c r="S223" s="1" t="s">
        <v>2208</v>
      </c>
      <c r="T223" s="1" t="s">
        <v>444</v>
      </c>
      <c r="U223" s="44">
        <v>1</v>
      </c>
      <c r="V223" s="1" t="s">
        <v>444</v>
      </c>
      <c r="W223" s="44">
        <v>1</v>
      </c>
      <c r="X223" s="44" t="s">
        <v>377</v>
      </c>
      <c r="Y223" s="44" t="s">
        <v>368</v>
      </c>
      <c r="Z223" s="44">
        <v>1.3231063900033999</v>
      </c>
      <c r="AA223" s="44">
        <v>0.18579999999999999</v>
      </c>
      <c r="AB223" s="44" t="s">
        <v>377</v>
      </c>
      <c r="AC223" s="44" t="s">
        <v>368</v>
      </c>
      <c r="AD223" s="44">
        <v>0.79490000000000005</v>
      </c>
      <c r="AE223" s="44">
        <v>4.4253411288222901</v>
      </c>
      <c r="AF223" s="20">
        <v>9.6290000000000005E-6</v>
      </c>
      <c r="AG223" s="44" t="s">
        <v>2215</v>
      </c>
      <c r="AH223" s="44" t="s">
        <v>2216</v>
      </c>
      <c r="AI223" s="44">
        <v>0.102939</v>
      </c>
      <c r="AJ223" s="44">
        <v>8.1799999999999998E-2</v>
      </c>
      <c r="AK223" s="44" t="b">
        <v>0</v>
      </c>
    </row>
    <row r="224" spans="1:37" x14ac:dyDescent="0.2">
      <c r="A224" s="52">
        <v>32</v>
      </c>
      <c r="B224" s="44" t="s">
        <v>2288</v>
      </c>
      <c r="C224" s="44" t="s">
        <v>1515</v>
      </c>
      <c r="D224" s="50">
        <v>0.37309999999999982</v>
      </c>
      <c r="E224" s="50"/>
      <c r="F224" s="33"/>
      <c r="G224" s="1" t="s">
        <v>444</v>
      </c>
      <c r="H224" s="44" t="s">
        <v>377</v>
      </c>
      <c r="I224" s="44" t="s">
        <v>368</v>
      </c>
      <c r="J224" s="44">
        <v>0.79490000000000005</v>
      </c>
      <c r="K224" s="44">
        <v>4.4253411288222901</v>
      </c>
      <c r="L224" s="20">
        <v>9.6290000000000005E-6</v>
      </c>
      <c r="M224" s="1" t="s">
        <v>444</v>
      </c>
      <c r="N224" s="44" t="s">
        <v>377</v>
      </c>
      <c r="O224" s="44" t="s">
        <v>368</v>
      </c>
      <c r="P224" s="44">
        <v>0.79490000000000005</v>
      </c>
      <c r="Q224" s="44">
        <v>4.4253411288222901</v>
      </c>
      <c r="R224" s="20">
        <v>9.6290000000000005E-6</v>
      </c>
      <c r="S224" s="1" t="s">
        <v>2208</v>
      </c>
      <c r="T224" s="1" t="s">
        <v>444</v>
      </c>
      <c r="U224" s="44">
        <v>1</v>
      </c>
      <c r="V224" s="1" t="s">
        <v>444</v>
      </c>
      <c r="W224" s="44">
        <v>1</v>
      </c>
      <c r="X224" s="44" t="s">
        <v>377</v>
      </c>
      <c r="Y224" s="44" t="s">
        <v>368</v>
      </c>
      <c r="Z224" s="44">
        <v>0.32365400055773602</v>
      </c>
      <c r="AA224" s="44">
        <v>0.74619999999999997</v>
      </c>
      <c r="AB224" s="44" t="s">
        <v>377</v>
      </c>
      <c r="AC224" s="44" t="s">
        <v>368</v>
      </c>
      <c r="AD224" s="44">
        <v>0.79490000000000005</v>
      </c>
      <c r="AE224" s="44">
        <v>4.4253411288222901</v>
      </c>
      <c r="AF224" s="20">
        <v>9.6290000000000005E-6</v>
      </c>
      <c r="AG224" s="44" t="s">
        <v>2211</v>
      </c>
      <c r="AH224" s="44" t="s">
        <v>2212</v>
      </c>
      <c r="AI224" s="44">
        <v>0.30408200000000002</v>
      </c>
      <c r="AJ224" s="58">
        <v>0.27579999999999999</v>
      </c>
      <c r="AK224" s="44" t="b">
        <v>0</v>
      </c>
    </row>
    <row r="225" spans="1:38" x14ac:dyDescent="0.2">
      <c r="A225" s="52">
        <v>32</v>
      </c>
      <c r="B225" s="44" t="s">
        <v>2289</v>
      </c>
      <c r="C225" s="44" t="s">
        <v>1515</v>
      </c>
      <c r="D225" s="50">
        <v>0.30818556145954223</v>
      </c>
      <c r="E225" s="50"/>
      <c r="F225" s="33"/>
      <c r="G225" s="1" t="s">
        <v>444</v>
      </c>
      <c r="H225" s="44" t="s">
        <v>377</v>
      </c>
      <c r="I225" s="44" t="s">
        <v>368</v>
      </c>
      <c r="J225" s="44">
        <v>0.79490000000000005</v>
      </c>
      <c r="K225" s="44">
        <v>4.4253411288222901</v>
      </c>
      <c r="L225" s="20">
        <v>9.6290000000000005E-6</v>
      </c>
      <c r="M225" s="1" t="s">
        <v>444</v>
      </c>
      <c r="N225" s="44" t="s">
        <v>377</v>
      </c>
      <c r="O225" s="44" t="s">
        <v>368</v>
      </c>
      <c r="P225" s="44">
        <v>0.79490000000000005</v>
      </c>
      <c r="Q225" s="44">
        <v>4.4253411288222901</v>
      </c>
      <c r="R225" s="20">
        <v>9.6290000000000005E-6</v>
      </c>
      <c r="S225" s="1" t="s">
        <v>2208</v>
      </c>
      <c r="T225" s="1" t="s">
        <v>444</v>
      </c>
      <c r="U225" s="44">
        <v>1</v>
      </c>
      <c r="V225" s="1" t="s">
        <v>444</v>
      </c>
      <c r="W225" s="44">
        <v>1</v>
      </c>
      <c r="X225" s="44" t="s">
        <v>377</v>
      </c>
      <c r="Y225" s="44" t="s">
        <v>368</v>
      </c>
      <c r="Z225" s="44">
        <v>0.501</v>
      </c>
      <c r="AA225" s="44">
        <v>0.61670000000000003</v>
      </c>
      <c r="AB225" s="44" t="s">
        <v>377</v>
      </c>
      <c r="AC225" s="44" t="s">
        <v>368</v>
      </c>
      <c r="AD225" s="44">
        <v>0.79490000000000005</v>
      </c>
      <c r="AE225" s="44">
        <v>4.4253411288222901</v>
      </c>
      <c r="AF225" s="20">
        <v>9.6290000000000005E-6</v>
      </c>
      <c r="AG225" s="44" t="s">
        <v>2213</v>
      </c>
      <c r="AH225" s="44" t="s">
        <v>2214</v>
      </c>
      <c r="AI225" s="44">
        <v>0.24090300000000001</v>
      </c>
      <c r="AJ225" s="44">
        <v>0.15429999999999999</v>
      </c>
      <c r="AK225" s="44" t="b">
        <v>0</v>
      </c>
    </row>
    <row r="226" spans="1:38" x14ac:dyDescent="0.2">
      <c r="A226" s="52">
        <v>32</v>
      </c>
      <c r="B226" s="44" t="s">
        <v>2292</v>
      </c>
      <c r="C226" s="44" t="s">
        <v>1514</v>
      </c>
      <c r="D226" s="50">
        <v>0.73970000000000025</v>
      </c>
      <c r="E226" s="50"/>
      <c r="F226" s="33"/>
      <c r="G226" s="1" t="s">
        <v>444</v>
      </c>
      <c r="H226" s="44" t="s">
        <v>377</v>
      </c>
      <c r="I226" s="44" t="s">
        <v>368</v>
      </c>
      <c r="J226" s="44">
        <v>0.79490000000000005</v>
      </c>
      <c r="K226" s="44">
        <v>4.4253411288222901</v>
      </c>
      <c r="L226" s="20">
        <v>9.6290000000000005E-6</v>
      </c>
      <c r="M226" s="1" t="s">
        <v>444</v>
      </c>
      <c r="N226" s="44" t="s">
        <v>377</v>
      </c>
      <c r="O226" s="44" t="s">
        <v>368</v>
      </c>
      <c r="P226" s="44">
        <v>0.79490000000000005</v>
      </c>
      <c r="Q226" s="44">
        <v>4.4253411288222901</v>
      </c>
      <c r="R226" s="20">
        <v>9.6290000000000005E-6</v>
      </c>
      <c r="S226" s="1" t="s">
        <v>2208</v>
      </c>
      <c r="T226" s="1" t="s">
        <v>444</v>
      </c>
      <c r="U226" s="44">
        <v>1</v>
      </c>
      <c r="V226" s="1" t="s">
        <v>444</v>
      </c>
      <c r="W226" s="44">
        <v>1</v>
      </c>
      <c r="X226" s="44" t="s">
        <v>377</v>
      </c>
      <c r="Y226" s="44" t="s">
        <v>368</v>
      </c>
      <c r="Z226" s="44">
        <v>-0.64242079692531495</v>
      </c>
      <c r="AA226" s="44">
        <v>0.52059999999999995</v>
      </c>
      <c r="AB226" s="44" t="s">
        <v>377</v>
      </c>
      <c r="AC226" s="44" t="s">
        <v>368</v>
      </c>
      <c r="AD226" s="44">
        <v>0.79490000000000005</v>
      </c>
      <c r="AE226" s="44">
        <v>4.4253411288222901</v>
      </c>
      <c r="AF226" s="20">
        <v>9.6290000000000005E-6</v>
      </c>
      <c r="AG226" s="44" t="s">
        <v>2219</v>
      </c>
      <c r="AH226" s="44" t="s">
        <v>2220</v>
      </c>
      <c r="AI226" s="44">
        <v>0.129584</v>
      </c>
      <c r="AJ226" s="44">
        <v>1.5980000000000001E-2</v>
      </c>
      <c r="AK226" s="44" t="b">
        <v>0</v>
      </c>
    </row>
    <row r="227" spans="1:38" s="33" customFormat="1" x14ac:dyDescent="0.2">
      <c r="A227" s="52">
        <v>32</v>
      </c>
      <c r="B227" s="52" t="s">
        <v>2293</v>
      </c>
      <c r="C227" s="52" t="s">
        <v>1515</v>
      </c>
      <c r="D227" s="52">
        <v>0.25589999999999996</v>
      </c>
      <c r="E227" s="52"/>
      <c r="G227" s="1" t="s">
        <v>444</v>
      </c>
      <c r="H227" s="52" t="s">
        <v>377</v>
      </c>
      <c r="I227" s="52" t="s">
        <v>368</v>
      </c>
      <c r="J227" s="52">
        <v>0.79490000000000005</v>
      </c>
      <c r="K227" s="52">
        <v>4.4253411288222901</v>
      </c>
      <c r="L227" s="20">
        <v>9.6290000000000005E-6</v>
      </c>
      <c r="M227" s="1" t="s">
        <v>444</v>
      </c>
      <c r="N227" s="52" t="s">
        <v>377</v>
      </c>
      <c r="O227" s="52" t="s">
        <v>368</v>
      </c>
      <c r="P227" s="52">
        <v>0.79490000000000005</v>
      </c>
      <c r="Q227" s="52">
        <v>4.4253411288222901</v>
      </c>
      <c r="R227" s="20">
        <v>9.6290000000000005E-6</v>
      </c>
      <c r="S227" s="1" t="s">
        <v>2208</v>
      </c>
      <c r="T227" s="1" t="s">
        <v>444</v>
      </c>
      <c r="U227" s="52">
        <v>1</v>
      </c>
      <c r="V227" s="1" t="s">
        <v>444</v>
      </c>
      <c r="W227" s="52">
        <v>1</v>
      </c>
      <c r="X227" s="52" t="s">
        <v>377</v>
      </c>
      <c r="Y227" s="52" t="s">
        <v>368</v>
      </c>
      <c r="Z227" s="52">
        <v>0.65603749426364499</v>
      </c>
      <c r="AA227" s="52">
        <v>0.51180000000000003</v>
      </c>
      <c r="AB227" s="52" t="s">
        <v>377</v>
      </c>
      <c r="AC227" s="52" t="s">
        <v>368</v>
      </c>
      <c r="AD227" s="52">
        <v>0.79490000000000005</v>
      </c>
      <c r="AE227" s="52">
        <v>4.4253411288222901</v>
      </c>
      <c r="AF227" s="20">
        <v>9.6290000000000005E-6</v>
      </c>
      <c r="AG227" s="52" t="s">
        <v>2209</v>
      </c>
      <c r="AH227" s="52" t="s">
        <v>2210</v>
      </c>
      <c r="AI227" s="52">
        <v>0.223472</v>
      </c>
      <c r="AJ227" s="52">
        <v>0.23050000000000001</v>
      </c>
      <c r="AK227" s="52" t="b">
        <v>0</v>
      </c>
      <c r="AL227" s="52"/>
    </row>
    <row r="228" spans="1:38" s="33" customFormat="1" x14ac:dyDescent="0.2">
      <c r="A228" s="52">
        <v>33</v>
      </c>
      <c r="B228" s="52" t="s">
        <v>2287</v>
      </c>
      <c r="C228" s="52" t="s">
        <v>1515</v>
      </c>
      <c r="D228" s="52">
        <v>0.42504640839500113</v>
      </c>
      <c r="E228" s="52"/>
      <c r="G228" s="1" t="s">
        <v>442</v>
      </c>
      <c r="H228" s="52" t="s">
        <v>372</v>
      </c>
      <c r="I228" s="52" t="s">
        <v>369</v>
      </c>
      <c r="J228" s="52">
        <v>0.36149999999999999</v>
      </c>
      <c r="K228" s="52">
        <v>-4.9713158779369904</v>
      </c>
      <c r="L228" s="20">
        <v>6.6499999999999999E-7</v>
      </c>
      <c r="M228" s="1" t="s">
        <v>975</v>
      </c>
      <c r="N228" s="52" t="s">
        <v>372</v>
      </c>
      <c r="O228" s="52" t="s">
        <v>368</v>
      </c>
      <c r="P228" s="52">
        <v>0.6139</v>
      </c>
      <c r="Q228" s="52">
        <v>3.6725948382996498</v>
      </c>
      <c r="R228" s="58">
        <v>2.4010000000000001E-4</v>
      </c>
      <c r="S228" s="1" t="s">
        <v>1435</v>
      </c>
      <c r="T228" s="1" t="s">
        <v>1436</v>
      </c>
      <c r="U228" s="52">
        <v>0</v>
      </c>
      <c r="V228" s="1" t="s">
        <v>975</v>
      </c>
      <c r="W228" s="52">
        <v>1</v>
      </c>
      <c r="X228" s="52" t="s">
        <v>372</v>
      </c>
      <c r="Y228" s="52" t="s">
        <v>368</v>
      </c>
      <c r="Z228" s="52">
        <v>0.189</v>
      </c>
      <c r="AA228" s="52">
        <v>0.85040000000000004</v>
      </c>
      <c r="AB228" s="52" t="s">
        <v>372</v>
      </c>
      <c r="AC228" s="52" t="s">
        <v>368</v>
      </c>
      <c r="AD228" s="52">
        <v>0.6139</v>
      </c>
      <c r="AE228" s="52">
        <v>3.6725948382996498</v>
      </c>
      <c r="AF228" s="58">
        <v>2.4010000000000001E-4</v>
      </c>
      <c r="AG228" s="52" t="s">
        <v>1595</v>
      </c>
      <c r="AH228" s="52" t="s">
        <v>1596</v>
      </c>
      <c r="AI228" s="52">
        <v>0.12016499999999999</v>
      </c>
      <c r="AJ228" s="52">
        <v>0.13289999999999999</v>
      </c>
      <c r="AK228" s="52" t="b">
        <v>0</v>
      </c>
      <c r="AL228" s="52"/>
    </row>
    <row r="229" spans="1:38" s="33" customFormat="1" x14ac:dyDescent="0.2">
      <c r="A229" s="52">
        <v>33</v>
      </c>
      <c r="B229" s="52" t="s">
        <v>2291</v>
      </c>
      <c r="C229" s="52" t="s">
        <v>1514</v>
      </c>
      <c r="D229" s="52">
        <v>0.81310000000000016</v>
      </c>
      <c r="E229" s="52"/>
      <c r="G229" s="1" t="s">
        <v>442</v>
      </c>
      <c r="H229" s="52" t="s">
        <v>372</v>
      </c>
      <c r="I229" s="52" t="s">
        <v>369</v>
      </c>
      <c r="J229" s="52">
        <v>0.36149999999999999</v>
      </c>
      <c r="K229" s="52">
        <v>-4.9713158779369904</v>
      </c>
      <c r="L229" s="20">
        <v>6.6499999999999999E-7</v>
      </c>
      <c r="M229" s="1" t="s">
        <v>975</v>
      </c>
      <c r="N229" s="52" t="s">
        <v>372</v>
      </c>
      <c r="O229" s="52" t="s">
        <v>368</v>
      </c>
      <c r="P229" s="52">
        <v>0.6139</v>
      </c>
      <c r="Q229" s="52">
        <v>3.6725948382996498</v>
      </c>
      <c r="R229" s="58">
        <v>2.4010000000000001E-4</v>
      </c>
      <c r="S229" s="1" t="s">
        <v>1435</v>
      </c>
      <c r="T229" s="1" t="s">
        <v>1436</v>
      </c>
      <c r="U229" s="52">
        <v>0</v>
      </c>
      <c r="V229" s="1" t="s">
        <v>975</v>
      </c>
      <c r="W229" s="52">
        <v>1</v>
      </c>
      <c r="X229" s="52" t="s">
        <v>372</v>
      </c>
      <c r="Y229" s="52" t="s">
        <v>368</v>
      </c>
      <c r="Z229" s="52">
        <v>-0.889377933739947</v>
      </c>
      <c r="AA229" s="52">
        <v>0.37380000000000002</v>
      </c>
      <c r="AB229" s="52" t="s">
        <v>372</v>
      </c>
      <c r="AC229" s="52" t="s">
        <v>368</v>
      </c>
      <c r="AD229" s="52">
        <v>0.6139</v>
      </c>
      <c r="AE229" s="52">
        <v>3.6725948382996498</v>
      </c>
      <c r="AF229" s="58">
        <v>2.4010000000000001E-4</v>
      </c>
      <c r="AG229" s="52" t="s">
        <v>1597</v>
      </c>
      <c r="AH229" s="52" t="s">
        <v>1598</v>
      </c>
      <c r="AI229" s="52">
        <v>0.12886600000000001</v>
      </c>
      <c r="AJ229" s="52">
        <v>7.1190000000000003E-2</v>
      </c>
      <c r="AK229" s="52" t="b">
        <v>0</v>
      </c>
      <c r="AL229" s="52"/>
    </row>
    <row r="230" spans="1:38" s="33" customFormat="1" x14ac:dyDescent="0.2">
      <c r="A230" s="52">
        <v>33</v>
      </c>
      <c r="B230" s="52" t="s">
        <v>2290</v>
      </c>
      <c r="C230" s="52" t="s">
        <v>1511</v>
      </c>
      <c r="D230" s="52">
        <v>0.32424999999999982</v>
      </c>
      <c r="E230" s="52"/>
      <c r="G230" s="1" t="s">
        <v>442</v>
      </c>
      <c r="H230" s="52" t="s">
        <v>372</v>
      </c>
      <c r="I230" s="52" t="s">
        <v>369</v>
      </c>
      <c r="J230" s="52">
        <v>0.36149999999999999</v>
      </c>
      <c r="K230" s="52">
        <v>-4.9713158779369904</v>
      </c>
      <c r="L230" s="20">
        <v>6.6499999999999999E-7</v>
      </c>
      <c r="M230" s="1" t="s">
        <v>442</v>
      </c>
      <c r="N230" s="52" t="s">
        <v>372</v>
      </c>
      <c r="O230" s="52" t="s">
        <v>369</v>
      </c>
      <c r="P230" s="52">
        <v>0.36149999999999999</v>
      </c>
      <c r="Q230" s="52">
        <v>-4.9713158779369904</v>
      </c>
      <c r="R230" s="20">
        <v>6.6499999999999999E-7</v>
      </c>
      <c r="S230" s="1" t="s">
        <v>442</v>
      </c>
      <c r="T230" s="1" t="s">
        <v>1601</v>
      </c>
      <c r="U230" s="52">
        <v>0</v>
      </c>
      <c r="V230" s="1" t="s">
        <v>442</v>
      </c>
      <c r="W230" s="52">
        <v>1</v>
      </c>
      <c r="X230" s="52" t="s">
        <v>372</v>
      </c>
      <c r="Y230" s="52" t="s">
        <v>369</v>
      </c>
      <c r="Z230" s="52">
        <v>-0.45584700536412698</v>
      </c>
      <c r="AA230" s="52">
        <v>0.64849999999999997</v>
      </c>
      <c r="AB230" s="52" t="s">
        <v>372</v>
      </c>
      <c r="AC230" s="52" t="s">
        <v>369</v>
      </c>
      <c r="AD230" s="52">
        <v>0.36149999999999999</v>
      </c>
      <c r="AE230" s="52">
        <v>-4.9713158779369904</v>
      </c>
      <c r="AF230" s="20">
        <v>6.6499999999999999E-7</v>
      </c>
      <c r="AG230" s="52" t="s">
        <v>1606</v>
      </c>
      <c r="AH230" s="52" t="s">
        <v>1607</v>
      </c>
      <c r="AI230" s="52">
        <v>0.21650900000000001</v>
      </c>
      <c r="AJ230" s="58">
        <v>1.018E-2</v>
      </c>
      <c r="AK230" s="52" t="b">
        <v>0</v>
      </c>
      <c r="AL230" s="52"/>
    </row>
    <row r="231" spans="1:38" s="33" customFormat="1" x14ac:dyDescent="0.2">
      <c r="A231" s="52">
        <v>33</v>
      </c>
      <c r="B231" s="52" t="s">
        <v>2288</v>
      </c>
      <c r="C231" s="52" t="s">
        <v>1511</v>
      </c>
      <c r="D231" s="52">
        <v>0.39085000000000014</v>
      </c>
      <c r="E231" s="52"/>
      <c r="G231" s="1" t="s">
        <v>442</v>
      </c>
      <c r="H231" s="52" t="s">
        <v>372</v>
      </c>
      <c r="I231" s="52" t="s">
        <v>369</v>
      </c>
      <c r="J231" s="52">
        <v>0.36149999999999999</v>
      </c>
      <c r="K231" s="52">
        <v>-4.9713158779369904</v>
      </c>
      <c r="L231" s="20">
        <v>6.6499999999999999E-7</v>
      </c>
      <c r="M231" s="1" t="s">
        <v>442</v>
      </c>
      <c r="N231" s="52" t="s">
        <v>372</v>
      </c>
      <c r="O231" s="52" t="s">
        <v>369</v>
      </c>
      <c r="P231" s="52">
        <v>0.36149999999999999</v>
      </c>
      <c r="Q231" s="52">
        <v>-4.9713158779369904</v>
      </c>
      <c r="R231" s="20">
        <v>6.6499999999999999E-7</v>
      </c>
      <c r="S231" s="1" t="s">
        <v>442</v>
      </c>
      <c r="T231" s="1" t="s">
        <v>1601</v>
      </c>
      <c r="U231" s="52">
        <v>0</v>
      </c>
      <c r="V231" s="1" t="s">
        <v>442</v>
      </c>
      <c r="W231" s="52">
        <v>1</v>
      </c>
      <c r="X231" s="52" t="s">
        <v>372</v>
      </c>
      <c r="Y231" s="52" t="s">
        <v>369</v>
      </c>
      <c r="Z231" s="52">
        <v>-0.27710432623609299</v>
      </c>
      <c r="AA231" s="52">
        <v>0.78169999999999995</v>
      </c>
      <c r="AB231" s="52" t="s">
        <v>372</v>
      </c>
      <c r="AC231" s="52" t="s">
        <v>369</v>
      </c>
      <c r="AD231" s="52">
        <v>0.36149999999999999</v>
      </c>
      <c r="AE231" s="52">
        <v>-4.9713158779369904</v>
      </c>
      <c r="AF231" s="20">
        <v>6.6499999999999999E-7</v>
      </c>
      <c r="AG231" s="52" t="s">
        <v>1602</v>
      </c>
      <c r="AH231" s="52" t="s">
        <v>1603</v>
      </c>
      <c r="AI231" s="52">
        <v>0.101743</v>
      </c>
      <c r="AJ231" s="52">
        <v>2.4510000000000001E-2</v>
      </c>
      <c r="AK231" s="52" t="b">
        <v>0</v>
      </c>
      <c r="AL231" s="52"/>
    </row>
    <row r="232" spans="1:38" s="33" customFormat="1" x14ac:dyDescent="0.2">
      <c r="A232" s="52">
        <v>33</v>
      </c>
      <c r="B232" s="52" t="s">
        <v>2289</v>
      </c>
      <c r="C232" s="52" t="s">
        <v>1511</v>
      </c>
      <c r="D232" s="52">
        <v>0.24133958172381309</v>
      </c>
      <c r="E232" s="52"/>
      <c r="G232" s="1" t="s">
        <v>442</v>
      </c>
      <c r="H232" s="52" t="s">
        <v>372</v>
      </c>
      <c r="I232" s="52" t="s">
        <v>369</v>
      </c>
      <c r="J232" s="52">
        <v>0.36149999999999999</v>
      </c>
      <c r="K232" s="52">
        <v>-4.9713158779369904</v>
      </c>
      <c r="L232" s="20">
        <v>6.6499999999999999E-7</v>
      </c>
      <c r="M232" s="1" t="s">
        <v>442</v>
      </c>
      <c r="N232" s="52" t="s">
        <v>372</v>
      </c>
      <c r="O232" s="52" t="s">
        <v>369</v>
      </c>
      <c r="P232" s="52">
        <v>0.36149999999999999</v>
      </c>
      <c r="Q232" s="52">
        <v>-4.9713158779369904</v>
      </c>
      <c r="R232" s="20">
        <v>6.6499999999999999E-7</v>
      </c>
      <c r="S232" s="1" t="s">
        <v>442</v>
      </c>
      <c r="T232" s="1" t="s">
        <v>1601</v>
      </c>
      <c r="U232" s="52">
        <v>0</v>
      </c>
      <c r="V232" s="1" t="s">
        <v>442</v>
      </c>
      <c r="W232" s="52">
        <v>1</v>
      </c>
      <c r="X232" s="52" t="s">
        <v>372</v>
      </c>
      <c r="Y232" s="52" t="s">
        <v>369</v>
      </c>
      <c r="Z232" s="52">
        <v>-0.70199999999999996</v>
      </c>
      <c r="AA232" s="52">
        <v>0.48259999999999997</v>
      </c>
      <c r="AB232" s="52" t="s">
        <v>372</v>
      </c>
      <c r="AC232" s="52" t="s">
        <v>369</v>
      </c>
      <c r="AD232" s="52">
        <v>0.36149999999999999</v>
      </c>
      <c r="AE232" s="52">
        <v>-4.9713158779369904</v>
      </c>
      <c r="AF232" s="20">
        <v>6.6499999999999999E-7</v>
      </c>
      <c r="AG232" s="52" t="s">
        <v>1604</v>
      </c>
      <c r="AH232" s="52" t="s">
        <v>1605</v>
      </c>
      <c r="AI232" s="52">
        <v>0.113374</v>
      </c>
      <c r="AJ232" s="52">
        <v>5.2560000000000003E-3</v>
      </c>
      <c r="AK232" s="52" t="b">
        <v>0</v>
      </c>
      <c r="AL232" s="52"/>
    </row>
    <row r="233" spans="1:38" s="33" customFormat="1" x14ac:dyDescent="0.2">
      <c r="A233" s="52">
        <v>33</v>
      </c>
      <c r="B233" s="52" t="s">
        <v>2292</v>
      </c>
      <c r="C233" s="52" t="s">
        <v>1511</v>
      </c>
      <c r="D233" s="52">
        <v>0.43244999999999978</v>
      </c>
      <c r="E233" s="52"/>
      <c r="G233" s="1" t="s">
        <v>442</v>
      </c>
      <c r="H233" s="52" t="s">
        <v>372</v>
      </c>
      <c r="I233" s="52" t="s">
        <v>369</v>
      </c>
      <c r="J233" s="52">
        <v>0.36149999999999999</v>
      </c>
      <c r="K233" s="52">
        <v>-4.9713158779369904</v>
      </c>
      <c r="L233" s="20">
        <v>6.6499999999999999E-7</v>
      </c>
      <c r="M233" s="1" t="s">
        <v>442</v>
      </c>
      <c r="N233" s="52" t="s">
        <v>372</v>
      </c>
      <c r="O233" s="52" t="s">
        <v>369</v>
      </c>
      <c r="P233" s="52">
        <v>0.36149999999999999</v>
      </c>
      <c r="Q233" s="52">
        <v>-4.9713158779369904</v>
      </c>
      <c r="R233" s="20">
        <v>6.6499999999999999E-7</v>
      </c>
      <c r="S233" s="1" t="s">
        <v>442</v>
      </c>
      <c r="T233" s="1" t="s">
        <v>1601</v>
      </c>
      <c r="U233" s="52">
        <v>0</v>
      </c>
      <c r="V233" s="1" t="s">
        <v>442</v>
      </c>
      <c r="W233" s="52">
        <v>1</v>
      </c>
      <c r="X233" s="52" t="s">
        <v>372</v>
      </c>
      <c r="Y233" s="52" t="s">
        <v>369</v>
      </c>
      <c r="Z233" s="52">
        <v>-0.17014004658632101</v>
      </c>
      <c r="AA233" s="52">
        <v>0.8649</v>
      </c>
      <c r="AB233" s="52" t="s">
        <v>372</v>
      </c>
      <c r="AC233" s="52" t="s">
        <v>369</v>
      </c>
      <c r="AD233" s="52">
        <v>0.36149999999999999</v>
      </c>
      <c r="AE233" s="52">
        <v>-4.9713158779369904</v>
      </c>
      <c r="AF233" s="20">
        <v>6.6499999999999999E-7</v>
      </c>
      <c r="AG233" s="52" t="s">
        <v>1604</v>
      </c>
      <c r="AH233" s="52" t="s">
        <v>1605</v>
      </c>
      <c r="AI233" s="52">
        <v>0.113374</v>
      </c>
      <c r="AJ233" s="52">
        <v>7.5910000000000005E-2</v>
      </c>
      <c r="AK233" s="52" t="b">
        <v>0</v>
      </c>
      <c r="AL233" s="52"/>
    </row>
    <row r="234" spans="1:38" s="33" customFormat="1" x14ac:dyDescent="0.2">
      <c r="A234" s="52">
        <v>33</v>
      </c>
      <c r="B234" s="52" t="s">
        <v>2293</v>
      </c>
      <c r="C234" s="52" t="s">
        <v>1514</v>
      </c>
      <c r="D234" s="52">
        <v>0.55459999999999998</v>
      </c>
      <c r="E234" s="52"/>
      <c r="G234" s="1" t="s">
        <v>442</v>
      </c>
      <c r="H234" s="52" t="s">
        <v>372</v>
      </c>
      <c r="I234" s="52" t="s">
        <v>369</v>
      </c>
      <c r="J234" s="52">
        <v>0.36149999999999999</v>
      </c>
      <c r="K234" s="52">
        <v>-4.9713158779369904</v>
      </c>
      <c r="L234" s="20">
        <v>6.6499999999999999E-7</v>
      </c>
      <c r="M234" s="1" t="s">
        <v>975</v>
      </c>
      <c r="N234" s="52" t="s">
        <v>372</v>
      </c>
      <c r="O234" s="52" t="s">
        <v>368</v>
      </c>
      <c r="P234" s="52">
        <v>0.6139</v>
      </c>
      <c r="Q234" s="52">
        <v>3.6725948382996498</v>
      </c>
      <c r="R234" s="58">
        <v>2.4010000000000001E-4</v>
      </c>
      <c r="S234" s="1" t="s">
        <v>1435</v>
      </c>
      <c r="T234" s="1" t="s">
        <v>1436</v>
      </c>
      <c r="U234" s="52">
        <v>0</v>
      </c>
      <c r="V234" s="1" t="s">
        <v>975</v>
      </c>
      <c r="W234" s="52">
        <v>1</v>
      </c>
      <c r="X234" s="52" t="s">
        <v>372</v>
      </c>
      <c r="Y234" s="52" t="s">
        <v>368</v>
      </c>
      <c r="Z234" s="52">
        <v>-0.137291991946666</v>
      </c>
      <c r="AA234" s="52">
        <v>0.89080000000000004</v>
      </c>
      <c r="AB234" s="52" t="s">
        <v>372</v>
      </c>
      <c r="AC234" s="52" t="s">
        <v>368</v>
      </c>
      <c r="AD234" s="52">
        <v>0.6139</v>
      </c>
      <c r="AE234" s="52">
        <v>3.6725948382996498</v>
      </c>
      <c r="AF234" s="58">
        <v>2.4010000000000001E-4</v>
      </c>
      <c r="AG234" s="52" t="s">
        <v>1599</v>
      </c>
      <c r="AH234" s="52" t="s">
        <v>1600</v>
      </c>
      <c r="AI234" s="52">
        <v>0.225553</v>
      </c>
      <c r="AJ234" s="52">
        <v>0.1203</v>
      </c>
      <c r="AK234" s="52" t="b">
        <v>0</v>
      </c>
      <c r="AL234" s="52"/>
    </row>
    <row r="235" spans="1:38" x14ac:dyDescent="0.2">
      <c r="A235" s="52">
        <v>34</v>
      </c>
      <c r="B235" s="44" t="s">
        <v>2287</v>
      </c>
      <c r="C235" s="44" t="s">
        <v>1511</v>
      </c>
      <c r="D235" s="50">
        <v>0.22843823755248766</v>
      </c>
      <c r="E235" s="50"/>
      <c r="F235" s="33"/>
      <c r="G235" s="1" t="s">
        <v>447</v>
      </c>
      <c r="H235" s="44" t="s">
        <v>369</v>
      </c>
      <c r="I235" s="44" t="s">
        <v>377</v>
      </c>
      <c r="J235" s="44">
        <v>0.18490000000000001</v>
      </c>
      <c r="K235" s="44">
        <v>-4.9080423361087702</v>
      </c>
      <c r="L235" s="20">
        <v>9.1989999999999997E-7</v>
      </c>
      <c r="M235" s="1" t="s">
        <v>447</v>
      </c>
      <c r="N235" s="44" t="s">
        <v>369</v>
      </c>
      <c r="O235" s="44" t="s">
        <v>377</v>
      </c>
      <c r="P235" s="44">
        <v>0.18490000000000001</v>
      </c>
      <c r="Q235" s="44">
        <v>-4.9080423361087702</v>
      </c>
      <c r="R235" s="20">
        <v>9.1989999999999997E-7</v>
      </c>
      <c r="S235" s="1" t="s">
        <v>1656</v>
      </c>
      <c r="T235" s="1" t="s">
        <v>1657</v>
      </c>
      <c r="U235" s="44">
        <v>0.68491500000000005</v>
      </c>
      <c r="V235" s="1" t="s">
        <v>1656</v>
      </c>
      <c r="W235" s="44">
        <v>0.72325200000000001</v>
      </c>
      <c r="X235" s="44" t="s">
        <v>368</v>
      </c>
      <c r="Y235" s="44" t="s">
        <v>372</v>
      </c>
      <c r="Z235" s="44">
        <v>-0.74399999999999999</v>
      </c>
      <c r="AA235" s="44">
        <v>0.45669999999999999</v>
      </c>
      <c r="AB235" s="44" t="s">
        <v>368</v>
      </c>
      <c r="AC235" s="44" t="s">
        <v>372</v>
      </c>
      <c r="AD235" s="44">
        <v>0.255</v>
      </c>
      <c r="AE235" s="44">
        <v>-3.7773592893618</v>
      </c>
      <c r="AF235" s="58">
        <v>1.585E-4</v>
      </c>
      <c r="AG235" s="44" t="s">
        <v>1656</v>
      </c>
      <c r="AH235" s="44" t="s">
        <v>1657</v>
      </c>
      <c r="AI235" s="44">
        <v>1</v>
      </c>
      <c r="AJ235" s="44">
        <v>0.45669999999999999</v>
      </c>
      <c r="AK235" s="44" t="b">
        <v>0</v>
      </c>
    </row>
    <row r="236" spans="1:38" x14ac:dyDescent="0.2">
      <c r="A236" s="52">
        <v>34</v>
      </c>
      <c r="B236" s="44" t="s">
        <v>2291</v>
      </c>
      <c r="C236" s="44" t="s">
        <v>1513</v>
      </c>
      <c r="D236" s="50">
        <v>0.94430000000000014</v>
      </c>
      <c r="E236" s="50"/>
      <c r="F236" s="33"/>
      <c r="G236" s="1" t="s">
        <v>447</v>
      </c>
      <c r="H236" s="44" t="s">
        <v>369</v>
      </c>
      <c r="I236" s="44" t="s">
        <v>377</v>
      </c>
      <c r="J236" s="44">
        <v>0.18490000000000001</v>
      </c>
      <c r="K236" s="44">
        <v>-4.9080423361087702</v>
      </c>
      <c r="L236" s="20">
        <v>9.1989999999999997E-7</v>
      </c>
      <c r="M236" s="1" t="s">
        <v>447</v>
      </c>
      <c r="N236" s="44" t="s">
        <v>369</v>
      </c>
      <c r="O236" s="44" t="s">
        <v>377</v>
      </c>
      <c r="P236" s="44">
        <v>0.18490000000000001</v>
      </c>
      <c r="Q236" s="44">
        <v>-4.9080423361087702</v>
      </c>
      <c r="R236" s="20">
        <v>9.1989999999999997E-7</v>
      </c>
      <c r="S236" s="1" t="s">
        <v>1656</v>
      </c>
      <c r="T236" s="1" t="s">
        <v>1657</v>
      </c>
      <c r="U236" s="44">
        <v>0.68491500000000005</v>
      </c>
      <c r="V236" s="1" t="s">
        <v>1656</v>
      </c>
      <c r="W236" s="44">
        <v>0.72325200000000001</v>
      </c>
      <c r="X236" s="44" t="s">
        <v>368</v>
      </c>
      <c r="Y236" s="44" t="s">
        <v>372</v>
      </c>
      <c r="Z236" s="44">
        <v>1.5919319308271001</v>
      </c>
      <c r="AA236" s="44">
        <v>0.1114</v>
      </c>
      <c r="AB236" s="44" t="s">
        <v>368</v>
      </c>
      <c r="AC236" s="44" t="s">
        <v>372</v>
      </c>
      <c r="AD236" s="44">
        <v>0.255</v>
      </c>
      <c r="AE236" s="44">
        <v>-3.7773592893618</v>
      </c>
      <c r="AF236" s="58">
        <v>1.585E-4</v>
      </c>
      <c r="AG236" s="44" t="s">
        <v>1656</v>
      </c>
      <c r="AH236" s="44" t="s">
        <v>1657</v>
      </c>
      <c r="AI236" s="44">
        <v>1</v>
      </c>
      <c r="AJ236" s="44">
        <v>0.1114</v>
      </c>
      <c r="AK236" s="44" t="b">
        <v>0</v>
      </c>
    </row>
    <row r="237" spans="1:38" x14ac:dyDescent="0.2">
      <c r="A237" s="52">
        <v>34</v>
      </c>
      <c r="B237" s="44" t="s">
        <v>2290</v>
      </c>
      <c r="C237" s="44" t="s">
        <v>1513</v>
      </c>
      <c r="D237" s="50">
        <v>0.99902449999999998</v>
      </c>
      <c r="E237" s="50"/>
      <c r="F237" s="33"/>
      <c r="G237" s="1" t="s">
        <v>447</v>
      </c>
      <c r="H237" s="44" t="s">
        <v>369</v>
      </c>
      <c r="I237" s="44" t="s">
        <v>377</v>
      </c>
      <c r="J237" s="44">
        <v>0.18490000000000001</v>
      </c>
      <c r="K237" s="44">
        <v>-4.9080423361087702</v>
      </c>
      <c r="L237" s="20">
        <v>9.1989999999999997E-7</v>
      </c>
      <c r="M237" s="1" t="s">
        <v>447</v>
      </c>
      <c r="N237" s="44" t="s">
        <v>369</v>
      </c>
      <c r="O237" s="44" t="s">
        <v>377</v>
      </c>
      <c r="P237" s="44">
        <v>0.18490000000000001</v>
      </c>
      <c r="Q237" s="44">
        <v>-4.9080423361087702</v>
      </c>
      <c r="R237" s="20">
        <v>9.1989999999999997E-7</v>
      </c>
      <c r="S237" s="1" t="s">
        <v>1660</v>
      </c>
      <c r="T237" s="1" t="s">
        <v>447</v>
      </c>
      <c r="U237" s="44">
        <v>1</v>
      </c>
      <c r="V237" s="1" t="s">
        <v>447</v>
      </c>
      <c r="W237" s="44">
        <v>1</v>
      </c>
      <c r="X237" s="44" t="s">
        <v>369</v>
      </c>
      <c r="Y237" s="44" t="s">
        <v>377</v>
      </c>
      <c r="Z237" s="44">
        <v>3.0975917386982901</v>
      </c>
      <c r="AA237" s="44">
        <v>1.951E-3</v>
      </c>
      <c r="AB237" s="44" t="s">
        <v>369</v>
      </c>
      <c r="AC237" s="44" t="s">
        <v>377</v>
      </c>
      <c r="AD237" s="44">
        <v>0.18490000000000001</v>
      </c>
      <c r="AE237" s="44">
        <v>-4.9080423361087702</v>
      </c>
      <c r="AF237" s="20">
        <v>9.1989999999999997E-7</v>
      </c>
      <c r="AG237" s="44" t="s">
        <v>1665</v>
      </c>
      <c r="AH237" s="44" t="s">
        <v>1666</v>
      </c>
      <c r="AI237" s="44">
        <v>0.68654199999999999</v>
      </c>
      <c r="AJ237" s="44">
        <v>1.8039999999999999E-4</v>
      </c>
      <c r="AK237" s="44" t="b">
        <v>0</v>
      </c>
    </row>
    <row r="238" spans="1:38" x14ac:dyDescent="0.2">
      <c r="A238" s="52">
        <v>34</v>
      </c>
      <c r="B238" s="44" t="s">
        <v>2288</v>
      </c>
      <c r="C238" s="44" t="s">
        <v>1513</v>
      </c>
      <c r="D238" s="50">
        <v>0.85159999999999969</v>
      </c>
      <c r="E238" s="50"/>
      <c r="F238" s="33"/>
      <c r="G238" s="1" t="s">
        <v>447</v>
      </c>
      <c r="H238" s="44" t="s">
        <v>369</v>
      </c>
      <c r="I238" s="44" t="s">
        <v>377</v>
      </c>
      <c r="J238" s="44">
        <v>0.18490000000000001</v>
      </c>
      <c r="K238" s="44">
        <v>-4.9080423361087702</v>
      </c>
      <c r="L238" s="20">
        <v>9.1989999999999997E-7</v>
      </c>
      <c r="M238" s="1" t="s">
        <v>447</v>
      </c>
      <c r="N238" s="44" t="s">
        <v>369</v>
      </c>
      <c r="O238" s="44" t="s">
        <v>377</v>
      </c>
      <c r="P238" s="44">
        <v>0.18490000000000001</v>
      </c>
      <c r="Q238" s="44">
        <v>-4.9080423361087702</v>
      </c>
      <c r="R238" s="20">
        <v>9.1989999999999997E-7</v>
      </c>
      <c r="S238" s="1" t="s">
        <v>1660</v>
      </c>
      <c r="T238" s="1" t="s">
        <v>447</v>
      </c>
      <c r="U238" s="44">
        <v>1</v>
      </c>
      <c r="V238" s="1" t="s">
        <v>447</v>
      </c>
      <c r="W238" s="44">
        <v>1</v>
      </c>
      <c r="X238" s="44" t="s">
        <v>369</v>
      </c>
      <c r="Y238" s="44" t="s">
        <v>377</v>
      </c>
      <c r="Z238" s="44">
        <v>1.0433202401863499</v>
      </c>
      <c r="AA238" s="44">
        <v>0.29680000000000001</v>
      </c>
      <c r="AB238" s="44" t="s">
        <v>369</v>
      </c>
      <c r="AC238" s="44" t="s">
        <v>377</v>
      </c>
      <c r="AD238" s="44">
        <v>0.18490000000000001</v>
      </c>
      <c r="AE238" s="44">
        <v>-4.9080423361087702</v>
      </c>
      <c r="AF238" s="20">
        <v>9.1989999999999997E-7</v>
      </c>
      <c r="AG238" s="44" t="s">
        <v>1661</v>
      </c>
      <c r="AH238" s="44" t="s">
        <v>1662</v>
      </c>
      <c r="AI238" s="44">
        <v>0.241316</v>
      </c>
      <c r="AJ238" s="44">
        <v>1.439E-2</v>
      </c>
      <c r="AK238" s="44" t="b">
        <v>0</v>
      </c>
    </row>
    <row r="239" spans="1:38" x14ac:dyDescent="0.2">
      <c r="A239" s="52">
        <v>34</v>
      </c>
      <c r="B239" s="44" t="s">
        <v>2289</v>
      </c>
      <c r="C239" s="44" t="s">
        <v>1511</v>
      </c>
      <c r="D239" s="50">
        <v>0.21272551566012457</v>
      </c>
      <c r="E239" s="50"/>
      <c r="F239" s="33"/>
      <c r="G239" s="1" t="s">
        <v>447</v>
      </c>
      <c r="H239" s="44" t="s">
        <v>369</v>
      </c>
      <c r="I239" s="44" t="s">
        <v>377</v>
      </c>
      <c r="J239" s="44">
        <v>0.18490000000000001</v>
      </c>
      <c r="K239" s="44">
        <v>-4.9080423361087702</v>
      </c>
      <c r="L239" s="20">
        <v>9.1989999999999997E-7</v>
      </c>
      <c r="M239" s="1" t="s">
        <v>447</v>
      </c>
      <c r="N239" s="44" t="s">
        <v>369</v>
      </c>
      <c r="O239" s="44" t="s">
        <v>377</v>
      </c>
      <c r="P239" s="44">
        <v>0.18490000000000001</v>
      </c>
      <c r="Q239" s="44">
        <v>-4.9080423361087702</v>
      </c>
      <c r="R239" s="20">
        <v>9.1989999999999997E-7</v>
      </c>
      <c r="S239" s="1" t="s">
        <v>1660</v>
      </c>
      <c r="T239" s="1" t="s">
        <v>447</v>
      </c>
      <c r="U239" s="44">
        <v>1</v>
      </c>
      <c r="V239" s="1" t="s">
        <v>447</v>
      </c>
      <c r="W239" s="44">
        <v>1</v>
      </c>
      <c r="X239" s="44" t="s">
        <v>369</v>
      </c>
      <c r="Y239" s="44" t="s">
        <v>377</v>
      </c>
      <c r="Z239" s="44">
        <v>-0.79700000000000004</v>
      </c>
      <c r="AA239" s="44">
        <v>0.42549999999999999</v>
      </c>
      <c r="AB239" s="44" t="s">
        <v>369</v>
      </c>
      <c r="AC239" s="44" t="s">
        <v>377</v>
      </c>
      <c r="AD239" s="44">
        <v>0.18490000000000001</v>
      </c>
      <c r="AE239" s="44">
        <v>-4.9080423361087702</v>
      </c>
      <c r="AF239" s="20">
        <v>9.1989999999999997E-7</v>
      </c>
      <c r="AG239" s="44" t="s">
        <v>1663</v>
      </c>
      <c r="AH239" s="44" t="s">
        <v>1664</v>
      </c>
      <c r="AI239" s="44">
        <v>0.11974899999999999</v>
      </c>
      <c r="AJ239" s="44">
        <v>8.1470000000000002E-4</v>
      </c>
      <c r="AK239" s="44" t="b">
        <v>0</v>
      </c>
    </row>
    <row r="240" spans="1:38" x14ac:dyDescent="0.2">
      <c r="A240" s="52">
        <v>34</v>
      </c>
      <c r="B240" s="44" t="s">
        <v>2292</v>
      </c>
      <c r="C240" s="44" t="s">
        <v>1511</v>
      </c>
      <c r="D240" s="50">
        <v>0.23499999999999979</v>
      </c>
      <c r="E240" s="50"/>
      <c r="F240" s="33"/>
      <c r="G240" s="1" t="s">
        <v>447</v>
      </c>
      <c r="H240" s="44" t="s">
        <v>369</v>
      </c>
      <c r="I240" s="44" t="s">
        <v>377</v>
      </c>
      <c r="J240" s="44">
        <v>0.18490000000000001</v>
      </c>
      <c r="K240" s="44">
        <v>-4.9080423361087702</v>
      </c>
      <c r="L240" s="20">
        <v>9.1989999999999997E-7</v>
      </c>
      <c r="M240" s="1" t="s">
        <v>447</v>
      </c>
      <c r="N240" s="44" t="s">
        <v>369</v>
      </c>
      <c r="O240" s="44" t="s">
        <v>377</v>
      </c>
      <c r="P240" s="44">
        <v>0.18490000000000001</v>
      </c>
      <c r="Q240" s="44">
        <v>-4.9080423361087702</v>
      </c>
      <c r="R240" s="20">
        <v>9.1989999999999997E-7</v>
      </c>
      <c r="S240" s="1" t="s">
        <v>1660</v>
      </c>
      <c r="T240" s="1" t="s">
        <v>447</v>
      </c>
      <c r="U240" s="44">
        <v>1</v>
      </c>
      <c r="V240" s="1" t="s">
        <v>447</v>
      </c>
      <c r="W240" s="44">
        <v>1</v>
      </c>
      <c r="X240" s="44" t="s">
        <v>369</v>
      </c>
      <c r="Y240" s="44" t="s">
        <v>377</v>
      </c>
      <c r="Z240" s="44">
        <v>-0.72247905192806305</v>
      </c>
      <c r="AA240" s="44">
        <v>0.47</v>
      </c>
      <c r="AB240" s="44" t="s">
        <v>369</v>
      </c>
      <c r="AC240" s="44" t="s">
        <v>377</v>
      </c>
      <c r="AD240" s="44">
        <v>0.18490000000000001</v>
      </c>
      <c r="AE240" s="44">
        <v>-4.9080423361087702</v>
      </c>
      <c r="AF240" s="20">
        <v>9.1989999999999997E-7</v>
      </c>
      <c r="AG240" s="44" t="s">
        <v>1667</v>
      </c>
      <c r="AH240" s="44" t="s">
        <v>1668</v>
      </c>
      <c r="AI240" s="44">
        <v>0.13889199999999999</v>
      </c>
      <c r="AJ240" s="44">
        <v>2.5999999999999999E-3</v>
      </c>
      <c r="AK240" s="44" t="b">
        <v>0</v>
      </c>
    </row>
    <row r="241" spans="1:38" x14ac:dyDescent="0.2">
      <c r="A241" s="52">
        <v>34</v>
      </c>
      <c r="B241" s="44" t="s">
        <v>2293</v>
      </c>
      <c r="C241" s="44" t="s">
        <v>1511</v>
      </c>
      <c r="D241" s="50">
        <v>0.42660000000000009</v>
      </c>
      <c r="E241" s="50"/>
      <c r="F241" s="33"/>
      <c r="G241" s="1" t="s">
        <v>447</v>
      </c>
      <c r="H241" s="44" t="s">
        <v>369</v>
      </c>
      <c r="I241" s="44" t="s">
        <v>377</v>
      </c>
      <c r="J241" s="44">
        <v>0.18490000000000001</v>
      </c>
      <c r="K241" s="44">
        <v>-4.9080423361087702</v>
      </c>
      <c r="L241" s="20">
        <v>9.1989999999999997E-7</v>
      </c>
      <c r="M241" s="1" t="s">
        <v>447</v>
      </c>
      <c r="N241" s="44" t="s">
        <v>369</v>
      </c>
      <c r="O241" s="44" t="s">
        <v>377</v>
      </c>
      <c r="P241" s="44">
        <v>0.18490000000000001</v>
      </c>
      <c r="Q241" s="44">
        <v>-4.9080423361087702</v>
      </c>
      <c r="R241" s="20">
        <v>9.1989999999999997E-7</v>
      </c>
      <c r="S241" s="1" t="s">
        <v>1656</v>
      </c>
      <c r="T241" s="1" t="s">
        <v>1657</v>
      </c>
      <c r="U241" s="44">
        <v>0.68491500000000005</v>
      </c>
      <c r="V241" s="1" t="s">
        <v>1656</v>
      </c>
      <c r="W241" s="44">
        <v>0.72325200000000001</v>
      </c>
      <c r="X241" s="44" t="s">
        <v>368</v>
      </c>
      <c r="Y241" s="44" t="s">
        <v>372</v>
      </c>
      <c r="Z241" s="44">
        <v>-0.18503701891577601</v>
      </c>
      <c r="AA241" s="44">
        <v>0.85319999999999996</v>
      </c>
      <c r="AB241" s="44" t="s">
        <v>368</v>
      </c>
      <c r="AC241" s="44" t="s">
        <v>372</v>
      </c>
      <c r="AD241" s="44">
        <v>0.255</v>
      </c>
      <c r="AE241" s="44">
        <v>-3.7773592893618</v>
      </c>
      <c r="AF241" s="58">
        <v>1.585E-4</v>
      </c>
      <c r="AG241" s="44" t="s">
        <v>1658</v>
      </c>
      <c r="AH241" s="44" t="s">
        <v>1659</v>
      </c>
      <c r="AI241" s="44">
        <v>0.138047</v>
      </c>
      <c r="AJ241" s="44">
        <v>2.4970000000000001E-3</v>
      </c>
      <c r="AK241" s="44" t="b">
        <v>0</v>
      </c>
    </row>
    <row r="242" spans="1:38" x14ac:dyDescent="0.2">
      <c r="A242" s="52">
        <v>35</v>
      </c>
      <c r="B242" s="44" t="s">
        <v>2287</v>
      </c>
      <c r="C242" s="44" t="s">
        <v>1515</v>
      </c>
      <c r="D242" s="50">
        <v>0.16059876270807047</v>
      </c>
      <c r="E242" s="50"/>
      <c r="F242" s="33"/>
      <c r="G242" s="1" t="s">
        <v>449</v>
      </c>
      <c r="H242" s="44" t="s">
        <v>372</v>
      </c>
      <c r="I242" s="44" t="s">
        <v>368</v>
      </c>
      <c r="J242" s="44">
        <v>0.20979999999999999</v>
      </c>
      <c r="K242" s="44">
        <v>4.4936277006735201</v>
      </c>
      <c r="L242" s="20">
        <v>7.002E-6</v>
      </c>
      <c r="M242" s="1" t="s">
        <v>1003</v>
      </c>
      <c r="N242" s="44" t="s">
        <v>372</v>
      </c>
      <c r="O242" s="44" t="s">
        <v>368</v>
      </c>
      <c r="P242" s="44">
        <v>0.20979999999999999</v>
      </c>
      <c r="Q242" s="44">
        <v>4.4826841135225903</v>
      </c>
      <c r="R242" s="20">
        <v>7.3710000000000002E-6</v>
      </c>
      <c r="S242" s="1" t="s">
        <v>1708</v>
      </c>
      <c r="T242" s="1" t="s">
        <v>1003</v>
      </c>
      <c r="U242" s="44">
        <v>1</v>
      </c>
      <c r="V242" s="1" t="s">
        <v>1003</v>
      </c>
      <c r="W242" s="44">
        <v>1</v>
      </c>
      <c r="X242" s="44" t="s">
        <v>372</v>
      </c>
      <c r="Y242" s="44" t="s">
        <v>368</v>
      </c>
      <c r="Z242" s="44">
        <v>0.99199999999999999</v>
      </c>
      <c r="AA242" s="44">
        <v>0.32140000000000002</v>
      </c>
      <c r="AB242" s="44" t="s">
        <v>372</v>
      </c>
      <c r="AC242" s="44" t="s">
        <v>368</v>
      </c>
      <c r="AD242" s="44">
        <v>0.20979999999999999</v>
      </c>
      <c r="AE242" s="44">
        <v>4.4826841135225903</v>
      </c>
      <c r="AF242" s="20">
        <v>7.3710000000000002E-6</v>
      </c>
      <c r="AG242" s="44" t="s">
        <v>1709</v>
      </c>
      <c r="AH242" s="44" t="s">
        <v>1710</v>
      </c>
      <c r="AI242" s="44">
        <v>0.243899</v>
      </c>
      <c r="AJ242" s="44">
        <v>6.9290000000000004E-2</v>
      </c>
      <c r="AK242" s="44" t="b">
        <v>0</v>
      </c>
    </row>
    <row r="243" spans="1:38" x14ac:dyDescent="0.2">
      <c r="A243" s="52">
        <v>35</v>
      </c>
      <c r="B243" s="44" t="s">
        <v>2291</v>
      </c>
      <c r="C243" s="44" t="s">
        <v>1515</v>
      </c>
      <c r="D243" s="50">
        <v>0.16994999999999993</v>
      </c>
      <c r="E243" s="50"/>
      <c r="F243" s="33"/>
      <c r="G243" s="1" t="s">
        <v>449</v>
      </c>
      <c r="H243" s="44" t="s">
        <v>372</v>
      </c>
      <c r="I243" s="44" t="s">
        <v>368</v>
      </c>
      <c r="J243" s="44">
        <v>0.20979999999999999</v>
      </c>
      <c r="K243" s="44">
        <v>4.4936277006735201</v>
      </c>
      <c r="L243" s="20">
        <v>7.002E-6</v>
      </c>
      <c r="M243" s="1" t="s">
        <v>1003</v>
      </c>
      <c r="N243" s="44" t="s">
        <v>372</v>
      </c>
      <c r="O243" s="44" t="s">
        <v>368</v>
      </c>
      <c r="P243" s="44">
        <v>0.20979999999999999</v>
      </c>
      <c r="Q243" s="44">
        <v>4.4826841135225903</v>
      </c>
      <c r="R243" s="20">
        <v>7.3710000000000002E-6</v>
      </c>
      <c r="S243" s="1" t="s">
        <v>1708</v>
      </c>
      <c r="T243" s="1" t="s">
        <v>1003</v>
      </c>
      <c r="U243" s="44">
        <v>1</v>
      </c>
      <c r="V243" s="1" t="s">
        <v>1003</v>
      </c>
      <c r="W243" s="44">
        <v>1</v>
      </c>
      <c r="X243" s="44" t="s">
        <v>372</v>
      </c>
      <c r="Y243" s="44" t="s">
        <v>368</v>
      </c>
      <c r="Z243" s="44">
        <v>0.95436285842169999</v>
      </c>
      <c r="AA243" s="44">
        <v>0.33989999999999998</v>
      </c>
      <c r="AB243" s="44" t="s">
        <v>372</v>
      </c>
      <c r="AC243" s="44" t="s">
        <v>368</v>
      </c>
      <c r="AD243" s="44">
        <v>0.20979999999999999</v>
      </c>
      <c r="AE243" s="44">
        <v>4.4826841135225903</v>
      </c>
      <c r="AF243" s="20">
        <v>7.3710000000000002E-6</v>
      </c>
      <c r="AG243" s="44" t="s">
        <v>1711</v>
      </c>
      <c r="AH243" s="44" t="s">
        <v>1712</v>
      </c>
      <c r="AI243" s="44">
        <v>0.225188</v>
      </c>
      <c r="AJ243" s="44">
        <v>0.10199999999999999</v>
      </c>
      <c r="AK243" s="44" t="b">
        <v>0</v>
      </c>
    </row>
    <row r="244" spans="1:38" x14ac:dyDescent="0.2">
      <c r="A244" s="52">
        <v>35</v>
      </c>
      <c r="B244" s="44" t="s">
        <v>2290</v>
      </c>
      <c r="C244" s="44" t="s">
        <v>1514</v>
      </c>
      <c r="D244" s="50">
        <v>0.93809999999999982</v>
      </c>
      <c r="E244" s="50"/>
      <c r="F244" s="33"/>
      <c r="G244" s="1" t="s">
        <v>449</v>
      </c>
      <c r="H244" s="44" t="s">
        <v>372</v>
      </c>
      <c r="I244" s="44" t="s">
        <v>368</v>
      </c>
      <c r="J244" s="44">
        <v>0.20979999999999999</v>
      </c>
      <c r="K244" s="44">
        <v>4.4936277006735201</v>
      </c>
      <c r="L244" s="20">
        <v>7.002E-6</v>
      </c>
      <c r="M244" s="1" t="s">
        <v>449</v>
      </c>
      <c r="N244" s="44" t="s">
        <v>372</v>
      </c>
      <c r="O244" s="44" t="s">
        <v>368</v>
      </c>
      <c r="P244" s="44">
        <v>0.20979999999999999</v>
      </c>
      <c r="Q244" s="44">
        <v>4.4936277006735201</v>
      </c>
      <c r="R244" s="20">
        <v>7.002E-6</v>
      </c>
      <c r="S244" s="1" t="s">
        <v>1699</v>
      </c>
      <c r="T244" s="1" t="s">
        <v>449</v>
      </c>
      <c r="U244" s="44">
        <v>1</v>
      </c>
      <c r="V244" s="1" t="s">
        <v>449</v>
      </c>
      <c r="W244" s="44">
        <v>1</v>
      </c>
      <c r="X244" s="44" t="s">
        <v>372</v>
      </c>
      <c r="Y244" s="44" t="s">
        <v>368</v>
      </c>
      <c r="Z244" s="44">
        <v>-1.5390175983779399</v>
      </c>
      <c r="AA244" s="44">
        <v>0.12379999999999999</v>
      </c>
      <c r="AB244" s="44" t="s">
        <v>372</v>
      </c>
      <c r="AC244" s="44" t="s">
        <v>368</v>
      </c>
      <c r="AD244" s="44">
        <v>0.20979999999999999</v>
      </c>
      <c r="AE244" s="44">
        <v>4.4936277006735201</v>
      </c>
      <c r="AF244" s="20">
        <v>7.002E-6</v>
      </c>
      <c r="AG244" s="44" t="s">
        <v>1704</v>
      </c>
      <c r="AH244" s="44" t="s">
        <v>1705</v>
      </c>
      <c r="AI244" s="44">
        <v>0.26224599999999998</v>
      </c>
      <c r="AJ244" s="44">
        <v>2.6120000000000001E-2</v>
      </c>
      <c r="AK244" s="44" t="b">
        <v>0</v>
      </c>
    </row>
    <row r="245" spans="1:38" x14ac:dyDescent="0.2">
      <c r="A245" s="52">
        <v>35</v>
      </c>
      <c r="B245" s="44" t="s">
        <v>2288</v>
      </c>
      <c r="C245" s="44" t="s">
        <v>1514</v>
      </c>
      <c r="D245" s="50">
        <v>0.92655000000000021</v>
      </c>
      <c r="E245" s="50"/>
      <c r="F245" s="33"/>
      <c r="G245" s="1" t="s">
        <v>449</v>
      </c>
      <c r="H245" s="44" t="s">
        <v>372</v>
      </c>
      <c r="I245" s="44" t="s">
        <v>368</v>
      </c>
      <c r="J245" s="44">
        <v>0.20979999999999999</v>
      </c>
      <c r="K245" s="44">
        <v>4.4936277006735201</v>
      </c>
      <c r="L245" s="20">
        <v>7.002E-6</v>
      </c>
      <c r="M245" s="1" t="s">
        <v>449</v>
      </c>
      <c r="N245" s="44" t="s">
        <v>372</v>
      </c>
      <c r="O245" s="44" t="s">
        <v>368</v>
      </c>
      <c r="P245" s="44">
        <v>0.20979999999999999</v>
      </c>
      <c r="Q245" s="44">
        <v>4.4936277006735201</v>
      </c>
      <c r="R245" s="20">
        <v>7.002E-6</v>
      </c>
      <c r="S245" s="1" t="s">
        <v>1699</v>
      </c>
      <c r="T245" s="1" t="s">
        <v>449</v>
      </c>
      <c r="U245" s="44">
        <v>1</v>
      </c>
      <c r="V245" s="1" t="s">
        <v>449</v>
      </c>
      <c r="W245" s="44">
        <v>1</v>
      </c>
      <c r="X245" s="44" t="s">
        <v>372</v>
      </c>
      <c r="Y245" s="44" t="s">
        <v>368</v>
      </c>
      <c r="Z245" s="44">
        <v>-1.45056868661583</v>
      </c>
      <c r="AA245" s="44">
        <v>0.1469</v>
      </c>
      <c r="AB245" s="44" t="s">
        <v>372</v>
      </c>
      <c r="AC245" s="44" t="s">
        <v>368</v>
      </c>
      <c r="AD245" s="44">
        <v>0.20979999999999999</v>
      </c>
      <c r="AE245" s="44">
        <v>4.4936277006735201</v>
      </c>
      <c r="AF245" s="20">
        <v>7.002E-6</v>
      </c>
      <c r="AG245" s="44" t="s">
        <v>1700</v>
      </c>
      <c r="AH245" s="44" t="s">
        <v>1701</v>
      </c>
      <c r="AI245" s="44">
        <v>0.60547600000000001</v>
      </c>
      <c r="AJ245" s="44">
        <v>8.2320000000000004E-2</v>
      </c>
      <c r="AK245" s="44" t="b">
        <v>0</v>
      </c>
    </row>
    <row r="246" spans="1:38" x14ac:dyDescent="0.2">
      <c r="A246" s="52">
        <v>35</v>
      </c>
      <c r="B246" s="44" t="s">
        <v>2289</v>
      </c>
      <c r="C246" s="44" t="s">
        <v>1515</v>
      </c>
      <c r="D246" s="50">
        <v>0.32960649849650697</v>
      </c>
      <c r="E246" s="50"/>
      <c r="F246" s="33"/>
      <c r="G246" s="1" t="s">
        <v>449</v>
      </c>
      <c r="H246" s="44" t="s">
        <v>372</v>
      </c>
      <c r="I246" s="44" t="s">
        <v>368</v>
      </c>
      <c r="J246" s="44">
        <v>0.20979999999999999</v>
      </c>
      <c r="K246" s="44">
        <v>4.4936277006735201</v>
      </c>
      <c r="L246" s="20">
        <v>7.002E-6</v>
      </c>
      <c r="M246" s="1" t="s">
        <v>449</v>
      </c>
      <c r="N246" s="44" t="s">
        <v>372</v>
      </c>
      <c r="O246" s="44" t="s">
        <v>368</v>
      </c>
      <c r="P246" s="44">
        <v>0.20979999999999999</v>
      </c>
      <c r="Q246" s="44">
        <v>4.4936277006735201</v>
      </c>
      <c r="R246" s="20">
        <v>7.002E-6</v>
      </c>
      <c r="S246" s="1" t="s">
        <v>1699</v>
      </c>
      <c r="T246" s="1" t="s">
        <v>449</v>
      </c>
      <c r="U246" s="44">
        <v>1</v>
      </c>
      <c r="V246" s="1" t="s">
        <v>449</v>
      </c>
      <c r="W246" s="44">
        <v>1</v>
      </c>
      <c r="X246" s="44" t="s">
        <v>372</v>
      </c>
      <c r="Y246" s="44" t="s">
        <v>368</v>
      </c>
      <c r="Z246" s="44">
        <v>0.441</v>
      </c>
      <c r="AA246" s="44">
        <v>0.6593</v>
      </c>
      <c r="AB246" s="44" t="s">
        <v>372</v>
      </c>
      <c r="AC246" s="44" t="s">
        <v>368</v>
      </c>
      <c r="AD246" s="44">
        <v>0.20979999999999999</v>
      </c>
      <c r="AE246" s="44">
        <v>4.4936277006735201</v>
      </c>
      <c r="AF246" s="20">
        <v>7.002E-6</v>
      </c>
      <c r="AG246" s="44" t="s">
        <v>1702</v>
      </c>
      <c r="AH246" s="44" t="s">
        <v>1703</v>
      </c>
      <c r="AI246" s="44">
        <v>0.101241</v>
      </c>
      <c r="AJ246" s="44">
        <v>2.154E-2</v>
      </c>
      <c r="AK246" s="44" t="b">
        <v>0</v>
      </c>
    </row>
    <row r="247" spans="1:38" x14ac:dyDescent="0.2">
      <c r="A247" s="52">
        <v>35</v>
      </c>
      <c r="B247" s="44" t="s">
        <v>2292</v>
      </c>
      <c r="C247" s="44" t="s">
        <v>1515</v>
      </c>
      <c r="D247" s="50">
        <v>2.2030000000000102E-2</v>
      </c>
      <c r="E247" s="50"/>
      <c r="F247" s="33"/>
      <c r="G247" s="1" t="s">
        <v>449</v>
      </c>
      <c r="H247" s="44" t="s">
        <v>372</v>
      </c>
      <c r="I247" s="44" t="s">
        <v>368</v>
      </c>
      <c r="J247" s="44">
        <v>0.20979999999999999</v>
      </c>
      <c r="K247" s="44">
        <v>4.4936277006735201</v>
      </c>
      <c r="L247" s="20">
        <v>7.002E-6</v>
      </c>
      <c r="M247" s="1" t="s">
        <v>449</v>
      </c>
      <c r="N247" s="44" t="s">
        <v>372</v>
      </c>
      <c r="O247" s="44" t="s">
        <v>368</v>
      </c>
      <c r="P247" s="44">
        <v>0.20979999999999999</v>
      </c>
      <c r="Q247" s="44">
        <v>4.4936277006735201</v>
      </c>
      <c r="R247" s="20">
        <v>7.002E-6</v>
      </c>
      <c r="S247" s="1" t="s">
        <v>1699</v>
      </c>
      <c r="T247" s="1" t="s">
        <v>449</v>
      </c>
      <c r="U247" s="44">
        <v>1</v>
      </c>
      <c r="V247" s="1" t="s">
        <v>449</v>
      </c>
      <c r="W247" s="44">
        <v>1</v>
      </c>
      <c r="X247" s="44" t="s">
        <v>372</v>
      </c>
      <c r="Y247" s="44" t="s">
        <v>368</v>
      </c>
      <c r="Z247" s="44">
        <v>2.0135195536844801</v>
      </c>
      <c r="AA247" s="44">
        <v>4.4060000000000002E-2</v>
      </c>
      <c r="AB247" s="44" t="s">
        <v>372</v>
      </c>
      <c r="AC247" s="44" t="s">
        <v>368</v>
      </c>
      <c r="AD247" s="44">
        <v>0.20979999999999999</v>
      </c>
      <c r="AE247" s="44">
        <v>4.4936277006735201</v>
      </c>
      <c r="AF247" s="20">
        <v>7.002E-6</v>
      </c>
      <c r="AG247" s="44" t="s">
        <v>1706</v>
      </c>
      <c r="AH247" s="44" t="s">
        <v>1707</v>
      </c>
      <c r="AI247" s="44">
        <v>0.17443500000000001</v>
      </c>
      <c r="AJ247" s="44">
        <v>4.9940000000000002E-3</v>
      </c>
      <c r="AK247" s="44" t="b">
        <v>0</v>
      </c>
    </row>
    <row r="248" spans="1:38" x14ac:dyDescent="0.2">
      <c r="A248" s="52">
        <v>35</v>
      </c>
      <c r="B248" s="44" t="s">
        <v>2293</v>
      </c>
      <c r="C248" s="44" t="s">
        <v>1515</v>
      </c>
      <c r="D248" s="50">
        <v>0.35629999999999995</v>
      </c>
      <c r="E248" s="50"/>
      <c r="F248" s="33"/>
      <c r="G248" s="1" t="s">
        <v>449</v>
      </c>
      <c r="H248" s="44" t="s">
        <v>372</v>
      </c>
      <c r="I248" s="44" t="s">
        <v>368</v>
      </c>
      <c r="J248" s="44">
        <v>0.20979999999999999</v>
      </c>
      <c r="K248" s="44">
        <v>4.4936277006735201</v>
      </c>
      <c r="L248" s="20">
        <v>7.002E-6</v>
      </c>
      <c r="M248" s="1" t="s">
        <v>1003</v>
      </c>
      <c r="N248" s="44" t="s">
        <v>372</v>
      </c>
      <c r="O248" s="44" t="s">
        <v>368</v>
      </c>
      <c r="P248" s="44">
        <v>0.20979999999999999</v>
      </c>
      <c r="Q248" s="44">
        <v>4.4826841135225903</v>
      </c>
      <c r="R248" s="20">
        <v>7.3710000000000002E-6</v>
      </c>
      <c r="S248" s="1" t="s">
        <v>1708</v>
      </c>
      <c r="T248" s="1" t="s">
        <v>1003</v>
      </c>
      <c r="U248" s="44">
        <v>1</v>
      </c>
      <c r="V248" s="1" t="s">
        <v>1003</v>
      </c>
      <c r="W248" s="44">
        <v>1</v>
      </c>
      <c r="X248" s="44" t="s">
        <v>372</v>
      </c>
      <c r="Y248" s="44" t="s">
        <v>368</v>
      </c>
      <c r="Z248" s="44">
        <v>0.36836646391910099</v>
      </c>
      <c r="AA248" s="44">
        <v>0.71260000000000001</v>
      </c>
      <c r="AB248" s="44" t="s">
        <v>372</v>
      </c>
      <c r="AC248" s="44" t="s">
        <v>368</v>
      </c>
      <c r="AD248" s="44">
        <v>0.20979999999999999</v>
      </c>
      <c r="AE248" s="44">
        <v>4.4826841135225903</v>
      </c>
      <c r="AF248" s="20">
        <v>7.3710000000000002E-6</v>
      </c>
      <c r="AG248" s="44" t="s">
        <v>1713</v>
      </c>
      <c r="AH248" s="44" t="s">
        <v>1714</v>
      </c>
      <c r="AI248" s="44">
        <v>0.14865200000000001</v>
      </c>
      <c r="AJ248" s="44">
        <v>0.18990000000000001</v>
      </c>
      <c r="AK248" s="44" t="b">
        <v>0</v>
      </c>
    </row>
    <row r="249" spans="1:38" x14ac:dyDescent="0.2">
      <c r="A249" s="52">
        <v>36</v>
      </c>
      <c r="B249" s="44" t="s">
        <v>2287</v>
      </c>
      <c r="C249" s="44" t="s">
        <v>1513</v>
      </c>
      <c r="D249" s="50">
        <v>0.65799600590269947</v>
      </c>
      <c r="E249" s="50"/>
      <c r="F249" s="33"/>
      <c r="G249" s="1" t="s">
        <v>452</v>
      </c>
      <c r="H249" s="44" t="s">
        <v>368</v>
      </c>
      <c r="I249" s="44" t="s">
        <v>369</v>
      </c>
      <c r="J249" s="44">
        <v>0.34250000000000003</v>
      </c>
      <c r="K249" s="44">
        <v>4.7489257496013701</v>
      </c>
      <c r="L249" s="20">
        <v>2.0449999999999999E-6</v>
      </c>
      <c r="M249" s="1" t="s">
        <v>1006</v>
      </c>
      <c r="N249" s="44" t="s">
        <v>372</v>
      </c>
      <c r="O249" s="44" t="s">
        <v>368</v>
      </c>
      <c r="P249" s="44">
        <v>0.6341</v>
      </c>
      <c r="Q249" s="44">
        <v>-4.28046883970329</v>
      </c>
      <c r="R249" s="20">
        <v>1.8649999999999999E-5</v>
      </c>
      <c r="S249" s="1" t="s">
        <v>1649</v>
      </c>
      <c r="T249" s="1" t="s">
        <v>1006</v>
      </c>
      <c r="U249" s="44">
        <v>1</v>
      </c>
      <c r="V249" s="1" t="s">
        <v>1006</v>
      </c>
      <c r="W249" s="44">
        <v>1</v>
      </c>
      <c r="X249" s="44" t="s">
        <v>372</v>
      </c>
      <c r="Y249" s="44" t="s">
        <v>368</v>
      </c>
      <c r="Z249" s="44">
        <v>0.40699999999999997</v>
      </c>
      <c r="AA249" s="44">
        <v>0.68420000000000003</v>
      </c>
      <c r="AB249" s="44" t="s">
        <v>372</v>
      </c>
      <c r="AC249" s="44" t="s">
        <v>368</v>
      </c>
      <c r="AD249" s="44">
        <v>0.6341</v>
      </c>
      <c r="AE249" s="44">
        <v>-4.28046883970329</v>
      </c>
      <c r="AF249" s="20">
        <v>1.8649999999999999E-5</v>
      </c>
      <c r="AG249" s="44" t="s">
        <v>1650</v>
      </c>
      <c r="AH249" s="44" t="s">
        <v>1651</v>
      </c>
      <c r="AI249" s="44">
        <v>0.33756199999999997</v>
      </c>
      <c r="AJ249" s="44">
        <v>0.1057</v>
      </c>
      <c r="AK249" s="44" t="b">
        <v>0</v>
      </c>
    </row>
    <row r="250" spans="1:38" x14ac:dyDescent="0.2">
      <c r="A250" s="52">
        <v>36</v>
      </c>
      <c r="B250" s="44" t="s">
        <v>2291</v>
      </c>
      <c r="C250" s="44" t="s">
        <v>1511</v>
      </c>
      <c r="D250" s="50">
        <v>0.11119999999999922</v>
      </c>
      <c r="E250" s="50"/>
      <c r="F250" s="33"/>
      <c r="G250" s="1" t="s">
        <v>452</v>
      </c>
      <c r="H250" s="44" t="s">
        <v>368</v>
      </c>
      <c r="I250" s="44" t="s">
        <v>369</v>
      </c>
      <c r="J250" s="44">
        <v>0.34250000000000003</v>
      </c>
      <c r="K250" s="44">
        <v>4.7489257496013701</v>
      </c>
      <c r="L250" s="20">
        <v>2.0449999999999999E-6</v>
      </c>
      <c r="M250" s="1" t="s">
        <v>1006</v>
      </c>
      <c r="N250" s="44" t="s">
        <v>372</v>
      </c>
      <c r="O250" s="44" t="s">
        <v>368</v>
      </c>
      <c r="P250" s="44">
        <v>0.6341</v>
      </c>
      <c r="Q250" s="44">
        <v>-4.28046883970329</v>
      </c>
      <c r="R250" s="20">
        <v>1.8649999999999999E-5</v>
      </c>
      <c r="S250" s="1" t="s">
        <v>1649</v>
      </c>
      <c r="T250" s="1" t="s">
        <v>1006</v>
      </c>
      <c r="U250" s="44">
        <v>1</v>
      </c>
      <c r="V250" s="1" t="s">
        <v>1006</v>
      </c>
      <c r="W250" s="44">
        <v>1</v>
      </c>
      <c r="X250" s="44" t="s">
        <v>372</v>
      </c>
      <c r="Y250" s="44" t="s">
        <v>368</v>
      </c>
      <c r="Z250" s="44">
        <v>-1.2201711527601999</v>
      </c>
      <c r="AA250" s="44">
        <v>0.22239999999999999</v>
      </c>
      <c r="AB250" s="44" t="s">
        <v>372</v>
      </c>
      <c r="AC250" s="44" t="s">
        <v>368</v>
      </c>
      <c r="AD250" s="44">
        <v>0.6341</v>
      </c>
      <c r="AE250" s="44">
        <v>-4.28046883970329</v>
      </c>
      <c r="AF250" s="20">
        <v>1.8649999999999999E-5</v>
      </c>
      <c r="AG250" s="44" t="s">
        <v>1654</v>
      </c>
      <c r="AH250" s="44" t="s">
        <v>1655</v>
      </c>
      <c r="AI250" s="44">
        <v>0.10604</v>
      </c>
      <c r="AJ250" s="44">
        <v>1.231E-2</v>
      </c>
      <c r="AK250" s="44" t="b">
        <v>0</v>
      </c>
    </row>
    <row r="251" spans="1:38" x14ac:dyDescent="0.2">
      <c r="A251" s="52">
        <v>36</v>
      </c>
      <c r="B251" s="44" t="s">
        <v>2290</v>
      </c>
      <c r="C251" s="44" t="s">
        <v>1511</v>
      </c>
      <c r="D251" s="50">
        <v>0.1994999999999999</v>
      </c>
      <c r="E251" s="50"/>
      <c r="F251" s="33"/>
      <c r="G251" s="1" t="s">
        <v>452</v>
      </c>
      <c r="H251" s="44" t="s">
        <v>368</v>
      </c>
      <c r="I251" s="44" t="s">
        <v>369</v>
      </c>
      <c r="J251" s="44">
        <v>0.34250000000000003</v>
      </c>
      <c r="K251" s="44">
        <v>4.7489257496013701</v>
      </c>
      <c r="L251" s="20">
        <v>2.0449999999999999E-6</v>
      </c>
      <c r="M251" s="1" t="s">
        <v>1008</v>
      </c>
      <c r="N251" s="44" t="s">
        <v>377</v>
      </c>
      <c r="O251" s="44" t="s">
        <v>368</v>
      </c>
      <c r="P251" s="44">
        <v>0.69130000000000003</v>
      </c>
      <c r="Q251" s="44">
        <v>-4.2927168887780303</v>
      </c>
      <c r="R251" s="20">
        <v>1.7649999999999999E-5</v>
      </c>
      <c r="S251" s="1" t="s">
        <v>1646</v>
      </c>
      <c r="T251" s="1" t="s">
        <v>1008</v>
      </c>
      <c r="U251" s="44">
        <v>1</v>
      </c>
      <c r="V251" s="1" t="s">
        <v>1008</v>
      </c>
      <c r="W251" s="44">
        <v>1</v>
      </c>
      <c r="X251" s="44" t="s">
        <v>377</v>
      </c>
      <c r="Y251" s="44" t="s">
        <v>368</v>
      </c>
      <c r="Z251" s="44">
        <v>-0.84340853528031001</v>
      </c>
      <c r="AA251" s="44">
        <v>0.39900000000000002</v>
      </c>
      <c r="AB251" s="44" t="s">
        <v>377</v>
      </c>
      <c r="AC251" s="44" t="s">
        <v>368</v>
      </c>
      <c r="AD251" s="44">
        <v>0.69130000000000003</v>
      </c>
      <c r="AE251" s="44">
        <v>-4.2927168887780303</v>
      </c>
      <c r="AF251" s="20">
        <v>1.7649999999999999E-5</v>
      </c>
      <c r="AG251" s="44" t="s">
        <v>1647</v>
      </c>
      <c r="AH251" s="44" t="s">
        <v>1648</v>
      </c>
      <c r="AI251" s="44">
        <v>0.225664</v>
      </c>
      <c r="AJ251" s="44">
        <v>0.15859999999999999</v>
      </c>
      <c r="AK251" s="44" t="b">
        <v>0</v>
      </c>
    </row>
    <row r="252" spans="1:38" x14ac:dyDescent="0.2">
      <c r="A252" s="58">
        <v>36</v>
      </c>
      <c r="B252" s="58" t="s">
        <v>2288</v>
      </c>
      <c r="C252" s="58" t="s">
        <v>1515</v>
      </c>
      <c r="D252" s="58">
        <v>0.20910000000000006</v>
      </c>
      <c r="E252" s="58"/>
      <c r="F252" s="33"/>
      <c r="G252" s="1" t="s">
        <v>452</v>
      </c>
      <c r="H252" s="58" t="s">
        <v>368</v>
      </c>
      <c r="I252" s="58" t="s">
        <v>369</v>
      </c>
      <c r="J252" s="58">
        <v>0.34250000000000003</v>
      </c>
      <c r="K252" s="58">
        <v>4.7489257496013701</v>
      </c>
      <c r="L252" s="20">
        <v>2.0449999999999999E-6</v>
      </c>
      <c r="M252" s="1" t="s">
        <v>1010</v>
      </c>
      <c r="N252" s="58" t="s">
        <v>377</v>
      </c>
      <c r="O252" s="58" t="s">
        <v>369</v>
      </c>
      <c r="P252" s="58">
        <v>0.33139999999999997</v>
      </c>
      <c r="Q252" s="58">
        <v>4.5311624770381398</v>
      </c>
      <c r="R252" s="20">
        <v>5.8660000000000002E-6</v>
      </c>
      <c r="S252" s="1" t="s">
        <v>1640</v>
      </c>
      <c r="T252" s="1" t="s">
        <v>1641</v>
      </c>
      <c r="U252" s="58">
        <v>0</v>
      </c>
      <c r="V252" s="1" t="s">
        <v>1010</v>
      </c>
      <c r="W252" s="58">
        <v>1</v>
      </c>
      <c r="X252" s="58" t="s">
        <v>377</v>
      </c>
      <c r="Y252" s="58" t="s">
        <v>369</v>
      </c>
      <c r="Z252" s="58">
        <v>0.80954800831142704</v>
      </c>
      <c r="AA252" s="58">
        <v>0.41820000000000002</v>
      </c>
      <c r="AB252" s="58" t="s">
        <v>377</v>
      </c>
      <c r="AC252" s="58" t="s">
        <v>369</v>
      </c>
      <c r="AD252" s="58">
        <v>0.33139999999999997</v>
      </c>
      <c r="AE252" s="58">
        <v>4.5311624770381398</v>
      </c>
      <c r="AF252" s="20">
        <v>5.8660000000000002E-6</v>
      </c>
      <c r="AG252" s="58" t="s">
        <v>1642</v>
      </c>
      <c r="AH252" s="58" t="s">
        <v>1643</v>
      </c>
      <c r="AI252" s="58">
        <v>0.21913199999999999</v>
      </c>
      <c r="AJ252" s="58">
        <v>3.1110000000000001E-3</v>
      </c>
      <c r="AK252" s="58" t="b">
        <v>0</v>
      </c>
      <c r="AL252" s="58"/>
    </row>
    <row r="253" spans="1:38" x14ac:dyDescent="0.2">
      <c r="A253" s="58">
        <v>36</v>
      </c>
      <c r="B253" s="58" t="s">
        <v>2289</v>
      </c>
      <c r="C253" s="58" t="s">
        <v>1513</v>
      </c>
      <c r="D253" s="58">
        <v>0.74665484445697328</v>
      </c>
      <c r="E253" s="58"/>
      <c r="F253" s="33"/>
      <c r="G253" s="1" t="s">
        <v>452</v>
      </c>
      <c r="H253" s="58" t="s">
        <v>368</v>
      </c>
      <c r="I253" s="58" t="s">
        <v>369</v>
      </c>
      <c r="J253" s="58">
        <v>0.34250000000000003</v>
      </c>
      <c r="K253" s="58">
        <v>4.7489257496013701</v>
      </c>
      <c r="L253" s="20">
        <v>2.0449999999999999E-6</v>
      </c>
      <c r="M253" s="1" t="s">
        <v>1006</v>
      </c>
      <c r="N253" s="58" t="s">
        <v>372</v>
      </c>
      <c r="O253" s="58" t="s">
        <v>368</v>
      </c>
      <c r="P253" s="58">
        <v>0.6341</v>
      </c>
      <c r="Q253" s="58">
        <v>-4.28046883970329</v>
      </c>
      <c r="R253" s="20">
        <v>1.8649999999999999E-5</v>
      </c>
      <c r="S253" s="1" t="s">
        <v>1649</v>
      </c>
      <c r="T253" s="1" t="s">
        <v>1006</v>
      </c>
      <c r="U253" s="58">
        <v>1</v>
      </c>
      <c r="V253" s="1" t="s">
        <v>1006</v>
      </c>
      <c r="W253" s="58">
        <v>1</v>
      </c>
      <c r="X253" s="58" t="s">
        <v>372</v>
      </c>
      <c r="Y253" s="58" t="s">
        <v>368</v>
      </c>
      <c r="Z253" s="58">
        <v>0.66400000000000003</v>
      </c>
      <c r="AA253" s="58">
        <v>0.50700000000000001</v>
      </c>
      <c r="AB253" s="58" t="s">
        <v>372</v>
      </c>
      <c r="AC253" s="58" t="s">
        <v>368</v>
      </c>
      <c r="AD253" s="58">
        <v>0.6341</v>
      </c>
      <c r="AE253" s="58">
        <v>-4.28046883970329</v>
      </c>
      <c r="AF253" s="20">
        <v>1.8649999999999999E-5</v>
      </c>
      <c r="AG253" s="58" t="s">
        <v>1652</v>
      </c>
      <c r="AH253" s="58" t="s">
        <v>1653</v>
      </c>
      <c r="AI253" s="58">
        <v>0.10392700000000001</v>
      </c>
      <c r="AJ253" s="58">
        <v>5.7529999999999998E-2</v>
      </c>
      <c r="AK253" s="58" t="b">
        <v>0</v>
      </c>
      <c r="AL253" s="58"/>
    </row>
    <row r="254" spans="1:38" x14ac:dyDescent="0.2">
      <c r="A254" s="58">
        <v>36</v>
      </c>
      <c r="B254" s="58" t="s">
        <v>2292</v>
      </c>
      <c r="C254" s="58" t="s">
        <v>1511</v>
      </c>
      <c r="D254" s="58">
        <v>1.6819999999999795E-7</v>
      </c>
      <c r="E254" s="58"/>
      <c r="F254" s="33" t="b">
        <v>1</v>
      </c>
      <c r="G254" s="1" t="s">
        <v>452</v>
      </c>
      <c r="H254" s="58" t="s">
        <v>368</v>
      </c>
      <c r="I254" s="58" t="s">
        <v>369</v>
      </c>
      <c r="J254" s="58">
        <v>0.34250000000000003</v>
      </c>
      <c r="K254" s="58">
        <v>4.7489257496013701</v>
      </c>
      <c r="L254" s="20">
        <v>2.0449999999999999E-6</v>
      </c>
      <c r="M254" s="1" t="s">
        <v>1008</v>
      </c>
      <c r="N254" s="58" t="s">
        <v>377</v>
      </c>
      <c r="O254" s="58" t="s">
        <v>368</v>
      </c>
      <c r="P254" s="58">
        <v>0.69130000000000003</v>
      </c>
      <c r="Q254" s="58">
        <v>-4.2927168887780303</v>
      </c>
      <c r="R254" s="20">
        <v>1.7649999999999999E-5</v>
      </c>
      <c r="S254" s="1" t="s">
        <v>1646</v>
      </c>
      <c r="T254" s="1" t="s">
        <v>1008</v>
      </c>
      <c r="U254" s="58">
        <v>1</v>
      </c>
      <c r="V254" s="1" t="s">
        <v>1008</v>
      </c>
      <c r="W254" s="58">
        <v>1</v>
      </c>
      <c r="X254" s="58" t="s">
        <v>377</v>
      </c>
      <c r="Y254" s="58" t="s">
        <v>368</v>
      </c>
      <c r="Z254" s="58">
        <v>-5.1018214778028597</v>
      </c>
      <c r="AA254" s="20">
        <v>3.3640000000000002E-7</v>
      </c>
      <c r="AB254" s="58" t="s">
        <v>377</v>
      </c>
      <c r="AC254" s="58" t="s">
        <v>368</v>
      </c>
      <c r="AD254" s="58">
        <v>0.69130000000000003</v>
      </c>
      <c r="AE254" s="58">
        <v>-4.2927168887780303</v>
      </c>
      <c r="AF254" s="20">
        <v>1.7649999999999999E-5</v>
      </c>
      <c r="AG254" s="58" t="s">
        <v>1438</v>
      </c>
      <c r="AH254" s="58" t="s">
        <v>1439</v>
      </c>
      <c r="AI254" s="58">
        <v>0.81033999999999995</v>
      </c>
      <c r="AJ254" s="20">
        <v>6.6520000000000003E-8</v>
      </c>
      <c r="AK254" s="58" t="b">
        <v>0</v>
      </c>
      <c r="AL254" s="58"/>
    </row>
    <row r="255" spans="1:38" x14ac:dyDescent="0.2">
      <c r="A255" s="58">
        <v>36</v>
      </c>
      <c r="B255" s="58" t="s">
        <v>2293</v>
      </c>
      <c r="C255" s="58" t="s">
        <v>1515</v>
      </c>
      <c r="D255" s="58">
        <v>4.2965000000000277E-3</v>
      </c>
      <c r="E255" s="58"/>
      <c r="F255" s="33"/>
      <c r="G255" s="1" t="s">
        <v>452</v>
      </c>
      <c r="H255" s="58" t="s">
        <v>368</v>
      </c>
      <c r="I255" s="58" t="s">
        <v>369</v>
      </c>
      <c r="J255" s="58">
        <v>0.34250000000000003</v>
      </c>
      <c r="K255" s="58">
        <v>4.7489257496013701</v>
      </c>
      <c r="L255" s="20">
        <v>2.0449999999999999E-6</v>
      </c>
      <c r="M255" s="1" t="s">
        <v>1010</v>
      </c>
      <c r="N255" s="58" t="s">
        <v>377</v>
      </c>
      <c r="O255" s="58" t="s">
        <v>369</v>
      </c>
      <c r="P255" s="58">
        <v>0.33139999999999997</v>
      </c>
      <c r="Q255" s="58">
        <v>4.5311624770381398</v>
      </c>
      <c r="R255" s="20">
        <v>5.8660000000000002E-6</v>
      </c>
      <c r="S255" s="1" t="s">
        <v>1640</v>
      </c>
      <c r="T255" s="1" t="s">
        <v>1641</v>
      </c>
      <c r="U255" s="58">
        <v>0</v>
      </c>
      <c r="V255" s="1" t="s">
        <v>1010</v>
      </c>
      <c r="W255" s="58">
        <v>1</v>
      </c>
      <c r="X255" s="58" t="s">
        <v>377</v>
      </c>
      <c r="Y255" s="58" t="s">
        <v>369</v>
      </c>
      <c r="Z255" s="58">
        <v>2.6278357323545301</v>
      </c>
      <c r="AA255" s="58">
        <v>8.5929999999999999E-3</v>
      </c>
      <c r="AB255" s="58" t="s">
        <v>377</v>
      </c>
      <c r="AC255" s="58" t="s">
        <v>369</v>
      </c>
      <c r="AD255" s="58">
        <v>0.33139999999999997</v>
      </c>
      <c r="AE255" s="58">
        <v>4.5311624770381398</v>
      </c>
      <c r="AF255" s="20">
        <v>5.8660000000000002E-6</v>
      </c>
      <c r="AG255" s="58" t="s">
        <v>1644</v>
      </c>
      <c r="AH255" s="58" t="s">
        <v>1645</v>
      </c>
      <c r="AI255" s="58">
        <v>0.100198</v>
      </c>
      <c r="AJ255" s="58">
        <v>8.342E-4</v>
      </c>
      <c r="AK255" s="58" t="b">
        <v>0</v>
      </c>
      <c r="AL255" s="58"/>
    </row>
    <row r="256" spans="1:38" x14ac:dyDescent="0.2">
      <c r="A256" s="52">
        <v>37</v>
      </c>
      <c r="B256" s="44" t="s">
        <v>2287</v>
      </c>
      <c r="C256" s="44" t="s">
        <v>1515</v>
      </c>
      <c r="D256" s="50">
        <v>0.16627259458894847</v>
      </c>
      <c r="E256" s="50"/>
      <c r="F256" s="33"/>
      <c r="G256" s="1" t="s">
        <v>456</v>
      </c>
      <c r="H256" s="44" t="s">
        <v>377</v>
      </c>
      <c r="I256" s="44" t="s">
        <v>457</v>
      </c>
      <c r="J256" s="44">
        <v>0.26329999999999998</v>
      </c>
      <c r="K256" s="44">
        <v>4.6662141173667697</v>
      </c>
      <c r="L256" s="20">
        <v>3.0680000000000001E-6</v>
      </c>
      <c r="M256" s="1" t="s">
        <v>1051</v>
      </c>
      <c r="N256" s="44" t="s">
        <v>377</v>
      </c>
      <c r="O256" s="44" t="s">
        <v>369</v>
      </c>
      <c r="P256" s="44">
        <v>0.16919999999999999</v>
      </c>
      <c r="Q256" s="44">
        <v>4.3750583500977402</v>
      </c>
      <c r="R256" s="20">
        <v>1.2140000000000001E-5</v>
      </c>
      <c r="S256" s="1" t="s">
        <v>1925</v>
      </c>
      <c r="T256" s="1" t="s">
        <v>1051</v>
      </c>
      <c r="U256" s="44">
        <v>1</v>
      </c>
      <c r="V256" s="1" t="s">
        <v>1051</v>
      </c>
      <c r="W256" s="44">
        <v>1</v>
      </c>
      <c r="X256" s="44" t="s">
        <v>377</v>
      </c>
      <c r="Y256" s="44" t="s">
        <v>369</v>
      </c>
      <c r="Z256" s="44">
        <v>0.96899999999999997</v>
      </c>
      <c r="AA256" s="44">
        <v>0.33260000000000001</v>
      </c>
      <c r="AB256" s="44" t="s">
        <v>377</v>
      </c>
      <c r="AC256" s="44" t="s">
        <v>369</v>
      </c>
      <c r="AD256" s="44">
        <v>0.16919999999999999</v>
      </c>
      <c r="AE256" s="44">
        <v>4.3750583500977402</v>
      </c>
      <c r="AF256" s="20">
        <v>1.2140000000000001E-5</v>
      </c>
      <c r="AG256" s="44" t="s">
        <v>1926</v>
      </c>
      <c r="AH256" s="44" t="s">
        <v>1927</v>
      </c>
      <c r="AI256" s="44">
        <v>0.119801</v>
      </c>
      <c r="AJ256" s="44">
        <v>5.2549999999999999E-2</v>
      </c>
      <c r="AK256" s="44" t="b">
        <v>0</v>
      </c>
    </row>
    <row r="257" spans="1:37" x14ac:dyDescent="0.2">
      <c r="A257" s="52">
        <v>37</v>
      </c>
      <c r="B257" s="44" t="s">
        <v>2291</v>
      </c>
      <c r="C257" s="44" t="s">
        <v>1514</v>
      </c>
      <c r="D257" s="50">
        <v>0.68514999999999993</v>
      </c>
      <c r="E257" s="50"/>
      <c r="F257" s="33"/>
      <c r="G257" s="1" t="s">
        <v>456</v>
      </c>
      <c r="H257" s="44" t="s">
        <v>377</v>
      </c>
      <c r="I257" s="44" t="s">
        <v>457</v>
      </c>
      <c r="J257" s="44">
        <v>0.26329999999999998</v>
      </c>
      <c r="K257" s="44">
        <v>4.6662141173667697</v>
      </c>
      <c r="L257" s="20">
        <v>3.0680000000000001E-6</v>
      </c>
      <c r="M257" s="1" t="s">
        <v>1044</v>
      </c>
      <c r="N257" s="44" t="s">
        <v>377</v>
      </c>
      <c r="O257" s="44" t="s">
        <v>369</v>
      </c>
      <c r="P257" s="44">
        <v>0.16900000000000001</v>
      </c>
      <c r="Q257" s="44">
        <v>4.3579272666655404</v>
      </c>
      <c r="R257" s="20">
        <v>1.313E-5</v>
      </c>
      <c r="S257" s="1" t="s">
        <v>1916</v>
      </c>
      <c r="T257" s="1" t="s">
        <v>1044</v>
      </c>
      <c r="U257" s="44">
        <v>1</v>
      </c>
      <c r="V257" s="1" t="s">
        <v>1044</v>
      </c>
      <c r="W257" s="44">
        <v>1</v>
      </c>
      <c r="X257" s="44" t="s">
        <v>377</v>
      </c>
      <c r="Y257" s="44" t="s">
        <v>369</v>
      </c>
      <c r="Z257" s="44">
        <v>-0.48214914535658598</v>
      </c>
      <c r="AA257" s="44">
        <v>0.62970000000000004</v>
      </c>
      <c r="AB257" s="44" t="s">
        <v>377</v>
      </c>
      <c r="AC257" s="44" t="s">
        <v>369</v>
      </c>
      <c r="AD257" s="44">
        <v>0.16900000000000001</v>
      </c>
      <c r="AE257" s="44">
        <v>4.3579272666655404</v>
      </c>
      <c r="AF257" s="20">
        <v>1.313E-5</v>
      </c>
      <c r="AG257" s="44" t="s">
        <v>1917</v>
      </c>
      <c r="AH257" s="44" t="s">
        <v>1918</v>
      </c>
      <c r="AI257" s="44">
        <v>0.109929</v>
      </c>
      <c r="AJ257" s="44">
        <v>0.1174</v>
      </c>
      <c r="AK257" s="44" t="b">
        <v>0</v>
      </c>
    </row>
    <row r="258" spans="1:37" x14ac:dyDescent="0.2">
      <c r="A258" s="52">
        <v>37</v>
      </c>
      <c r="B258" s="44" t="s">
        <v>2290</v>
      </c>
      <c r="C258" s="44" t="s">
        <v>1515</v>
      </c>
      <c r="D258" s="50">
        <v>0.16905000000000009</v>
      </c>
      <c r="E258" s="50"/>
      <c r="F258" s="33"/>
      <c r="G258" s="1" t="s">
        <v>456</v>
      </c>
      <c r="H258" s="44" t="s">
        <v>377</v>
      </c>
      <c r="I258" s="44" t="s">
        <v>457</v>
      </c>
      <c r="J258" s="44">
        <v>0.26329999999999998</v>
      </c>
      <c r="K258" s="44">
        <v>4.6662141173667697</v>
      </c>
      <c r="L258" s="20">
        <v>3.0680000000000001E-6</v>
      </c>
      <c r="M258" s="1" t="s">
        <v>1011</v>
      </c>
      <c r="N258" s="44" t="s">
        <v>372</v>
      </c>
      <c r="O258" s="44" t="s">
        <v>368</v>
      </c>
      <c r="P258" s="44">
        <v>0.25</v>
      </c>
      <c r="Q258" s="44">
        <v>4.5201014650282598</v>
      </c>
      <c r="R258" s="20">
        <v>6.1809999999999998E-6</v>
      </c>
      <c r="S258" s="1" t="s">
        <v>1930</v>
      </c>
      <c r="T258" s="1" t="s">
        <v>1011</v>
      </c>
      <c r="U258" s="44">
        <v>1</v>
      </c>
      <c r="V258" s="1" t="s">
        <v>1011</v>
      </c>
      <c r="W258" s="44">
        <v>1</v>
      </c>
      <c r="X258" s="44" t="s">
        <v>372</v>
      </c>
      <c r="Y258" s="44" t="s">
        <v>368</v>
      </c>
      <c r="Z258" s="44">
        <v>0.95792614821912803</v>
      </c>
      <c r="AA258" s="44">
        <v>0.33810000000000001</v>
      </c>
      <c r="AB258" s="44" t="s">
        <v>372</v>
      </c>
      <c r="AC258" s="44" t="s">
        <v>368</v>
      </c>
      <c r="AD258" s="44">
        <v>0.25</v>
      </c>
      <c r="AE258" s="44">
        <v>4.5201014650282598</v>
      </c>
      <c r="AF258" s="20">
        <v>6.1809999999999998E-6</v>
      </c>
      <c r="AG258" s="44" t="s">
        <v>1931</v>
      </c>
      <c r="AH258" s="44" t="s">
        <v>1932</v>
      </c>
      <c r="AI258" s="44">
        <v>0.122334</v>
      </c>
      <c r="AJ258" s="44">
        <v>2.1739999999999999E-2</v>
      </c>
      <c r="AK258" s="44" t="b">
        <v>0</v>
      </c>
    </row>
    <row r="259" spans="1:37" x14ac:dyDescent="0.2">
      <c r="A259" s="52">
        <v>37</v>
      </c>
      <c r="B259" s="49" t="s">
        <v>2288</v>
      </c>
      <c r="C259" s="44" t="s">
        <v>1514</v>
      </c>
      <c r="D259" s="50">
        <v>0.80899999999999994</v>
      </c>
      <c r="E259" s="50"/>
      <c r="F259" s="33"/>
      <c r="G259" s="1" t="s">
        <v>456</v>
      </c>
      <c r="H259" s="49" t="s">
        <v>377</v>
      </c>
      <c r="I259" s="49" t="s">
        <v>457</v>
      </c>
      <c r="J259" s="49">
        <v>0.26329999999999998</v>
      </c>
      <c r="K259" s="49">
        <v>4.6662141173667697</v>
      </c>
      <c r="L259" s="20">
        <v>3.0680000000000001E-6</v>
      </c>
      <c r="M259" s="1" t="s">
        <v>1015</v>
      </c>
      <c r="N259" s="49" t="s">
        <v>369</v>
      </c>
      <c r="O259" s="49" t="s">
        <v>372</v>
      </c>
      <c r="P259" s="49">
        <v>0.1963</v>
      </c>
      <c r="Q259" s="49">
        <v>4.2792786536973804</v>
      </c>
      <c r="R259" s="20">
        <v>1.8749999999999998E-5</v>
      </c>
      <c r="S259" s="1" t="s">
        <v>1919</v>
      </c>
      <c r="T259" s="1" t="s">
        <v>1015</v>
      </c>
      <c r="U259" s="49">
        <v>1</v>
      </c>
      <c r="V259" s="1" t="s">
        <v>1015</v>
      </c>
      <c r="W259" s="49">
        <v>1</v>
      </c>
      <c r="X259" s="49" t="s">
        <v>369</v>
      </c>
      <c r="Y259" s="49" t="s">
        <v>372</v>
      </c>
      <c r="Z259" s="49">
        <v>-0.87421716486648304</v>
      </c>
      <c r="AA259" s="49">
        <v>0.38200000000000001</v>
      </c>
      <c r="AB259" s="49" t="s">
        <v>369</v>
      </c>
      <c r="AC259" s="49" t="s">
        <v>372</v>
      </c>
      <c r="AD259" s="49">
        <v>0.1963</v>
      </c>
      <c r="AE259" s="49">
        <v>4.2792786536973804</v>
      </c>
      <c r="AF259" s="20">
        <v>1.8749999999999998E-5</v>
      </c>
      <c r="AG259" s="49" t="s">
        <v>1920</v>
      </c>
      <c r="AH259" s="49" t="s">
        <v>1921</v>
      </c>
      <c r="AI259" s="49">
        <v>0.16478599999999999</v>
      </c>
      <c r="AJ259" s="49">
        <v>1.763E-2</v>
      </c>
      <c r="AK259" s="49" t="b">
        <v>0</v>
      </c>
    </row>
    <row r="260" spans="1:37" x14ac:dyDescent="0.2">
      <c r="A260" s="52">
        <v>37</v>
      </c>
      <c r="B260" s="44" t="s">
        <v>2289</v>
      </c>
      <c r="C260" s="44" t="s">
        <v>1514</v>
      </c>
      <c r="D260" s="50">
        <v>0.6236191730674514</v>
      </c>
      <c r="E260" s="50"/>
      <c r="F260" s="33"/>
      <c r="G260" s="1" t="s">
        <v>456</v>
      </c>
      <c r="H260" s="44" t="s">
        <v>377</v>
      </c>
      <c r="I260" s="44" t="s">
        <v>457</v>
      </c>
      <c r="J260" s="44">
        <v>0.26329999999999998</v>
      </c>
      <c r="K260" s="44">
        <v>4.6662141173667697</v>
      </c>
      <c r="L260" s="20">
        <v>3.0680000000000001E-6</v>
      </c>
      <c r="M260" s="1" t="s">
        <v>1051</v>
      </c>
      <c r="N260" s="44" t="s">
        <v>377</v>
      </c>
      <c r="O260" s="44" t="s">
        <v>369</v>
      </c>
      <c r="P260" s="44">
        <v>0.16919999999999999</v>
      </c>
      <c r="Q260" s="44">
        <v>4.3750583500977402</v>
      </c>
      <c r="R260" s="20">
        <v>1.2140000000000001E-5</v>
      </c>
      <c r="S260" s="1" t="s">
        <v>1925</v>
      </c>
      <c r="T260" s="1" t="s">
        <v>1051</v>
      </c>
      <c r="U260" s="44">
        <v>1</v>
      </c>
      <c r="V260" s="1" t="s">
        <v>1051</v>
      </c>
      <c r="W260" s="44">
        <v>1</v>
      </c>
      <c r="X260" s="44" t="s">
        <v>377</v>
      </c>
      <c r="Y260" s="44" t="s">
        <v>369</v>
      </c>
      <c r="Z260" s="44">
        <v>-0.315</v>
      </c>
      <c r="AA260" s="58">
        <v>0.75239999999999996</v>
      </c>
      <c r="AB260" s="44" t="s">
        <v>377</v>
      </c>
      <c r="AC260" s="44" t="s">
        <v>369</v>
      </c>
      <c r="AD260" s="44">
        <v>0.16919999999999999</v>
      </c>
      <c r="AE260" s="44">
        <v>4.3750583500977402</v>
      </c>
      <c r="AF260" s="20">
        <v>1.2140000000000001E-5</v>
      </c>
      <c r="AG260" s="44" t="s">
        <v>1928</v>
      </c>
      <c r="AH260" s="44" t="s">
        <v>1929</v>
      </c>
      <c r="AI260" s="44">
        <v>0.40310499999999999</v>
      </c>
      <c r="AJ260" s="58">
        <v>0.1673</v>
      </c>
      <c r="AK260" s="44" t="b">
        <v>0</v>
      </c>
    </row>
    <row r="261" spans="1:37" x14ac:dyDescent="0.2">
      <c r="A261" s="52">
        <v>37</v>
      </c>
      <c r="B261" s="44" t="s">
        <v>2292</v>
      </c>
      <c r="C261" s="44" t="s">
        <v>1514</v>
      </c>
      <c r="D261" s="50">
        <v>0.99929400000000002</v>
      </c>
      <c r="E261" s="50"/>
      <c r="F261" s="33"/>
      <c r="G261" s="1" t="s">
        <v>456</v>
      </c>
      <c r="H261" s="44" t="s">
        <v>377</v>
      </c>
      <c r="I261" s="44" t="s">
        <v>457</v>
      </c>
      <c r="J261" s="44">
        <v>0.26329999999999998</v>
      </c>
      <c r="K261" s="44">
        <v>4.6662141173667697</v>
      </c>
      <c r="L261" s="20">
        <v>3.0680000000000001E-6</v>
      </c>
      <c r="M261" s="1" t="s">
        <v>1011</v>
      </c>
      <c r="N261" s="44" t="s">
        <v>372</v>
      </c>
      <c r="O261" s="44" t="s">
        <v>368</v>
      </c>
      <c r="P261" s="44">
        <v>0.25</v>
      </c>
      <c r="Q261" s="44">
        <v>4.5201014650282598</v>
      </c>
      <c r="R261" s="20">
        <v>6.1809999999999998E-6</v>
      </c>
      <c r="S261" s="1" t="s">
        <v>1930</v>
      </c>
      <c r="T261" s="1" t="s">
        <v>1011</v>
      </c>
      <c r="U261" s="44">
        <v>1</v>
      </c>
      <c r="V261" s="1" t="s">
        <v>1011</v>
      </c>
      <c r="W261" s="44">
        <v>1</v>
      </c>
      <c r="X261" s="44" t="s">
        <v>372</v>
      </c>
      <c r="Y261" s="44" t="s">
        <v>368</v>
      </c>
      <c r="Z261" s="44">
        <v>-3.1921867666450798</v>
      </c>
      <c r="AA261" s="44">
        <v>1.4120000000000001E-3</v>
      </c>
      <c r="AB261" s="44" t="s">
        <v>372</v>
      </c>
      <c r="AC261" s="44" t="s">
        <v>368</v>
      </c>
      <c r="AD261" s="44">
        <v>0.25</v>
      </c>
      <c r="AE261" s="44">
        <v>4.5201014650282598</v>
      </c>
      <c r="AF261" s="20">
        <v>6.1809999999999998E-6</v>
      </c>
      <c r="AG261" s="44" t="s">
        <v>1933</v>
      </c>
      <c r="AH261" s="44" t="s">
        <v>1934</v>
      </c>
      <c r="AI261" s="44">
        <v>0.16964599999999999</v>
      </c>
      <c r="AJ261" s="20">
        <v>2.4149999999999999E-7</v>
      </c>
      <c r="AK261" s="44" t="b">
        <v>0</v>
      </c>
    </row>
    <row r="262" spans="1:37" x14ac:dyDescent="0.2">
      <c r="A262" s="52">
        <v>37</v>
      </c>
      <c r="B262" s="44" t="s">
        <v>2293</v>
      </c>
      <c r="C262" s="44" t="s">
        <v>1515</v>
      </c>
      <c r="D262" s="50">
        <v>0.23660000000000006</v>
      </c>
      <c r="E262" s="50"/>
      <c r="F262" s="33"/>
      <c r="G262" s="1" t="s">
        <v>456</v>
      </c>
      <c r="H262" s="44" t="s">
        <v>377</v>
      </c>
      <c r="I262" s="44" t="s">
        <v>457</v>
      </c>
      <c r="J262" s="44">
        <v>0.26329999999999998</v>
      </c>
      <c r="K262" s="44">
        <v>4.6662141173667697</v>
      </c>
      <c r="L262" s="20">
        <v>3.0680000000000001E-6</v>
      </c>
      <c r="M262" s="1" t="s">
        <v>1050</v>
      </c>
      <c r="N262" s="44" t="s">
        <v>372</v>
      </c>
      <c r="O262" s="44" t="s">
        <v>369</v>
      </c>
      <c r="P262" s="44">
        <v>0.16919999999999999</v>
      </c>
      <c r="Q262" s="44">
        <v>4.3777696011513898</v>
      </c>
      <c r="R262" s="20">
        <v>1.199E-5</v>
      </c>
      <c r="S262" s="1" t="s">
        <v>1922</v>
      </c>
      <c r="T262" s="1" t="s">
        <v>1050</v>
      </c>
      <c r="U262" s="44">
        <v>1</v>
      </c>
      <c r="V262" s="1" t="s">
        <v>1050</v>
      </c>
      <c r="W262" s="44">
        <v>1</v>
      </c>
      <c r="X262" s="44" t="s">
        <v>372</v>
      </c>
      <c r="Y262" s="44" t="s">
        <v>369</v>
      </c>
      <c r="Z262" s="44">
        <v>0.71728218071101701</v>
      </c>
      <c r="AA262" s="44">
        <v>0.47320000000000001</v>
      </c>
      <c r="AB262" s="44" t="s">
        <v>372</v>
      </c>
      <c r="AC262" s="44" t="s">
        <v>369</v>
      </c>
      <c r="AD262" s="44">
        <v>0.16919999999999999</v>
      </c>
      <c r="AE262" s="44">
        <v>4.3777696011513898</v>
      </c>
      <c r="AF262" s="20">
        <v>1.199E-5</v>
      </c>
      <c r="AG262" s="44" t="s">
        <v>1923</v>
      </c>
      <c r="AH262" s="44" t="s">
        <v>1924</v>
      </c>
      <c r="AI262" s="44">
        <v>0.13259399999999999</v>
      </c>
      <c r="AJ262" s="44">
        <v>6.0679999999999998E-2</v>
      </c>
      <c r="AK262" s="44" t="b">
        <v>0</v>
      </c>
    </row>
    <row r="263" spans="1:37" x14ac:dyDescent="0.2">
      <c r="A263" s="52">
        <v>38</v>
      </c>
      <c r="B263" s="44" t="s">
        <v>2287</v>
      </c>
      <c r="C263" s="44" t="s">
        <v>1511</v>
      </c>
      <c r="D263" s="50">
        <v>7.0510438787918114E-2</v>
      </c>
      <c r="E263" s="50"/>
      <c r="F263" s="33"/>
      <c r="G263" s="1" t="s">
        <v>458</v>
      </c>
      <c r="H263" s="44" t="s">
        <v>459</v>
      </c>
      <c r="I263" s="44" t="s">
        <v>377</v>
      </c>
      <c r="J263" s="44">
        <v>0.43130000000000002</v>
      </c>
      <c r="K263" s="44">
        <v>5.3523693045827896</v>
      </c>
      <c r="L263" s="20">
        <v>8.6809999999999994E-8</v>
      </c>
      <c r="M263" s="1" t="s">
        <v>1054</v>
      </c>
      <c r="N263" s="44" t="s">
        <v>368</v>
      </c>
      <c r="O263" s="44" t="s">
        <v>372</v>
      </c>
      <c r="P263" s="44">
        <v>0.5665</v>
      </c>
      <c r="Q263" s="44">
        <v>-5.2756310861305202</v>
      </c>
      <c r="R263" s="20">
        <v>1.3229999999999999E-7</v>
      </c>
      <c r="S263" s="1" t="s">
        <v>1962</v>
      </c>
      <c r="T263" s="1" t="s">
        <v>1054</v>
      </c>
      <c r="U263" s="44">
        <v>1</v>
      </c>
      <c r="V263" s="1" t="s">
        <v>1054</v>
      </c>
      <c r="W263" s="44">
        <v>1</v>
      </c>
      <c r="X263" s="44" t="s">
        <v>368</v>
      </c>
      <c r="Y263" s="44" t="s">
        <v>372</v>
      </c>
      <c r="Z263" s="44">
        <v>-1.472</v>
      </c>
      <c r="AA263" s="44">
        <v>0.14099999999999999</v>
      </c>
      <c r="AB263" s="44" t="s">
        <v>368</v>
      </c>
      <c r="AC263" s="44" t="s">
        <v>372</v>
      </c>
      <c r="AD263" s="44">
        <v>0.5665</v>
      </c>
      <c r="AE263" s="44">
        <v>-5.2756310861305202</v>
      </c>
      <c r="AF263" s="20">
        <v>1.3229999999999999E-7</v>
      </c>
      <c r="AG263" s="44" t="s">
        <v>1962</v>
      </c>
      <c r="AH263" s="44" t="s">
        <v>1054</v>
      </c>
      <c r="AI263" s="44">
        <v>1</v>
      </c>
      <c r="AJ263" s="44">
        <v>0.14099999999999999</v>
      </c>
      <c r="AK263" s="44" t="b">
        <v>0</v>
      </c>
    </row>
    <row r="264" spans="1:37" x14ac:dyDescent="0.2">
      <c r="A264" s="52">
        <v>38</v>
      </c>
      <c r="B264" s="49" t="s">
        <v>2291</v>
      </c>
      <c r="C264" s="44" t="s">
        <v>1514</v>
      </c>
      <c r="D264" s="50">
        <v>0.50900000000000001</v>
      </c>
      <c r="E264" s="50"/>
      <c r="F264" s="33"/>
      <c r="G264" s="1" t="s">
        <v>458</v>
      </c>
      <c r="H264" s="49" t="s">
        <v>459</v>
      </c>
      <c r="I264" s="49" t="s">
        <v>377</v>
      </c>
      <c r="J264" s="49">
        <v>0.43130000000000002</v>
      </c>
      <c r="K264" s="49">
        <v>5.3523693045827896</v>
      </c>
      <c r="L264" s="20">
        <v>8.6809999999999994E-8</v>
      </c>
      <c r="M264" s="1" t="s">
        <v>1059</v>
      </c>
      <c r="N264" s="49" t="s">
        <v>377</v>
      </c>
      <c r="O264" s="49" t="s">
        <v>369</v>
      </c>
      <c r="P264" s="49">
        <v>0.43530000000000002</v>
      </c>
      <c r="Q264" s="49">
        <v>5.2468759330519301</v>
      </c>
      <c r="R264" s="20">
        <v>1.547E-7</v>
      </c>
      <c r="S264" s="1" t="s">
        <v>1059</v>
      </c>
      <c r="T264" s="1" t="s">
        <v>1968</v>
      </c>
      <c r="U264" s="49">
        <v>0</v>
      </c>
      <c r="V264" s="1" t="s">
        <v>1059</v>
      </c>
      <c r="W264" s="49">
        <v>1</v>
      </c>
      <c r="X264" s="49" t="s">
        <v>377</v>
      </c>
      <c r="Y264" s="49" t="s">
        <v>369</v>
      </c>
      <c r="Z264" s="49">
        <v>-2.25615683902247E-2</v>
      </c>
      <c r="AA264" s="49">
        <v>0.98199999999999998</v>
      </c>
      <c r="AB264" s="49" t="s">
        <v>377</v>
      </c>
      <c r="AC264" s="49" t="s">
        <v>369</v>
      </c>
      <c r="AD264" s="49">
        <v>0.43530000000000002</v>
      </c>
      <c r="AE264" s="49">
        <v>5.2468759330519301</v>
      </c>
      <c r="AF264" s="20">
        <v>1.547E-7</v>
      </c>
      <c r="AG264" s="49" t="s">
        <v>1971</v>
      </c>
      <c r="AH264" s="49" t="s">
        <v>1972</v>
      </c>
      <c r="AI264" s="49">
        <v>0.19941400000000001</v>
      </c>
      <c r="AJ264" s="49">
        <v>0.1883</v>
      </c>
      <c r="AK264" s="49" t="b">
        <v>0</v>
      </c>
    </row>
    <row r="265" spans="1:37" x14ac:dyDescent="0.2">
      <c r="A265" s="52">
        <v>38</v>
      </c>
      <c r="B265" s="44" t="s">
        <v>2290</v>
      </c>
      <c r="C265" s="44" t="s">
        <v>1514</v>
      </c>
      <c r="D265" s="50">
        <v>0.84569999999999979</v>
      </c>
      <c r="E265" s="50"/>
      <c r="F265" s="33"/>
      <c r="G265" s="1" t="s">
        <v>458</v>
      </c>
      <c r="H265" s="44" t="s">
        <v>459</v>
      </c>
      <c r="I265" s="44" t="s">
        <v>377</v>
      </c>
      <c r="J265" s="44">
        <v>0.43130000000000002</v>
      </c>
      <c r="K265" s="44">
        <v>5.3523693045827896</v>
      </c>
      <c r="L265" s="20">
        <v>8.6809999999999994E-8</v>
      </c>
      <c r="M265" s="1" t="s">
        <v>1059</v>
      </c>
      <c r="N265" s="44" t="s">
        <v>377</v>
      </c>
      <c r="O265" s="44" t="s">
        <v>369</v>
      </c>
      <c r="P265" s="44">
        <v>0.43530000000000002</v>
      </c>
      <c r="Q265" s="44">
        <v>5.2468759330519301</v>
      </c>
      <c r="R265" s="20">
        <v>1.547E-7</v>
      </c>
      <c r="S265" s="1" t="s">
        <v>1059</v>
      </c>
      <c r="T265" s="1" t="s">
        <v>1968</v>
      </c>
      <c r="U265" s="44">
        <v>0</v>
      </c>
      <c r="V265" s="1" t="s">
        <v>1059</v>
      </c>
      <c r="W265" s="44">
        <v>1</v>
      </c>
      <c r="X265" s="44" t="s">
        <v>377</v>
      </c>
      <c r="Y265" s="44" t="s">
        <v>369</v>
      </c>
      <c r="Z265" s="44">
        <v>-1.01816405182907</v>
      </c>
      <c r="AA265" s="44">
        <v>0.30859999999999999</v>
      </c>
      <c r="AB265" s="44" t="s">
        <v>377</v>
      </c>
      <c r="AC265" s="44" t="s">
        <v>369</v>
      </c>
      <c r="AD265" s="44">
        <v>0.43530000000000002</v>
      </c>
      <c r="AE265" s="44">
        <v>5.2468759330519301</v>
      </c>
      <c r="AF265" s="20">
        <v>1.547E-7</v>
      </c>
      <c r="AG265" s="44" t="s">
        <v>1969</v>
      </c>
      <c r="AH265" s="44" t="s">
        <v>1970</v>
      </c>
      <c r="AI265" s="44">
        <v>0.27300099999999999</v>
      </c>
      <c r="AJ265" s="44">
        <v>9.5079999999999998E-2</v>
      </c>
      <c r="AK265" s="44" t="b">
        <v>0</v>
      </c>
    </row>
    <row r="266" spans="1:37" x14ac:dyDescent="0.2">
      <c r="A266" s="52">
        <v>38</v>
      </c>
      <c r="B266" s="49" t="s">
        <v>2288</v>
      </c>
      <c r="C266" s="44" t="s">
        <v>1511</v>
      </c>
      <c r="D266" s="50">
        <v>0.39334999999999992</v>
      </c>
      <c r="E266" s="50"/>
      <c r="F266" s="33"/>
      <c r="G266" s="1" t="s">
        <v>458</v>
      </c>
      <c r="H266" s="49" t="s">
        <v>459</v>
      </c>
      <c r="I266" s="49" t="s">
        <v>377</v>
      </c>
      <c r="J266" s="49">
        <v>0.43130000000000002</v>
      </c>
      <c r="K266" s="49">
        <v>5.3523693045827896</v>
      </c>
      <c r="L266" s="20">
        <v>8.6809999999999994E-8</v>
      </c>
      <c r="M266" s="1" t="s">
        <v>1054</v>
      </c>
      <c r="N266" s="49" t="s">
        <v>368</v>
      </c>
      <c r="O266" s="49" t="s">
        <v>372</v>
      </c>
      <c r="P266" s="49">
        <v>0.5665</v>
      </c>
      <c r="Q266" s="49">
        <v>-5.2756310861305202</v>
      </c>
      <c r="R266" s="20">
        <v>1.3229999999999999E-7</v>
      </c>
      <c r="S266" s="1" t="s">
        <v>1962</v>
      </c>
      <c r="T266" s="1" t="s">
        <v>1054</v>
      </c>
      <c r="U266" s="49">
        <v>1</v>
      </c>
      <c r="V266" s="1" t="s">
        <v>1054</v>
      </c>
      <c r="W266" s="49">
        <v>1</v>
      </c>
      <c r="X266" s="49" t="s">
        <v>368</v>
      </c>
      <c r="Y266" s="49" t="s">
        <v>372</v>
      </c>
      <c r="Z266" s="49">
        <v>-0.27059830450663203</v>
      </c>
      <c r="AA266" s="49">
        <v>0.78669999999999995</v>
      </c>
      <c r="AB266" s="49" t="s">
        <v>368</v>
      </c>
      <c r="AC266" s="49" t="s">
        <v>372</v>
      </c>
      <c r="AD266" s="49">
        <v>0.5665</v>
      </c>
      <c r="AE266" s="49">
        <v>-5.2756310861305202</v>
      </c>
      <c r="AF266" s="20">
        <v>1.3229999999999999E-7</v>
      </c>
      <c r="AG266" s="49" t="s">
        <v>1963</v>
      </c>
      <c r="AH266" s="49" t="s">
        <v>1964</v>
      </c>
      <c r="AI266" s="49">
        <v>0.25244499999999997</v>
      </c>
      <c r="AJ266" s="58">
        <v>0.12640000000000001</v>
      </c>
      <c r="AK266" s="49" t="b">
        <v>0</v>
      </c>
    </row>
    <row r="267" spans="1:37" x14ac:dyDescent="0.2">
      <c r="A267" s="52">
        <v>38</v>
      </c>
      <c r="B267" s="44" t="s">
        <v>2289</v>
      </c>
      <c r="C267" s="44" t="s">
        <v>1515</v>
      </c>
      <c r="D267" s="50">
        <v>0.39897541865743413</v>
      </c>
      <c r="E267" s="50"/>
      <c r="F267" s="33"/>
      <c r="G267" s="1" t="s">
        <v>458</v>
      </c>
      <c r="H267" s="44" t="s">
        <v>459</v>
      </c>
      <c r="I267" s="44" t="s">
        <v>377</v>
      </c>
      <c r="J267" s="44">
        <v>0.43130000000000002</v>
      </c>
      <c r="K267" s="44">
        <v>5.3523693045827896</v>
      </c>
      <c r="L267" s="20">
        <v>8.6809999999999994E-8</v>
      </c>
      <c r="M267" s="1" t="s">
        <v>458</v>
      </c>
      <c r="N267" s="44" t="s">
        <v>459</v>
      </c>
      <c r="O267" s="44" t="s">
        <v>377</v>
      </c>
      <c r="P267" s="44">
        <v>0.43130000000000002</v>
      </c>
      <c r="Q267" s="44">
        <v>5.3523693045827896</v>
      </c>
      <c r="R267" s="20">
        <v>8.6809999999999994E-8</v>
      </c>
      <c r="S267" s="1" t="s">
        <v>1965</v>
      </c>
      <c r="T267" s="1" t="s">
        <v>458</v>
      </c>
      <c r="U267" s="44">
        <v>1</v>
      </c>
      <c r="V267" s="1" t="s">
        <v>458</v>
      </c>
      <c r="W267" s="44">
        <v>1</v>
      </c>
      <c r="X267" s="44" t="s">
        <v>369</v>
      </c>
      <c r="Y267" s="44" t="s">
        <v>377</v>
      </c>
      <c r="Z267" s="44">
        <v>0.25600000000000001</v>
      </c>
      <c r="AA267" s="44">
        <v>0.79810000000000003</v>
      </c>
      <c r="AB267" s="44" t="s">
        <v>459</v>
      </c>
      <c r="AC267" s="44" t="s">
        <v>377</v>
      </c>
      <c r="AD267" s="44">
        <v>0.43130000000000002</v>
      </c>
      <c r="AE267" s="44">
        <v>5.3523693045827896</v>
      </c>
      <c r="AF267" s="20">
        <v>8.6809999999999994E-8</v>
      </c>
      <c r="AG267" s="44" t="s">
        <v>1966</v>
      </c>
      <c r="AH267" s="44" t="s">
        <v>1967</v>
      </c>
      <c r="AI267" s="44">
        <v>0.32527800000000001</v>
      </c>
      <c r="AJ267" s="44">
        <v>5.0459999999999998E-2</v>
      </c>
      <c r="AK267" s="44" t="b">
        <v>0</v>
      </c>
    </row>
    <row r="268" spans="1:37" x14ac:dyDescent="0.2">
      <c r="A268" s="52">
        <v>38</v>
      </c>
      <c r="B268" s="44" t="s">
        <v>2292</v>
      </c>
      <c r="C268" s="44" t="s">
        <v>1514</v>
      </c>
      <c r="D268" s="50">
        <v>0.95732999999999957</v>
      </c>
      <c r="E268" s="50"/>
      <c r="F268" s="33"/>
      <c r="G268" s="1" t="s">
        <v>458</v>
      </c>
      <c r="H268" s="44" t="s">
        <v>459</v>
      </c>
      <c r="I268" s="44" t="s">
        <v>377</v>
      </c>
      <c r="J268" s="44">
        <v>0.43130000000000002</v>
      </c>
      <c r="K268" s="44">
        <v>5.3523693045827896</v>
      </c>
      <c r="L268" s="20">
        <v>8.6809999999999994E-8</v>
      </c>
      <c r="M268" s="1" t="s">
        <v>1059</v>
      </c>
      <c r="N268" s="44" t="s">
        <v>377</v>
      </c>
      <c r="O268" s="44" t="s">
        <v>369</v>
      </c>
      <c r="P268" s="44">
        <v>0.43530000000000002</v>
      </c>
      <c r="Q268" s="44">
        <v>5.2468759330519301</v>
      </c>
      <c r="R268" s="20">
        <v>1.547E-7</v>
      </c>
      <c r="S268" s="1" t="s">
        <v>1059</v>
      </c>
      <c r="T268" s="1" t="s">
        <v>1968</v>
      </c>
      <c r="U268" s="44">
        <v>0</v>
      </c>
      <c r="V268" s="1" t="s">
        <v>1059</v>
      </c>
      <c r="W268" s="44">
        <v>1</v>
      </c>
      <c r="X268" s="44" t="s">
        <v>377</v>
      </c>
      <c r="Y268" s="44" t="s">
        <v>369</v>
      </c>
      <c r="Z268" s="44">
        <v>-1.7205087749699399</v>
      </c>
      <c r="AA268" s="44">
        <v>8.5339999999999999E-2</v>
      </c>
      <c r="AB268" s="44" t="s">
        <v>377</v>
      </c>
      <c r="AC268" s="44" t="s">
        <v>369</v>
      </c>
      <c r="AD268" s="44">
        <v>0.43530000000000002</v>
      </c>
      <c r="AE268" s="44">
        <v>5.2468759330519301</v>
      </c>
      <c r="AF268" s="20">
        <v>1.547E-7</v>
      </c>
      <c r="AG268" s="44" t="s">
        <v>1973</v>
      </c>
      <c r="AH268" s="44" t="s">
        <v>1974</v>
      </c>
      <c r="AI268" s="44">
        <v>0.122673</v>
      </c>
      <c r="AJ268" s="49">
        <v>8.3239999999999998E-3</v>
      </c>
      <c r="AK268" s="44" t="b">
        <v>0</v>
      </c>
    </row>
    <row r="269" spans="1:37" x14ac:dyDescent="0.2">
      <c r="A269" s="52">
        <v>38</v>
      </c>
      <c r="B269" s="44" t="s">
        <v>2293</v>
      </c>
      <c r="C269" s="44" t="s">
        <v>1515</v>
      </c>
      <c r="D269" s="50">
        <v>0.29774999999999996</v>
      </c>
      <c r="E269" s="50"/>
      <c r="F269" s="33"/>
      <c r="G269" s="1" t="s">
        <v>458</v>
      </c>
      <c r="H269" s="44" t="s">
        <v>459</v>
      </c>
      <c r="I269" s="44" t="s">
        <v>377</v>
      </c>
      <c r="J269" s="44">
        <v>0.43130000000000002</v>
      </c>
      <c r="K269" s="44">
        <v>5.3523693045827896</v>
      </c>
      <c r="L269" s="20">
        <v>8.6809999999999994E-8</v>
      </c>
      <c r="M269" s="1" t="s">
        <v>1059</v>
      </c>
      <c r="N269" s="44" t="s">
        <v>377</v>
      </c>
      <c r="O269" s="44" t="s">
        <v>369</v>
      </c>
      <c r="P269" s="44">
        <v>0.43530000000000002</v>
      </c>
      <c r="Q269" s="44">
        <v>5.2468759330519301</v>
      </c>
      <c r="R269" s="20">
        <v>1.547E-7</v>
      </c>
      <c r="S269" s="1" t="s">
        <v>1059</v>
      </c>
      <c r="T269" s="1" t="s">
        <v>1968</v>
      </c>
      <c r="U269" s="44">
        <v>0</v>
      </c>
      <c r="V269" s="1" t="s">
        <v>1059</v>
      </c>
      <c r="W269" s="44">
        <v>1</v>
      </c>
      <c r="X269" s="44" t="s">
        <v>377</v>
      </c>
      <c r="Y269" s="44" t="s">
        <v>369</v>
      </c>
      <c r="Z269" s="44">
        <v>0.53088279640483904</v>
      </c>
      <c r="AA269" s="44">
        <v>0.59550000000000003</v>
      </c>
      <c r="AB269" s="44" t="s">
        <v>377</v>
      </c>
      <c r="AC269" s="44" t="s">
        <v>369</v>
      </c>
      <c r="AD269" s="44">
        <v>0.43530000000000002</v>
      </c>
      <c r="AE269" s="44">
        <v>5.2468759330519301</v>
      </c>
      <c r="AF269" s="20">
        <v>1.547E-7</v>
      </c>
      <c r="AG269" s="44" t="s">
        <v>1975</v>
      </c>
      <c r="AH269" s="44" t="s">
        <v>1976</v>
      </c>
      <c r="AI269" s="44">
        <v>0.33364300000000002</v>
      </c>
      <c r="AJ269" s="58">
        <v>0.1515</v>
      </c>
      <c r="AK269" s="44" t="b">
        <v>0</v>
      </c>
    </row>
    <row r="270" spans="1:37" x14ac:dyDescent="0.2">
      <c r="A270" s="52">
        <v>39</v>
      </c>
      <c r="B270" s="44" t="s">
        <v>2287</v>
      </c>
      <c r="C270" s="44" t="s">
        <v>1514</v>
      </c>
      <c r="D270" s="50">
        <v>0.67939224972297529</v>
      </c>
      <c r="E270" s="50"/>
      <c r="F270" s="33"/>
      <c r="G270" s="1" t="s">
        <v>461</v>
      </c>
      <c r="H270" s="44" t="s">
        <v>368</v>
      </c>
      <c r="I270" s="44" t="s">
        <v>462</v>
      </c>
      <c r="J270" s="44">
        <v>8.8200000000000001E-2</v>
      </c>
      <c r="K270" s="44">
        <v>4.4960114787273104</v>
      </c>
      <c r="L270" s="20">
        <v>6.9240000000000001E-6</v>
      </c>
      <c r="M270" s="1" t="s">
        <v>461</v>
      </c>
      <c r="N270" s="44" t="s">
        <v>368</v>
      </c>
      <c r="O270" s="44" t="s">
        <v>462</v>
      </c>
      <c r="P270" s="44">
        <v>8.8200000000000001E-2</v>
      </c>
      <c r="Q270" s="44">
        <v>4.4960114787273104</v>
      </c>
      <c r="R270" s="20">
        <v>6.9240000000000001E-6</v>
      </c>
      <c r="S270" s="1" t="s">
        <v>1715</v>
      </c>
      <c r="T270" s="1" t="s">
        <v>1716</v>
      </c>
      <c r="U270" s="44">
        <v>0.697909</v>
      </c>
      <c r="V270" s="1" t="s">
        <v>1715</v>
      </c>
      <c r="W270" s="44">
        <v>0.44757799999999998</v>
      </c>
      <c r="X270" s="44" t="s">
        <v>377</v>
      </c>
      <c r="Y270" s="44" t="s">
        <v>369</v>
      </c>
      <c r="Z270" s="44">
        <v>-0.46600000000000003</v>
      </c>
      <c r="AA270" s="44">
        <v>0.64100000000000001</v>
      </c>
      <c r="AB270" s="44" t="s">
        <v>377</v>
      </c>
      <c r="AC270" s="44" t="s">
        <v>369</v>
      </c>
      <c r="AD270" s="44">
        <v>4.3400000000000001E-2</v>
      </c>
      <c r="AE270" s="44">
        <v>2.5642467713605899</v>
      </c>
      <c r="AF270" s="58">
        <v>1.034E-2</v>
      </c>
      <c r="AG270" s="44" t="s">
        <v>1717</v>
      </c>
      <c r="AH270" s="44" t="s">
        <v>1718</v>
      </c>
      <c r="AI270" s="44">
        <v>0.199104</v>
      </c>
      <c r="AJ270" s="44">
        <v>0.41199999999999998</v>
      </c>
      <c r="AK270" s="44" t="b">
        <v>0</v>
      </c>
    </row>
    <row r="271" spans="1:37" x14ac:dyDescent="0.2">
      <c r="A271" s="52">
        <v>39</v>
      </c>
      <c r="B271" s="44" t="s">
        <v>2291</v>
      </c>
      <c r="C271" s="44" t="s">
        <v>1515</v>
      </c>
      <c r="D271" s="50">
        <v>0.19484999999999997</v>
      </c>
      <c r="E271" s="50"/>
      <c r="F271" s="33"/>
      <c r="G271" s="1" t="s">
        <v>461</v>
      </c>
      <c r="H271" s="44" t="s">
        <v>368</v>
      </c>
      <c r="I271" s="44" t="s">
        <v>462</v>
      </c>
      <c r="J271" s="44">
        <v>8.8200000000000001E-2</v>
      </c>
      <c r="K271" s="44">
        <v>4.4960114787273104</v>
      </c>
      <c r="L271" s="20">
        <v>6.9240000000000001E-6</v>
      </c>
      <c r="M271" s="1" t="s">
        <v>461</v>
      </c>
      <c r="N271" s="44" t="s">
        <v>368</v>
      </c>
      <c r="O271" s="44" t="s">
        <v>462</v>
      </c>
      <c r="P271" s="44">
        <v>8.8200000000000001E-2</v>
      </c>
      <c r="Q271" s="44">
        <v>4.4960114787273104</v>
      </c>
      <c r="R271" s="20">
        <v>6.9240000000000001E-6</v>
      </c>
      <c r="S271" s="1" t="s">
        <v>1715</v>
      </c>
      <c r="T271" s="1" t="s">
        <v>1716</v>
      </c>
      <c r="U271" s="44">
        <v>0.697909</v>
      </c>
      <c r="V271" s="1" t="s">
        <v>1715</v>
      </c>
      <c r="W271" s="44">
        <v>0.44757799999999998</v>
      </c>
      <c r="X271" s="44" t="s">
        <v>377</v>
      </c>
      <c r="Y271" s="44" t="s">
        <v>369</v>
      </c>
      <c r="Z271" s="44">
        <v>0.86016154353039098</v>
      </c>
      <c r="AA271" s="44">
        <v>0.38969999999999999</v>
      </c>
      <c r="AB271" s="44" t="s">
        <v>377</v>
      </c>
      <c r="AC271" s="44" t="s">
        <v>369</v>
      </c>
      <c r="AD271" s="44">
        <v>4.3400000000000001E-2</v>
      </c>
      <c r="AE271" s="44">
        <v>2.5642467713605899</v>
      </c>
      <c r="AF271" s="49">
        <v>1.034E-2</v>
      </c>
      <c r="AG271" s="44" t="s">
        <v>1719</v>
      </c>
      <c r="AH271" s="44" t="s">
        <v>1720</v>
      </c>
      <c r="AI271" s="44">
        <v>0.15886600000000001</v>
      </c>
      <c r="AJ271" s="49">
        <v>0.1061</v>
      </c>
      <c r="AK271" s="44" t="b">
        <v>0</v>
      </c>
    </row>
    <row r="272" spans="1:37" x14ac:dyDescent="0.2">
      <c r="A272" s="52">
        <v>39</v>
      </c>
      <c r="B272" s="44" t="s">
        <v>2290</v>
      </c>
      <c r="C272" s="44" t="s">
        <v>1515</v>
      </c>
      <c r="D272" s="50">
        <v>0.30084999999999995</v>
      </c>
      <c r="E272" s="50"/>
      <c r="F272" s="33"/>
      <c r="G272" s="1" t="s">
        <v>461</v>
      </c>
      <c r="H272" s="44" t="s">
        <v>368</v>
      </c>
      <c r="I272" s="44" t="s">
        <v>462</v>
      </c>
      <c r="J272" s="44">
        <v>8.8200000000000001E-2</v>
      </c>
      <c r="K272" s="44">
        <v>4.4960114787273104</v>
      </c>
      <c r="L272" s="20">
        <v>6.9240000000000001E-6</v>
      </c>
      <c r="M272" s="1" t="s">
        <v>461</v>
      </c>
      <c r="N272" s="44" t="s">
        <v>368</v>
      </c>
      <c r="O272" s="44" t="s">
        <v>462</v>
      </c>
      <c r="P272" s="44">
        <v>8.8200000000000001E-2</v>
      </c>
      <c r="Q272" s="44">
        <v>4.4960114787273104</v>
      </c>
      <c r="R272" s="20">
        <v>6.9240000000000001E-6</v>
      </c>
      <c r="S272" s="1" t="s">
        <v>1721</v>
      </c>
      <c r="T272" s="1" t="s">
        <v>1722</v>
      </c>
      <c r="U272" s="44">
        <v>0.72241900000000003</v>
      </c>
      <c r="V272" s="1" t="s">
        <v>1722</v>
      </c>
      <c r="W272" s="44">
        <v>0.45338699999999998</v>
      </c>
      <c r="X272" s="44" t="s">
        <v>368</v>
      </c>
      <c r="Y272" s="44" t="s">
        <v>377</v>
      </c>
      <c r="Z272" s="44">
        <v>0.52195738786981705</v>
      </c>
      <c r="AA272" s="44">
        <v>0.60170000000000001</v>
      </c>
      <c r="AB272" s="44" t="s">
        <v>368</v>
      </c>
      <c r="AC272" s="44" t="s">
        <v>377</v>
      </c>
      <c r="AD272" s="44">
        <v>4.3200000000000002E-2</v>
      </c>
      <c r="AE272" s="44">
        <v>2.6800552930553199</v>
      </c>
      <c r="AF272" s="58">
        <v>7.3610000000000004E-3</v>
      </c>
      <c r="AG272" s="44" t="s">
        <v>1723</v>
      </c>
      <c r="AH272" s="44" t="s">
        <v>1724</v>
      </c>
      <c r="AI272" s="44">
        <v>0.15888099999999999</v>
      </c>
      <c r="AJ272" s="44">
        <v>1.1769999999999999E-2</v>
      </c>
      <c r="AK272" s="44" t="b">
        <v>0</v>
      </c>
    </row>
    <row r="273" spans="1:37" x14ac:dyDescent="0.2">
      <c r="A273" s="52">
        <v>39</v>
      </c>
      <c r="B273" s="44" t="s">
        <v>2288</v>
      </c>
      <c r="C273" s="44" t="s">
        <v>1515</v>
      </c>
      <c r="D273" s="50">
        <v>0.41115000000000013</v>
      </c>
      <c r="E273" s="50"/>
      <c r="F273" s="33"/>
      <c r="G273" s="1" t="s">
        <v>461</v>
      </c>
      <c r="H273" s="44" t="s">
        <v>368</v>
      </c>
      <c r="I273" s="44" t="s">
        <v>462</v>
      </c>
      <c r="J273" s="44">
        <v>8.8200000000000001E-2</v>
      </c>
      <c r="K273" s="44">
        <v>4.4960114787273104</v>
      </c>
      <c r="L273" s="20">
        <v>6.9240000000000001E-6</v>
      </c>
      <c r="M273" s="1" t="s">
        <v>461</v>
      </c>
      <c r="N273" s="44" t="s">
        <v>368</v>
      </c>
      <c r="O273" s="44" t="s">
        <v>462</v>
      </c>
      <c r="P273" s="44">
        <v>8.8200000000000001E-2</v>
      </c>
      <c r="Q273" s="44">
        <v>4.4960114787273104</v>
      </c>
      <c r="R273" s="20">
        <v>6.9240000000000001E-6</v>
      </c>
      <c r="S273" s="1" t="s">
        <v>1725</v>
      </c>
      <c r="T273" s="1" t="s">
        <v>1726</v>
      </c>
      <c r="U273" s="44">
        <v>0.72241900000000003</v>
      </c>
      <c r="V273" s="1" t="s">
        <v>1726</v>
      </c>
      <c r="W273" s="44">
        <v>0.45338699999999998</v>
      </c>
      <c r="X273" s="44" t="s">
        <v>368</v>
      </c>
      <c r="Y273" s="44" t="s">
        <v>372</v>
      </c>
      <c r="Z273" s="44">
        <v>0.224587744270556</v>
      </c>
      <c r="AA273" s="44">
        <v>0.82230000000000003</v>
      </c>
      <c r="AB273" s="44" t="s">
        <v>368</v>
      </c>
      <c r="AC273" s="44" t="s">
        <v>372</v>
      </c>
      <c r="AD273" s="44">
        <v>4.3200000000000002E-2</v>
      </c>
      <c r="AE273" s="44">
        <v>2.6799188961509199</v>
      </c>
      <c r="AF273" s="58">
        <v>7.3639999999999999E-3</v>
      </c>
      <c r="AG273" s="44" t="s">
        <v>1727</v>
      </c>
      <c r="AH273" s="44" t="s">
        <v>1728</v>
      </c>
      <c r="AI273" s="44">
        <v>0.28005400000000003</v>
      </c>
      <c r="AJ273" s="44">
        <v>0.20380000000000001</v>
      </c>
      <c r="AK273" s="44" t="b">
        <v>0</v>
      </c>
    </row>
    <row r="274" spans="1:37" x14ac:dyDescent="0.2">
      <c r="A274" s="52">
        <v>39</v>
      </c>
      <c r="B274" s="44" t="s">
        <v>2289</v>
      </c>
      <c r="C274" s="44" t="s">
        <v>1514</v>
      </c>
      <c r="D274" s="50">
        <v>0.94553267295339716</v>
      </c>
      <c r="E274" s="50"/>
      <c r="F274" s="33"/>
      <c r="G274" s="1" t="s">
        <v>461</v>
      </c>
      <c r="H274" s="44" t="s">
        <v>368</v>
      </c>
      <c r="I274" s="44" t="s">
        <v>462</v>
      </c>
      <c r="J274" s="44">
        <v>8.8200000000000001E-2</v>
      </c>
      <c r="K274" s="44">
        <v>4.4960114787273104</v>
      </c>
      <c r="L274" s="20">
        <v>6.9240000000000001E-6</v>
      </c>
      <c r="M274" s="1" t="s">
        <v>1062</v>
      </c>
      <c r="N274" s="44" t="s">
        <v>1392</v>
      </c>
      <c r="O274" s="44" t="s">
        <v>377</v>
      </c>
      <c r="P274" s="44">
        <v>0.1135</v>
      </c>
      <c r="Q274" s="44">
        <v>3.9244447683085499</v>
      </c>
      <c r="R274" s="20">
        <v>8.6929999999999996E-5</v>
      </c>
      <c r="S274" s="1" t="s">
        <v>1729</v>
      </c>
      <c r="T274" s="1" t="s">
        <v>1062</v>
      </c>
      <c r="U274" s="44">
        <v>1</v>
      </c>
      <c r="V274" s="1" t="s">
        <v>1062</v>
      </c>
      <c r="W274" s="44">
        <v>1</v>
      </c>
      <c r="X274" s="44" t="s">
        <v>368</v>
      </c>
      <c r="Y274" s="44" t="s">
        <v>377</v>
      </c>
      <c r="Z274" s="44">
        <v>-1.603</v>
      </c>
      <c r="AA274" s="44">
        <v>0.109</v>
      </c>
      <c r="AB274" s="44" t="s">
        <v>1392</v>
      </c>
      <c r="AC274" s="44" t="s">
        <v>377</v>
      </c>
      <c r="AD274" s="44">
        <v>0.1135</v>
      </c>
      <c r="AE274" s="44">
        <v>3.9244447683085499</v>
      </c>
      <c r="AF274" s="20">
        <v>8.6929999999999996E-5</v>
      </c>
      <c r="AG274" s="44" t="s">
        <v>1730</v>
      </c>
      <c r="AH274" s="44" t="s">
        <v>1731</v>
      </c>
      <c r="AI274" s="44">
        <v>0.183477</v>
      </c>
      <c r="AJ274" s="44">
        <v>3.0170000000000002E-3</v>
      </c>
      <c r="AK274" s="44" t="b">
        <v>0</v>
      </c>
    </row>
    <row r="275" spans="1:37" x14ac:dyDescent="0.2">
      <c r="A275" s="52">
        <v>39</v>
      </c>
      <c r="B275" s="44" t="s">
        <v>2292</v>
      </c>
      <c r="C275" s="44" t="s">
        <v>1515</v>
      </c>
      <c r="D275" s="50">
        <v>3.3945000000000437E-3</v>
      </c>
      <c r="E275" s="50"/>
      <c r="F275" s="33"/>
      <c r="G275" s="1" t="s">
        <v>461</v>
      </c>
      <c r="H275" s="44" t="s">
        <v>368</v>
      </c>
      <c r="I275" s="44" t="s">
        <v>462</v>
      </c>
      <c r="J275" s="44">
        <v>8.8200000000000001E-2</v>
      </c>
      <c r="K275" s="44">
        <v>4.4960114787273104</v>
      </c>
      <c r="L275" s="20">
        <v>6.9240000000000001E-6</v>
      </c>
      <c r="M275" s="1" t="s">
        <v>461</v>
      </c>
      <c r="N275" s="44" t="s">
        <v>368</v>
      </c>
      <c r="O275" s="44" t="s">
        <v>462</v>
      </c>
      <c r="P275" s="44">
        <v>8.8200000000000001E-2</v>
      </c>
      <c r="Q275" s="44">
        <v>4.4960114787273104</v>
      </c>
      <c r="R275" s="20">
        <v>6.9240000000000001E-6</v>
      </c>
      <c r="S275" s="1" t="s">
        <v>1725</v>
      </c>
      <c r="T275" s="1" t="s">
        <v>1726</v>
      </c>
      <c r="U275" s="44">
        <v>0.72241900000000003</v>
      </c>
      <c r="V275" s="1" t="s">
        <v>1726</v>
      </c>
      <c r="W275" s="44">
        <v>0.45338699999999998</v>
      </c>
      <c r="X275" s="44" t="s">
        <v>368</v>
      </c>
      <c r="Y275" s="44" t="s">
        <v>372</v>
      </c>
      <c r="Z275" s="44">
        <v>2.70702081790263</v>
      </c>
      <c r="AA275" s="44">
        <v>6.7889999999999999E-3</v>
      </c>
      <c r="AB275" s="44" t="s">
        <v>368</v>
      </c>
      <c r="AC275" s="44" t="s">
        <v>372</v>
      </c>
      <c r="AD275" s="44">
        <v>4.3200000000000002E-2</v>
      </c>
      <c r="AE275" s="44">
        <v>2.6799188961509199</v>
      </c>
      <c r="AF275" s="49">
        <v>7.3639999999999999E-3</v>
      </c>
      <c r="AG275" s="44" t="s">
        <v>1715</v>
      </c>
      <c r="AH275" s="44" t="s">
        <v>1716</v>
      </c>
      <c r="AI275" s="44">
        <v>0.96882000000000001</v>
      </c>
      <c r="AJ275" s="44">
        <v>6.5240000000000003E-3</v>
      </c>
      <c r="AK275" s="44" t="b">
        <v>0</v>
      </c>
    </row>
    <row r="276" spans="1:37" x14ac:dyDescent="0.2">
      <c r="A276" s="52">
        <v>39</v>
      </c>
      <c r="B276" s="44" t="s">
        <v>2293</v>
      </c>
      <c r="C276" s="44" t="s">
        <v>1515</v>
      </c>
      <c r="D276" s="50">
        <v>5.305000000000043E-2</v>
      </c>
      <c r="E276" s="50"/>
      <c r="F276" s="33"/>
      <c r="G276" s="1" t="s">
        <v>461</v>
      </c>
      <c r="H276" s="44" t="s">
        <v>368</v>
      </c>
      <c r="I276" s="44" t="s">
        <v>462</v>
      </c>
      <c r="J276" s="44">
        <v>8.8200000000000001E-2</v>
      </c>
      <c r="K276" s="44">
        <v>4.4960114787273104</v>
      </c>
      <c r="L276" s="20">
        <v>6.9240000000000001E-6</v>
      </c>
      <c r="M276" s="1" t="s">
        <v>461</v>
      </c>
      <c r="N276" s="44" t="s">
        <v>368</v>
      </c>
      <c r="O276" s="44" t="s">
        <v>462</v>
      </c>
      <c r="P276" s="44">
        <v>8.8200000000000001E-2</v>
      </c>
      <c r="Q276" s="44">
        <v>4.4960114787273104</v>
      </c>
      <c r="R276" s="20">
        <v>6.9240000000000001E-6</v>
      </c>
      <c r="S276" s="1" t="s">
        <v>1715</v>
      </c>
      <c r="T276" s="1" t="s">
        <v>1716</v>
      </c>
      <c r="U276" s="44">
        <v>0.697909</v>
      </c>
      <c r="V276" s="1" t="s">
        <v>1715</v>
      </c>
      <c r="W276" s="44">
        <v>0.44757799999999998</v>
      </c>
      <c r="X276" s="44" t="s">
        <v>377</v>
      </c>
      <c r="Y276" s="44" t="s">
        <v>369</v>
      </c>
      <c r="Z276" s="44">
        <v>1.6159736979577</v>
      </c>
      <c r="AA276" s="44">
        <v>0.1061</v>
      </c>
      <c r="AB276" s="44" t="s">
        <v>377</v>
      </c>
      <c r="AC276" s="44" t="s">
        <v>369</v>
      </c>
      <c r="AD276" s="44">
        <v>4.3400000000000001E-2</v>
      </c>
      <c r="AE276" s="44">
        <v>2.5642467713605899</v>
      </c>
      <c r="AF276" s="58">
        <v>1.034E-2</v>
      </c>
      <c r="AG276" s="44" t="s">
        <v>1715</v>
      </c>
      <c r="AH276" s="44" t="s">
        <v>1716</v>
      </c>
      <c r="AI276" s="44">
        <v>1</v>
      </c>
      <c r="AJ276" s="44">
        <v>0.1061</v>
      </c>
      <c r="AK276" s="44" t="b">
        <v>0</v>
      </c>
    </row>
    <row r="277" spans="1:37" x14ac:dyDescent="0.2">
      <c r="A277" s="52">
        <v>40</v>
      </c>
      <c r="B277" s="44" t="s">
        <v>2287</v>
      </c>
      <c r="C277" s="44" t="s">
        <v>1513</v>
      </c>
      <c r="D277" s="50">
        <v>0.56592152491388537</v>
      </c>
      <c r="E277" s="50"/>
      <c r="F277" s="33"/>
      <c r="G277" s="1" t="s">
        <v>463</v>
      </c>
      <c r="H277" s="44" t="s">
        <v>369</v>
      </c>
      <c r="I277" s="44" t="s">
        <v>372</v>
      </c>
      <c r="J277" s="44">
        <v>8.7499999999999994E-2</v>
      </c>
      <c r="K277" s="44">
        <v>-4.6743403029594903</v>
      </c>
      <c r="L277" s="20">
        <v>2.9490000000000001E-6</v>
      </c>
      <c r="M277" s="1" t="s">
        <v>1069</v>
      </c>
      <c r="N277" s="44" t="s">
        <v>369</v>
      </c>
      <c r="O277" s="44" t="s">
        <v>377</v>
      </c>
      <c r="P277" s="44">
        <v>0.1055</v>
      </c>
      <c r="Q277" s="44">
        <v>-4.0245267701884302</v>
      </c>
      <c r="R277" s="20">
        <v>5.7089999999999997E-5</v>
      </c>
      <c r="S277" s="1" t="s">
        <v>1798</v>
      </c>
      <c r="T277" s="1" t="s">
        <v>1799</v>
      </c>
      <c r="U277" s="44">
        <v>0.96239300000000005</v>
      </c>
      <c r="V277" s="1" t="s">
        <v>1799</v>
      </c>
      <c r="W277" s="44">
        <v>0.99568400000000001</v>
      </c>
      <c r="X277" s="44" t="s">
        <v>372</v>
      </c>
      <c r="Y277" s="44" t="s">
        <v>369</v>
      </c>
      <c r="Z277" s="44">
        <v>0.16600000000000001</v>
      </c>
      <c r="AA277" s="44">
        <v>0.86819999999999997</v>
      </c>
      <c r="AB277" s="44" t="s">
        <v>372</v>
      </c>
      <c r="AC277" s="44" t="s">
        <v>369</v>
      </c>
      <c r="AD277" s="44">
        <v>0.1057</v>
      </c>
      <c r="AE277" s="44">
        <v>-3.9791572070142598</v>
      </c>
      <c r="AF277" s="20">
        <v>6.9159999999999995E-5</v>
      </c>
      <c r="AG277" s="44" t="s">
        <v>1800</v>
      </c>
      <c r="AH277" s="44" t="s">
        <v>1801</v>
      </c>
      <c r="AI277" s="44">
        <v>0.28957899999999998</v>
      </c>
      <c r="AJ277" s="44">
        <v>0.1646</v>
      </c>
      <c r="AK277" s="44" t="b">
        <v>0</v>
      </c>
    </row>
    <row r="278" spans="1:37" x14ac:dyDescent="0.2">
      <c r="A278" s="52">
        <v>40</v>
      </c>
      <c r="B278" s="44" t="s">
        <v>2291</v>
      </c>
      <c r="C278" s="44" t="s">
        <v>1511</v>
      </c>
      <c r="D278" s="50">
        <v>4.894999999999998E-2</v>
      </c>
      <c r="E278" s="50"/>
      <c r="F278" s="33"/>
      <c r="G278" s="1" t="s">
        <v>463</v>
      </c>
      <c r="H278" s="44" t="s">
        <v>369</v>
      </c>
      <c r="I278" s="44" t="s">
        <v>372</v>
      </c>
      <c r="J278" s="44">
        <v>8.7499999999999994E-2</v>
      </c>
      <c r="K278" s="44">
        <v>-4.6743403029594903</v>
      </c>
      <c r="L278" s="20">
        <v>2.9490000000000001E-6</v>
      </c>
      <c r="M278" s="1" t="s">
        <v>1069</v>
      </c>
      <c r="N278" s="44" t="s">
        <v>369</v>
      </c>
      <c r="O278" s="44" t="s">
        <v>377</v>
      </c>
      <c r="P278" s="44">
        <v>0.1055</v>
      </c>
      <c r="Q278" s="44">
        <v>-4.0245267701884302</v>
      </c>
      <c r="R278" s="20">
        <v>5.7089999999999997E-5</v>
      </c>
      <c r="S278" s="1" t="s">
        <v>1798</v>
      </c>
      <c r="T278" s="1" t="s">
        <v>1799</v>
      </c>
      <c r="U278" s="44">
        <v>0.96239300000000005</v>
      </c>
      <c r="V278" s="1" t="s">
        <v>1799</v>
      </c>
      <c r="W278" s="44">
        <v>0.99568400000000001</v>
      </c>
      <c r="X278" s="44" t="s">
        <v>372</v>
      </c>
      <c r="Y278" s="44" t="s">
        <v>369</v>
      </c>
      <c r="Z278" s="44">
        <v>-1.6551207825132099</v>
      </c>
      <c r="AA278" s="44">
        <v>9.7900000000000001E-2</v>
      </c>
      <c r="AB278" s="44" t="s">
        <v>372</v>
      </c>
      <c r="AC278" s="44" t="s">
        <v>369</v>
      </c>
      <c r="AD278" s="44">
        <v>0.1057</v>
      </c>
      <c r="AE278" s="44">
        <v>-3.9791572070142598</v>
      </c>
      <c r="AF278" s="20">
        <v>6.9159999999999995E-5</v>
      </c>
      <c r="AG278" s="44" t="s">
        <v>1802</v>
      </c>
      <c r="AH278" s="44" t="s">
        <v>1803</v>
      </c>
      <c r="AI278" s="44">
        <v>0.25142100000000001</v>
      </c>
      <c r="AJ278" s="44">
        <v>2.8799999999999999E-2</v>
      </c>
      <c r="AK278" s="44" t="b">
        <v>0</v>
      </c>
    </row>
    <row r="279" spans="1:37" x14ac:dyDescent="0.2">
      <c r="A279" s="52">
        <v>40</v>
      </c>
      <c r="B279" s="44" t="s">
        <v>2290</v>
      </c>
      <c r="C279" s="44" t="s">
        <v>1511</v>
      </c>
      <c r="D279" s="50">
        <v>0.13694999999999921</v>
      </c>
      <c r="E279" s="50"/>
      <c r="F279" s="33"/>
      <c r="G279" s="1" t="s">
        <v>463</v>
      </c>
      <c r="H279" s="44" t="s">
        <v>369</v>
      </c>
      <c r="I279" s="44" t="s">
        <v>372</v>
      </c>
      <c r="J279" s="44">
        <v>8.7499999999999994E-2</v>
      </c>
      <c r="K279" s="44">
        <v>-4.6743403029594903</v>
      </c>
      <c r="L279" s="20">
        <v>2.9490000000000001E-6</v>
      </c>
      <c r="M279" s="1" t="s">
        <v>463</v>
      </c>
      <c r="N279" s="44" t="s">
        <v>369</v>
      </c>
      <c r="O279" s="44" t="s">
        <v>372</v>
      </c>
      <c r="P279" s="44">
        <v>8.7499999999999994E-2</v>
      </c>
      <c r="Q279" s="44">
        <v>-4.6743403029594903</v>
      </c>
      <c r="R279" s="20">
        <v>2.9490000000000001E-6</v>
      </c>
      <c r="S279" s="1" t="s">
        <v>1790</v>
      </c>
      <c r="T279" s="1" t="s">
        <v>463</v>
      </c>
      <c r="U279" s="44">
        <v>1</v>
      </c>
      <c r="V279" s="1" t="s">
        <v>463</v>
      </c>
      <c r="W279" s="44">
        <v>1</v>
      </c>
      <c r="X279" s="44" t="s">
        <v>369</v>
      </c>
      <c r="Y279" s="44" t="s">
        <v>372</v>
      </c>
      <c r="Z279" s="44">
        <v>-1.0941253631680301</v>
      </c>
      <c r="AA279" s="44">
        <v>0.27389999999999998</v>
      </c>
      <c r="AB279" s="44" t="s">
        <v>369</v>
      </c>
      <c r="AC279" s="44" t="s">
        <v>372</v>
      </c>
      <c r="AD279" s="44">
        <v>8.7499999999999994E-2</v>
      </c>
      <c r="AE279" s="44">
        <v>-4.6743403029594903</v>
      </c>
      <c r="AF279" s="20">
        <v>2.9490000000000001E-6</v>
      </c>
      <c r="AG279" s="44" t="s">
        <v>1795</v>
      </c>
      <c r="AH279" s="44" t="s">
        <v>1796</v>
      </c>
      <c r="AI279" s="44">
        <v>0.127135</v>
      </c>
      <c r="AJ279" s="44">
        <v>4.1549999999999997E-2</v>
      </c>
      <c r="AK279" s="44" t="b">
        <v>0</v>
      </c>
    </row>
    <row r="280" spans="1:37" x14ac:dyDescent="0.2">
      <c r="A280" s="52">
        <v>40</v>
      </c>
      <c r="B280" s="44" t="s">
        <v>2288</v>
      </c>
      <c r="C280" s="44" t="s">
        <v>1513</v>
      </c>
      <c r="D280" s="50">
        <v>0.91020000000000045</v>
      </c>
      <c r="E280" s="50"/>
      <c r="F280" s="33"/>
      <c r="G280" s="1" t="s">
        <v>463</v>
      </c>
      <c r="H280" s="44" t="s">
        <v>369</v>
      </c>
      <c r="I280" s="44" t="s">
        <v>372</v>
      </c>
      <c r="J280" s="44">
        <v>8.7499999999999994E-2</v>
      </c>
      <c r="K280" s="44">
        <v>-4.6743403029594903</v>
      </c>
      <c r="L280" s="20">
        <v>2.9490000000000001E-6</v>
      </c>
      <c r="M280" s="1" t="s">
        <v>463</v>
      </c>
      <c r="N280" s="44" t="s">
        <v>369</v>
      </c>
      <c r="O280" s="44" t="s">
        <v>372</v>
      </c>
      <c r="P280" s="44">
        <v>8.7499999999999994E-2</v>
      </c>
      <c r="Q280" s="44">
        <v>-4.6743403029594903</v>
      </c>
      <c r="R280" s="20">
        <v>2.9490000000000001E-6</v>
      </c>
      <c r="S280" s="1" t="s">
        <v>1790</v>
      </c>
      <c r="T280" s="1" t="s">
        <v>463</v>
      </c>
      <c r="U280" s="44">
        <v>1</v>
      </c>
      <c r="V280" s="1" t="s">
        <v>463</v>
      </c>
      <c r="W280" s="44">
        <v>1</v>
      </c>
      <c r="X280" s="44" t="s">
        <v>369</v>
      </c>
      <c r="Y280" s="44" t="s">
        <v>372</v>
      </c>
      <c r="Z280" s="44">
        <v>1.3419876501444099</v>
      </c>
      <c r="AA280" s="44">
        <v>0.17960000000000001</v>
      </c>
      <c r="AB280" s="44" t="s">
        <v>369</v>
      </c>
      <c r="AC280" s="44" t="s">
        <v>372</v>
      </c>
      <c r="AD280" s="44">
        <v>8.7499999999999994E-2</v>
      </c>
      <c r="AE280" s="44">
        <v>-4.6743403029594903</v>
      </c>
      <c r="AF280" s="20">
        <v>2.9490000000000001E-6</v>
      </c>
      <c r="AG280" s="44" t="s">
        <v>1791</v>
      </c>
      <c r="AH280" s="44" t="s">
        <v>1792</v>
      </c>
      <c r="AI280" s="44">
        <v>0.102672</v>
      </c>
      <c r="AJ280" s="58">
        <v>0.10199999999999999</v>
      </c>
      <c r="AK280" s="44" t="b">
        <v>0</v>
      </c>
    </row>
    <row r="281" spans="1:37" x14ac:dyDescent="0.2">
      <c r="A281" s="52">
        <v>40</v>
      </c>
      <c r="B281" s="44" t="s">
        <v>2289</v>
      </c>
      <c r="C281" s="44" t="s">
        <v>1513</v>
      </c>
      <c r="D281" s="50">
        <v>0.62095883383065342</v>
      </c>
      <c r="E281" s="50"/>
      <c r="F281" s="33"/>
      <c r="G281" s="1" t="s">
        <v>463</v>
      </c>
      <c r="H281" s="44" t="s">
        <v>369</v>
      </c>
      <c r="I281" s="44" t="s">
        <v>372</v>
      </c>
      <c r="J281" s="44">
        <v>8.7499999999999994E-2</v>
      </c>
      <c r="K281" s="44">
        <v>-4.6743403029594903</v>
      </c>
      <c r="L281" s="20">
        <v>2.9490000000000001E-6</v>
      </c>
      <c r="M281" s="1" t="s">
        <v>463</v>
      </c>
      <c r="N281" s="44" t="s">
        <v>369</v>
      </c>
      <c r="O281" s="44" t="s">
        <v>372</v>
      </c>
      <c r="P281" s="44">
        <v>8.7499999999999994E-2</v>
      </c>
      <c r="Q281" s="44">
        <v>-4.6743403029594903</v>
      </c>
      <c r="R281" s="20">
        <v>2.9490000000000001E-6</v>
      </c>
      <c r="S281" s="1" t="s">
        <v>1790</v>
      </c>
      <c r="T281" s="1" t="s">
        <v>463</v>
      </c>
      <c r="U281" s="44">
        <v>1</v>
      </c>
      <c r="V281" s="1" t="s">
        <v>463</v>
      </c>
      <c r="W281" s="44">
        <v>1</v>
      </c>
      <c r="X281" s="44" t="s">
        <v>369</v>
      </c>
      <c r="Y281" s="44" t="s">
        <v>372</v>
      </c>
      <c r="Z281" s="44">
        <v>0.308</v>
      </c>
      <c r="AA281" s="44">
        <v>0.7581</v>
      </c>
      <c r="AB281" s="44" t="s">
        <v>369</v>
      </c>
      <c r="AC281" s="44" t="s">
        <v>372</v>
      </c>
      <c r="AD281" s="44">
        <v>8.7499999999999994E-2</v>
      </c>
      <c r="AE281" s="44">
        <v>-4.6743403029594903</v>
      </c>
      <c r="AF281" s="20">
        <v>2.9490000000000001E-6</v>
      </c>
      <c r="AG281" s="44" t="s">
        <v>1793</v>
      </c>
      <c r="AH281" s="44" t="s">
        <v>1794</v>
      </c>
      <c r="AI281" s="44">
        <v>0.138516</v>
      </c>
      <c r="AJ281" s="44">
        <v>0.1066</v>
      </c>
      <c r="AK281" s="44" t="b">
        <v>0</v>
      </c>
    </row>
    <row r="282" spans="1:37" x14ac:dyDescent="0.2">
      <c r="A282" s="52">
        <v>40</v>
      </c>
      <c r="B282" s="44" t="s">
        <v>2292</v>
      </c>
      <c r="C282" s="44" t="s">
        <v>1511</v>
      </c>
      <c r="D282" s="50">
        <v>0.33860000000000012</v>
      </c>
      <c r="E282" s="50"/>
      <c r="F282" s="33"/>
      <c r="G282" s="1" t="s">
        <v>463</v>
      </c>
      <c r="H282" s="44" t="s">
        <v>369</v>
      </c>
      <c r="I282" s="44" t="s">
        <v>372</v>
      </c>
      <c r="J282" s="44">
        <v>8.7499999999999994E-2</v>
      </c>
      <c r="K282" s="44">
        <v>-4.6743403029594903</v>
      </c>
      <c r="L282" s="20">
        <v>2.9490000000000001E-6</v>
      </c>
      <c r="M282" s="1" t="s">
        <v>463</v>
      </c>
      <c r="N282" s="44" t="s">
        <v>369</v>
      </c>
      <c r="O282" s="44" t="s">
        <v>372</v>
      </c>
      <c r="P282" s="44">
        <v>8.7499999999999994E-2</v>
      </c>
      <c r="Q282" s="44">
        <v>-4.6743403029594903</v>
      </c>
      <c r="R282" s="20">
        <v>2.9490000000000001E-6</v>
      </c>
      <c r="S282" s="1" t="s">
        <v>1790</v>
      </c>
      <c r="T282" s="1" t="s">
        <v>463</v>
      </c>
      <c r="U282" s="44">
        <v>1</v>
      </c>
      <c r="V282" s="1" t="s">
        <v>463</v>
      </c>
      <c r="W282" s="44">
        <v>1</v>
      </c>
      <c r="X282" s="44" t="s">
        <v>369</v>
      </c>
      <c r="Y282" s="44" t="s">
        <v>372</v>
      </c>
      <c r="Z282" s="44">
        <v>-0.41628700565126397</v>
      </c>
      <c r="AA282" s="44">
        <v>0.67720000000000002</v>
      </c>
      <c r="AB282" s="44" t="s">
        <v>369</v>
      </c>
      <c r="AC282" s="44" t="s">
        <v>372</v>
      </c>
      <c r="AD282" s="44">
        <v>8.7499999999999994E-2</v>
      </c>
      <c r="AE282" s="44">
        <v>-4.6743403029594903</v>
      </c>
      <c r="AF282" s="20">
        <v>2.9490000000000001E-6</v>
      </c>
      <c r="AG282" s="44" t="s">
        <v>1797</v>
      </c>
      <c r="AH282" s="44" t="s">
        <v>1069</v>
      </c>
      <c r="AI282" s="44">
        <v>0.75827999999999995</v>
      </c>
      <c r="AJ282" s="49">
        <v>0.1668</v>
      </c>
      <c r="AK282" s="44" t="b">
        <v>0</v>
      </c>
    </row>
    <row r="283" spans="1:37" x14ac:dyDescent="0.2">
      <c r="A283" s="52">
        <v>40</v>
      </c>
      <c r="B283" s="44" t="s">
        <v>2293</v>
      </c>
      <c r="C283" s="44" t="s">
        <v>1511</v>
      </c>
      <c r="D283" s="50">
        <v>2.7749999999999709E-2</v>
      </c>
      <c r="E283" s="50"/>
      <c r="F283" s="33"/>
      <c r="G283" s="1" t="s">
        <v>463</v>
      </c>
      <c r="H283" s="44" t="s">
        <v>369</v>
      </c>
      <c r="I283" s="44" t="s">
        <v>372</v>
      </c>
      <c r="J283" s="44">
        <v>8.7499999999999994E-2</v>
      </c>
      <c r="K283" s="44">
        <v>-4.6743403029594903</v>
      </c>
      <c r="L283" s="20">
        <v>2.9490000000000001E-6</v>
      </c>
      <c r="M283" s="1" t="s">
        <v>1069</v>
      </c>
      <c r="N283" s="44" t="s">
        <v>369</v>
      </c>
      <c r="O283" s="44" t="s">
        <v>377</v>
      </c>
      <c r="P283" s="44">
        <v>0.1055</v>
      </c>
      <c r="Q283" s="44">
        <v>-4.0245267701884302</v>
      </c>
      <c r="R283" s="20">
        <v>5.7089999999999997E-5</v>
      </c>
      <c r="S283" s="1" t="s">
        <v>1798</v>
      </c>
      <c r="T283" s="1" t="s">
        <v>1799</v>
      </c>
      <c r="U283" s="44">
        <v>0.96239300000000005</v>
      </c>
      <c r="V283" s="1" t="s">
        <v>1799</v>
      </c>
      <c r="W283" s="44">
        <v>0.99568400000000001</v>
      </c>
      <c r="X283" s="44" t="s">
        <v>372</v>
      </c>
      <c r="Y283" s="44" t="s">
        <v>369</v>
      </c>
      <c r="Z283" s="44">
        <v>-1.9149412219161499</v>
      </c>
      <c r="AA283" s="44">
        <v>5.5500000000000001E-2</v>
      </c>
      <c r="AB283" s="44" t="s">
        <v>372</v>
      </c>
      <c r="AC283" s="44" t="s">
        <v>369</v>
      </c>
      <c r="AD283" s="44">
        <v>0.1057</v>
      </c>
      <c r="AE283" s="44">
        <v>-3.9791572070142598</v>
      </c>
      <c r="AF283" s="20">
        <v>6.9159999999999995E-5</v>
      </c>
      <c r="AG283" s="44" t="s">
        <v>1798</v>
      </c>
      <c r="AH283" s="44" t="s">
        <v>1799</v>
      </c>
      <c r="AI283" s="44">
        <v>1</v>
      </c>
      <c r="AJ283" s="44">
        <v>5.5500000000000001E-2</v>
      </c>
      <c r="AK283" s="44" t="b">
        <v>0</v>
      </c>
    </row>
    <row r="284" spans="1:37" x14ac:dyDescent="0.2">
      <c r="A284" s="52">
        <v>41</v>
      </c>
      <c r="B284" s="44" t="s">
        <v>2287</v>
      </c>
      <c r="C284" s="44" t="s">
        <v>1515</v>
      </c>
      <c r="D284" s="50">
        <v>0.30327651000213951</v>
      </c>
      <c r="E284" s="50"/>
      <c r="F284" s="33"/>
      <c r="G284" s="1" t="s">
        <v>465</v>
      </c>
      <c r="H284" s="44" t="s">
        <v>372</v>
      </c>
      <c r="I284" s="44" t="s">
        <v>377</v>
      </c>
      <c r="J284" s="44">
        <v>0.40379999999999999</v>
      </c>
      <c r="K284" s="44">
        <v>4.7146723553971004</v>
      </c>
      <c r="L284" s="20">
        <v>2.4210000000000002E-6</v>
      </c>
      <c r="M284" s="1" t="s">
        <v>1072</v>
      </c>
      <c r="N284" s="44" t="s">
        <v>372</v>
      </c>
      <c r="O284" s="44" t="s">
        <v>368</v>
      </c>
      <c r="P284" s="44">
        <v>0.30009999999999998</v>
      </c>
      <c r="Q284" s="44">
        <v>4.1034127623728596</v>
      </c>
      <c r="R284" s="20">
        <v>4.0710000000000002E-5</v>
      </c>
      <c r="S284" s="1" t="s">
        <v>1072</v>
      </c>
      <c r="T284" s="1" t="s">
        <v>2235</v>
      </c>
      <c r="U284" s="44">
        <v>0</v>
      </c>
      <c r="V284" s="1" t="s">
        <v>1072</v>
      </c>
      <c r="W284" s="44">
        <v>1</v>
      </c>
      <c r="X284" s="44" t="s">
        <v>372</v>
      </c>
      <c r="Y284" s="44" t="s">
        <v>368</v>
      </c>
      <c r="Z284" s="44">
        <v>0.51500000000000001</v>
      </c>
      <c r="AA284" s="44">
        <v>0.60619999999999996</v>
      </c>
      <c r="AB284" s="44" t="s">
        <v>372</v>
      </c>
      <c r="AC284" s="44" t="s">
        <v>368</v>
      </c>
      <c r="AD284" s="44">
        <v>0.30009999999999998</v>
      </c>
      <c r="AE284" s="44">
        <v>4.1034127623728596</v>
      </c>
      <c r="AF284" s="20">
        <v>4.0710000000000002E-5</v>
      </c>
      <c r="AG284" s="44" t="s">
        <v>2236</v>
      </c>
      <c r="AH284" s="44" t="s">
        <v>2237</v>
      </c>
      <c r="AI284" s="44">
        <v>0.85923000000000005</v>
      </c>
      <c r="AJ284" s="44">
        <v>0.1537</v>
      </c>
      <c r="AK284" s="44" t="b">
        <v>0</v>
      </c>
    </row>
    <row r="285" spans="1:37" x14ac:dyDescent="0.2">
      <c r="A285" s="52">
        <v>41</v>
      </c>
      <c r="B285" s="44" t="s">
        <v>2291</v>
      </c>
      <c r="C285" s="44" t="s">
        <v>1514</v>
      </c>
      <c r="D285" s="50">
        <v>0.64260000000000006</v>
      </c>
      <c r="E285" s="50"/>
      <c r="F285" s="33"/>
      <c r="G285" s="1" t="s">
        <v>465</v>
      </c>
      <c r="H285" s="44" t="s">
        <v>372</v>
      </c>
      <c r="I285" s="44" t="s">
        <v>377</v>
      </c>
      <c r="J285" s="44">
        <v>0.40379999999999999</v>
      </c>
      <c r="K285" s="44">
        <v>4.7146723553971004</v>
      </c>
      <c r="L285" s="20">
        <v>2.4210000000000002E-6</v>
      </c>
      <c r="M285" s="1" t="s">
        <v>1072</v>
      </c>
      <c r="N285" s="44" t="s">
        <v>372</v>
      </c>
      <c r="O285" s="44" t="s">
        <v>368</v>
      </c>
      <c r="P285" s="44">
        <v>0.30009999999999998</v>
      </c>
      <c r="Q285" s="44">
        <v>4.1034127623728596</v>
      </c>
      <c r="R285" s="20">
        <v>4.0710000000000002E-5</v>
      </c>
      <c r="S285" s="1" t="s">
        <v>1072</v>
      </c>
      <c r="T285" s="1" t="s">
        <v>2235</v>
      </c>
      <c r="U285" s="44">
        <v>0</v>
      </c>
      <c r="V285" s="1" t="s">
        <v>1072</v>
      </c>
      <c r="W285" s="44">
        <v>1</v>
      </c>
      <c r="X285" s="44" t="s">
        <v>372</v>
      </c>
      <c r="Y285" s="44" t="s">
        <v>368</v>
      </c>
      <c r="Z285" s="44">
        <v>-0.36541720526289101</v>
      </c>
      <c r="AA285" s="44">
        <v>0.71479999999999999</v>
      </c>
      <c r="AB285" s="44" t="s">
        <v>372</v>
      </c>
      <c r="AC285" s="44" t="s">
        <v>368</v>
      </c>
      <c r="AD285" s="44">
        <v>0.30009999999999998</v>
      </c>
      <c r="AE285" s="44">
        <v>4.1034127623728596</v>
      </c>
      <c r="AF285" s="20">
        <v>4.0710000000000002E-5</v>
      </c>
      <c r="AG285" s="44" t="s">
        <v>2242</v>
      </c>
      <c r="AH285" s="44" t="s">
        <v>2243</v>
      </c>
      <c r="AI285" s="44">
        <v>0.53932199999999997</v>
      </c>
      <c r="AJ285" s="44">
        <v>0.54220000000000002</v>
      </c>
      <c r="AK285" s="44" t="b">
        <v>0</v>
      </c>
    </row>
    <row r="286" spans="1:37" x14ac:dyDescent="0.2">
      <c r="A286" s="52">
        <v>41</v>
      </c>
      <c r="B286" s="44" t="s">
        <v>2290</v>
      </c>
      <c r="C286" s="44" t="s">
        <v>1514</v>
      </c>
      <c r="D286" s="50">
        <v>0.63390000000000013</v>
      </c>
      <c r="E286" s="50"/>
      <c r="F286" s="33"/>
      <c r="G286" s="1" t="s">
        <v>465</v>
      </c>
      <c r="H286" s="44" t="s">
        <v>372</v>
      </c>
      <c r="I286" s="44" t="s">
        <v>377</v>
      </c>
      <c r="J286" s="44">
        <v>0.40379999999999999</v>
      </c>
      <c r="K286" s="44">
        <v>4.7146723553971004</v>
      </c>
      <c r="L286" s="20">
        <v>2.4210000000000002E-6</v>
      </c>
      <c r="M286" s="1" t="s">
        <v>1072</v>
      </c>
      <c r="N286" s="44" t="s">
        <v>372</v>
      </c>
      <c r="O286" s="44" t="s">
        <v>368</v>
      </c>
      <c r="P286" s="44">
        <v>0.30009999999999998</v>
      </c>
      <c r="Q286" s="44">
        <v>4.1034127623728596</v>
      </c>
      <c r="R286" s="20">
        <v>4.0710000000000002E-5</v>
      </c>
      <c r="S286" s="1" t="s">
        <v>1072</v>
      </c>
      <c r="T286" s="1" t="s">
        <v>2235</v>
      </c>
      <c r="U286" s="44">
        <v>0</v>
      </c>
      <c r="V286" s="1" t="s">
        <v>1072</v>
      </c>
      <c r="W286" s="44">
        <v>1</v>
      </c>
      <c r="X286" s="44" t="s">
        <v>372</v>
      </c>
      <c r="Y286" s="44" t="s">
        <v>368</v>
      </c>
      <c r="Z286" s="44">
        <v>-0.34220051192277201</v>
      </c>
      <c r="AA286" s="44">
        <v>0.73219999999999996</v>
      </c>
      <c r="AB286" s="44" t="s">
        <v>372</v>
      </c>
      <c r="AC286" s="44" t="s">
        <v>368</v>
      </c>
      <c r="AD286" s="44">
        <v>0.30009999999999998</v>
      </c>
      <c r="AE286" s="44">
        <v>4.1034127623728596</v>
      </c>
      <c r="AF286" s="20">
        <v>4.0710000000000002E-5</v>
      </c>
      <c r="AG286" s="44" t="s">
        <v>2240</v>
      </c>
      <c r="AH286" s="44" t="s">
        <v>2241</v>
      </c>
      <c r="AI286" s="44">
        <v>0.135821</v>
      </c>
      <c r="AJ286" s="44">
        <v>0.55489999999999995</v>
      </c>
      <c r="AK286" s="44" t="b">
        <v>0</v>
      </c>
    </row>
    <row r="287" spans="1:37" x14ac:dyDescent="0.2">
      <c r="A287" s="52">
        <v>41</v>
      </c>
      <c r="B287" s="49" t="s">
        <v>2288</v>
      </c>
      <c r="C287" s="44" t="s">
        <v>1515</v>
      </c>
      <c r="D287" s="50">
        <v>0.19484999999999997</v>
      </c>
      <c r="E287" s="50"/>
      <c r="F287" s="33"/>
      <c r="G287" s="1" t="s">
        <v>465</v>
      </c>
      <c r="H287" s="49" t="s">
        <v>372</v>
      </c>
      <c r="I287" s="49" t="s">
        <v>377</v>
      </c>
      <c r="J287" s="49">
        <v>0.40379999999999999</v>
      </c>
      <c r="K287" s="49">
        <v>4.7146723553971004</v>
      </c>
      <c r="L287" s="20">
        <v>2.4210000000000002E-6</v>
      </c>
      <c r="M287" s="1" t="s">
        <v>1072</v>
      </c>
      <c r="N287" s="49" t="s">
        <v>372</v>
      </c>
      <c r="O287" s="49" t="s">
        <v>368</v>
      </c>
      <c r="P287" s="49">
        <v>0.30009999999999998</v>
      </c>
      <c r="Q287" s="49">
        <v>4.1034127623728596</v>
      </c>
      <c r="R287" s="20">
        <v>4.0710000000000002E-5</v>
      </c>
      <c r="S287" s="1" t="s">
        <v>1072</v>
      </c>
      <c r="T287" s="1" t="s">
        <v>2235</v>
      </c>
      <c r="U287" s="49">
        <v>0</v>
      </c>
      <c r="V287" s="1" t="s">
        <v>1072</v>
      </c>
      <c r="W287" s="49">
        <v>1</v>
      </c>
      <c r="X287" s="49" t="s">
        <v>372</v>
      </c>
      <c r="Y287" s="49" t="s">
        <v>368</v>
      </c>
      <c r="Z287" s="49">
        <v>0.86016154353039098</v>
      </c>
      <c r="AA287" s="58">
        <v>0.38969999999999999</v>
      </c>
      <c r="AB287" s="49" t="s">
        <v>372</v>
      </c>
      <c r="AC287" s="49" t="s">
        <v>368</v>
      </c>
      <c r="AD287" s="49">
        <v>0.30009999999999998</v>
      </c>
      <c r="AE287" s="49">
        <v>4.1034127623728596</v>
      </c>
      <c r="AF287" s="20">
        <v>4.0710000000000002E-5</v>
      </c>
      <c r="AG287" s="49" t="s">
        <v>2238</v>
      </c>
      <c r="AH287" s="49" t="s">
        <v>2239</v>
      </c>
      <c r="AI287" s="49">
        <v>0.16844400000000001</v>
      </c>
      <c r="AJ287" s="58">
        <v>0.3896</v>
      </c>
      <c r="AK287" s="49" t="b">
        <v>0</v>
      </c>
    </row>
    <row r="288" spans="1:37" x14ac:dyDescent="0.2">
      <c r="A288" s="52">
        <v>41</v>
      </c>
      <c r="B288" s="44" t="s">
        <v>2289</v>
      </c>
      <c r="C288" s="44" t="s">
        <v>1513</v>
      </c>
      <c r="D288" s="50">
        <v>0.94225627528071387</v>
      </c>
      <c r="E288" s="50"/>
      <c r="F288" s="33"/>
      <c r="G288" s="1" t="s">
        <v>465</v>
      </c>
      <c r="H288" s="44" t="s">
        <v>372</v>
      </c>
      <c r="I288" s="44" t="s">
        <v>377</v>
      </c>
      <c r="J288" s="44">
        <v>0.40379999999999999</v>
      </c>
      <c r="K288" s="44">
        <v>4.7146723553971004</v>
      </c>
      <c r="L288" s="20">
        <v>2.4210000000000002E-6</v>
      </c>
      <c r="M288" s="1" t="s">
        <v>1071</v>
      </c>
      <c r="N288" s="44" t="s">
        <v>369</v>
      </c>
      <c r="O288" s="44" t="s">
        <v>377</v>
      </c>
      <c r="P288" s="44">
        <v>0.54469999999999996</v>
      </c>
      <c r="Q288" s="44">
        <v>-4.3487751220364501</v>
      </c>
      <c r="R288" s="20">
        <v>1.3689999999999999E-5</v>
      </c>
      <c r="S288" s="1" t="s">
        <v>1071</v>
      </c>
      <c r="T288" s="1" t="s">
        <v>2230</v>
      </c>
      <c r="U288" s="44">
        <v>0</v>
      </c>
      <c r="V288" s="1" t="s">
        <v>1071</v>
      </c>
      <c r="W288" s="44">
        <v>1</v>
      </c>
      <c r="X288" s="44" t="s">
        <v>369</v>
      </c>
      <c r="Y288" s="44" t="s">
        <v>377</v>
      </c>
      <c r="Z288" s="44">
        <v>1.5740000000000001</v>
      </c>
      <c r="AA288" s="44">
        <v>0.11550000000000001</v>
      </c>
      <c r="AB288" s="44" t="s">
        <v>369</v>
      </c>
      <c r="AC288" s="44" t="s">
        <v>377</v>
      </c>
      <c r="AD288" s="44">
        <v>0.54469999999999996</v>
      </c>
      <c r="AE288" s="44">
        <v>-4.3487751220364501</v>
      </c>
      <c r="AF288" s="20">
        <v>1.3689999999999999E-5</v>
      </c>
      <c r="AG288" s="44" t="s">
        <v>2231</v>
      </c>
      <c r="AH288" s="44" t="s">
        <v>2232</v>
      </c>
      <c r="AI288" s="44">
        <v>0.43999899999999997</v>
      </c>
      <c r="AJ288" s="58">
        <v>1.6039999999999999E-2</v>
      </c>
      <c r="AK288" s="44" t="b">
        <v>0</v>
      </c>
    </row>
    <row r="289" spans="1:38" x14ac:dyDescent="0.2">
      <c r="A289" s="52">
        <v>41</v>
      </c>
      <c r="B289" s="44" t="s">
        <v>2292</v>
      </c>
      <c r="C289" s="44" t="s">
        <v>1511</v>
      </c>
      <c r="D289" s="50">
        <v>8.4600000000000466E-2</v>
      </c>
      <c r="E289" s="50"/>
      <c r="F289" s="33"/>
      <c r="G289" s="1" t="s">
        <v>465</v>
      </c>
      <c r="H289" s="44" t="s">
        <v>372</v>
      </c>
      <c r="I289" s="44" t="s">
        <v>377</v>
      </c>
      <c r="J289" s="44">
        <v>0.40379999999999999</v>
      </c>
      <c r="K289" s="44">
        <v>4.7146723553971004</v>
      </c>
      <c r="L289" s="20">
        <v>2.4210000000000002E-6</v>
      </c>
      <c r="M289" s="1" t="s">
        <v>1071</v>
      </c>
      <c r="N289" s="44" t="s">
        <v>369</v>
      </c>
      <c r="O289" s="44" t="s">
        <v>377</v>
      </c>
      <c r="P289" s="44">
        <v>0.54469999999999996</v>
      </c>
      <c r="Q289" s="44">
        <v>-4.3487751220364501</v>
      </c>
      <c r="R289" s="20">
        <v>1.3689999999999999E-5</v>
      </c>
      <c r="S289" s="1" t="s">
        <v>1071</v>
      </c>
      <c r="T289" s="1" t="s">
        <v>2230</v>
      </c>
      <c r="U289" s="44">
        <v>0</v>
      </c>
      <c r="V289" s="1" t="s">
        <v>1071</v>
      </c>
      <c r="W289" s="44">
        <v>1</v>
      </c>
      <c r="X289" s="44" t="s">
        <v>369</v>
      </c>
      <c r="Y289" s="44" t="s">
        <v>377</v>
      </c>
      <c r="Z289" s="44">
        <v>-1.3747789049865999</v>
      </c>
      <c r="AA289" s="44">
        <v>0.16919999999999999</v>
      </c>
      <c r="AB289" s="44" t="s">
        <v>369</v>
      </c>
      <c r="AC289" s="44" t="s">
        <v>377</v>
      </c>
      <c r="AD289" s="44">
        <v>0.54469999999999996</v>
      </c>
      <c r="AE289" s="44">
        <v>-4.3487751220364501</v>
      </c>
      <c r="AF289" s="20">
        <v>1.3689999999999999E-5</v>
      </c>
      <c r="AG289" s="44" t="s">
        <v>2233</v>
      </c>
      <c r="AH289" s="44" t="s">
        <v>2234</v>
      </c>
      <c r="AI289" s="44">
        <v>0.13761300000000001</v>
      </c>
      <c r="AJ289" s="44">
        <v>2.4240000000000001E-2</v>
      </c>
      <c r="AK289" s="44" t="b">
        <v>0</v>
      </c>
    </row>
    <row r="290" spans="1:38" x14ac:dyDescent="0.2">
      <c r="A290" s="52">
        <v>41</v>
      </c>
      <c r="B290" s="44" t="s">
        <v>2293</v>
      </c>
      <c r="C290" s="44" t="s">
        <v>1514</v>
      </c>
      <c r="D290" s="50">
        <v>0.95905000000000029</v>
      </c>
      <c r="E290" s="50"/>
      <c r="F290" s="33"/>
      <c r="G290" s="1" t="s">
        <v>465</v>
      </c>
      <c r="H290" s="44" t="s">
        <v>372</v>
      </c>
      <c r="I290" s="44" t="s">
        <v>377</v>
      </c>
      <c r="J290" s="44">
        <v>0.40379999999999999</v>
      </c>
      <c r="K290" s="44">
        <v>4.7146723553971004</v>
      </c>
      <c r="L290" s="20">
        <v>2.4210000000000002E-6</v>
      </c>
      <c r="M290" s="1" t="s">
        <v>1072</v>
      </c>
      <c r="N290" s="44" t="s">
        <v>372</v>
      </c>
      <c r="O290" s="44" t="s">
        <v>368</v>
      </c>
      <c r="P290" s="44">
        <v>0.30009999999999998</v>
      </c>
      <c r="Q290" s="44">
        <v>4.1034127623728596</v>
      </c>
      <c r="R290" s="20">
        <v>4.0710000000000002E-5</v>
      </c>
      <c r="S290" s="1" t="s">
        <v>1072</v>
      </c>
      <c r="T290" s="1" t="s">
        <v>2235</v>
      </c>
      <c r="U290" s="44">
        <v>0</v>
      </c>
      <c r="V290" s="1" t="s">
        <v>1072</v>
      </c>
      <c r="W290" s="44">
        <v>1</v>
      </c>
      <c r="X290" s="44" t="s">
        <v>372</v>
      </c>
      <c r="Y290" s="44" t="s">
        <v>368</v>
      </c>
      <c r="Z290" s="44">
        <v>-1.73976665400155</v>
      </c>
      <c r="AA290" s="49">
        <v>8.1900000000000001E-2</v>
      </c>
      <c r="AB290" s="44" t="s">
        <v>372</v>
      </c>
      <c r="AC290" s="44" t="s">
        <v>368</v>
      </c>
      <c r="AD290" s="44">
        <v>0.30009999999999998</v>
      </c>
      <c r="AE290" s="44">
        <v>4.1034127623728596</v>
      </c>
      <c r="AF290" s="20">
        <v>4.0710000000000002E-5</v>
      </c>
      <c r="AG290" s="44" t="s">
        <v>2244</v>
      </c>
      <c r="AH290" s="44" t="s">
        <v>2245</v>
      </c>
      <c r="AI290" s="44">
        <v>0.230716</v>
      </c>
      <c r="AJ290" s="49">
        <v>3.7780000000000001E-2</v>
      </c>
      <c r="AK290" s="44" t="b">
        <v>0</v>
      </c>
    </row>
    <row r="291" spans="1:38" x14ac:dyDescent="0.2">
      <c r="A291" s="52">
        <v>42</v>
      </c>
      <c r="B291" s="44" t="s">
        <v>2287</v>
      </c>
      <c r="C291" s="44" t="s">
        <v>1511</v>
      </c>
      <c r="D291" s="50">
        <v>0.13029451713680881</v>
      </c>
      <c r="E291" s="50"/>
      <c r="F291" s="33"/>
      <c r="G291" s="1" t="s">
        <v>466</v>
      </c>
      <c r="H291" s="44" t="s">
        <v>372</v>
      </c>
      <c r="I291" s="44" t="s">
        <v>368</v>
      </c>
      <c r="J291" s="44">
        <v>0.1532</v>
      </c>
      <c r="K291" s="44">
        <v>-4.4639296367682997</v>
      </c>
      <c r="L291" s="20">
        <v>8.0469999999999994E-6</v>
      </c>
      <c r="M291" s="1" t="s">
        <v>1078</v>
      </c>
      <c r="N291" s="44" t="s">
        <v>368</v>
      </c>
      <c r="O291" s="44" t="s">
        <v>377</v>
      </c>
      <c r="P291" s="44">
        <v>0.1439</v>
      </c>
      <c r="Q291" s="44">
        <v>-4.2675855524193498</v>
      </c>
      <c r="R291" s="20">
        <v>1.9760000000000001E-5</v>
      </c>
      <c r="S291" s="1" t="s">
        <v>1775</v>
      </c>
      <c r="T291" s="1" t="s">
        <v>1078</v>
      </c>
      <c r="U291" s="44">
        <v>1</v>
      </c>
      <c r="V291" s="1" t="s">
        <v>1078</v>
      </c>
      <c r="W291" s="44">
        <v>1</v>
      </c>
      <c r="X291" s="44" t="s">
        <v>368</v>
      </c>
      <c r="Y291" s="44" t="s">
        <v>377</v>
      </c>
      <c r="Z291" s="44">
        <v>-1.125</v>
      </c>
      <c r="AA291" s="44">
        <v>0.26079999999999998</v>
      </c>
      <c r="AB291" s="44" t="s">
        <v>368</v>
      </c>
      <c r="AC291" s="44" t="s">
        <v>377</v>
      </c>
      <c r="AD291" s="44">
        <v>0.1439</v>
      </c>
      <c r="AE291" s="44">
        <v>-4.2675855524193498</v>
      </c>
      <c r="AF291" s="20">
        <v>1.9760000000000001E-5</v>
      </c>
      <c r="AG291" s="44" t="s">
        <v>1776</v>
      </c>
      <c r="AH291" s="44" t="s">
        <v>1777</v>
      </c>
      <c r="AI291" s="44">
        <v>0.174762</v>
      </c>
      <c r="AJ291" s="49">
        <v>0.126</v>
      </c>
      <c r="AK291" s="44" t="b">
        <v>0</v>
      </c>
    </row>
    <row r="292" spans="1:38" x14ac:dyDescent="0.2">
      <c r="A292" s="52">
        <v>42</v>
      </c>
      <c r="B292" s="44" t="s">
        <v>2291</v>
      </c>
      <c r="C292" s="44" t="s">
        <v>1513</v>
      </c>
      <c r="D292" s="50">
        <v>0.82615000000000005</v>
      </c>
      <c r="E292" s="50"/>
      <c r="F292" s="33"/>
      <c r="G292" s="1" t="s">
        <v>466</v>
      </c>
      <c r="H292" s="44" t="s">
        <v>372</v>
      </c>
      <c r="I292" s="44" t="s">
        <v>368</v>
      </c>
      <c r="J292" s="44">
        <v>0.1532</v>
      </c>
      <c r="K292" s="44">
        <v>-4.4639296367682997</v>
      </c>
      <c r="L292" s="20">
        <v>8.0469999999999994E-6</v>
      </c>
      <c r="M292" s="1" t="s">
        <v>1075</v>
      </c>
      <c r="N292" s="44" t="s">
        <v>369</v>
      </c>
      <c r="O292" s="44" t="s">
        <v>372</v>
      </c>
      <c r="P292" s="44">
        <v>0.15509999999999999</v>
      </c>
      <c r="Q292" s="44">
        <v>-3.98733373685854</v>
      </c>
      <c r="R292" s="20">
        <v>6.6820000000000001E-5</v>
      </c>
      <c r="S292" s="1" t="s">
        <v>1772</v>
      </c>
      <c r="T292" s="1" t="s">
        <v>1075</v>
      </c>
      <c r="U292" s="44">
        <v>1</v>
      </c>
      <c r="V292" s="1" t="s">
        <v>1075</v>
      </c>
      <c r="W292" s="44">
        <v>1</v>
      </c>
      <c r="X292" s="44" t="s">
        <v>369</v>
      </c>
      <c r="Y292" s="44" t="s">
        <v>372</v>
      </c>
      <c r="Z292" s="44">
        <v>0.93905988259239304</v>
      </c>
      <c r="AA292" s="44">
        <v>0.34770000000000001</v>
      </c>
      <c r="AB292" s="44" t="s">
        <v>369</v>
      </c>
      <c r="AC292" s="44" t="s">
        <v>372</v>
      </c>
      <c r="AD292" s="44">
        <v>0.15509999999999999</v>
      </c>
      <c r="AE292" s="44">
        <v>-3.98733373685854</v>
      </c>
      <c r="AF292" s="20">
        <v>6.6820000000000001E-5</v>
      </c>
      <c r="AG292" s="44" t="s">
        <v>1773</v>
      </c>
      <c r="AH292" s="44" t="s">
        <v>1774</v>
      </c>
      <c r="AI292" s="44">
        <v>0.17671899999999999</v>
      </c>
      <c r="AJ292" s="44">
        <v>2.0340000000000001E-4</v>
      </c>
      <c r="AK292" s="44" t="b">
        <v>0</v>
      </c>
    </row>
    <row r="293" spans="1:38" x14ac:dyDescent="0.2">
      <c r="A293" s="52">
        <v>42</v>
      </c>
      <c r="B293" s="44" t="s">
        <v>2290</v>
      </c>
      <c r="C293" s="44" t="s">
        <v>1513</v>
      </c>
      <c r="D293" s="50">
        <v>0.85089999999999955</v>
      </c>
      <c r="E293" s="50"/>
      <c r="F293" s="33"/>
      <c r="G293" s="1" t="s">
        <v>466</v>
      </c>
      <c r="H293" s="44" t="s">
        <v>372</v>
      </c>
      <c r="I293" s="44" t="s">
        <v>368</v>
      </c>
      <c r="J293" s="44">
        <v>0.1532</v>
      </c>
      <c r="K293" s="44">
        <v>-4.4639296367682997</v>
      </c>
      <c r="L293" s="20">
        <v>8.0469999999999994E-6</v>
      </c>
      <c r="M293" s="1" t="s">
        <v>466</v>
      </c>
      <c r="N293" s="44" t="s">
        <v>372</v>
      </c>
      <c r="O293" s="44" t="s">
        <v>368</v>
      </c>
      <c r="P293" s="44">
        <v>0.1532</v>
      </c>
      <c r="Q293" s="44">
        <v>-4.4639296367682997</v>
      </c>
      <c r="R293" s="20">
        <v>8.0469999999999994E-6</v>
      </c>
      <c r="S293" s="1" t="s">
        <v>1763</v>
      </c>
      <c r="T293" s="1" t="s">
        <v>466</v>
      </c>
      <c r="U293" s="44">
        <v>1</v>
      </c>
      <c r="V293" s="1" t="s">
        <v>466</v>
      </c>
      <c r="W293" s="44">
        <v>1</v>
      </c>
      <c r="X293" s="44" t="s">
        <v>372</v>
      </c>
      <c r="Y293" s="44" t="s">
        <v>368</v>
      </c>
      <c r="Z293" s="44">
        <v>1.04030117171575</v>
      </c>
      <c r="AA293" s="44">
        <v>0.29820000000000002</v>
      </c>
      <c r="AB293" s="44" t="s">
        <v>372</v>
      </c>
      <c r="AC293" s="44" t="s">
        <v>368</v>
      </c>
      <c r="AD293" s="44">
        <v>0.1532</v>
      </c>
      <c r="AE293" s="44">
        <v>-4.4639296367682997</v>
      </c>
      <c r="AF293" s="20">
        <v>8.0469999999999994E-6</v>
      </c>
      <c r="AG293" s="44" t="s">
        <v>1768</v>
      </c>
      <c r="AH293" s="44" t="s">
        <v>1769</v>
      </c>
      <c r="AI293" s="44">
        <v>0.17422899999999999</v>
      </c>
      <c r="AJ293" s="58">
        <v>4.0739999999999998E-2</v>
      </c>
      <c r="AK293" s="44" t="b">
        <v>0</v>
      </c>
    </row>
    <row r="294" spans="1:38" x14ac:dyDescent="0.2">
      <c r="A294" s="52">
        <v>42</v>
      </c>
      <c r="B294" s="44" t="s">
        <v>2288</v>
      </c>
      <c r="C294" s="44" t="s">
        <v>1511</v>
      </c>
      <c r="D294" s="50">
        <v>8.9699999999999572E-2</v>
      </c>
      <c r="E294" s="50"/>
      <c r="F294" s="33"/>
      <c r="G294" s="1" t="s">
        <v>466</v>
      </c>
      <c r="H294" s="44" t="s">
        <v>372</v>
      </c>
      <c r="I294" s="44" t="s">
        <v>368</v>
      </c>
      <c r="J294" s="44">
        <v>0.1532</v>
      </c>
      <c r="K294" s="44">
        <v>-4.4639296367682997</v>
      </c>
      <c r="L294" s="20">
        <v>8.0469999999999994E-6</v>
      </c>
      <c r="M294" s="1" t="s">
        <v>466</v>
      </c>
      <c r="N294" s="44" t="s">
        <v>372</v>
      </c>
      <c r="O294" s="44" t="s">
        <v>368</v>
      </c>
      <c r="P294" s="44">
        <v>0.1532</v>
      </c>
      <c r="Q294" s="44">
        <v>-4.4639296367682997</v>
      </c>
      <c r="R294" s="20">
        <v>8.0469999999999994E-6</v>
      </c>
      <c r="S294" s="1" t="s">
        <v>1763</v>
      </c>
      <c r="T294" s="1" t="s">
        <v>466</v>
      </c>
      <c r="U294" s="44">
        <v>1</v>
      </c>
      <c r="V294" s="1" t="s">
        <v>466</v>
      </c>
      <c r="W294" s="44">
        <v>1</v>
      </c>
      <c r="X294" s="44" t="s">
        <v>372</v>
      </c>
      <c r="Y294" s="44" t="s">
        <v>368</v>
      </c>
      <c r="Z294" s="44">
        <v>-1.34260472370092</v>
      </c>
      <c r="AA294" s="44">
        <v>0.1794</v>
      </c>
      <c r="AB294" s="44" t="s">
        <v>372</v>
      </c>
      <c r="AC294" s="44" t="s">
        <v>368</v>
      </c>
      <c r="AD294" s="44">
        <v>0.1532</v>
      </c>
      <c r="AE294" s="44">
        <v>-4.4639296367682997</v>
      </c>
      <c r="AF294" s="20">
        <v>8.0469999999999994E-6</v>
      </c>
      <c r="AG294" s="44" t="s">
        <v>1764</v>
      </c>
      <c r="AH294" s="44" t="s">
        <v>1765</v>
      </c>
      <c r="AI294" s="44">
        <v>0.101295</v>
      </c>
      <c r="AJ294" s="44">
        <v>2.547E-2</v>
      </c>
      <c r="AK294" s="44" t="b">
        <v>0</v>
      </c>
    </row>
    <row r="295" spans="1:38" x14ac:dyDescent="0.2">
      <c r="A295" s="52">
        <v>42</v>
      </c>
      <c r="B295" s="44" t="s">
        <v>2289</v>
      </c>
      <c r="C295" s="44" t="s">
        <v>1511</v>
      </c>
      <c r="D295" s="50">
        <v>0.1572077850312821</v>
      </c>
      <c r="E295" s="50"/>
      <c r="F295" s="33"/>
      <c r="G295" s="1" t="s">
        <v>466</v>
      </c>
      <c r="H295" s="44" t="s">
        <v>372</v>
      </c>
      <c r="I295" s="44" t="s">
        <v>368</v>
      </c>
      <c r="J295" s="44">
        <v>0.1532</v>
      </c>
      <c r="K295" s="44">
        <v>-4.4639296367682997</v>
      </c>
      <c r="L295" s="20">
        <v>8.0469999999999994E-6</v>
      </c>
      <c r="M295" s="1" t="s">
        <v>466</v>
      </c>
      <c r="N295" s="44" t="s">
        <v>372</v>
      </c>
      <c r="O295" s="44" t="s">
        <v>368</v>
      </c>
      <c r="P295" s="44">
        <v>0.1532</v>
      </c>
      <c r="Q295" s="44">
        <v>-4.4639296367682997</v>
      </c>
      <c r="R295" s="20">
        <v>8.0469999999999994E-6</v>
      </c>
      <c r="S295" s="1" t="s">
        <v>1763</v>
      </c>
      <c r="T295" s="1" t="s">
        <v>466</v>
      </c>
      <c r="U295" s="44">
        <v>1</v>
      </c>
      <c r="V295" s="1" t="s">
        <v>466</v>
      </c>
      <c r="W295" s="44">
        <v>1</v>
      </c>
      <c r="X295" s="44" t="s">
        <v>372</v>
      </c>
      <c r="Y295" s="44" t="s">
        <v>368</v>
      </c>
      <c r="Z295" s="44">
        <v>-1.006</v>
      </c>
      <c r="AA295" s="44">
        <v>0.31419999999999998</v>
      </c>
      <c r="AB295" s="44" t="s">
        <v>372</v>
      </c>
      <c r="AC295" s="44" t="s">
        <v>368</v>
      </c>
      <c r="AD295" s="44">
        <v>0.1532</v>
      </c>
      <c r="AE295" s="44">
        <v>-4.4639296367682997</v>
      </c>
      <c r="AF295" s="20">
        <v>8.0469999999999994E-6</v>
      </c>
      <c r="AG295" s="44" t="s">
        <v>1766</v>
      </c>
      <c r="AH295" s="44" t="s">
        <v>1767</v>
      </c>
      <c r="AI295" s="44">
        <v>0.80576099999999995</v>
      </c>
      <c r="AJ295" s="58">
        <v>6.7879999999999996E-2</v>
      </c>
      <c r="AK295" s="44" t="b">
        <v>0</v>
      </c>
    </row>
    <row r="296" spans="1:38" x14ac:dyDescent="0.2">
      <c r="A296" s="52">
        <v>42</v>
      </c>
      <c r="B296" s="44" t="s">
        <v>2292</v>
      </c>
      <c r="C296" s="44" t="s">
        <v>1511</v>
      </c>
      <c r="D296" s="50">
        <v>8.7349999999999624E-4</v>
      </c>
      <c r="E296" s="50"/>
      <c r="F296" s="33"/>
      <c r="G296" s="1" t="s">
        <v>466</v>
      </c>
      <c r="H296" s="44" t="s">
        <v>372</v>
      </c>
      <c r="I296" s="44" t="s">
        <v>368</v>
      </c>
      <c r="J296" s="44">
        <v>0.1532</v>
      </c>
      <c r="K296" s="44">
        <v>-4.4639296367682997</v>
      </c>
      <c r="L296" s="20">
        <v>8.0469999999999994E-6</v>
      </c>
      <c r="M296" s="1" t="s">
        <v>466</v>
      </c>
      <c r="N296" s="44" t="s">
        <v>372</v>
      </c>
      <c r="O296" s="44" t="s">
        <v>368</v>
      </c>
      <c r="P296" s="44">
        <v>0.1532</v>
      </c>
      <c r="Q296" s="44">
        <v>-4.4639296367682997</v>
      </c>
      <c r="R296" s="20">
        <v>8.0469999999999994E-6</v>
      </c>
      <c r="S296" s="1" t="s">
        <v>1763</v>
      </c>
      <c r="T296" s="1" t="s">
        <v>466</v>
      </c>
      <c r="U296" s="44">
        <v>1</v>
      </c>
      <c r="V296" s="1" t="s">
        <v>466</v>
      </c>
      <c r="W296" s="44">
        <v>1</v>
      </c>
      <c r="X296" s="44" t="s">
        <v>372</v>
      </c>
      <c r="Y296" s="44" t="s">
        <v>368</v>
      </c>
      <c r="Z296" s="44">
        <v>-3.1301786887565299</v>
      </c>
      <c r="AA296" s="44">
        <v>1.7470000000000001E-3</v>
      </c>
      <c r="AB296" s="44" t="s">
        <v>372</v>
      </c>
      <c r="AC296" s="44" t="s">
        <v>368</v>
      </c>
      <c r="AD296" s="44">
        <v>0.1532</v>
      </c>
      <c r="AE296" s="44">
        <v>-4.4639296367682997</v>
      </c>
      <c r="AF296" s="20">
        <v>8.0469999999999994E-6</v>
      </c>
      <c r="AG296" s="44" t="s">
        <v>1770</v>
      </c>
      <c r="AH296" s="44" t="s">
        <v>1771</v>
      </c>
      <c r="AI296" s="44">
        <v>0.811145</v>
      </c>
      <c r="AJ296" s="20">
        <v>9.7349999999999995E-5</v>
      </c>
      <c r="AK296" s="44" t="b">
        <v>0</v>
      </c>
    </row>
    <row r="297" spans="1:38" x14ac:dyDescent="0.2">
      <c r="A297" s="52">
        <v>42</v>
      </c>
      <c r="B297" s="44" t="s">
        <v>2293</v>
      </c>
      <c r="C297" s="44" t="s">
        <v>1511</v>
      </c>
      <c r="D297" s="50">
        <v>8.1449999999999662E-2</v>
      </c>
      <c r="E297" s="50"/>
      <c r="F297" s="33"/>
      <c r="G297" s="1" t="s">
        <v>466</v>
      </c>
      <c r="H297" s="44" t="s">
        <v>372</v>
      </c>
      <c r="I297" s="44" t="s">
        <v>368</v>
      </c>
      <c r="J297" s="44">
        <v>0.1532</v>
      </c>
      <c r="K297" s="44">
        <v>-4.4639296367682997</v>
      </c>
      <c r="L297" s="20">
        <v>8.0469999999999994E-6</v>
      </c>
      <c r="M297" s="1" t="s">
        <v>1078</v>
      </c>
      <c r="N297" s="44" t="s">
        <v>368</v>
      </c>
      <c r="O297" s="44" t="s">
        <v>377</v>
      </c>
      <c r="P297" s="44">
        <v>0.1439</v>
      </c>
      <c r="Q297" s="44">
        <v>-4.2675855524193498</v>
      </c>
      <c r="R297" s="20">
        <v>1.9760000000000001E-5</v>
      </c>
      <c r="S297" s="1" t="s">
        <v>1775</v>
      </c>
      <c r="T297" s="1" t="s">
        <v>1078</v>
      </c>
      <c r="U297" s="44">
        <v>1</v>
      </c>
      <c r="V297" s="1" t="s">
        <v>1078</v>
      </c>
      <c r="W297" s="44">
        <v>1</v>
      </c>
      <c r="X297" s="44" t="s">
        <v>368</v>
      </c>
      <c r="Y297" s="44" t="s">
        <v>377</v>
      </c>
      <c r="Z297" s="44">
        <v>-1.3953842441012201</v>
      </c>
      <c r="AA297" s="44">
        <v>0.16289999999999999</v>
      </c>
      <c r="AB297" s="44" t="s">
        <v>368</v>
      </c>
      <c r="AC297" s="44" t="s">
        <v>377</v>
      </c>
      <c r="AD297" s="44">
        <v>0.1439</v>
      </c>
      <c r="AE297" s="44">
        <v>-4.2675855524193498</v>
      </c>
      <c r="AF297" s="20">
        <v>1.9760000000000001E-5</v>
      </c>
      <c r="AG297" s="44" t="s">
        <v>1773</v>
      </c>
      <c r="AH297" s="44" t="s">
        <v>1774</v>
      </c>
      <c r="AI297" s="44">
        <v>0.129637</v>
      </c>
      <c r="AJ297" s="44">
        <v>7.9770000000000004E-4</v>
      </c>
      <c r="AK297" s="44" t="b">
        <v>0</v>
      </c>
    </row>
    <row r="298" spans="1:38" x14ac:dyDescent="0.2">
      <c r="A298" s="52">
        <v>43</v>
      </c>
      <c r="B298" s="44" t="s">
        <v>2287</v>
      </c>
      <c r="C298" s="44" t="s">
        <v>1515</v>
      </c>
      <c r="D298" s="50">
        <v>0.48285076692751194</v>
      </c>
      <c r="E298" s="50"/>
      <c r="F298" s="33"/>
      <c r="G298" s="1" t="s">
        <v>470</v>
      </c>
      <c r="H298" s="44" t="s">
        <v>369</v>
      </c>
      <c r="I298" s="44" t="s">
        <v>377</v>
      </c>
      <c r="J298" s="44">
        <v>0.21659999999999999</v>
      </c>
      <c r="K298" s="44">
        <v>4.5663457201758799</v>
      </c>
      <c r="L298" s="20">
        <v>4.9629999999999997E-6</v>
      </c>
      <c r="M298" s="1" t="s">
        <v>1098</v>
      </c>
      <c r="N298" s="44" t="s">
        <v>377</v>
      </c>
      <c r="O298" s="44" t="s">
        <v>369</v>
      </c>
      <c r="P298" s="44">
        <v>0.2031</v>
      </c>
      <c r="Q298" s="44">
        <v>3.9053734050173801</v>
      </c>
      <c r="R298" s="20">
        <v>9.4079999999999994E-5</v>
      </c>
      <c r="S298" s="1" t="s">
        <v>2107</v>
      </c>
      <c r="T298" s="1" t="s">
        <v>2108</v>
      </c>
      <c r="U298" s="44">
        <v>0.99296799999999996</v>
      </c>
      <c r="V298" s="1" t="s">
        <v>2108</v>
      </c>
      <c r="W298" s="44">
        <v>1</v>
      </c>
      <c r="X298" s="44" t="s">
        <v>368</v>
      </c>
      <c r="Y298" s="44" t="s">
        <v>372</v>
      </c>
      <c r="Z298" s="44">
        <v>4.2999999999999997E-2</v>
      </c>
      <c r="AA298" s="44">
        <v>0.96589999999999998</v>
      </c>
      <c r="AB298" s="44" t="s">
        <v>368</v>
      </c>
      <c r="AC298" s="44" t="s">
        <v>372</v>
      </c>
      <c r="AD298" s="44">
        <v>0.2031</v>
      </c>
      <c r="AE298" s="44">
        <v>3.89457759336445</v>
      </c>
      <c r="AF298" s="20">
        <v>9.8369999999999995E-5</v>
      </c>
      <c r="AG298" s="44" t="s">
        <v>2109</v>
      </c>
      <c r="AH298" s="44" t="s">
        <v>2110</v>
      </c>
      <c r="AI298" s="44">
        <v>0.30348199999999997</v>
      </c>
      <c r="AJ298" s="49">
        <v>0.3231</v>
      </c>
      <c r="AK298" s="44" t="b">
        <v>0</v>
      </c>
    </row>
    <row r="299" spans="1:38" x14ac:dyDescent="0.2">
      <c r="A299" s="52">
        <v>43</v>
      </c>
      <c r="B299" s="44" t="s">
        <v>2291</v>
      </c>
      <c r="C299" s="44" t="s">
        <v>1514</v>
      </c>
      <c r="D299" s="50">
        <v>0.66784999999999994</v>
      </c>
      <c r="E299" s="50"/>
      <c r="F299" s="33"/>
      <c r="G299" s="1" t="s">
        <v>470</v>
      </c>
      <c r="H299" s="44" t="s">
        <v>369</v>
      </c>
      <c r="I299" s="44" t="s">
        <v>377</v>
      </c>
      <c r="J299" s="44">
        <v>0.21659999999999999</v>
      </c>
      <c r="K299" s="44">
        <v>4.5663457201758799</v>
      </c>
      <c r="L299" s="20">
        <v>4.9629999999999997E-6</v>
      </c>
      <c r="M299" s="1" t="s">
        <v>1098</v>
      </c>
      <c r="N299" s="44" t="s">
        <v>377</v>
      </c>
      <c r="O299" s="44" t="s">
        <v>369</v>
      </c>
      <c r="P299" s="44">
        <v>0.2031</v>
      </c>
      <c r="Q299" s="44">
        <v>3.9053734050173801</v>
      </c>
      <c r="R299" s="20">
        <v>9.4079999999999994E-5</v>
      </c>
      <c r="S299" s="1" t="s">
        <v>2107</v>
      </c>
      <c r="T299" s="1" t="s">
        <v>2108</v>
      </c>
      <c r="U299" s="44">
        <v>0.99296799999999996</v>
      </c>
      <c r="V299" s="1" t="s">
        <v>2108</v>
      </c>
      <c r="W299" s="44">
        <v>1</v>
      </c>
      <c r="X299" s="44" t="s">
        <v>368</v>
      </c>
      <c r="Y299" s="44" t="s">
        <v>372</v>
      </c>
      <c r="Z299" s="44">
        <v>-0.43398408239547898</v>
      </c>
      <c r="AA299" s="44">
        <v>0.6643</v>
      </c>
      <c r="AB299" s="44" t="s">
        <v>368</v>
      </c>
      <c r="AC299" s="44" t="s">
        <v>372</v>
      </c>
      <c r="AD299" s="44">
        <v>0.2031</v>
      </c>
      <c r="AE299" s="44">
        <v>3.89457759336445</v>
      </c>
      <c r="AF299" s="20">
        <v>9.8369999999999995E-5</v>
      </c>
      <c r="AG299" s="44" t="s">
        <v>2111</v>
      </c>
      <c r="AH299" s="44" t="s">
        <v>2112</v>
      </c>
      <c r="AI299" s="44">
        <v>0.13042999999999999</v>
      </c>
      <c r="AJ299" s="58">
        <v>0.3155</v>
      </c>
      <c r="AK299" s="44" t="b">
        <v>0</v>
      </c>
    </row>
    <row r="300" spans="1:38" x14ac:dyDescent="0.2">
      <c r="A300" s="52">
        <v>43</v>
      </c>
      <c r="B300" s="44" t="s">
        <v>2290</v>
      </c>
      <c r="C300" s="44" t="s">
        <v>1514</v>
      </c>
      <c r="D300" s="50">
        <v>0.6843999999999999</v>
      </c>
      <c r="E300" s="50"/>
      <c r="F300" s="33"/>
      <c r="G300" s="1" t="s">
        <v>470</v>
      </c>
      <c r="H300" s="44" t="s">
        <v>369</v>
      </c>
      <c r="I300" s="44" t="s">
        <v>377</v>
      </c>
      <c r="J300" s="44">
        <v>0.21659999999999999</v>
      </c>
      <c r="K300" s="44">
        <v>4.5663457201758799</v>
      </c>
      <c r="L300" s="20">
        <v>4.9629999999999997E-6</v>
      </c>
      <c r="M300" s="1" t="s">
        <v>470</v>
      </c>
      <c r="N300" s="44" t="s">
        <v>369</v>
      </c>
      <c r="O300" s="44" t="s">
        <v>377</v>
      </c>
      <c r="P300" s="44">
        <v>0.21659999999999999</v>
      </c>
      <c r="Q300" s="44">
        <v>4.5663457201758799</v>
      </c>
      <c r="R300" s="20">
        <v>4.9629999999999997E-6</v>
      </c>
      <c r="S300" s="1" t="s">
        <v>2115</v>
      </c>
      <c r="T300" s="1" t="s">
        <v>470</v>
      </c>
      <c r="U300" s="44">
        <v>1</v>
      </c>
      <c r="V300" s="1" t="s">
        <v>470</v>
      </c>
      <c r="W300" s="44">
        <v>1</v>
      </c>
      <c r="X300" s="44" t="s">
        <v>369</v>
      </c>
      <c r="Y300" s="44" t="s">
        <v>377</v>
      </c>
      <c r="Z300" s="44">
        <v>-0.48003852430302102</v>
      </c>
      <c r="AA300" s="44">
        <v>0.63119999999999998</v>
      </c>
      <c r="AB300" s="44" t="s">
        <v>369</v>
      </c>
      <c r="AC300" s="44" t="s">
        <v>377</v>
      </c>
      <c r="AD300" s="44">
        <v>0.21659999999999999</v>
      </c>
      <c r="AE300" s="44">
        <v>4.5663457201758799</v>
      </c>
      <c r="AF300" s="20">
        <v>4.9629999999999997E-6</v>
      </c>
      <c r="AG300" s="44" t="s">
        <v>2118</v>
      </c>
      <c r="AH300" s="44" t="s">
        <v>2119</v>
      </c>
      <c r="AI300" s="44">
        <v>0.105031</v>
      </c>
      <c r="AJ300" s="44">
        <v>1.486E-2</v>
      </c>
      <c r="AK300" s="44" t="b">
        <v>0</v>
      </c>
    </row>
    <row r="301" spans="1:38" x14ac:dyDescent="0.2">
      <c r="A301" s="52">
        <v>43</v>
      </c>
      <c r="B301" s="44" t="s">
        <v>2288</v>
      </c>
      <c r="C301" s="44" t="s">
        <v>1514</v>
      </c>
      <c r="D301" s="50">
        <v>0.97209500000000026</v>
      </c>
      <c r="E301" s="50"/>
      <c r="F301" s="33"/>
      <c r="G301" s="1" t="s">
        <v>470</v>
      </c>
      <c r="H301" s="44" t="s">
        <v>369</v>
      </c>
      <c r="I301" s="44" t="s">
        <v>377</v>
      </c>
      <c r="J301" s="44">
        <v>0.21659999999999999</v>
      </c>
      <c r="K301" s="44">
        <v>4.5663457201758799</v>
      </c>
      <c r="L301" s="20">
        <v>4.9629999999999997E-6</v>
      </c>
      <c r="M301" s="1" t="s">
        <v>470</v>
      </c>
      <c r="N301" s="44" t="s">
        <v>369</v>
      </c>
      <c r="O301" s="44" t="s">
        <v>377</v>
      </c>
      <c r="P301" s="44">
        <v>0.21659999999999999</v>
      </c>
      <c r="Q301" s="44">
        <v>4.5663457201758799</v>
      </c>
      <c r="R301" s="20">
        <v>4.9629999999999997E-6</v>
      </c>
      <c r="S301" s="1" t="s">
        <v>2115</v>
      </c>
      <c r="T301" s="1" t="s">
        <v>470</v>
      </c>
      <c r="U301" s="44">
        <v>1</v>
      </c>
      <c r="V301" s="1" t="s">
        <v>470</v>
      </c>
      <c r="W301" s="44">
        <v>1</v>
      </c>
      <c r="X301" s="44" t="s">
        <v>369</v>
      </c>
      <c r="Y301" s="44" t="s">
        <v>377</v>
      </c>
      <c r="Z301" s="44">
        <v>-1.9125163307739701</v>
      </c>
      <c r="AA301" s="44">
        <v>5.5809999999999998E-2</v>
      </c>
      <c r="AB301" s="44" t="s">
        <v>369</v>
      </c>
      <c r="AC301" s="44" t="s">
        <v>377</v>
      </c>
      <c r="AD301" s="44">
        <v>0.21659999999999999</v>
      </c>
      <c r="AE301" s="44">
        <v>4.5663457201758799</v>
      </c>
      <c r="AF301" s="20">
        <v>4.9629999999999997E-6</v>
      </c>
      <c r="AG301" s="44" t="s">
        <v>2115</v>
      </c>
      <c r="AH301" s="44" t="s">
        <v>470</v>
      </c>
      <c r="AI301" s="44">
        <v>1</v>
      </c>
      <c r="AJ301" s="44">
        <v>5.5809999999999998E-2</v>
      </c>
      <c r="AK301" s="44" t="b">
        <v>0</v>
      </c>
    </row>
    <row r="302" spans="1:38" x14ac:dyDescent="0.2">
      <c r="A302" s="58">
        <v>43</v>
      </c>
      <c r="B302" s="58" t="s">
        <v>2289</v>
      </c>
      <c r="C302" s="58" t="s">
        <v>1514</v>
      </c>
      <c r="D302" s="58">
        <v>0.60526541945482726</v>
      </c>
      <c r="E302" s="58"/>
      <c r="F302" s="33"/>
      <c r="G302" s="1" t="s">
        <v>470</v>
      </c>
      <c r="H302" s="58" t="s">
        <v>369</v>
      </c>
      <c r="I302" s="58" t="s">
        <v>377</v>
      </c>
      <c r="J302" s="58">
        <v>0.21659999999999999</v>
      </c>
      <c r="K302" s="58">
        <v>4.5663457201758799</v>
      </c>
      <c r="L302" s="20">
        <v>4.9629999999999997E-6</v>
      </c>
      <c r="M302" s="1" t="s">
        <v>470</v>
      </c>
      <c r="N302" s="58" t="s">
        <v>369</v>
      </c>
      <c r="O302" s="58" t="s">
        <v>377</v>
      </c>
      <c r="P302" s="58">
        <v>0.21659999999999999</v>
      </c>
      <c r="Q302" s="58">
        <v>4.5663457201758799</v>
      </c>
      <c r="R302" s="20">
        <v>4.9629999999999997E-6</v>
      </c>
      <c r="S302" s="1" t="s">
        <v>2115</v>
      </c>
      <c r="T302" s="1" t="s">
        <v>470</v>
      </c>
      <c r="U302" s="58">
        <v>1</v>
      </c>
      <c r="V302" s="1" t="s">
        <v>470</v>
      </c>
      <c r="W302" s="58">
        <v>1</v>
      </c>
      <c r="X302" s="58" t="s">
        <v>369</v>
      </c>
      <c r="Y302" s="58" t="s">
        <v>377</v>
      </c>
      <c r="Z302" s="58">
        <v>-0.26700000000000002</v>
      </c>
      <c r="AA302" s="58">
        <v>0.78910000000000002</v>
      </c>
      <c r="AB302" s="58" t="s">
        <v>369</v>
      </c>
      <c r="AC302" s="58" t="s">
        <v>377</v>
      </c>
      <c r="AD302" s="58">
        <v>0.21659999999999999</v>
      </c>
      <c r="AE302" s="58">
        <v>4.5663457201758799</v>
      </c>
      <c r="AF302" s="20">
        <v>4.9629999999999997E-6</v>
      </c>
      <c r="AG302" s="58" t="s">
        <v>2116</v>
      </c>
      <c r="AH302" s="58" t="s">
        <v>2117</v>
      </c>
      <c r="AI302" s="58">
        <v>0.17880499999999999</v>
      </c>
      <c r="AJ302" s="58">
        <v>6.7520000000000002E-3</v>
      </c>
      <c r="AK302" s="58" t="b">
        <v>0</v>
      </c>
      <c r="AL302" s="58"/>
    </row>
    <row r="303" spans="1:38" x14ac:dyDescent="0.2">
      <c r="A303" s="52">
        <v>43</v>
      </c>
      <c r="B303" s="44" t="s">
        <v>2292</v>
      </c>
      <c r="C303" s="44" t="s">
        <v>1515</v>
      </c>
      <c r="D303" s="50">
        <v>0.47339999999999999</v>
      </c>
      <c r="E303" s="50"/>
      <c r="F303" s="33"/>
      <c r="G303" s="1" t="s">
        <v>470</v>
      </c>
      <c r="H303" s="44" t="s">
        <v>369</v>
      </c>
      <c r="I303" s="44" t="s">
        <v>377</v>
      </c>
      <c r="J303" s="44">
        <v>0.21659999999999999</v>
      </c>
      <c r="K303" s="44">
        <v>4.5663457201758799</v>
      </c>
      <c r="L303" s="20">
        <v>4.9629999999999997E-6</v>
      </c>
      <c r="M303" s="1" t="s">
        <v>470</v>
      </c>
      <c r="N303" s="44" t="s">
        <v>369</v>
      </c>
      <c r="O303" s="44" t="s">
        <v>377</v>
      </c>
      <c r="P303" s="44">
        <v>0.21659999999999999</v>
      </c>
      <c r="Q303" s="44">
        <v>4.5663457201758799</v>
      </c>
      <c r="R303" s="20">
        <v>4.9629999999999997E-6</v>
      </c>
      <c r="S303" s="1" t="s">
        <v>2115</v>
      </c>
      <c r="T303" s="1" t="s">
        <v>470</v>
      </c>
      <c r="U303" s="44">
        <v>1</v>
      </c>
      <c r="V303" s="1" t="s">
        <v>470</v>
      </c>
      <c r="W303" s="44">
        <v>1</v>
      </c>
      <c r="X303" s="44" t="s">
        <v>369</v>
      </c>
      <c r="Y303" s="44" t="s">
        <v>377</v>
      </c>
      <c r="Z303" s="44">
        <v>6.6725793279732104E-2</v>
      </c>
      <c r="AA303" s="58">
        <v>0.94679999999999997</v>
      </c>
      <c r="AB303" s="44" t="s">
        <v>369</v>
      </c>
      <c r="AC303" s="44" t="s">
        <v>377</v>
      </c>
      <c r="AD303" s="44">
        <v>0.21659999999999999</v>
      </c>
      <c r="AE303" s="44">
        <v>4.5663457201758799</v>
      </c>
      <c r="AF303" s="20">
        <v>4.9629999999999997E-6</v>
      </c>
      <c r="AG303" s="44" t="s">
        <v>2120</v>
      </c>
      <c r="AH303" s="44" t="s">
        <v>2121</v>
      </c>
      <c r="AI303" s="44">
        <v>0.13802700000000001</v>
      </c>
      <c r="AJ303" s="58">
        <v>2.1640000000000001E-3</v>
      </c>
      <c r="AK303" s="44" t="b">
        <v>0</v>
      </c>
    </row>
    <row r="304" spans="1:38" x14ac:dyDescent="0.2">
      <c r="A304" s="52">
        <v>43</v>
      </c>
      <c r="B304" s="44" t="s">
        <v>2293</v>
      </c>
      <c r="C304" s="44" t="s">
        <v>1514</v>
      </c>
      <c r="D304" s="50">
        <v>0.92395000000000027</v>
      </c>
      <c r="E304" s="50"/>
      <c r="F304" s="33"/>
      <c r="G304" s="1" t="s">
        <v>470</v>
      </c>
      <c r="H304" s="44" t="s">
        <v>369</v>
      </c>
      <c r="I304" s="44" t="s">
        <v>377</v>
      </c>
      <c r="J304" s="44">
        <v>0.21659999999999999</v>
      </c>
      <c r="K304" s="44">
        <v>4.5663457201758799</v>
      </c>
      <c r="L304" s="20">
        <v>4.9629999999999997E-6</v>
      </c>
      <c r="M304" s="1" t="s">
        <v>1098</v>
      </c>
      <c r="N304" s="44" t="s">
        <v>377</v>
      </c>
      <c r="O304" s="44" t="s">
        <v>369</v>
      </c>
      <c r="P304" s="44">
        <v>0.2031</v>
      </c>
      <c r="Q304" s="44">
        <v>3.9053734050173801</v>
      </c>
      <c r="R304" s="20">
        <v>9.4079999999999994E-5</v>
      </c>
      <c r="S304" s="1" t="s">
        <v>2107</v>
      </c>
      <c r="T304" s="1" t="s">
        <v>2108</v>
      </c>
      <c r="U304" s="44">
        <v>0.99296799999999996</v>
      </c>
      <c r="V304" s="1" t="s">
        <v>2108</v>
      </c>
      <c r="W304" s="44">
        <v>1</v>
      </c>
      <c r="X304" s="44" t="s">
        <v>368</v>
      </c>
      <c r="Y304" s="44" t="s">
        <v>372</v>
      </c>
      <c r="Z304" s="44">
        <v>-1.4321531370687199</v>
      </c>
      <c r="AA304" s="58">
        <v>0.15210000000000001</v>
      </c>
      <c r="AB304" s="44" t="s">
        <v>368</v>
      </c>
      <c r="AC304" s="44" t="s">
        <v>372</v>
      </c>
      <c r="AD304" s="44">
        <v>0.2031</v>
      </c>
      <c r="AE304" s="44">
        <v>3.89457759336445</v>
      </c>
      <c r="AF304" s="20">
        <v>9.8369999999999995E-5</v>
      </c>
      <c r="AG304" s="44" t="s">
        <v>2113</v>
      </c>
      <c r="AH304" s="44" t="s">
        <v>2114</v>
      </c>
      <c r="AI304" s="44">
        <v>0.121061</v>
      </c>
      <c r="AJ304" s="58">
        <v>4.7129999999999998E-2</v>
      </c>
      <c r="AK304" s="44" t="b">
        <v>0</v>
      </c>
    </row>
    <row r="305" spans="1:38" x14ac:dyDescent="0.2">
      <c r="A305" s="58">
        <v>44</v>
      </c>
      <c r="B305" s="58" t="s">
        <v>2287</v>
      </c>
      <c r="C305" s="58" t="s">
        <v>1513</v>
      </c>
      <c r="D305" s="58">
        <v>0.50518610356955662</v>
      </c>
      <c r="E305" s="58"/>
      <c r="F305" s="33"/>
      <c r="G305" s="1" t="s">
        <v>468</v>
      </c>
      <c r="H305" s="58" t="s">
        <v>372</v>
      </c>
      <c r="I305" s="58" t="s">
        <v>368</v>
      </c>
      <c r="J305" s="58">
        <v>0.18959999999999999</v>
      </c>
      <c r="K305" s="58">
        <v>-4.7975726091268402</v>
      </c>
      <c r="L305" s="20">
        <v>1.606E-6</v>
      </c>
      <c r="M305" s="1" t="s">
        <v>1094</v>
      </c>
      <c r="N305" s="58" t="s">
        <v>377</v>
      </c>
      <c r="O305" s="58" t="s">
        <v>369</v>
      </c>
      <c r="P305" s="58">
        <v>0.18990000000000001</v>
      </c>
      <c r="Q305" s="58">
        <v>-4.7675280890371203</v>
      </c>
      <c r="R305" s="20">
        <v>1.8649999999999999E-6</v>
      </c>
      <c r="S305" s="1" t="s">
        <v>1588</v>
      </c>
      <c r="T305" s="1" t="s">
        <v>1094</v>
      </c>
      <c r="U305" s="58">
        <v>1</v>
      </c>
      <c r="V305" s="1" t="s">
        <v>1094</v>
      </c>
      <c r="W305" s="58">
        <v>1</v>
      </c>
      <c r="X305" s="58" t="s">
        <v>377</v>
      </c>
      <c r="Y305" s="58" t="s">
        <v>369</v>
      </c>
      <c r="Z305" s="58">
        <v>1.2999999999999999E-2</v>
      </c>
      <c r="AA305" s="58">
        <v>0.98960000000000004</v>
      </c>
      <c r="AB305" s="58" t="s">
        <v>377</v>
      </c>
      <c r="AC305" s="58" t="s">
        <v>369</v>
      </c>
      <c r="AD305" s="58">
        <v>0.18990000000000001</v>
      </c>
      <c r="AE305" s="58">
        <v>-4.7675280890371203</v>
      </c>
      <c r="AF305" s="20">
        <v>1.8649999999999999E-6</v>
      </c>
      <c r="AG305" s="58" t="s">
        <v>1589</v>
      </c>
      <c r="AH305" s="58" t="s">
        <v>1590</v>
      </c>
      <c r="AI305" s="58">
        <v>0.14347399999999999</v>
      </c>
      <c r="AJ305" s="58">
        <v>4.156E-2</v>
      </c>
      <c r="AK305" s="58" t="b">
        <v>0</v>
      </c>
      <c r="AL305" s="58"/>
    </row>
    <row r="306" spans="1:38" x14ac:dyDescent="0.2">
      <c r="A306" s="58">
        <v>44</v>
      </c>
      <c r="B306" s="58" t="s">
        <v>2291</v>
      </c>
      <c r="C306" s="58" t="s">
        <v>1511</v>
      </c>
      <c r="D306" s="58">
        <v>0.27939999999999987</v>
      </c>
      <c r="E306" s="58"/>
      <c r="F306" s="33"/>
      <c r="G306" s="1" t="s">
        <v>468</v>
      </c>
      <c r="H306" s="58" t="s">
        <v>372</v>
      </c>
      <c r="I306" s="58" t="s">
        <v>368</v>
      </c>
      <c r="J306" s="58">
        <v>0.18959999999999999</v>
      </c>
      <c r="K306" s="58">
        <v>-4.7975726091268402</v>
      </c>
      <c r="L306" s="20">
        <v>1.606E-6</v>
      </c>
      <c r="M306" s="1" t="s">
        <v>1094</v>
      </c>
      <c r="N306" s="58" t="s">
        <v>377</v>
      </c>
      <c r="O306" s="58" t="s">
        <v>369</v>
      </c>
      <c r="P306" s="58">
        <v>0.18990000000000001</v>
      </c>
      <c r="Q306" s="58">
        <v>-4.7675280890371203</v>
      </c>
      <c r="R306" s="20">
        <v>1.8649999999999999E-6</v>
      </c>
      <c r="S306" s="1" t="s">
        <v>1588</v>
      </c>
      <c r="T306" s="1" t="s">
        <v>1094</v>
      </c>
      <c r="U306" s="58">
        <v>1</v>
      </c>
      <c r="V306" s="1" t="s">
        <v>1094</v>
      </c>
      <c r="W306" s="58">
        <v>1</v>
      </c>
      <c r="X306" s="58" t="s">
        <v>377</v>
      </c>
      <c r="Y306" s="58" t="s">
        <v>369</v>
      </c>
      <c r="Z306" s="58">
        <v>-0.58462484227057998</v>
      </c>
      <c r="AA306" s="58">
        <v>0.55879999999999996</v>
      </c>
      <c r="AB306" s="58" t="s">
        <v>377</v>
      </c>
      <c r="AC306" s="58" t="s">
        <v>369</v>
      </c>
      <c r="AD306" s="58">
        <v>0.18990000000000001</v>
      </c>
      <c r="AE306" s="58">
        <v>-4.7675280890371203</v>
      </c>
      <c r="AF306" s="20">
        <v>1.8649999999999999E-6</v>
      </c>
      <c r="AG306" s="58" t="s">
        <v>1591</v>
      </c>
      <c r="AH306" s="58" t="s">
        <v>1592</v>
      </c>
      <c r="AI306" s="58">
        <v>0.145478</v>
      </c>
      <c r="AJ306" s="58">
        <v>4.5859999999999998E-2</v>
      </c>
      <c r="AK306" s="58" t="b">
        <v>0</v>
      </c>
      <c r="AL306" s="58"/>
    </row>
    <row r="307" spans="1:38" x14ac:dyDescent="0.2">
      <c r="A307" s="58">
        <v>44</v>
      </c>
      <c r="B307" s="58" t="s">
        <v>2290</v>
      </c>
      <c r="C307" s="58" t="s">
        <v>1511</v>
      </c>
      <c r="D307" s="58">
        <v>5.0550000000000046E-2</v>
      </c>
      <c r="E307" s="58"/>
      <c r="F307" s="33"/>
      <c r="G307" s="1" t="s">
        <v>468</v>
      </c>
      <c r="H307" s="58" t="s">
        <v>372</v>
      </c>
      <c r="I307" s="58" t="s">
        <v>368</v>
      </c>
      <c r="J307" s="58">
        <v>0.18959999999999999</v>
      </c>
      <c r="K307" s="58">
        <v>-4.7975726091268402</v>
      </c>
      <c r="L307" s="20">
        <v>1.606E-6</v>
      </c>
      <c r="M307" s="1" t="s">
        <v>468</v>
      </c>
      <c r="N307" s="58" t="s">
        <v>372</v>
      </c>
      <c r="O307" s="58" t="s">
        <v>368</v>
      </c>
      <c r="P307" s="58">
        <v>0.18959999999999999</v>
      </c>
      <c r="Q307" s="58">
        <v>-4.7975726091268402</v>
      </c>
      <c r="R307" s="20">
        <v>1.606E-6</v>
      </c>
      <c r="S307" s="1" t="s">
        <v>1579</v>
      </c>
      <c r="T307" s="1" t="s">
        <v>468</v>
      </c>
      <c r="U307" s="58">
        <v>1</v>
      </c>
      <c r="V307" s="1" t="s">
        <v>468</v>
      </c>
      <c r="W307" s="58">
        <v>1</v>
      </c>
      <c r="X307" s="58" t="s">
        <v>372</v>
      </c>
      <c r="Y307" s="58" t="s">
        <v>368</v>
      </c>
      <c r="Z307" s="58">
        <v>-1.6395440717279901</v>
      </c>
      <c r="AA307" s="58">
        <v>0.1011</v>
      </c>
      <c r="AB307" s="58" t="s">
        <v>372</v>
      </c>
      <c r="AC307" s="58" t="s">
        <v>368</v>
      </c>
      <c r="AD307" s="58">
        <v>0.18959999999999999</v>
      </c>
      <c r="AE307" s="58">
        <v>-4.7975726091268402</v>
      </c>
      <c r="AF307" s="20">
        <v>1.606E-6</v>
      </c>
      <c r="AG307" s="58" t="s">
        <v>1584</v>
      </c>
      <c r="AH307" s="58" t="s">
        <v>1585</v>
      </c>
      <c r="AI307" s="58">
        <v>0.28864600000000001</v>
      </c>
      <c r="AJ307" s="58">
        <v>4.9399999999999999E-2</v>
      </c>
      <c r="AK307" s="58" t="b">
        <v>0</v>
      </c>
      <c r="AL307" s="58"/>
    </row>
    <row r="308" spans="1:38" x14ac:dyDescent="0.2">
      <c r="A308" s="52">
        <v>44</v>
      </c>
      <c r="B308" s="44" t="s">
        <v>2288</v>
      </c>
      <c r="C308" s="44" t="s">
        <v>1511</v>
      </c>
      <c r="D308" s="50">
        <v>0.24434999999999996</v>
      </c>
      <c r="E308" s="50"/>
      <c r="F308" s="33"/>
      <c r="G308" s="1" t="s">
        <v>468</v>
      </c>
      <c r="H308" s="44" t="s">
        <v>372</v>
      </c>
      <c r="I308" s="44" t="s">
        <v>368</v>
      </c>
      <c r="J308" s="44">
        <v>0.18959999999999999</v>
      </c>
      <c r="K308" s="44">
        <v>-4.7975726091268402</v>
      </c>
      <c r="L308" s="20">
        <v>1.606E-6</v>
      </c>
      <c r="M308" s="1" t="s">
        <v>468</v>
      </c>
      <c r="N308" s="44" t="s">
        <v>372</v>
      </c>
      <c r="O308" s="44" t="s">
        <v>368</v>
      </c>
      <c r="P308" s="44">
        <v>0.18959999999999999</v>
      </c>
      <c r="Q308" s="44">
        <v>-4.7975726091268402</v>
      </c>
      <c r="R308" s="20">
        <v>1.606E-6</v>
      </c>
      <c r="S308" s="1" t="s">
        <v>1579</v>
      </c>
      <c r="T308" s="1" t="s">
        <v>468</v>
      </c>
      <c r="U308" s="44">
        <v>1</v>
      </c>
      <c r="V308" s="1" t="s">
        <v>468</v>
      </c>
      <c r="W308" s="44">
        <v>1</v>
      </c>
      <c r="X308" s="44" t="s">
        <v>372</v>
      </c>
      <c r="Y308" s="44" t="s">
        <v>368</v>
      </c>
      <c r="Z308" s="44">
        <v>-0.69237796495259496</v>
      </c>
      <c r="AA308" s="44">
        <v>0.48870000000000002</v>
      </c>
      <c r="AB308" s="44" t="s">
        <v>372</v>
      </c>
      <c r="AC308" s="44" t="s">
        <v>368</v>
      </c>
      <c r="AD308" s="44">
        <v>0.18959999999999999</v>
      </c>
      <c r="AE308" s="44">
        <v>-4.7975726091268402</v>
      </c>
      <c r="AF308" s="20">
        <v>1.606E-6</v>
      </c>
      <c r="AG308" s="44" t="s">
        <v>1580</v>
      </c>
      <c r="AH308" s="44" t="s">
        <v>1581</v>
      </c>
      <c r="AI308" s="44">
        <v>0.143258</v>
      </c>
      <c r="AJ308" s="44">
        <v>1.936E-3</v>
      </c>
      <c r="AK308" s="44" t="b">
        <v>0</v>
      </c>
    </row>
    <row r="309" spans="1:38" x14ac:dyDescent="0.2">
      <c r="A309" s="52">
        <v>44</v>
      </c>
      <c r="B309" s="49" t="s">
        <v>2289</v>
      </c>
      <c r="C309" s="44" t="s">
        <v>1513</v>
      </c>
      <c r="D309" s="50">
        <v>0.50598390980856223</v>
      </c>
      <c r="E309" s="50"/>
      <c r="F309" s="33"/>
      <c r="G309" s="1" t="s">
        <v>468</v>
      </c>
      <c r="H309" s="49" t="s">
        <v>372</v>
      </c>
      <c r="I309" s="49" t="s">
        <v>368</v>
      </c>
      <c r="J309" s="49">
        <v>0.18959999999999999</v>
      </c>
      <c r="K309" s="49">
        <v>-4.7975726091268402</v>
      </c>
      <c r="L309" s="20">
        <v>1.606E-6</v>
      </c>
      <c r="M309" s="1" t="s">
        <v>468</v>
      </c>
      <c r="N309" s="49" t="s">
        <v>372</v>
      </c>
      <c r="O309" s="49" t="s">
        <v>368</v>
      </c>
      <c r="P309" s="49">
        <v>0.18959999999999999</v>
      </c>
      <c r="Q309" s="49">
        <v>-4.7975726091268402</v>
      </c>
      <c r="R309" s="20">
        <v>1.606E-6</v>
      </c>
      <c r="S309" s="1" t="s">
        <v>1579</v>
      </c>
      <c r="T309" s="1" t="s">
        <v>468</v>
      </c>
      <c r="U309" s="49">
        <v>1</v>
      </c>
      <c r="V309" s="1" t="s">
        <v>468</v>
      </c>
      <c r="W309" s="49">
        <v>1</v>
      </c>
      <c r="X309" s="49" t="s">
        <v>372</v>
      </c>
      <c r="Y309" s="49" t="s">
        <v>368</v>
      </c>
      <c r="Z309" s="49">
        <v>1.4999999999999999E-2</v>
      </c>
      <c r="AA309" s="49">
        <v>0.98809999999999998</v>
      </c>
      <c r="AB309" s="49" t="s">
        <v>372</v>
      </c>
      <c r="AC309" s="49" t="s">
        <v>368</v>
      </c>
      <c r="AD309" s="49">
        <v>0.18959999999999999</v>
      </c>
      <c r="AE309" s="49">
        <v>-4.7975726091268402</v>
      </c>
      <c r="AF309" s="20">
        <v>1.606E-6</v>
      </c>
      <c r="AG309" s="49" t="s">
        <v>1582</v>
      </c>
      <c r="AH309" s="49" t="s">
        <v>1583</v>
      </c>
      <c r="AI309" s="49">
        <v>0.12323199999999999</v>
      </c>
      <c r="AJ309" s="49">
        <v>3.2139999999999998E-3</v>
      </c>
      <c r="AK309" s="49" t="b">
        <v>0</v>
      </c>
    </row>
    <row r="310" spans="1:38" x14ac:dyDescent="0.2">
      <c r="A310" s="52">
        <v>44</v>
      </c>
      <c r="B310" s="44" t="s">
        <v>2292</v>
      </c>
      <c r="C310" s="44" t="s">
        <v>1511</v>
      </c>
      <c r="D310" s="50">
        <v>8.7050000000000516E-2</v>
      </c>
      <c r="E310" s="50"/>
      <c r="F310" s="33"/>
      <c r="G310" s="1" t="s">
        <v>468</v>
      </c>
      <c r="H310" s="44" t="s">
        <v>372</v>
      </c>
      <c r="I310" s="44" t="s">
        <v>368</v>
      </c>
      <c r="J310" s="44">
        <v>0.18959999999999999</v>
      </c>
      <c r="K310" s="44">
        <v>-4.7975726091268402</v>
      </c>
      <c r="L310" s="20">
        <v>1.606E-6</v>
      </c>
      <c r="M310" s="1" t="s">
        <v>468</v>
      </c>
      <c r="N310" s="44" t="s">
        <v>372</v>
      </c>
      <c r="O310" s="44" t="s">
        <v>368</v>
      </c>
      <c r="P310" s="44">
        <v>0.18959999999999999</v>
      </c>
      <c r="Q310" s="44">
        <v>-4.7975726091268402</v>
      </c>
      <c r="R310" s="20">
        <v>1.606E-6</v>
      </c>
      <c r="S310" s="1" t="s">
        <v>1579</v>
      </c>
      <c r="T310" s="1" t="s">
        <v>468</v>
      </c>
      <c r="U310" s="44">
        <v>1</v>
      </c>
      <c r="V310" s="1" t="s">
        <v>468</v>
      </c>
      <c r="W310" s="44">
        <v>1</v>
      </c>
      <c r="X310" s="44" t="s">
        <v>372</v>
      </c>
      <c r="Y310" s="44" t="s">
        <v>368</v>
      </c>
      <c r="Z310" s="44">
        <v>-1.35914703783071</v>
      </c>
      <c r="AA310" s="44">
        <v>0.1741</v>
      </c>
      <c r="AB310" s="44" t="s">
        <v>372</v>
      </c>
      <c r="AC310" s="44" t="s">
        <v>368</v>
      </c>
      <c r="AD310" s="44">
        <v>0.18959999999999999</v>
      </c>
      <c r="AE310" s="44">
        <v>-4.7975726091268402</v>
      </c>
      <c r="AF310" s="20">
        <v>1.606E-6</v>
      </c>
      <c r="AG310" s="44" t="s">
        <v>1586</v>
      </c>
      <c r="AH310" s="44" t="s">
        <v>1587</v>
      </c>
      <c r="AI310" s="44">
        <v>0.226942</v>
      </c>
      <c r="AJ310" s="20">
        <v>3.5590000000000003E-5</v>
      </c>
      <c r="AK310" s="44" t="b">
        <v>0</v>
      </c>
    </row>
    <row r="311" spans="1:38" x14ac:dyDescent="0.2">
      <c r="A311" s="52">
        <v>44</v>
      </c>
      <c r="B311" s="44" t="s">
        <v>2293</v>
      </c>
      <c r="C311" s="44" t="s">
        <v>1511</v>
      </c>
      <c r="D311" s="50">
        <v>0.48470000000000002</v>
      </c>
      <c r="E311" s="50"/>
      <c r="F311" s="33"/>
      <c r="G311" s="1" t="s">
        <v>468</v>
      </c>
      <c r="H311" s="44" t="s">
        <v>372</v>
      </c>
      <c r="I311" s="44" t="s">
        <v>368</v>
      </c>
      <c r="J311" s="44">
        <v>0.18959999999999999</v>
      </c>
      <c r="K311" s="44">
        <v>-4.7975726091268402</v>
      </c>
      <c r="L311" s="20">
        <v>1.606E-6</v>
      </c>
      <c r="M311" s="1" t="s">
        <v>1094</v>
      </c>
      <c r="N311" s="44" t="s">
        <v>377</v>
      </c>
      <c r="O311" s="44" t="s">
        <v>369</v>
      </c>
      <c r="P311" s="44">
        <v>0.18990000000000001</v>
      </c>
      <c r="Q311" s="44">
        <v>-4.7675280890371203</v>
      </c>
      <c r="R311" s="20">
        <v>1.8649999999999999E-6</v>
      </c>
      <c r="S311" s="1" t="s">
        <v>1588</v>
      </c>
      <c r="T311" s="1" t="s">
        <v>1094</v>
      </c>
      <c r="U311" s="44">
        <v>1</v>
      </c>
      <c r="V311" s="1" t="s">
        <v>1094</v>
      </c>
      <c r="W311" s="44">
        <v>1</v>
      </c>
      <c r="X311" s="44" t="s">
        <v>377</v>
      </c>
      <c r="Y311" s="44" t="s">
        <v>369</v>
      </c>
      <c r="Z311" s="44">
        <v>-3.8360818851479198E-2</v>
      </c>
      <c r="AA311" s="44">
        <v>0.96940000000000004</v>
      </c>
      <c r="AB311" s="44" t="s">
        <v>377</v>
      </c>
      <c r="AC311" s="44" t="s">
        <v>369</v>
      </c>
      <c r="AD311" s="44">
        <v>0.18990000000000001</v>
      </c>
      <c r="AE311" s="44">
        <v>-4.7675280890371203</v>
      </c>
      <c r="AF311" s="20">
        <v>1.8649999999999999E-6</v>
      </c>
      <c r="AG311" s="44" t="s">
        <v>1593</v>
      </c>
      <c r="AH311" s="44" t="s">
        <v>1594</v>
      </c>
      <c r="AI311" s="44">
        <v>0.17417199999999999</v>
      </c>
      <c r="AJ311" s="44">
        <v>1.439E-4</v>
      </c>
      <c r="AK311" s="44" t="b">
        <v>0</v>
      </c>
    </row>
    <row r="312" spans="1:38" x14ac:dyDescent="0.2">
      <c r="A312" s="52">
        <v>45</v>
      </c>
      <c r="B312" s="44" t="s">
        <v>2287</v>
      </c>
      <c r="C312" s="44" t="s">
        <v>1513</v>
      </c>
      <c r="D312" s="50">
        <v>0.59715888374918014</v>
      </c>
      <c r="E312" s="50"/>
      <c r="F312" s="33"/>
      <c r="G312" s="1" t="s">
        <v>471</v>
      </c>
      <c r="H312" s="44" t="s">
        <v>372</v>
      </c>
      <c r="I312" s="44" t="s">
        <v>368</v>
      </c>
      <c r="J312" s="44">
        <v>0.2225</v>
      </c>
      <c r="K312" s="44">
        <v>-4.7778266976170602</v>
      </c>
      <c r="L312" s="20">
        <v>1.7719999999999999E-6</v>
      </c>
      <c r="M312" s="1" t="s">
        <v>1108</v>
      </c>
      <c r="N312" s="44" t="s">
        <v>372</v>
      </c>
      <c r="O312" s="44" t="s">
        <v>368</v>
      </c>
      <c r="P312" s="44">
        <v>0.2041</v>
      </c>
      <c r="Q312" s="44">
        <v>-4.2097972129499004</v>
      </c>
      <c r="R312" s="20">
        <v>2.5559999999999999E-5</v>
      </c>
      <c r="S312" s="1" t="s">
        <v>1108</v>
      </c>
      <c r="T312" s="1" t="s">
        <v>1447</v>
      </c>
      <c r="U312" s="44">
        <v>0</v>
      </c>
      <c r="V312" s="1" t="s">
        <v>1108</v>
      </c>
      <c r="W312" s="44">
        <v>1</v>
      </c>
      <c r="X312" s="44" t="s">
        <v>372</v>
      </c>
      <c r="Y312" s="44" t="s">
        <v>368</v>
      </c>
      <c r="Z312" s="44">
        <v>0.246</v>
      </c>
      <c r="AA312" s="44">
        <v>0.80549999999999999</v>
      </c>
      <c r="AB312" s="44" t="s">
        <v>372</v>
      </c>
      <c r="AC312" s="44" t="s">
        <v>368</v>
      </c>
      <c r="AD312" s="44">
        <v>0.2041</v>
      </c>
      <c r="AE312" s="44">
        <v>-4.2097972129499004</v>
      </c>
      <c r="AF312" s="20">
        <v>2.5559999999999999E-5</v>
      </c>
      <c r="AG312" s="44" t="s">
        <v>1732</v>
      </c>
      <c r="AH312" s="44" t="s">
        <v>1733</v>
      </c>
      <c r="AI312" s="44">
        <v>0.241206</v>
      </c>
      <c r="AJ312" s="44">
        <v>0.3039</v>
      </c>
      <c r="AK312" s="44" t="b">
        <v>0</v>
      </c>
    </row>
    <row r="313" spans="1:38" x14ac:dyDescent="0.2">
      <c r="A313" s="52">
        <v>45</v>
      </c>
      <c r="B313" s="44" t="s">
        <v>2291</v>
      </c>
      <c r="C313" s="44" t="s">
        <v>1511</v>
      </c>
      <c r="D313" s="50">
        <v>0.36599999999999983</v>
      </c>
      <c r="E313" s="50"/>
      <c r="F313" s="33"/>
      <c r="G313" s="1" t="s">
        <v>471</v>
      </c>
      <c r="H313" s="44" t="s">
        <v>372</v>
      </c>
      <c r="I313" s="44" t="s">
        <v>368</v>
      </c>
      <c r="J313" s="44">
        <v>0.2225</v>
      </c>
      <c r="K313" s="44">
        <v>-4.7778266976170602</v>
      </c>
      <c r="L313" s="20">
        <v>1.7719999999999999E-6</v>
      </c>
      <c r="M313" s="1" t="s">
        <v>1108</v>
      </c>
      <c r="N313" s="44" t="s">
        <v>372</v>
      </c>
      <c r="O313" s="44" t="s">
        <v>368</v>
      </c>
      <c r="P313" s="44">
        <v>0.2041</v>
      </c>
      <c r="Q313" s="44">
        <v>-4.2097972129499004</v>
      </c>
      <c r="R313" s="20">
        <v>2.5559999999999999E-5</v>
      </c>
      <c r="S313" s="1" t="s">
        <v>1108</v>
      </c>
      <c r="T313" s="1" t="s">
        <v>1447</v>
      </c>
      <c r="U313" s="44">
        <v>0</v>
      </c>
      <c r="V313" s="1" t="s">
        <v>1108</v>
      </c>
      <c r="W313" s="44">
        <v>1</v>
      </c>
      <c r="X313" s="44" t="s">
        <v>372</v>
      </c>
      <c r="Y313" s="44" t="s">
        <v>368</v>
      </c>
      <c r="Z313" s="44">
        <v>-0.34246630146539098</v>
      </c>
      <c r="AA313" s="44">
        <v>0.73199999999999998</v>
      </c>
      <c r="AB313" s="44" t="s">
        <v>372</v>
      </c>
      <c r="AC313" s="44" t="s">
        <v>368</v>
      </c>
      <c r="AD313" s="44">
        <v>0.2041</v>
      </c>
      <c r="AE313" s="44">
        <v>-4.2097972129499004</v>
      </c>
      <c r="AF313" s="20">
        <v>2.5559999999999999E-5</v>
      </c>
      <c r="AG313" s="44" t="s">
        <v>1734</v>
      </c>
      <c r="AH313" s="44" t="s">
        <v>1735</v>
      </c>
      <c r="AI313" s="44">
        <v>0.17267099999999999</v>
      </c>
      <c r="AJ313" s="44">
        <v>1.805E-2</v>
      </c>
      <c r="AK313" s="44" t="b">
        <v>0</v>
      </c>
    </row>
    <row r="314" spans="1:38" x14ac:dyDescent="0.2">
      <c r="A314" s="52">
        <v>45</v>
      </c>
      <c r="B314" s="49" t="s">
        <v>2290</v>
      </c>
      <c r="C314" s="44" t="s">
        <v>1511</v>
      </c>
      <c r="D314" s="50">
        <v>5.5450000000000207E-2</v>
      </c>
      <c r="E314" s="50"/>
      <c r="F314" s="33"/>
      <c r="G314" s="1" t="s">
        <v>471</v>
      </c>
      <c r="H314" s="49" t="s">
        <v>372</v>
      </c>
      <c r="I314" s="49" t="s">
        <v>368</v>
      </c>
      <c r="J314" s="49">
        <v>0.2225</v>
      </c>
      <c r="K314" s="49">
        <v>-4.7778266976170602</v>
      </c>
      <c r="L314" s="20">
        <v>1.7719999999999999E-6</v>
      </c>
      <c r="M314" s="1" t="s">
        <v>471</v>
      </c>
      <c r="N314" s="49" t="s">
        <v>372</v>
      </c>
      <c r="O314" s="49" t="s">
        <v>368</v>
      </c>
      <c r="P314" s="49">
        <v>0.2225</v>
      </c>
      <c r="Q314" s="49">
        <v>-4.7778266976170602</v>
      </c>
      <c r="R314" s="20">
        <v>1.7719999999999999E-6</v>
      </c>
      <c r="S314" s="1" t="s">
        <v>1738</v>
      </c>
      <c r="T314" s="1" t="s">
        <v>471</v>
      </c>
      <c r="U314" s="49">
        <v>1</v>
      </c>
      <c r="V314" s="1" t="s">
        <v>471</v>
      </c>
      <c r="W314" s="49">
        <v>1</v>
      </c>
      <c r="X314" s="49" t="s">
        <v>372</v>
      </c>
      <c r="Y314" s="49" t="s">
        <v>368</v>
      </c>
      <c r="Z314" s="49">
        <v>-1.5941609068557301</v>
      </c>
      <c r="AA314" s="49">
        <v>0.1109</v>
      </c>
      <c r="AB314" s="49" t="s">
        <v>372</v>
      </c>
      <c r="AC314" s="49" t="s">
        <v>368</v>
      </c>
      <c r="AD314" s="49">
        <v>0.2225</v>
      </c>
      <c r="AE314" s="49">
        <v>-4.7778266976170602</v>
      </c>
      <c r="AF314" s="20">
        <v>1.7719999999999999E-6</v>
      </c>
      <c r="AG314" s="49" t="s">
        <v>1743</v>
      </c>
      <c r="AH314" s="49" t="s">
        <v>1744</v>
      </c>
      <c r="AI314" s="49">
        <v>0.113069</v>
      </c>
      <c r="AJ314" s="49">
        <v>1.307E-2</v>
      </c>
      <c r="AK314" s="49" t="b">
        <v>0</v>
      </c>
    </row>
    <row r="315" spans="1:38" x14ac:dyDescent="0.2">
      <c r="A315" s="52">
        <v>45</v>
      </c>
      <c r="B315" s="44" t="s">
        <v>2288</v>
      </c>
      <c r="C315" s="44" t="s">
        <v>1511</v>
      </c>
      <c r="D315" s="50">
        <v>4.1779999999999838E-2</v>
      </c>
      <c r="E315" s="50"/>
      <c r="F315" s="33"/>
      <c r="G315" s="1" t="s">
        <v>471</v>
      </c>
      <c r="H315" s="44" t="s">
        <v>372</v>
      </c>
      <c r="I315" s="44" t="s">
        <v>368</v>
      </c>
      <c r="J315" s="44">
        <v>0.2225</v>
      </c>
      <c r="K315" s="44">
        <v>-4.7778266976170602</v>
      </c>
      <c r="L315" s="20">
        <v>1.7719999999999999E-6</v>
      </c>
      <c r="M315" s="1" t="s">
        <v>471</v>
      </c>
      <c r="N315" s="44" t="s">
        <v>372</v>
      </c>
      <c r="O315" s="44" t="s">
        <v>368</v>
      </c>
      <c r="P315" s="44">
        <v>0.2225</v>
      </c>
      <c r="Q315" s="44">
        <v>-4.7778266976170602</v>
      </c>
      <c r="R315" s="20">
        <v>1.7719999999999999E-6</v>
      </c>
      <c r="S315" s="1" t="s">
        <v>1738</v>
      </c>
      <c r="T315" s="1" t="s">
        <v>471</v>
      </c>
      <c r="U315" s="44">
        <v>1</v>
      </c>
      <c r="V315" s="1" t="s">
        <v>471</v>
      </c>
      <c r="W315" s="44">
        <v>1</v>
      </c>
      <c r="X315" s="44" t="s">
        <v>372</v>
      </c>
      <c r="Y315" s="44" t="s">
        <v>368</v>
      </c>
      <c r="Z315" s="44">
        <v>-1.7303934685178</v>
      </c>
      <c r="AA315" s="44">
        <v>8.3559999999999995E-2</v>
      </c>
      <c r="AB315" s="44" t="s">
        <v>372</v>
      </c>
      <c r="AC315" s="44" t="s">
        <v>368</v>
      </c>
      <c r="AD315" s="44">
        <v>0.2225</v>
      </c>
      <c r="AE315" s="44">
        <v>-4.7778266976170602</v>
      </c>
      <c r="AF315" s="20">
        <v>1.7719999999999999E-6</v>
      </c>
      <c r="AG315" s="44" t="s">
        <v>1739</v>
      </c>
      <c r="AH315" s="44" t="s">
        <v>1740</v>
      </c>
      <c r="AI315" s="44">
        <v>0.27518700000000001</v>
      </c>
      <c r="AJ315" s="44">
        <v>1.7330000000000002E-2</v>
      </c>
      <c r="AK315" s="44" t="b">
        <v>0</v>
      </c>
    </row>
    <row r="316" spans="1:38" x14ac:dyDescent="0.2">
      <c r="A316" s="52">
        <v>45</v>
      </c>
      <c r="B316" s="44" t="s">
        <v>2289</v>
      </c>
      <c r="C316" s="44" t="s">
        <v>1513</v>
      </c>
      <c r="D316" s="50">
        <v>0.75615889553976801</v>
      </c>
      <c r="E316" s="50"/>
      <c r="F316" s="33"/>
      <c r="G316" s="1" t="s">
        <v>471</v>
      </c>
      <c r="H316" s="44" t="s">
        <v>372</v>
      </c>
      <c r="I316" s="44" t="s">
        <v>368</v>
      </c>
      <c r="J316" s="44">
        <v>0.2225</v>
      </c>
      <c r="K316" s="44">
        <v>-4.7778266976170602</v>
      </c>
      <c r="L316" s="20">
        <v>1.7719999999999999E-6</v>
      </c>
      <c r="M316" s="1" t="s">
        <v>471</v>
      </c>
      <c r="N316" s="44" t="s">
        <v>372</v>
      </c>
      <c r="O316" s="44" t="s">
        <v>368</v>
      </c>
      <c r="P316" s="44">
        <v>0.2225</v>
      </c>
      <c r="Q316" s="44">
        <v>-4.7778266976170602</v>
      </c>
      <c r="R316" s="20">
        <v>1.7719999999999999E-6</v>
      </c>
      <c r="S316" s="1" t="s">
        <v>1738</v>
      </c>
      <c r="T316" s="1" t="s">
        <v>471</v>
      </c>
      <c r="U316" s="44">
        <v>1</v>
      </c>
      <c r="V316" s="1" t="s">
        <v>471</v>
      </c>
      <c r="W316" s="44">
        <v>1</v>
      </c>
      <c r="X316" s="44" t="s">
        <v>372</v>
      </c>
      <c r="Y316" s="44" t="s">
        <v>368</v>
      </c>
      <c r="Z316" s="44">
        <v>0.69399999999999995</v>
      </c>
      <c r="AA316" s="44">
        <v>0.4879</v>
      </c>
      <c r="AB316" s="44" t="s">
        <v>372</v>
      </c>
      <c r="AC316" s="44" t="s">
        <v>368</v>
      </c>
      <c r="AD316" s="44">
        <v>0.2225</v>
      </c>
      <c r="AE316" s="44">
        <v>-4.7778266976170602</v>
      </c>
      <c r="AF316" s="20">
        <v>1.7719999999999999E-6</v>
      </c>
      <c r="AG316" s="44" t="s">
        <v>1741</v>
      </c>
      <c r="AH316" s="44" t="s">
        <v>1742</v>
      </c>
      <c r="AI316" s="44">
        <v>0.1009</v>
      </c>
      <c r="AJ316" s="44">
        <v>5.6909999999999999E-3</v>
      </c>
      <c r="AK316" s="44" t="b">
        <v>0</v>
      </c>
    </row>
    <row r="317" spans="1:38" x14ac:dyDescent="0.2">
      <c r="A317" s="52">
        <v>45</v>
      </c>
      <c r="B317" s="44" t="s">
        <v>2292</v>
      </c>
      <c r="C317" s="44" t="s">
        <v>1511</v>
      </c>
      <c r="D317" s="50">
        <v>0.14730000000000038</v>
      </c>
      <c r="E317" s="50"/>
      <c r="F317" s="33"/>
      <c r="G317" s="1" t="s">
        <v>471</v>
      </c>
      <c r="H317" s="44" t="s">
        <v>372</v>
      </c>
      <c r="I317" s="44" t="s">
        <v>368</v>
      </c>
      <c r="J317" s="44">
        <v>0.2225</v>
      </c>
      <c r="K317" s="44">
        <v>-4.7778266976170602</v>
      </c>
      <c r="L317" s="20">
        <v>1.7719999999999999E-6</v>
      </c>
      <c r="M317" s="1" t="s">
        <v>471</v>
      </c>
      <c r="N317" s="44" t="s">
        <v>372</v>
      </c>
      <c r="O317" s="44" t="s">
        <v>368</v>
      </c>
      <c r="P317" s="44">
        <v>0.2225</v>
      </c>
      <c r="Q317" s="44">
        <v>-4.7778266976170602</v>
      </c>
      <c r="R317" s="20">
        <v>1.7719999999999999E-6</v>
      </c>
      <c r="S317" s="1" t="s">
        <v>1738</v>
      </c>
      <c r="T317" s="1" t="s">
        <v>471</v>
      </c>
      <c r="U317" s="44">
        <v>1</v>
      </c>
      <c r="V317" s="1" t="s">
        <v>471</v>
      </c>
      <c r="W317" s="44">
        <v>1</v>
      </c>
      <c r="X317" s="44" t="s">
        <v>372</v>
      </c>
      <c r="Y317" s="44" t="s">
        <v>368</v>
      </c>
      <c r="Z317" s="44">
        <v>-1.0480837987263001</v>
      </c>
      <c r="AA317" s="44">
        <v>0.29459999999999997</v>
      </c>
      <c r="AB317" s="44" t="s">
        <v>372</v>
      </c>
      <c r="AC317" s="44" t="s">
        <v>368</v>
      </c>
      <c r="AD317" s="44">
        <v>0.2225</v>
      </c>
      <c r="AE317" s="44">
        <v>-4.7778266976170602</v>
      </c>
      <c r="AF317" s="20">
        <v>1.7719999999999999E-6</v>
      </c>
      <c r="AG317" s="44" t="s">
        <v>1745</v>
      </c>
      <c r="AH317" s="44" t="s">
        <v>1746</v>
      </c>
      <c r="AI317" s="44">
        <v>0.113936</v>
      </c>
      <c r="AJ317" s="44">
        <v>1.336E-2</v>
      </c>
      <c r="AK317" s="44" t="b">
        <v>0</v>
      </c>
    </row>
    <row r="318" spans="1:38" x14ac:dyDescent="0.2">
      <c r="A318" s="52">
        <v>45</v>
      </c>
      <c r="B318" s="44" t="s">
        <v>2293</v>
      </c>
      <c r="C318" s="44" t="s">
        <v>1511</v>
      </c>
      <c r="D318" s="50">
        <v>0.21049999999999994</v>
      </c>
      <c r="E318" s="50"/>
      <c r="F318" s="33"/>
      <c r="G318" s="1" t="s">
        <v>471</v>
      </c>
      <c r="H318" s="44" t="s">
        <v>372</v>
      </c>
      <c r="I318" s="44" t="s">
        <v>368</v>
      </c>
      <c r="J318" s="44">
        <v>0.2225</v>
      </c>
      <c r="K318" s="44">
        <v>-4.7778266976170602</v>
      </c>
      <c r="L318" s="20">
        <v>1.7719999999999999E-6</v>
      </c>
      <c r="M318" s="1" t="s">
        <v>1108</v>
      </c>
      <c r="N318" s="44" t="s">
        <v>372</v>
      </c>
      <c r="O318" s="44" t="s">
        <v>368</v>
      </c>
      <c r="P318" s="44">
        <v>0.2041</v>
      </c>
      <c r="Q318" s="44">
        <v>-4.2097972129499004</v>
      </c>
      <c r="R318" s="20">
        <v>2.5559999999999999E-5</v>
      </c>
      <c r="S318" s="1" t="s">
        <v>1108</v>
      </c>
      <c r="T318" s="1" t="s">
        <v>1447</v>
      </c>
      <c r="U318" s="44">
        <v>0</v>
      </c>
      <c r="V318" s="1" t="s">
        <v>1108</v>
      </c>
      <c r="W318" s="44">
        <v>1</v>
      </c>
      <c r="X318" s="44" t="s">
        <v>372</v>
      </c>
      <c r="Y318" s="44" t="s">
        <v>368</v>
      </c>
      <c r="Z318" s="44">
        <v>-0.80468756003459696</v>
      </c>
      <c r="AA318" s="44">
        <v>0.42099999999999999</v>
      </c>
      <c r="AB318" s="44" t="s">
        <v>372</v>
      </c>
      <c r="AC318" s="44" t="s">
        <v>368</v>
      </c>
      <c r="AD318" s="44">
        <v>0.2041</v>
      </c>
      <c r="AE318" s="44">
        <v>-4.2097972129499004</v>
      </c>
      <c r="AF318" s="20">
        <v>2.5559999999999999E-5</v>
      </c>
      <c r="AG318" s="44" t="s">
        <v>1736</v>
      </c>
      <c r="AH318" s="44" t="s">
        <v>1737</v>
      </c>
      <c r="AI318" s="44">
        <v>0.17163200000000001</v>
      </c>
      <c r="AJ318" s="44">
        <v>3.4970000000000001E-2</v>
      </c>
      <c r="AK318" s="44" t="b">
        <v>0</v>
      </c>
    </row>
    <row r="319" spans="1:38" x14ac:dyDescent="0.2">
      <c r="A319" s="52">
        <v>46</v>
      </c>
      <c r="B319" s="44" t="s">
        <v>2287</v>
      </c>
      <c r="C319" s="44" t="s">
        <v>1511</v>
      </c>
      <c r="D319" s="50">
        <v>0.41215694166567829</v>
      </c>
      <c r="E319" s="50"/>
      <c r="F319" s="33"/>
      <c r="G319" s="1" t="s">
        <v>472</v>
      </c>
      <c r="H319" s="44" t="s">
        <v>369</v>
      </c>
      <c r="I319" s="44" t="s">
        <v>372</v>
      </c>
      <c r="J319" s="44">
        <v>0.59040000000000004</v>
      </c>
      <c r="K319" s="44">
        <v>-4.5759340027027102</v>
      </c>
      <c r="L319" s="20">
        <v>4.741E-6</v>
      </c>
      <c r="M319" s="1" t="s">
        <v>1116</v>
      </c>
      <c r="N319" s="44" t="s">
        <v>377</v>
      </c>
      <c r="O319" s="44" t="s">
        <v>369</v>
      </c>
      <c r="P319" s="44">
        <v>0.51600000000000001</v>
      </c>
      <c r="Q319" s="44">
        <v>-4.1327170200768002</v>
      </c>
      <c r="R319" s="20">
        <v>3.5849999999999997E-5</v>
      </c>
      <c r="S319" s="1" t="s">
        <v>1865</v>
      </c>
      <c r="T319" s="1" t="s">
        <v>1866</v>
      </c>
      <c r="U319" s="44">
        <v>0.98014800000000002</v>
      </c>
      <c r="V319" s="1" t="s">
        <v>1866</v>
      </c>
      <c r="W319" s="44">
        <v>0.99836499999999995</v>
      </c>
      <c r="X319" s="44" t="s">
        <v>372</v>
      </c>
      <c r="Y319" s="44" t="s">
        <v>368</v>
      </c>
      <c r="Z319" s="44">
        <v>-0.222</v>
      </c>
      <c r="AA319" s="44">
        <v>0.82420000000000004</v>
      </c>
      <c r="AB319" s="44" t="s">
        <v>372</v>
      </c>
      <c r="AC319" s="44" t="s">
        <v>368</v>
      </c>
      <c r="AD319" s="44">
        <v>0.51570000000000005</v>
      </c>
      <c r="AE319" s="44">
        <v>-4.19365116850798</v>
      </c>
      <c r="AF319" s="20">
        <v>2.745E-5</v>
      </c>
      <c r="AG319" s="44" t="s">
        <v>1867</v>
      </c>
      <c r="AH319" s="44" t="s">
        <v>1868</v>
      </c>
      <c r="AI319" s="44">
        <v>0.29481499999999999</v>
      </c>
      <c r="AJ319" s="44">
        <v>0.19919999999999999</v>
      </c>
      <c r="AK319" s="44" t="b">
        <v>0</v>
      </c>
    </row>
    <row r="320" spans="1:38" x14ac:dyDescent="0.2">
      <c r="A320" s="52">
        <v>46</v>
      </c>
      <c r="B320" s="44" t="s">
        <v>2291</v>
      </c>
      <c r="C320" s="44" t="s">
        <v>1513</v>
      </c>
      <c r="D320" s="50">
        <v>0.88974999999999982</v>
      </c>
      <c r="E320" s="50"/>
      <c r="F320" s="33"/>
      <c r="G320" s="1" t="s">
        <v>472</v>
      </c>
      <c r="H320" s="44" t="s">
        <v>369</v>
      </c>
      <c r="I320" s="44" t="s">
        <v>372</v>
      </c>
      <c r="J320" s="44">
        <v>0.59040000000000004</v>
      </c>
      <c r="K320" s="44">
        <v>-4.5759340027027102</v>
      </c>
      <c r="L320" s="20">
        <v>4.741E-6</v>
      </c>
      <c r="M320" s="1" t="s">
        <v>1116</v>
      </c>
      <c r="N320" s="44" t="s">
        <v>377</v>
      </c>
      <c r="O320" s="44" t="s">
        <v>369</v>
      </c>
      <c r="P320" s="44">
        <v>0.51600000000000001</v>
      </c>
      <c r="Q320" s="44">
        <v>-4.1327170200768002</v>
      </c>
      <c r="R320" s="20">
        <v>3.5849999999999997E-5</v>
      </c>
      <c r="S320" s="1" t="s">
        <v>1865</v>
      </c>
      <c r="T320" s="1" t="s">
        <v>1866</v>
      </c>
      <c r="U320" s="44">
        <v>0.98014800000000002</v>
      </c>
      <c r="V320" s="1" t="s">
        <v>1866</v>
      </c>
      <c r="W320" s="44">
        <v>0.99836499999999995</v>
      </c>
      <c r="X320" s="44" t="s">
        <v>372</v>
      </c>
      <c r="Y320" s="44" t="s">
        <v>368</v>
      </c>
      <c r="Z320" s="44">
        <v>1.22519966681028</v>
      </c>
      <c r="AA320" s="44">
        <v>0.2205</v>
      </c>
      <c r="AB320" s="44" t="s">
        <v>372</v>
      </c>
      <c r="AC320" s="44" t="s">
        <v>368</v>
      </c>
      <c r="AD320" s="44">
        <v>0.51570000000000005</v>
      </c>
      <c r="AE320" s="44">
        <v>-4.19365116850798</v>
      </c>
      <c r="AF320" s="20">
        <v>2.745E-5</v>
      </c>
      <c r="AG320" s="44" t="s">
        <v>1867</v>
      </c>
      <c r="AH320" s="44" t="s">
        <v>1868</v>
      </c>
      <c r="AI320" s="44">
        <v>0.29481499999999999</v>
      </c>
      <c r="AJ320" s="44">
        <v>9.4710000000000003E-2</v>
      </c>
      <c r="AK320" s="44" t="b">
        <v>0</v>
      </c>
    </row>
    <row r="321" spans="1:37" x14ac:dyDescent="0.2">
      <c r="A321" s="52">
        <v>46</v>
      </c>
      <c r="B321" s="44" t="s">
        <v>2290</v>
      </c>
      <c r="C321" s="44" t="s">
        <v>1513</v>
      </c>
      <c r="D321" s="50">
        <v>0.67610000000000003</v>
      </c>
      <c r="E321" s="50"/>
      <c r="F321" s="33"/>
      <c r="G321" s="1" t="s">
        <v>472</v>
      </c>
      <c r="H321" s="44" t="s">
        <v>369</v>
      </c>
      <c r="I321" s="44" t="s">
        <v>372</v>
      </c>
      <c r="J321" s="44">
        <v>0.59040000000000004</v>
      </c>
      <c r="K321" s="44">
        <v>-4.5759340027027102</v>
      </c>
      <c r="L321" s="20">
        <v>4.741E-6</v>
      </c>
      <c r="M321" s="1" t="s">
        <v>472</v>
      </c>
      <c r="N321" s="44" t="s">
        <v>369</v>
      </c>
      <c r="O321" s="44" t="s">
        <v>372</v>
      </c>
      <c r="P321" s="44">
        <v>0.59040000000000004</v>
      </c>
      <c r="Q321" s="44">
        <v>-4.5759340027027102</v>
      </c>
      <c r="R321" s="20">
        <v>4.741E-6</v>
      </c>
      <c r="S321" s="1" t="s">
        <v>1871</v>
      </c>
      <c r="T321" s="1" t="s">
        <v>472</v>
      </c>
      <c r="U321" s="44">
        <v>1</v>
      </c>
      <c r="V321" s="1" t="s">
        <v>472</v>
      </c>
      <c r="W321" s="44">
        <v>1</v>
      </c>
      <c r="X321" s="44" t="s">
        <v>369</v>
      </c>
      <c r="Y321" s="44" t="s">
        <v>372</v>
      </c>
      <c r="Z321" s="44">
        <v>0.456820597036323</v>
      </c>
      <c r="AA321" s="44">
        <v>0.64780000000000004</v>
      </c>
      <c r="AB321" s="44" t="s">
        <v>369</v>
      </c>
      <c r="AC321" s="44" t="s">
        <v>372</v>
      </c>
      <c r="AD321" s="44">
        <v>0.59040000000000004</v>
      </c>
      <c r="AE321" s="44">
        <v>-4.5759340027027102</v>
      </c>
      <c r="AF321" s="20">
        <v>4.741E-6</v>
      </c>
      <c r="AG321" s="44" t="s">
        <v>1876</v>
      </c>
      <c r="AH321" s="44" t="s">
        <v>1877</v>
      </c>
      <c r="AI321" s="44">
        <v>0.143542</v>
      </c>
      <c r="AJ321" s="44">
        <v>7.0679999999999996E-3</v>
      </c>
      <c r="AK321" s="44" t="b">
        <v>0</v>
      </c>
    </row>
    <row r="322" spans="1:37" x14ac:dyDescent="0.2">
      <c r="A322" s="52">
        <v>46</v>
      </c>
      <c r="B322" s="44" t="s">
        <v>2288</v>
      </c>
      <c r="C322" s="44" t="s">
        <v>1513</v>
      </c>
      <c r="D322" s="50">
        <v>0.66380000000000017</v>
      </c>
      <c r="E322" s="50"/>
      <c r="F322" s="33"/>
      <c r="G322" s="1" t="s">
        <v>472</v>
      </c>
      <c r="H322" s="44" t="s">
        <v>369</v>
      </c>
      <c r="I322" s="44" t="s">
        <v>372</v>
      </c>
      <c r="J322" s="44">
        <v>0.59040000000000004</v>
      </c>
      <c r="K322" s="44">
        <v>-4.5759340027027102</v>
      </c>
      <c r="L322" s="20">
        <v>4.741E-6</v>
      </c>
      <c r="M322" s="1" t="s">
        <v>472</v>
      </c>
      <c r="N322" s="44" t="s">
        <v>369</v>
      </c>
      <c r="O322" s="44" t="s">
        <v>372</v>
      </c>
      <c r="P322" s="44">
        <v>0.59040000000000004</v>
      </c>
      <c r="Q322" s="44">
        <v>-4.5759340027027102</v>
      </c>
      <c r="R322" s="20">
        <v>4.741E-6</v>
      </c>
      <c r="S322" s="1" t="s">
        <v>1871</v>
      </c>
      <c r="T322" s="1" t="s">
        <v>472</v>
      </c>
      <c r="U322" s="44">
        <v>1</v>
      </c>
      <c r="V322" s="1" t="s">
        <v>472</v>
      </c>
      <c r="W322" s="44">
        <v>1</v>
      </c>
      <c r="X322" s="44" t="s">
        <v>369</v>
      </c>
      <c r="Y322" s="44" t="s">
        <v>372</v>
      </c>
      <c r="Z322" s="44">
        <v>0.42285644812326101</v>
      </c>
      <c r="AA322" s="44">
        <v>0.6724</v>
      </c>
      <c r="AB322" s="44" t="s">
        <v>369</v>
      </c>
      <c r="AC322" s="44" t="s">
        <v>372</v>
      </c>
      <c r="AD322" s="44">
        <v>0.59040000000000004</v>
      </c>
      <c r="AE322" s="44">
        <v>-4.5759340027027102</v>
      </c>
      <c r="AF322" s="20">
        <v>4.741E-6</v>
      </c>
      <c r="AG322" s="44" t="s">
        <v>1872</v>
      </c>
      <c r="AH322" s="44" t="s">
        <v>1873</v>
      </c>
      <c r="AI322" s="44">
        <v>0.18370900000000001</v>
      </c>
      <c r="AJ322" s="44">
        <v>3.4940000000000001E-3</v>
      </c>
      <c r="AK322" s="44" t="b">
        <v>0</v>
      </c>
    </row>
    <row r="323" spans="1:37" x14ac:dyDescent="0.2">
      <c r="A323" s="52">
        <v>46</v>
      </c>
      <c r="B323" s="44" t="s">
        <v>2289</v>
      </c>
      <c r="C323" s="44" t="s">
        <v>1513</v>
      </c>
      <c r="D323" s="50">
        <v>0.69462388794267904</v>
      </c>
      <c r="E323" s="50"/>
      <c r="F323" s="33"/>
      <c r="G323" s="1" t="s">
        <v>472</v>
      </c>
      <c r="H323" s="44" t="s">
        <v>369</v>
      </c>
      <c r="I323" s="44" t="s">
        <v>372</v>
      </c>
      <c r="J323" s="44">
        <v>0.59040000000000004</v>
      </c>
      <c r="K323" s="44">
        <v>-4.5759340027027102</v>
      </c>
      <c r="L323" s="20">
        <v>4.741E-6</v>
      </c>
      <c r="M323" s="1" t="s">
        <v>472</v>
      </c>
      <c r="N323" s="44" t="s">
        <v>369</v>
      </c>
      <c r="O323" s="44" t="s">
        <v>372</v>
      </c>
      <c r="P323" s="44">
        <v>0.59040000000000004</v>
      </c>
      <c r="Q323" s="44">
        <v>-4.5759340027027102</v>
      </c>
      <c r="R323" s="20">
        <v>4.741E-6</v>
      </c>
      <c r="S323" s="1" t="s">
        <v>1871</v>
      </c>
      <c r="T323" s="1" t="s">
        <v>472</v>
      </c>
      <c r="U323" s="44">
        <v>1</v>
      </c>
      <c r="V323" s="1" t="s">
        <v>472</v>
      </c>
      <c r="W323" s="44">
        <v>1</v>
      </c>
      <c r="X323" s="44" t="s">
        <v>369</v>
      </c>
      <c r="Y323" s="44" t="s">
        <v>372</v>
      </c>
      <c r="Z323" s="44">
        <v>0.50900000000000001</v>
      </c>
      <c r="AA323" s="44">
        <v>0.61060000000000003</v>
      </c>
      <c r="AB323" s="44" t="s">
        <v>369</v>
      </c>
      <c r="AC323" s="44" t="s">
        <v>372</v>
      </c>
      <c r="AD323" s="44">
        <v>0.59040000000000004</v>
      </c>
      <c r="AE323" s="44">
        <v>-4.5759340027027102</v>
      </c>
      <c r="AF323" s="20">
        <v>4.741E-6</v>
      </c>
      <c r="AG323" s="44" t="s">
        <v>1874</v>
      </c>
      <c r="AH323" s="44" t="s">
        <v>1875</v>
      </c>
      <c r="AI323" s="44">
        <v>0.103966</v>
      </c>
      <c r="AJ323" s="44">
        <v>1.3979999999999999E-2</v>
      </c>
      <c r="AK323" s="44" t="b">
        <v>0</v>
      </c>
    </row>
    <row r="324" spans="1:37" x14ac:dyDescent="0.2">
      <c r="A324" s="52">
        <v>46</v>
      </c>
      <c r="B324" s="44" t="s">
        <v>2292</v>
      </c>
      <c r="C324" s="44" t="s">
        <v>1511</v>
      </c>
      <c r="D324" s="50">
        <v>7.535000000000068E-2</v>
      </c>
      <c r="E324" s="50"/>
      <c r="F324" s="33"/>
      <c r="G324" s="1" t="s">
        <v>472</v>
      </c>
      <c r="H324" s="44" t="s">
        <v>369</v>
      </c>
      <c r="I324" s="44" t="s">
        <v>372</v>
      </c>
      <c r="J324" s="44">
        <v>0.59040000000000004</v>
      </c>
      <c r="K324" s="44">
        <v>-4.5759340027027102</v>
      </c>
      <c r="L324" s="20">
        <v>4.741E-6</v>
      </c>
      <c r="M324" s="1" t="s">
        <v>472</v>
      </c>
      <c r="N324" s="44" t="s">
        <v>369</v>
      </c>
      <c r="O324" s="44" t="s">
        <v>372</v>
      </c>
      <c r="P324" s="44">
        <v>0.59040000000000004</v>
      </c>
      <c r="Q324" s="44">
        <v>-4.5759340027027102</v>
      </c>
      <c r="R324" s="20">
        <v>4.741E-6</v>
      </c>
      <c r="S324" s="1" t="s">
        <v>1871</v>
      </c>
      <c r="T324" s="1" t="s">
        <v>472</v>
      </c>
      <c r="U324" s="44">
        <v>1</v>
      </c>
      <c r="V324" s="1" t="s">
        <v>472</v>
      </c>
      <c r="W324" s="44">
        <v>1</v>
      </c>
      <c r="X324" s="44" t="s">
        <v>369</v>
      </c>
      <c r="Y324" s="44" t="s">
        <v>372</v>
      </c>
      <c r="Z324" s="44">
        <v>-1.43706332844095</v>
      </c>
      <c r="AA324" s="44">
        <v>0.1507</v>
      </c>
      <c r="AB324" s="44" t="s">
        <v>369</v>
      </c>
      <c r="AC324" s="44" t="s">
        <v>372</v>
      </c>
      <c r="AD324" s="44">
        <v>0.59040000000000004</v>
      </c>
      <c r="AE324" s="44">
        <v>-4.5759340027027102</v>
      </c>
      <c r="AF324" s="20">
        <v>4.741E-6</v>
      </c>
      <c r="AG324" s="44" t="s">
        <v>1878</v>
      </c>
      <c r="AH324" s="44" t="s">
        <v>1879</v>
      </c>
      <c r="AI324" s="44">
        <v>0.12184</v>
      </c>
      <c r="AJ324" s="44">
        <v>1.74E-3</v>
      </c>
      <c r="AK324" s="44" t="b">
        <v>0</v>
      </c>
    </row>
    <row r="325" spans="1:37" x14ac:dyDescent="0.2">
      <c r="A325" s="52">
        <v>46</v>
      </c>
      <c r="B325" s="44" t="s">
        <v>2293</v>
      </c>
      <c r="C325" s="44" t="s">
        <v>1513</v>
      </c>
      <c r="D325" s="50">
        <v>0.5422499999999999</v>
      </c>
      <c r="E325" s="50"/>
      <c r="F325" s="33"/>
      <c r="G325" s="1" t="s">
        <v>472</v>
      </c>
      <c r="H325" s="44" t="s">
        <v>369</v>
      </c>
      <c r="I325" s="44" t="s">
        <v>372</v>
      </c>
      <c r="J325" s="44">
        <v>0.59040000000000004</v>
      </c>
      <c r="K325" s="44">
        <v>-4.5759340027027102</v>
      </c>
      <c r="L325" s="20">
        <v>4.741E-6</v>
      </c>
      <c r="M325" s="1" t="s">
        <v>1116</v>
      </c>
      <c r="N325" s="44" t="s">
        <v>377</v>
      </c>
      <c r="O325" s="44" t="s">
        <v>369</v>
      </c>
      <c r="P325" s="44">
        <v>0.51600000000000001</v>
      </c>
      <c r="Q325" s="44">
        <v>-4.1327170200768002</v>
      </c>
      <c r="R325" s="20">
        <v>3.5849999999999997E-5</v>
      </c>
      <c r="S325" s="1" t="s">
        <v>1865</v>
      </c>
      <c r="T325" s="1" t="s">
        <v>1866</v>
      </c>
      <c r="U325" s="44">
        <v>0.98014800000000002</v>
      </c>
      <c r="V325" s="1" t="s">
        <v>1866</v>
      </c>
      <c r="W325" s="44">
        <v>0.99836499999999995</v>
      </c>
      <c r="X325" s="44" t="s">
        <v>372</v>
      </c>
      <c r="Y325" s="44" t="s">
        <v>368</v>
      </c>
      <c r="Z325" s="44">
        <v>0.106103795215022</v>
      </c>
      <c r="AA325" s="44">
        <v>0.91549999999999998</v>
      </c>
      <c r="AB325" s="44" t="s">
        <v>372</v>
      </c>
      <c r="AC325" s="44" t="s">
        <v>368</v>
      </c>
      <c r="AD325" s="44">
        <v>0.51570000000000005</v>
      </c>
      <c r="AE325" s="44">
        <v>-4.19365116850798</v>
      </c>
      <c r="AF325" s="20">
        <v>2.745E-5</v>
      </c>
      <c r="AG325" s="44" t="s">
        <v>1869</v>
      </c>
      <c r="AH325" s="44" t="s">
        <v>1870</v>
      </c>
      <c r="AI325" s="44">
        <v>0.117797</v>
      </c>
      <c r="AJ325" s="44">
        <v>1.4840000000000001E-2</v>
      </c>
      <c r="AK325" s="44" t="b">
        <v>0</v>
      </c>
    </row>
    <row r="326" spans="1:37" x14ac:dyDescent="0.2">
      <c r="A326" s="52">
        <v>47</v>
      </c>
      <c r="B326" s="44" t="s">
        <v>2287</v>
      </c>
      <c r="C326" s="44" t="s">
        <v>1514</v>
      </c>
      <c r="D326" s="50">
        <v>0.63081022066582271</v>
      </c>
      <c r="E326" s="50"/>
      <c r="F326" s="33"/>
      <c r="G326" s="1" t="s">
        <v>473</v>
      </c>
      <c r="H326" s="44" t="s">
        <v>368</v>
      </c>
      <c r="I326" s="44" t="s">
        <v>369</v>
      </c>
      <c r="J326" s="44">
        <v>0.30719999999999997</v>
      </c>
      <c r="K326" s="44">
        <v>4.9227876940356499</v>
      </c>
      <c r="L326" s="20">
        <v>8.5320000000000004E-7</v>
      </c>
      <c r="M326" s="1" t="s">
        <v>1121</v>
      </c>
      <c r="N326" s="44" t="s">
        <v>372</v>
      </c>
      <c r="O326" s="44" t="s">
        <v>369</v>
      </c>
      <c r="P326" s="44">
        <v>0.32090000000000002</v>
      </c>
      <c r="Q326" s="44">
        <v>4.7450061506890497</v>
      </c>
      <c r="R326" s="20">
        <v>2.0849999999999999E-6</v>
      </c>
      <c r="S326" s="1" t="s">
        <v>2221</v>
      </c>
      <c r="T326" s="1" t="s">
        <v>1121</v>
      </c>
      <c r="U326" s="44">
        <v>1</v>
      </c>
      <c r="V326" s="1" t="s">
        <v>1121</v>
      </c>
      <c r="W326" s="44">
        <v>1</v>
      </c>
      <c r="X326" s="44" t="s">
        <v>372</v>
      </c>
      <c r="Y326" s="44" t="s">
        <v>369</v>
      </c>
      <c r="Z326" s="44">
        <v>-0.33400000000000002</v>
      </c>
      <c r="AA326" s="44">
        <v>0.73819999999999997</v>
      </c>
      <c r="AB326" s="44" t="s">
        <v>372</v>
      </c>
      <c r="AC326" s="44" t="s">
        <v>369</v>
      </c>
      <c r="AD326" s="44">
        <v>0.32090000000000002</v>
      </c>
      <c r="AE326" s="44">
        <v>4.7450061506890497</v>
      </c>
      <c r="AF326" s="20">
        <v>2.0849999999999999E-6</v>
      </c>
      <c r="AG326" s="44" t="s">
        <v>2222</v>
      </c>
      <c r="AH326" s="44" t="s">
        <v>2223</v>
      </c>
      <c r="AI326" s="44">
        <v>0.122192</v>
      </c>
      <c r="AJ326" s="44">
        <v>0.21299999999999999</v>
      </c>
      <c r="AK326" s="44" t="b">
        <v>0</v>
      </c>
    </row>
    <row r="327" spans="1:37" x14ac:dyDescent="0.2">
      <c r="A327" s="52">
        <v>47</v>
      </c>
      <c r="B327" s="44" t="s">
        <v>2291</v>
      </c>
      <c r="C327" s="44" t="s">
        <v>1515</v>
      </c>
      <c r="D327" s="50">
        <v>9.1099999999998942E-3</v>
      </c>
      <c r="E327" s="50"/>
      <c r="F327" s="33"/>
      <c r="G327" s="1" t="s">
        <v>473</v>
      </c>
      <c r="H327" s="44" t="s">
        <v>368</v>
      </c>
      <c r="I327" s="44" t="s">
        <v>369</v>
      </c>
      <c r="J327" s="44">
        <v>0.30719999999999997</v>
      </c>
      <c r="K327" s="44">
        <v>4.9227876940356499</v>
      </c>
      <c r="L327" s="20">
        <v>8.5320000000000004E-7</v>
      </c>
      <c r="M327" s="1" t="s">
        <v>1120</v>
      </c>
      <c r="N327" s="44" t="s">
        <v>377</v>
      </c>
      <c r="O327" s="44" t="s">
        <v>369</v>
      </c>
      <c r="P327" s="44">
        <v>0.32240000000000002</v>
      </c>
      <c r="Q327" s="44">
        <v>4.7437478209660302</v>
      </c>
      <c r="R327" s="20">
        <v>2.0980000000000001E-6</v>
      </c>
      <c r="S327" s="1" t="s">
        <v>1120</v>
      </c>
      <c r="T327" s="1" t="s">
        <v>2224</v>
      </c>
      <c r="U327" s="44">
        <v>0</v>
      </c>
      <c r="V327" s="1" t="s">
        <v>1120</v>
      </c>
      <c r="W327" s="44">
        <v>1</v>
      </c>
      <c r="X327" s="44" t="s">
        <v>377</v>
      </c>
      <c r="Y327" s="44" t="s">
        <v>369</v>
      </c>
      <c r="Z327" s="44">
        <v>2.3611166190155601</v>
      </c>
      <c r="AA327" s="44">
        <v>1.822E-2</v>
      </c>
      <c r="AB327" s="44" t="s">
        <v>377</v>
      </c>
      <c r="AC327" s="44" t="s">
        <v>369</v>
      </c>
      <c r="AD327" s="44">
        <v>0.32240000000000002</v>
      </c>
      <c r="AE327" s="44">
        <v>4.7437478209660302</v>
      </c>
      <c r="AF327" s="20">
        <v>2.0980000000000001E-6</v>
      </c>
      <c r="AG327" s="44" t="s">
        <v>1120</v>
      </c>
      <c r="AH327" s="44" t="s">
        <v>2224</v>
      </c>
      <c r="AI327" s="44">
        <v>1</v>
      </c>
      <c r="AJ327" s="44">
        <v>1.822E-2</v>
      </c>
      <c r="AK327" s="44" t="b">
        <v>0</v>
      </c>
    </row>
    <row r="328" spans="1:37" x14ac:dyDescent="0.2">
      <c r="A328" s="52">
        <v>47</v>
      </c>
      <c r="B328" s="44" t="s">
        <v>2290</v>
      </c>
      <c r="C328" s="44" t="s">
        <v>1515</v>
      </c>
      <c r="D328" s="50">
        <v>0.29910000000000003</v>
      </c>
      <c r="E328" s="50"/>
      <c r="F328" s="33"/>
      <c r="G328" s="1" t="s">
        <v>473</v>
      </c>
      <c r="H328" s="44" t="s">
        <v>368</v>
      </c>
      <c r="I328" s="44" t="s">
        <v>369</v>
      </c>
      <c r="J328" s="44">
        <v>0.30719999999999997</v>
      </c>
      <c r="K328" s="44">
        <v>4.9227876940356499</v>
      </c>
      <c r="L328" s="20">
        <v>8.5320000000000004E-7</v>
      </c>
      <c r="M328" s="1" t="s">
        <v>1119</v>
      </c>
      <c r="N328" s="44" t="s">
        <v>368</v>
      </c>
      <c r="O328" s="44" t="s">
        <v>377</v>
      </c>
      <c r="P328" s="44">
        <v>0.30719999999999997</v>
      </c>
      <c r="Q328" s="44">
        <v>4.9224669517055997</v>
      </c>
      <c r="R328" s="20">
        <v>8.5460000000000004E-7</v>
      </c>
      <c r="S328" s="1" t="s">
        <v>2225</v>
      </c>
      <c r="T328" s="1" t="s">
        <v>1119</v>
      </c>
      <c r="U328" s="44">
        <v>1</v>
      </c>
      <c r="V328" s="1" t="s">
        <v>1119</v>
      </c>
      <c r="W328" s="44">
        <v>1</v>
      </c>
      <c r="X328" s="44" t="s">
        <v>368</v>
      </c>
      <c r="Y328" s="44" t="s">
        <v>377</v>
      </c>
      <c r="Z328" s="44">
        <v>0.52699076731004002</v>
      </c>
      <c r="AA328" s="44">
        <v>0.59819999999999995</v>
      </c>
      <c r="AB328" s="44" t="s">
        <v>368</v>
      </c>
      <c r="AC328" s="44" t="s">
        <v>377</v>
      </c>
      <c r="AD328" s="44">
        <v>0.30719999999999997</v>
      </c>
      <c r="AE328" s="44">
        <v>4.9224669517055997</v>
      </c>
      <c r="AF328" s="20">
        <v>8.5460000000000004E-7</v>
      </c>
      <c r="AG328" s="44" t="s">
        <v>2228</v>
      </c>
      <c r="AH328" s="44" t="s">
        <v>2229</v>
      </c>
      <c r="AI328" s="44">
        <v>0.79705000000000004</v>
      </c>
      <c r="AJ328" s="44">
        <v>0.3931</v>
      </c>
      <c r="AK328" s="44" t="b">
        <v>0</v>
      </c>
    </row>
    <row r="329" spans="1:37" x14ac:dyDescent="0.2">
      <c r="A329" s="52">
        <v>47</v>
      </c>
      <c r="B329" s="44" t="s">
        <v>2288</v>
      </c>
      <c r="C329" s="44" t="s">
        <v>1515</v>
      </c>
      <c r="D329" s="50">
        <v>0.37030000000000002</v>
      </c>
      <c r="E329" s="50"/>
      <c r="F329" s="33"/>
      <c r="G329" s="1" t="s">
        <v>473</v>
      </c>
      <c r="H329" s="44" t="s">
        <v>368</v>
      </c>
      <c r="I329" s="44" t="s">
        <v>369</v>
      </c>
      <c r="J329" s="44">
        <v>0.30719999999999997</v>
      </c>
      <c r="K329" s="44">
        <v>4.9227876940356499</v>
      </c>
      <c r="L329" s="20">
        <v>8.5320000000000004E-7</v>
      </c>
      <c r="M329" s="1" t="s">
        <v>1119</v>
      </c>
      <c r="N329" s="44" t="s">
        <v>368</v>
      </c>
      <c r="O329" s="44" t="s">
        <v>377</v>
      </c>
      <c r="P329" s="44">
        <v>0.30719999999999997</v>
      </c>
      <c r="Q329" s="44">
        <v>4.9224669517055997</v>
      </c>
      <c r="R329" s="20">
        <v>8.5460000000000004E-7</v>
      </c>
      <c r="S329" s="1" t="s">
        <v>2225</v>
      </c>
      <c r="T329" s="1" t="s">
        <v>1119</v>
      </c>
      <c r="U329" s="44">
        <v>1</v>
      </c>
      <c r="V329" s="1" t="s">
        <v>1119</v>
      </c>
      <c r="W329" s="44">
        <v>1</v>
      </c>
      <c r="X329" s="44" t="s">
        <v>368</v>
      </c>
      <c r="Y329" s="44" t="s">
        <v>377</v>
      </c>
      <c r="Z329" s="44">
        <v>0.33105889440316699</v>
      </c>
      <c r="AA329" s="44">
        <v>0.74060000000000004</v>
      </c>
      <c r="AB329" s="44" t="s">
        <v>368</v>
      </c>
      <c r="AC329" s="44" t="s">
        <v>377</v>
      </c>
      <c r="AD329" s="44">
        <v>0.30719999999999997</v>
      </c>
      <c r="AE329" s="44">
        <v>4.9224669517055997</v>
      </c>
      <c r="AF329" s="20">
        <v>8.5460000000000004E-7</v>
      </c>
      <c r="AG329" s="44" t="s">
        <v>2226</v>
      </c>
      <c r="AH329" s="44" t="s">
        <v>2227</v>
      </c>
      <c r="AI329" s="44">
        <v>0.369867</v>
      </c>
      <c r="AJ329" s="44">
        <v>0.22120000000000001</v>
      </c>
      <c r="AK329" s="44" t="b">
        <v>0</v>
      </c>
    </row>
    <row r="330" spans="1:37" x14ac:dyDescent="0.2">
      <c r="A330" s="52">
        <v>47</v>
      </c>
      <c r="B330" s="44" t="s">
        <v>2289</v>
      </c>
      <c r="C330" s="44" t="s">
        <v>1515</v>
      </c>
      <c r="D330" s="50">
        <v>0.1218072227383792</v>
      </c>
      <c r="E330" s="50"/>
      <c r="F330" s="33"/>
      <c r="G330" s="1" t="s">
        <v>473</v>
      </c>
      <c r="H330" s="44" t="s">
        <v>368</v>
      </c>
      <c r="I330" s="44" t="s">
        <v>369</v>
      </c>
      <c r="J330" s="44">
        <v>0.30719999999999997</v>
      </c>
      <c r="K330" s="44">
        <v>4.9227876940356499</v>
      </c>
      <c r="L330" s="20">
        <v>8.5320000000000004E-7</v>
      </c>
      <c r="M330" s="1" t="s">
        <v>1119</v>
      </c>
      <c r="N330" s="44" t="s">
        <v>368</v>
      </c>
      <c r="O330" s="44" t="s">
        <v>377</v>
      </c>
      <c r="P330" s="44">
        <v>0.30719999999999997</v>
      </c>
      <c r="Q330" s="44">
        <v>4.9224669517055997</v>
      </c>
      <c r="R330" s="20">
        <v>8.5460000000000004E-7</v>
      </c>
      <c r="S330" s="1" t="s">
        <v>2225</v>
      </c>
      <c r="T330" s="1" t="s">
        <v>1119</v>
      </c>
      <c r="U330" s="44">
        <v>1</v>
      </c>
      <c r="V330" s="1" t="s">
        <v>1119</v>
      </c>
      <c r="W330" s="44">
        <v>1</v>
      </c>
      <c r="X330" s="44" t="s">
        <v>368</v>
      </c>
      <c r="Y330" s="44" t="s">
        <v>377</v>
      </c>
      <c r="Z330" s="44">
        <v>1.1659999999999999</v>
      </c>
      <c r="AA330" s="44">
        <v>0.2437</v>
      </c>
      <c r="AB330" s="44" t="s">
        <v>368</v>
      </c>
      <c r="AC330" s="44" t="s">
        <v>377</v>
      </c>
      <c r="AD330" s="44">
        <v>0.30719999999999997</v>
      </c>
      <c r="AE330" s="44">
        <v>4.9224669517055997</v>
      </c>
      <c r="AF330" s="20">
        <v>8.5460000000000004E-7</v>
      </c>
      <c r="AG330" s="44" t="s">
        <v>2225</v>
      </c>
      <c r="AH330" s="44" t="s">
        <v>1119</v>
      </c>
      <c r="AI330" s="44">
        <v>1</v>
      </c>
      <c r="AJ330" s="44">
        <v>0.2437</v>
      </c>
      <c r="AK330" s="44" t="b">
        <v>0</v>
      </c>
    </row>
    <row r="331" spans="1:37" x14ac:dyDescent="0.2">
      <c r="A331" s="52">
        <v>47</v>
      </c>
      <c r="B331" s="44" t="s">
        <v>2292</v>
      </c>
      <c r="C331" s="44" t="s">
        <v>1515</v>
      </c>
      <c r="D331" s="50">
        <v>2.0164999999999814E-3</v>
      </c>
      <c r="E331" s="50"/>
      <c r="F331" s="33"/>
      <c r="G331" s="1" t="s">
        <v>473</v>
      </c>
      <c r="H331" s="44" t="s">
        <v>368</v>
      </c>
      <c r="I331" s="44" t="s">
        <v>369</v>
      </c>
      <c r="J331" s="44">
        <v>0.30719999999999997</v>
      </c>
      <c r="K331" s="44">
        <v>4.9227876940356499</v>
      </c>
      <c r="L331" s="20">
        <v>8.5320000000000004E-7</v>
      </c>
      <c r="M331" s="1" t="s">
        <v>1119</v>
      </c>
      <c r="N331" s="44" t="s">
        <v>368</v>
      </c>
      <c r="O331" s="44" t="s">
        <v>377</v>
      </c>
      <c r="P331" s="44">
        <v>0.30719999999999997</v>
      </c>
      <c r="Q331" s="44">
        <v>4.9224669517055997</v>
      </c>
      <c r="R331" s="20">
        <v>8.5460000000000004E-7</v>
      </c>
      <c r="S331" s="1" t="s">
        <v>2225</v>
      </c>
      <c r="T331" s="1" t="s">
        <v>1119</v>
      </c>
      <c r="U331" s="44">
        <v>1</v>
      </c>
      <c r="V331" s="1" t="s">
        <v>1119</v>
      </c>
      <c r="W331" s="44">
        <v>1</v>
      </c>
      <c r="X331" s="44" t="s">
        <v>368</v>
      </c>
      <c r="Y331" s="44" t="s">
        <v>377</v>
      </c>
      <c r="Z331" s="44">
        <v>2.87556898994761</v>
      </c>
      <c r="AA331" s="44">
        <v>4.0330000000000001E-3</v>
      </c>
      <c r="AB331" s="44" t="s">
        <v>368</v>
      </c>
      <c r="AC331" s="44" t="s">
        <v>377</v>
      </c>
      <c r="AD331" s="44">
        <v>0.30719999999999997</v>
      </c>
      <c r="AE331" s="44">
        <v>4.9224669517055997</v>
      </c>
      <c r="AF331" s="20">
        <v>8.5460000000000004E-7</v>
      </c>
      <c r="AG331" s="44" t="s">
        <v>2225</v>
      </c>
      <c r="AH331" s="44" t="s">
        <v>1119</v>
      </c>
      <c r="AI331" s="44">
        <v>1</v>
      </c>
      <c r="AJ331" s="49">
        <v>4.0330000000000001E-3</v>
      </c>
      <c r="AK331" s="44" t="b">
        <v>0</v>
      </c>
    </row>
    <row r="332" spans="1:37" x14ac:dyDescent="0.2">
      <c r="A332" s="52">
        <v>47</v>
      </c>
      <c r="B332" s="44" t="s">
        <v>2293</v>
      </c>
      <c r="C332" s="44" t="s">
        <v>1515</v>
      </c>
      <c r="D332" s="50">
        <v>4.4285000000000184E-3</v>
      </c>
      <c r="E332" s="50"/>
      <c r="F332" s="33"/>
      <c r="G332" s="1" t="s">
        <v>473</v>
      </c>
      <c r="H332" s="44" t="s">
        <v>368</v>
      </c>
      <c r="I332" s="44" t="s">
        <v>369</v>
      </c>
      <c r="J332" s="44">
        <v>0.30719999999999997</v>
      </c>
      <c r="K332" s="44">
        <v>4.9227876940356499</v>
      </c>
      <c r="L332" s="20">
        <v>8.5320000000000004E-7</v>
      </c>
      <c r="M332" s="1" t="s">
        <v>1121</v>
      </c>
      <c r="N332" s="44" t="s">
        <v>372</v>
      </c>
      <c r="O332" s="44" t="s">
        <v>369</v>
      </c>
      <c r="P332" s="44">
        <v>0.32090000000000002</v>
      </c>
      <c r="Q332" s="44">
        <v>4.7450061506890497</v>
      </c>
      <c r="R332" s="20">
        <v>2.0849999999999999E-6</v>
      </c>
      <c r="S332" s="1" t="s">
        <v>2221</v>
      </c>
      <c r="T332" s="1" t="s">
        <v>1121</v>
      </c>
      <c r="U332" s="44">
        <v>1</v>
      </c>
      <c r="V332" s="1" t="s">
        <v>1121</v>
      </c>
      <c r="W332" s="44">
        <v>1</v>
      </c>
      <c r="X332" s="44" t="s">
        <v>372</v>
      </c>
      <c r="Y332" s="44" t="s">
        <v>369</v>
      </c>
      <c r="Z332" s="44">
        <v>2.6175250004033601</v>
      </c>
      <c r="AA332" s="44">
        <v>8.8570000000000003E-3</v>
      </c>
      <c r="AB332" s="44" t="s">
        <v>372</v>
      </c>
      <c r="AC332" s="44" t="s">
        <v>369</v>
      </c>
      <c r="AD332" s="44">
        <v>0.32090000000000002</v>
      </c>
      <c r="AE332" s="44">
        <v>4.7450061506890497</v>
      </c>
      <c r="AF332" s="20">
        <v>2.0849999999999999E-6</v>
      </c>
      <c r="AG332" s="44" t="s">
        <v>2221</v>
      </c>
      <c r="AH332" s="44" t="s">
        <v>1121</v>
      </c>
      <c r="AI332" s="44">
        <v>1</v>
      </c>
      <c r="AJ332" s="58">
        <v>8.8570000000000003E-3</v>
      </c>
      <c r="AK332" s="44" t="b">
        <v>0</v>
      </c>
    </row>
    <row r="333" spans="1:37" x14ac:dyDescent="0.2">
      <c r="A333" s="52">
        <v>48</v>
      </c>
      <c r="B333" s="44" t="s">
        <v>2287</v>
      </c>
      <c r="C333" s="44" t="s">
        <v>1515</v>
      </c>
      <c r="D333" s="50">
        <v>0.39936154961561743</v>
      </c>
      <c r="E333" s="50"/>
      <c r="F333" s="33"/>
      <c r="G333" s="1" t="s">
        <v>475</v>
      </c>
      <c r="H333" s="44" t="s">
        <v>377</v>
      </c>
      <c r="I333" s="44" t="s">
        <v>369</v>
      </c>
      <c r="J333" s="44">
        <v>0.18659999999999999</v>
      </c>
      <c r="K333" s="44">
        <v>4.79744788699103</v>
      </c>
      <c r="L333" s="20">
        <v>1.607E-6</v>
      </c>
      <c r="M333" s="1" t="s">
        <v>475</v>
      </c>
      <c r="N333" s="44" t="s">
        <v>377</v>
      </c>
      <c r="O333" s="44" t="s">
        <v>369</v>
      </c>
      <c r="P333" s="44">
        <v>0.18659999999999999</v>
      </c>
      <c r="Q333" s="44">
        <v>4.79744788699103</v>
      </c>
      <c r="R333" s="20">
        <v>1.607E-6</v>
      </c>
      <c r="S333" s="1" t="s">
        <v>1684</v>
      </c>
      <c r="T333" s="1" t="s">
        <v>475</v>
      </c>
      <c r="U333" s="44">
        <v>1</v>
      </c>
      <c r="V333" s="1" t="s">
        <v>475</v>
      </c>
      <c r="W333" s="44">
        <v>1</v>
      </c>
      <c r="X333" s="44" t="s">
        <v>377</v>
      </c>
      <c r="Y333" s="44" t="s">
        <v>369</v>
      </c>
      <c r="Z333" s="44">
        <v>0.255</v>
      </c>
      <c r="AA333" s="44">
        <v>0.79849999999999999</v>
      </c>
      <c r="AB333" s="44" t="s">
        <v>377</v>
      </c>
      <c r="AC333" s="44" t="s">
        <v>369</v>
      </c>
      <c r="AD333" s="44">
        <v>0.18659999999999999</v>
      </c>
      <c r="AE333" s="44">
        <v>4.79744788699103</v>
      </c>
      <c r="AF333" s="20">
        <v>1.607E-6</v>
      </c>
      <c r="AG333" s="44" t="s">
        <v>1685</v>
      </c>
      <c r="AH333" s="44" t="s">
        <v>1686</v>
      </c>
      <c r="AI333" s="44">
        <v>0.19248599999999999</v>
      </c>
      <c r="AJ333" s="44">
        <v>4.301E-2</v>
      </c>
      <c r="AK333" s="44" t="b">
        <v>0</v>
      </c>
    </row>
    <row r="334" spans="1:37" x14ac:dyDescent="0.2">
      <c r="A334" s="52">
        <v>48</v>
      </c>
      <c r="B334" s="44" t="s">
        <v>2291</v>
      </c>
      <c r="C334" s="44" t="s">
        <v>1514</v>
      </c>
      <c r="D334" s="50">
        <v>0.93294999999999961</v>
      </c>
      <c r="E334" s="50"/>
      <c r="F334" s="33"/>
      <c r="G334" s="1" t="s">
        <v>475</v>
      </c>
      <c r="H334" s="44" t="s">
        <v>377</v>
      </c>
      <c r="I334" s="44" t="s">
        <v>369</v>
      </c>
      <c r="J334" s="44">
        <v>0.18659999999999999</v>
      </c>
      <c r="K334" s="44">
        <v>4.79744788699103</v>
      </c>
      <c r="L334" s="20">
        <v>1.607E-6</v>
      </c>
      <c r="M334" s="1" t="s">
        <v>475</v>
      </c>
      <c r="N334" s="44" t="s">
        <v>377</v>
      </c>
      <c r="O334" s="44" t="s">
        <v>369</v>
      </c>
      <c r="P334" s="44">
        <v>0.18659999999999999</v>
      </c>
      <c r="Q334" s="44">
        <v>4.79744788699103</v>
      </c>
      <c r="R334" s="20">
        <v>1.607E-6</v>
      </c>
      <c r="S334" s="1" t="s">
        <v>1684</v>
      </c>
      <c r="T334" s="1" t="s">
        <v>475</v>
      </c>
      <c r="U334" s="44">
        <v>1</v>
      </c>
      <c r="V334" s="1" t="s">
        <v>475</v>
      </c>
      <c r="W334" s="44">
        <v>1</v>
      </c>
      <c r="X334" s="44" t="s">
        <v>377</v>
      </c>
      <c r="Y334" s="44" t="s">
        <v>369</v>
      </c>
      <c r="Z334" s="44">
        <v>-1.4981279907178899</v>
      </c>
      <c r="AA334" s="44">
        <v>0.1341</v>
      </c>
      <c r="AB334" s="44" t="s">
        <v>377</v>
      </c>
      <c r="AC334" s="44" t="s">
        <v>369</v>
      </c>
      <c r="AD334" s="44">
        <v>0.18659999999999999</v>
      </c>
      <c r="AE334" s="44">
        <v>4.79744788699103</v>
      </c>
      <c r="AF334" s="20">
        <v>1.607E-6</v>
      </c>
      <c r="AG334" s="44" t="s">
        <v>1693</v>
      </c>
      <c r="AH334" s="44" t="s">
        <v>1694</v>
      </c>
      <c r="AI334" s="44">
        <v>0.13633500000000001</v>
      </c>
      <c r="AJ334" s="44">
        <v>8.8739999999999999E-4</v>
      </c>
      <c r="AK334" s="44" t="b">
        <v>0</v>
      </c>
    </row>
    <row r="335" spans="1:37" x14ac:dyDescent="0.2">
      <c r="A335" s="52">
        <v>48</v>
      </c>
      <c r="B335" s="44" t="s">
        <v>2290</v>
      </c>
      <c r="C335" s="44" t="s">
        <v>1514</v>
      </c>
      <c r="D335" s="50">
        <v>0.98789500000000008</v>
      </c>
      <c r="E335" s="50"/>
      <c r="F335" s="33"/>
      <c r="G335" s="1" t="s">
        <v>475</v>
      </c>
      <c r="H335" s="44" t="s">
        <v>377</v>
      </c>
      <c r="I335" s="44" t="s">
        <v>369</v>
      </c>
      <c r="J335" s="44">
        <v>0.18659999999999999</v>
      </c>
      <c r="K335" s="44">
        <v>4.79744788699103</v>
      </c>
      <c r="L335" s="20">
        <v>1.607E-6</v>
      </c>
      <c r="M335" s="1" t="s">
        <v>475</v>
      </c>
      <c r="N335" s="44" t="s">
        <v>377</v>
      </c>
      <c r="O335" s="44" t="s">
        <v>369</v>
      </c>
      <c r="P335" s="44">
        <v>0.18659999999999999</v>
      </c>
      <c r="Q335" s="44">
        <v>4.79744788699103</v>
      </c>
      <c r="R335" s="20">
        <v>1.607E-6</v>
      </c>
      <c r="S335" s="1" t="s">
        <v>1684</v>
      </c>
      <c r="T335" s="1" t="s">
        <v>475</v>
      </c>
      <c r="U335" s="44">
        <v>1</v>
      </c>
      <c r="V335" s="1" t="s">
        <v>475</v>
      </c>
      <c r="W335" s="44">
        <v>1</v>
      </c>
      <c r="X335" s="44" t="s">
        <v>377</v>
      </c>
      <c r="Y335" s="44" t="s">
        <v>369</v>
      </c>
      <c r="Z335" s="44">
        <v>-2.2537801845882499</v>
      </c>
      <c r="AA335" s="44">
        <v>2.4209999999999999E-2</v>
      </c>
      <c r="AB335" s="44" t="s">
        <v>377</v>
      </c>
      <c r="AC335" s="44" t="s">
        <v>369</v>
      </c>
      <c r="AD335" s="44">
        <v>0.18659999999999999</v>
      </c>
      <c r="AE335" s="44">
        <v>4.79744788699103</v>
      </c>
      <c r="AF335" s="20">
        <v>1.607E-6</v>
      </c>
      <c r="AG335" s="44" t="s">
        <v>1691</v>
      </c>
      <c r="AH335" s="44" t="s">
        <v>1692</v>
      </c>
      <c r="AI335" s="44">
        <v>0.16811000000000001</v>
      </c>
      <c r="AJ335" s="44">
        <v>8.0730000000000003E-3</v>
      </c>
      <c r="AK335" s="44" t="b">
        <v>0</v>
      </c>
    </row>
    <row r="336" spans="1:37" x14ac:dyDescent="0.2">
      <c r="A336" s="52">
        <v>48</v>
      </c>
      <c r="B336" s="49" t="s">
        <v>2288</v>
      </c>
      <c r="C336" s="44" t="s">
        <v>1515</v>
      </c>
      <c r="D336" s="50">
        <v>5.4350000000000294E-2</v>
      </c>
      <c r="E336" s="50"/>
      <c r="F336" s="33"/>
      <c r="G336" s="1" t="s">
        <v>475</v>
      </c>
      <c r="H336" s="49" t="s">
        <v>377</v>
      </c>
      <c r="I336" s="49" t="s">
        <v>369</v>
      </c>
      <c r="J336" s="49">
        <v>0.18659999999999999</v>
      </c>
      <c r="K336" s="49">
        <v>4.79744788699103</v>
      </c>
      <c r="L336" s="20">
        <v>1.607E-6</v>
      </c>
      <c r="M336" s="1" t="s">
        <v>475</v>
      </c>
      <c r="N336" s="49" t="s">
        <v>377</v>
      </c>
      <c r="O336" s="49" t="s">
        <v>369</v>
      </c>
      <c r="P336" s="49">
        <v>0.18659999999999999</v>
      </c>
      <c r="Q336" s="49">
        <v>4.79744788699103</v>
      </c>
      <c r="R336" s="20">
        <v>1.607E-6</v>
      </c>
      <c r="S336" s="1" t="s">
        <v>1684</v>
      </c>
      <c r="T336" s="1" t="s">
        <v>475</v>
      </c>
      <c r="U336" s="49">
        <v>1</v>
      </c>
      <c r="V336" s="1" t="s">
        <v>475</v>
      </c>
      <c r="W336" s="49">
        <v>1</v>
      </c>
      <c r="X336" s="49" t="s">
        <v>377</v>
      </c>
      <c r="Y336" s="49" t="s">
        <v>369</v>
      </c>
      <c r="Z336" s="49">
        <v>1.6040637556658099</v>
      </c>
      <c r="AA336" s="49">
        <v>0.1087</v>
      </c>
      <c r="AB336" s="49" t="s">
        <v>377</v>
      </c>
      <c r="AC336" s="49" t="s">
        <v>369</v>
      </c>
      <c r="AD336" s="49">
        <v>0.18659999999999999</v>
      </c>
      <c r="AE336" s="49">
        <v>4.79744788699103</v>
      </c>
      <c r="AF336" s="20">
        <v>1.607E-6</v>
      </c>
      <c r="AG336" s="49" t="s">
        <v>1687</v>
      </c>
      <c r="AH336" s="49" t="s">
        <v>1688</v>
      </c>
      <c r="AI336" s="49">
        <v>0.44697199999999998</v>
      </c>
      <c r="AJ336" s="49">
        <v>3.5100000000000001E-3</v>
      </c>
      <c r="AK336" s="49" t="b">
        <v>0</v>
      </c>
    </row>
    <row r="337" spans="1:37" x14ac:dyDescent="0.2">
      <c r="A337" s="52">
        <v>48</v>
      </c>
      <c r="B337" s="44" t="s">
        <v>2289</v>
      </c>
      <c r="C337" s="44" t="s">
        <v>1514</v>
      </c>
      <c r="D337" s="50">
        <v>0.75803634777692697</v>
      </c>
      <c r="E337" s="50"/>
      <c r="F337" s="33"/>
      <c r="G337" s="1" t="s">
        <v>475</v>
      </c>
      <c r="H337" s="44" t="s">
        <v>377</v>
      </c>
      <c r="I337" s="44" t="s">
        <v>369</v>
      </c>
      <c r="J337" s="44">
        <v>0.18659999999999999</v>
      </c>
      <c r="K337" s="44">
        <v>4.79744788699103</v>
      </c>
      <c r="L337" s="20">
        <v>1.607E-6</v>
      </c>
      <c r="M337" s="1" t="s">
        <v>475</v>
      </c>
      <c r="N337" s="44" t="s">
        <v>377</v>
      </c>
      <c r="O337" s="44" t="s">
        <v>369</v>
      </c>
      <c r="P337" s="44">
        <v>0.18659999999999999</v>
      </c>
      <c r="Q337" s="44">
        <v>4.79744788699103</v>
      </c>
      <c r="R337" s="20">
        <v>1.607E-6</v>
      </c>
      <c r="S337" s="1" t="s">
        <v>1684</v>
      </c>
      <c r="T337" s="1" t="s">
        <v>475</v>
      </c>
      <c r="U337" s="44">
        <v>1</v>
      </c>
      <c r="V337" s="1" t="s">
        <v>475</v>
      </c>
      <c r="W337" s="44">
        <v>1</v>
      </c>
      <c r="X337" s="44" t="s">
        <v>377</v>
      </c>
      <c r="Y337" s="44" t="s">
        <v>369</v>
      </c>
      <c r="Z337" s="44">
        <v>-0.7</v>
      </c>
      <c r="AA337" s="44">
        <v>0.48420000000000002</v>
      </c>
      <c r="AB337" s="44" t="s">
        <v>377</v>
      </c>
      <c r="AC337" s="44" t="s">
        <v>369</v>
      </c>
      <c r="AD337" s="44">
        <v>0.18659999999999999</v>
      </c>
      <c r="AE337" s="44">
        <v>4.79744788699103</v>
      </c>
      <c r="AF337" s="20">
        <v>1.607E-6</v>
      </c>
      <c r="AG337" s="44" t="s">
        <v>1689</v>
      </c>
      <c r="AH337" s="44" t="s">
        <v>1690</v>
      </c>
      <c r="AI337" s="44">
        <v>0.119577</v>
      </c>
      <c r="AJ337" s="44">
        <v>9.1639999999999999E-2</v>
      </c>
      <c r="AK337" s="44" t="b">
        <v>0</v>
      </c>
    </row>
    <row r="338" spans="1:37" x14ac:dyDescent="0.2">
      <c r="A338" s="52">
        <v>48</v>
      </c>
      <c r="B338" s="44" t="s">
        <v>2292</v>
      </c>
      <c r="C338" s="44" t="s">
        <v>1515</v>
      </c>
      <c r="D338" s="50">
        <v>1.6400000000000116E-2</v>
      </c>
      <c r="E338" s="50"/>
      <c r="F338" s="33"/>
      <c r="G338" s="1" t="s">
        <v>475</v>
      </c>
      <c r="H338" s="44" t="s">
        <v>377</v>
      </c>
      <c r="I338" s="44" t="s">
        <v>369</v>
      </c>
      <c r="J338" s="44">
        <v>0.18659999999999999</v>
      </c>
      <c r="K338" s="44">
        <v>4.79744788699103</v>
      </c>
      <c r="L338" s="20">
        <v>1.607E-6</v>
      </c>
      <c r="M338" s="1" t="s">
        <v>475</v>
      </c>
      <c r="N338" s="44" t="s">
        <v>377</v>
      </c>
      <c r="O338" s="44" t="s">
        <v>369</v>
      </c>
      <c r="P338" s="44">
        <v>0.18659999999999999</v>
      </c>
      <c r="Q338" s="44">
        <v>4.79744788699103</v>
      </c>
      <c r="R338" s="20">
        <v>1.607E-6</v>
      </c>
      <c r="S338" s="1" t="s">
        <v>1684</v>
      </c>
      <c r="T338" s="1" t="s">
        <v>475</v>
      </c>
      <c r="U338" s="44">
        <v>1</v>
      </c>
      <c r="V338" s="1" t="s">
        <v>475</v>
      </c>
      <c r="W338" s="44">
        <v>1</v>
      </c>
      <c r="X338" s="44" t="s">
        <v>377</v>
      </c>
      <c r="Y338" s="44" t="s">
        <v>369</v>
      </c>
      <c r="Z338" s="44">
        <v>2.13452291405987</v>
      </c>
      <c r="AA338" s="44">
        <v>3.2800000000000003E-2</v>
      </c>
      <c r="AB338" s="44" t="s">
        <v>377</v>
      </c>
      <c r="AC338" s="44" t="s">
        <v>369</v>
      </c>
      <c r="AD338" s="44">
        <v>0.18659999999999999</v>
      </c>
      <c r="AE338" s="44">
        <v>4.79744788699103</v>
      </c>
      <c r="AF338" s="20">
        <v>1.607E-6</v>
      </c>
      <c r="AG338" s="44" t="s">
        <v>1695</v>
      </c>
      <c r="AH338" s="44" t="s">
        <v>1696</v>
      </c>
      <c r="AI338" s="44">
        <v>0.199015</v>
      </c>
      <c r="AJ338" s="20">
        <v>4.9969999999999998E-5</v>
      </c>
      <c r="AK338" s="44" t="b">
        <v>0</v>
      </c>
    </row>
    <row r="339" spans="1:37" x14ac:dyDescent="0.2">
      <c r="A339" s="52">
        <v>48</v>
      </c>
      <c r="B339" s="44" t="s">
        <v>2293</v>
      </c>
      <c r="C339" s="44" t="s">
        <v>1515</v>
      </c>
      <c r="D339" s="50">
        <v>0.34699999999999975</v>
      </c>
      <c r="E339" s="50"/>
      <c r="F339" s="33"/>
      <c r="G339" s="1" t="s">
        <v>475</v>
      </c>
      <c r="H339" s="44" t="s">
        <v>377</v>
      </c>
      <c r="I339" s="44" t="s">
        <v>369</v>
      </c>
      <c r="J339" s="44">
        <v>0.18659999999999999</v>
      </c>
      <c r="K339" s="44">
        <v>4.79744788699103</v>
      </c>
      <c r="L339" s="20">
        <v>1.607E-6</v>
      </c>
      <c r="M339" s="1" t="s">
        <v>475</v>
      </c>
      <c r="N339" s="44" t="s">
        <v>377</v>
      </c>
      <c r="O339" s="44" t="s">
        <v>369</v>
      </c>
      <c r="P339" s="44">
        <v>0.18659999999999999</v>
      </c>
      <c r="Q339" s="44">
        <v>4.79744788699103</v>
      </c>
      <c r="R339" s="20">
        <v>1.607E-6</v>
      </c>
      <c r="S339" s="1" t="s">
        <v>1684</v>
      </c>
      <c r="T339" s="1" t="s">
        <v>475</v>
      </c>
      <c r="U339" s="44">
        <v>1</v>
      </c>
      <c r="V339" s="1" t="s">
        <v>475</v>
      </c>
      <c r="W339" s="44">
        <v>1</v>
      </c>
      <c r="X339" s="44" t="s">
        <v>377</v>
      </c>
      <c r="Y339" s="44" t="s">
        <v>369</v>
      </c>
      <c r="Z339" s="44">
        <v>0.39343259411096698</v>
      </c>
      <c r="AA339" s="44">
        <v>0.69399999999999995</v>
      </c>
      <c r="AB339" s="44" t="s">
        <v>377</v>
      </c>
      <c r="AC339" s="44" t="s">
        <v>369</v>
      </c>
      <c r="AD339" s="44">
        <v>0.18659999999999999</v>
      </c>
      <c r="AE339" s="44">
        <v>4.79744788699103</v>
      </c>
      <c r="AF339" s="20">
        <v>1.607E-6</v>
      </c>
      <c r="AG339" s="44" t="s">
        <v>1697</v>
      </c>
      <c r="AH339" s="44" t="s">
        <v>1698</v>
      </c>
      <c r="AI339" s="44">
        <v>0.23414399999999999</v>
      </c>
      <c r="AJ339" s="44">
        <v>0.10879999999999999</v>
      </c>
      <c r="AK339" s="44" t="b">
        <v>0</v>
      </c>
    </row>
    <row r="340" spans="1:37" x14ac:dyDescent="0.2">
      <c r="A340" s="52">
        <v>49</v>
      </c>
      <c r="B340" s="44" t="s">
        <v>2287</v>
      </c>
      <c r="C340" s="44" t="s">
        <v>1513</v>
      </c>
      <c r="D340" s="50">
        <v>0.66385236947089266</v>
      </c>
      <c r="E340" s="50"/>
      <c r="F340" s="33"/>
      <c r="G340" s="1" t="s">
        <v>477</v>
      </c>
      <c r="H340" s="44" t="s">
        <v>369</v>
      </c>
      <c r="I340" s="44" t="s">
        <v>377</v>
      </c>
      <c r="J340" s="44">
        <v>9.2999999999999999E-2</v>
      </c>
      <c r="K340" s="44">
        <v>-4.9202358218911204</v>
      </c>
      <c r="L340" s="20">
        <v>8.6440000000000004E-7</v>
      </c>
      <c r="M340" s="1" t="s">
        <v>1130</v>
      </c>
      <c r="N340" s="44" t="s">
        <v>368</v>
      </c>
      <c r="O340" s="44" t="s">
        <v>377</v>
      </c>
      <c r="P340" s="44">
        <v>9.2399999999999996E-2</v>
      </c>
      <c r="Q340" s="44">
        <v>-4.8023682332305304</v>
      </c>
      <c r="R340" s="20">
        <v>1.5680000000000001E-6</v>
      </c>
      <c r="S340" s="1" t="s">
        <v>1995</v>
      </c>
      <c r="T340" s="1" t="s">
        <v>1996</v>
      </c>
      <c r="U340" s="44">
        <v>0.92752599999999996</v>
      </c>
      <c r="V340" s="1" t="s">
        <v>1996</v>
      </c>
      <c r="W340" s="44">
        <v>0.97722100000000001</v>
      </c>
      <c r="X340" s="44" t="s">
        <v>369</v>
      </c>
      <c r="Y340" s="44" t="s">
        <v>377</v>
      </c>
      <c r="Z340" s="44">
        <v>0.42299999999999999</v>
      </c>
      <c r="AA340" s="44">
        <v>0.6724</v>
      </c>
      <c r="AB340" s="44" t="s">
        <v>369</v>
      </c>
      <c r="AC340" s="44" t="s">
        <v>377</v>
      </c>
      <c r="AD340" s="44">
        <v>9.2999999999999999E-2</v>
      </c>
      <c r="AE340" s="44">
        <v>-4.2425441971488898</v>
      </c>
      <c r="AF340" s="20">
        <v>2.2099999999999998E-5</v>
      </c>
      <c r="AG340" s="44" t="s">
        <v>1997</v>
      </c>
      <c r="AH340" s="44" t="s">
        <v>1998</v>
      </c>
      <c r="AI340" s="44">
        <v>0.28178700000000001</v>
      </c>
      <c r="AJ340" s="44">
        <v>5.8099999999999999E-2</v>
      </c>
      <c r="AK340" s="44" t="b">
        <v>0</v>
      </c>
    </row>
    <row r="341" spans="1:37" x14ac:dyDescent="0.2">
      <c r="A341" s="52">
        <v>49</v>
      </c>
      <c r="B341" s="44" t="s">
        <v>2291</v>
      </c>
      <c r="C341" s="44" t="s">
        <v>1513</v>
      </c>
      <c r="D341" s="50">
        <v>0.9773400000000001</v>
      </c>
      <c r="E341" s="50"/>
      <c r="F341" s="33"/>
      <c r="G341" s="1" t="s">
        <v>477</v>
      </c>
      <c r="H341" s="44" t="s">
        <v>369</v>
      </c>
      <c r="I341" s="44" t="s">
        <v>377</v>
      </c>
      <c r="J341" s="44">
        <v>9.2999999999999999E-2</v>
      </c>
      <c r="K341" s="44">
        <v>-4.9202358218911204</v>
      </c>
      <c r="L341" s="20">
        <v>8.6440000000000004E-7</v>
      </c>
      <c r="M341" s="1" t="s">
        <v>1130</v>
      </c>
      <c r="N341" s="44" t="s">
        <v>368</v>
      </c>
      <c r="O341" s="44" t="s">
        <v>377</v>
      </c>
      <c r="P341" s="44">
        <v>9.2399999999999996E-2</v>
      </c>
      <c r="Q341" s="44">
        <v>-4.8023682332305304</v>
      </c>
      <c r="R341" s="20">
        <v>1.5680000000000001E-6</v>
      </c>
      <c r="S341" s="1" t="s">
        <v>1995</v>
      </c>
      <c r="T341" s="1" t="s">
        <v>1996</v>
      </c>
      <c r="U341" s="44">
        <v>0.92752599999999996</v>
      </c>
      <c r="V341" s="1" t="s">
        <v>1996</v>
      </c>
      <c r="W341" s="44">
        <v>0.97722100000000001</v>
      </c>
      <c r="X341" s="44" t="s">
        <v>369</v>
      </c>
      <c r="Y341" s="44" t="s">
        <v>377</v>
      </c>
      <c r="Z341" s="44">
        <v>2.00167218327796</v>
      </c>
      <c r="AA341" s="44">
        <v>4.5319999999999999E-2</v>
      </c>
      <c r="AB341" s="44" t="s">
        <v>369</v>
      </c>
      <c r="AC341" s="44" t="s">
        <v>377</v>
      </c>
      <c r="AD341" s="44">
        <v>9.2999999999999999E-2</v>
      </c>
      <c r="AE341" s="44">
        <v>-4.2425441971488898</v>
      </c>
      <c r="AF341" s="20">
        <v>2.2099999999999998E-5</v>
      </c>
      <c r="AG341" s="44" t="s">
        <v>1999</v>
      </c>
      <c r="AH341" s="44" t="s">
        <v>2000</v>
      </c>
      <c r="AI341" s="44">
        <v>0.100429</v>
      </c>
      <c r="AJ341" s="44">
        <v>4.1570000000000001E-3</v>
      </c>
      <c r="AK341" s="44" t="b">
        <v>0</v>
      </c>
    </row>
    <row r="342" spans="1:37" x14ac:dyDescent="0.2">
      <c r="A342" s="52">
        <v>49</v>
      </c>
      <c r="B342" s="44" t="s">
        <v>2290</v>
      </c>
      <c r="C342" s="44" t="s">
        <v>1513</v>
      </c>
      <c r="D342" s="50">
        <v>0.52994999999999992</v>
      </c>
      <c r="E342" s="50"/>
      <c r="F342" s="33"/>
      <c r="G342" s="1" t="s">
        <v>477</v>
      </c>
      <c r="H342" s="44" t="s">
        <v>369</v>
      </c>
      <c r="I342" s="44" t="s">
        <v>377</v>
      </c>
      <c r="J342" s="44">
        <v>9.2999999999999999E-2</v>
      </c>
      <c r="K342" s="44">
        <v>-4.9202358218911204</v>
      </c>
      <c r="L342" s="20">
        <v>8.6440000000000004E-7</v>
      </c>
      <c r="M342" s="1" t="s">
        <v>477</v>
      </c>
      <c r="N342" s="44" t="s">
        <v>369</v>
      </c>
      <c r="O342" s="44" t="s">
        <v>377</v>
      </c>
      <c r="P342" s="44">
        <v>9.2999999999999999E-2</v>
      </c>
      <c r="Q342" s="44">
        <v>-4.9202358218911204</v>
      </c>
      <c r="R342" s="20">
        <v>8.6440000000000004E-7</v>
      </c>
      <c r="S342" s="1" t="s">
        <v>2001</v>
      </c>
      <c r="T342" s="1" t="s">
        <v>477</v>
      </c>
      <c r="U342" s="44">
        <v>1</v>
      </c>
      <c r="V342" s="1" t="s">
        <v>477</v>
      </c>
      <c r="W342" s="44">
        <v>1</v>
      </c>
      <c r="X342" s="44" t="s">
        <v>369</v>
      </c>
      <c r="Y342" s="44" t="s">
        <v>377</v>
      </c>
      <c r="Z342" s="44">
        <v>7.5144175741117106E-2</v>
      </c>
      <c r="AA342" s="44">
        <v>0.94010000000000005</v>
      </c>
      <c r="AB342" s="44" t="s">
        <v>369</v>
      </c>
      <c r="AC342" s="44" t="s">
        <v>377</v>
      </c>
      <c r="AD342" s="44">
        <v>9.2999999999999999E-2</v>
      </c>
      <c r="AE342" s="44">
        <v>-4.9202358218911204</v>
      </c>
      <c r="AF342" s="20">
        <v>8.6440000000000004E-7</v>
      </c>
      <c r="AG342" s="44" t="s">
        <v>2006</v>
      </c>
      <c r="AH342" s="44" t="s">
        <v>2007</v>
      </c>
      <c r="AI342" s="44">
        <v>0.107559</v>
      </c>
      <c r="AJ342" s="44">
        <v>1.009E-2</v>
      </c>
      <c r="AK342" s="44" t="b">
        <v>0</v>
      </c>
    </row>
    <row r="343" spans="1:37" x14ac:dyDescent="0.2">
      <c r="A343" s="52">
        <v>49</v>
      </c>
      <c r="B343" s="44" t="s">
        <v>2288</v>
      </c>
      <c r="C343" s="44" t="s">
        <v>1513</v>
      </c>
      <c r="D343" s="50">
        <v>0.56869999999999998</v>
      </c>
      <c r="E343" s="50"/>
      <c r="F343" s="33"/>
      <c r="G343" s="1" t="s">
        <v>477</v>
      </c>
      <c r="H343" s="44" t="s">
        <v>369</v>
      </c>
      <c r="I343" s="44" t="s">
        <v>377</v>
      </c>
      <c r="J343" s="44">
        <v>9.2999999999999999E-2</v>
      </c>
      <c r="K343" s="44">
        <v>-4.9202358218911204</v>
      </c>
      <c r="L343" s="20">
        <v>8.6440000000000004E-7</v>
      </c>
      <c r="M343" s="1" t="s">
        <v>477</v>
      </c>
      <c r="N343" s="44" t="s">
        <v>369</v>
      </c>
      <c r="O343" s="44" t="s">
        <v>377</v>
      </c>
      <c r="P343" s="44">
        <v>9.2999999999999999E-2</v>
      </c>
      <c r="Q343" s="44">
        <v>-4.9202358218911204</v>
      </c>
      <c r="R343" s="20">
        <v>8.6440000000000004E-7</v>
      </c>
      <c r="S343" s="1" t="s">
        <v>2001</v>
      </c>
      <c r="T343" s="1" t="s">
        <v>477</v>
      </c>
      <c r="U343" s="44">
        <v>1</v>
      </c>
      <c r="V343" s="1" t="s">
        <v>477</v>
      </c>
      <c r="W343" s="44">
        <v>1</v>
      </c>
      <c r="X343" s="44" t="s">
        <v>369</v>
      </c>
      <c r="Y343" s="44" t="s">
        <v>377</v>
      </c>
      <c r="Z343" s="44">
        <v>0.17306542712613901</v>
      </c>
      <c r="AA343" s="44">
        <v>0.86260000000000003</v>
      </c>
      <c r="AB343" s="44" t="s">
        <v>369</v>
      </c>
      <c r="AC343" s="44" t="s">
        <v>377</v>
      </c>
      <c r="AD343" s="44">
        <v>9.2999999999999999E-2</v>
      </c>
      <c r="AE343" s="44">
        <v>-4.9202358218911204</v>
      </c>
      <c r="AF343" s="20">
        <v>8.6440000000000004E-7</v>
      </c>
      <c r="AG343" s="44" t="s">
        <v>2002</v>
      </c>
      <c r="AH343" s="44" t="s">
        <v>2003</v>
      </c>
      <c r="AI343" s="44">
        <v>0.17929600000000001</v>
      </c>
      <c r="AJ343" s="44">
        <v>0.24299999999999999</v>
      </c>
      <c r="AK343" s="44" t="b">
        <v>0</v>
      </c>
    </row>
    <row r="344" spans="1:37" x14ac:dyDescent="0.2">
      <c r="A344" s="52">
        <v>49</v>
      </c>
      <c r="B344" s="44" t="s">
        <v>2289</v>
      </c>
      <c r="C344" s="44" t="s">
        <v>1513</v>
      </c>
      <c r="D344" s="50">
        <v>0.59289563338963303</v>
      </c>
      <c r="E344" s="50"/>
      <c r="F344" s="33"/>
      <c r="G344" s="1" t="s">
        <v>477</v>
      </c>
      <c r="H344" s="44" t="s">
        <v>369</v>
      </c>
      <c r="I344" s="44" t="s">
        <v>377</v>
      </c>
      <c r="J344" s="44">
        <v>9.2999999999999999E-2</v>
      </c>
      <c r="K344" s="44">
        <v>-4.9202358218911204</v>
      </c>
      <c r="L344" s="20">
        <v>8.6440000000000004E-7</v>
      </c>
      <c r="M344" s="1" t="s">
        <v>477</v>
      </c>
      <c r="N344" s="44" t="s">
        <v>369</v>
      </c>
      <c r="O344" s="44" t="s">
        <v>377</v>
      </c>
      <c r="P344" s="44">
        <v>9.2999999999999999E-2</v>
      </c>
      <c r="Q344" s="44">
        <v>-4.9202358218911204</v>
      </c>
      <c r="R344" s="20">
        <v>8.6440000000000004E-7</v>
      </c>
      <c r="S344" s="1" t="s">
        <v>2001</v>
      </c>
      <c r="T344" s="1" t="s">
        <v>477</v>
      </c>
      <c r="U344" s="44">
        <v>1</v>
      </c>
      <c r="V344" s="1" t="s">
        <v>477</v>
      </c>
      <c r="W344" s="44">
        <v>1</v>
      </c>
      <c r="X344" s="44" t="s">
        <v>369</v>
      </c>
      <c r="Y344" s="44" t="s">
        <v>377</v>
      </c>
      <c r="Z344" s="44">
        <v>0.23499999999999999</v>
      </c>
      <c r="AA344" s="44">
        <v>0.8145</v>
      </c>
      <c r="AB344" s="44" t="s">
        <v>369</v>
      </c>
      <c r="AC344" s="44" t="s">
        <v>377</v>
      </c>
      <c r="AD344" s="44">
        <v>9.2999999999999999E-2</v>
      </c>
      <c r="AE344" s="44">
        <v>-4.9202358218911204</v>
      </c>
      <c r="AF344" s="20">
        <v>8.6440000000000004E-7</v>
      </c>
      <c r="AG344" s="44" t="s">
        <v>2004</v>
      </c>
      <c r="AH344" s="44" t="s">
        <v>2005</v>
      </c>
      <c r="AI344" s="44">
        <v>0.25557299999999999</v>
      </c>
      <c r="AJ344" s="44">
        <v>8.763E-2</v>
      </c>
      <c r="AK344" s="44" t="b">
        <v>0</v>
      </c>
    </row>
    <row r="345" spans="1:37" x14ac:dyDescent="0.2">
      <c r="A345" s="52">
        <v>49</v>
      </c>
      <c r="B345" s="44" t="s">
        <v>2292</v>
      </c>
      <c r="C345" s="44" t="s">
        <v>1511</v>
      </c>
      <c r="D345" s="50">
        <v>0.32375000000000004</v>
      </c>
      <c r="E345" s="50"/>
      <c r="F345" s="33"/>
      <c r="G345" s="1" t="s">
        <v>477</v>
      </c>
      <c r="H345" s="44" t="s">
        <v>369</v>
      </c>
      <c r="I345" s="44" t="s">
        <v>377</v>
      </c>
      <c r="J345" s="44">
        <v>9.2999999999999999E-2</v>
      </c>
      <c r="K345" s="44">
        <v>-4.9202358218911204</v>
      </c>
      <c r="L345" s="20">
        <v>8.6440000000000004E-7</v>
      </c>
      <c r="M345" s="1" t="s">
        <v>477</v>
      </c>
      <c r="N345" s="44" t="s">
        <v>369</v>
      </c>
      <c r="O345" s="44" t="s">
        <v>377</v>
      </c>
      <c r="P345" s="44">
        <v>9.2999999999999999E-2</v>
      </c>
      <c r="Q345" s="44">
        <v>-4.9202358218911204</v>
      </c>
      <c r="R345" s="20">
        <v>8.6440000000000004E-7</v>
      </c>
      <c r="S345" s="1" t="s">
        <v>2001</v>
      </c>
      <c r="T345" s="1" t="s">
        <v>477</v>
      </c>
      <c r="U345" s="44">
        <v>1</v>
      </c>
      <c r="V345" s="1" t="s">
        <v>477</v>
      </c>
      <c r="W345" s="44">
        <v>1</v>
      </c>
      <c r="X345" s="44" t="s">
        <v>369</v>
      </c>
      <c r="Y345" s="44" t="s">
        <v>377</v>
      </c>
      <c r="Z345" s="44">
        <v>-0.457237983147319</v>
      </c>
      <c r="AA345" s="44">
        <v>0.64749999999999996</v>
      </c>
      <c r="AB345" s="44" t="s">
        <v>369</v>
      </c>
      <c r="AC345" s="44" t="s">
        <v>377</v>
      </c>
      <c r="AD345" s="44">
        <v>9.2999999999999999E-2</v>
      </c>
      <c r="AE345" s="44">
        <v>-4.9202358218911204</v>
      </c>
      <c r="AF345" s="20">
        <v>8.6440000000000004E-7</v>
      </c>
      <c r="AG345" s="44" t="s">
        <v>2008</v>
      </c>
      <c r="AH345" s="44" t="s">
        <v>2009</v>
      </c>
      <c r="AI345" s="44">
        <v>0.14184099999999999</v>
      </c>
      <c r="AJ345" s="44">
        <v>5.8069999999999997E-4</v>
      </c>
      <c r="AK345" s="44" t="b">
        <v>0</v>
      </c>
    </row>
    <row r="346" spans="1:37" x14ac:dyDescent="0.2">
      <c r="A346" s="52">
        <v>49</v>
      </c>
      <c r="B346" s="44" t="s">
        <v>2293</v>
      </c>
      <c r="C346" s="44" t="s">
        <v>1513</v>
      </c>
      <c r="D346" s="50">
        <v>0.98352499999999998</v>
      </c>
      <c r="E346" s="50"/>
      <c r="F346" s="33"/>
      <c r="G346" s="1" t="s">
        <v>477</v>
      </c>
      <c r="H346" s="44" t="s">
        <v>369</v>
      </c>
      <c r="I346" s="44" t="s">
        <v>377</v>
      </c>
      <c r="J346" s="44">
        <v>9.2999999999999999E-2</v>
      </c>
      <c r="K346" s="44">
        <v>-4.9202358218911204</v>
      </c>
      <c r="L346" s="20">
        <v>8.6440000000000004E-7</v>
      </c>
      <c r="M346" s="1" t="s">
        <v>1130</v>
      </c>
      <c r="N346" s="44" t="s">
        <v>368</v>
      </c>
      <c r="O346" s="44" t="s">
        <v>377</v>
      </c>
      <c r="P346" s="44">
        <v>9.2399999999999996E-2</v>
      </c>
      <c r="Q346" s="44">
        <v>-4.8023682332305304</v>
      </c>
      <c r="R346" s="20">
        <v>1.5680000000000001E-6</v>
      </c>
      <c r="S346" s="1" t="s">
        <v>1995</v>
      </c>
      <c r="T346" s="1" t="s">
        <v>1996</v>
      </c>
      <c r="U346" s="44">
        <v>0.92752599999999996</v>
      </c>
      <c r="V346" s="1" t="s">
        <v>1996</v>
      </c>
      <c r="W346" s="44">
        <v>0.97722100000000001</v>
      </c>
      <c r="X346" s="44" t="s">
        <v>369</v>
      </c>
      <c r="Y346" s="44" t="s">
        <v>377</v>
      </c>
      <c r="Z346" s="44">
        <v>2.1326920074308502</v>
      </c>
      <c r="AA346" s="44">
        <v>3.295E-2</v>
      </c>
      <c r="AB346" s="44" t="s">
        <v>369</v>
      </c>
      <c r="AC346" s="44" t="s">
        <v>377</v>
      </c>
      <c r="AD346" s="44">
        <v>9.2999999999999999E-2</v>
      </c>
      <c r="AE346" s="44">
        <v>-4.2425441971488898</v>
      </c>
      <c r="AF346" s="20">
        <v>2.2099999999999998E-5</v>
      </c>
      <c r="AG346" s="44" t="s">
        <v>1999</v>
      </c>
      <c r="AH346" s="44" t="s">
        <v>2000</v>
      </c>
      <c r="AI346" s="44">
        <v>0.100429</v>
      </c>
      <c r="AJ346" s="44">
        <v>8.012E-3</v>
      </c>
      <c r="AK346" s="44" t="b">
        <v>0</v>
      </c>
    </row>
    <row r="347" spans="1:37" x14ac:dyDescent="0.2">
      <c r="A347" s="52">
        <v>50</v>
      </c>
      <c r="B347" s="44" t="s">
        <v>2287</v>
      </c>
      <c r="C347" s="44" t="s">
        <v>1511</v>
      </c>
      <c r="D347" s="50">
        <v>0.16280371932816201</v>
      </c>
      <c r="E347" s="50"/>
      <c r="F347" s="33"/>
      <c r="G347" s="1" t="s">
        <v>478</v>
      </c>
      <c r="H347" s="44" t="s">
        <v>372</v>
      </c>
      <c r="I347" s="44" t="s">
        <v>377</v>
      </c>
      <c r="J347" s="44">
        <v>0.39340000000000003</v>
      </c>
      <c r="K347" s="44">
        <v>-4.4589295157988902</v>
      </c>
      <c r="L347" s="20">
        <v>8.2369999999999992E-6</v>
      </c>
      <c r="M347" s="1" t="s">
        <v>1136</v>
      </c>
      <c r="N347" s="44" t="s">
        <v>372</v>
      </c>
      <c r="O347" s="44" t="s">
        <v>369</v>
      </c>
      <c r="P347" s="44">
        <v>0.41189999999999999</v>
      </c>
      <c r="Q347" s="44">
        <v>-3.8414693686182702</v>
      </c>
      <c r="R347" s="58">
        <v>1.2229999999999999E-4</v>
      </c>
      <c r="S347" s="1" t="s">
        <v>1862</v>
      </c>
      <c r="T347" s="1" t="s">
        <v>1136</v>
      </c>
      <c r="U347" s="44">
        <v>1</v>
      </c>
      <c r="V347" s="1" t="s">
        <v>1136</v>
      </c>
      <c r="W347" s="44">
        <v>1</v>
      </c>
      <c r="X347" s="44" t="s">
        <v>372</v>
      </c>
      <c r="Y347" s="44" t="s">
        <v>369</v>
      </c>
      <c r="Z347" s="44">
        <v>-0.98299999999999998</v>
      </c>
      <c r="AA347" s="44">
        <v>0.3256</v>
      </c>
      <c r="AB347" s="44" t="s">
        <v>372</v>
      </c>
      <c r="AC347" s="44" t="s">
        <v>369</v>
      </c>
      <c r="AD347" s="44">
        <v>0.41189999999999999</v>
      </c>
      <c r="AE347" s="44">
        <v>-3.8414693686182702</v>
      </c>
      <c r="AF347" s="58">
        <v>1.2229999999999999E-4</v>
      </c>
      <c r="AG347" s="44" t="s">
        <v>1863</v>
      </c>
      <c r="AH347" s="44" t="s">
        <v>1864</v>
      </c>
      <c r="AI347" s="44">
        <v>0.125365</v>
      </c>
      <c r="AJ347" s="44">
        <v>4.6249999999999999E-2</v>
      </c>
      <c r="AK347" s="44" t="b">
        <v>0</v>
      </c>
    </row>
    <row r="348" spans="1:37" x14ac:dyDescent="0.2">
      <c r="A348" s="52">
        <v>50</v>
      </c>
      <c r="B348" s="44" t="s">
        <v>2291</v>
      </c>
      <c r="C348" s="44" t="s">
        <v>1515</v>
      </c>
      <c r="D348" s="50">
        <v>3.62249999999995E-3</v>
      </c>
      <c r="E348" s="50"/>
      <c r="F348" s="33"/>
      <c r="G348" s="1" t="s">
        <v>478</v>
      </c>
      <c r="H348" s="44" t="s">
        <v>372</v>
      </c>
      <c r="I348" s="44" t="s">
        <v>377</v>
      </c>
      <c r="J348" s="44">
        <v>0.39340000000000003</v>
      </c>
      <c r="K348" s="44">
        <v>-4.4589295157988902</v>
      </c>
      <c r="L348" s="20">
        <v>8.2369999999999992E-6</v>
      </c>
      <c r="M348" s="1" t="s">
        <v>1139</v>
      </c>
      <c r="N348" s="44" t="s">
        <v>377</v>
      </c>
      <c r="O348" s="44" t="s">
        <v>369</v>
      </c>
      <c r="P348" s="44">
        <v>0.63319999999999999</v>
      </c>
      <c r="Q348" s="44">
        <v>3.29069558417096</v>
      </c>
      <c r="R348" s="58">
        <v>9.993999999999999E-4</v>
      </c>
      <c r="S348" s="1" t="s">
        <v>1850</v>
      </c>
      <c r="T348" s="1" t="s">
        <v>1139</v>
      </c>
      <c r="U348" s="44">
        <v>1</v>
      </c>
      <c r="V348" s="1" t="s">
        <v>1139</v>
      </c>
      <c r="W348" s="44">
        <v>1</v>
      </c>
      <c r="X348" s="44" t="s">
        <v>377</v>
      </c>
      <c r="Y348" s="44" t="s">
        <v>369</v>
      </c>
      <c r="Z348" s="44">
        <v>2.6853679378159301</v>
      </c>
      <c r="AA348" s="44">
        <v>7.2449999999999997E-3</v>
      </c>
      <c r="AB348" s="44" t="s">
        <v>377</v>
      </c>
      <c r="AC348" s="44" t="s">
        <v>369</v>
      </c>
      <c r="AD348" s="44">
        <v>0.63319999999999999</v>
      </c>
      <c r="AE348" s="44">
        <v>3.29069558417096</v>
      </c>
      <c r="AF348" s="58">
        <v>9.993999999999999E-4</v>
      </c>
      <c r="AG348" s="44" t="s">
        <v>1855</v>
      </c>
      <c r="AH348" s="44" t="s">
        <v>1856</v>
      </c>
      <c r="AI348" s="44">
        <v>0.88583100000000004</v>
      </c>
      <c r="AJ348" s="44">
        <v>2.843E-3</v>
      </c>
      <c r="AK348" s="44" t="b">
        <v>0</v>
      </c>
    </row>
    <row r="349" spans="1:37" x14ac:dyDescent="0.2">
      <c r="A349" s="52">
        <v>50</v>
      </c>
      <c r="B349" s="44" t="s">
        <v>2290</v>
      </c>
      <c r="C349" s="44" t="s">
        <v>1514</v>
      </c>
      <c r="D349" s="50">
        <v>0.97685000000000033</v>
      </c>
      <c r="E349" s="50"/>
      <c r="F349" s="33"/>
      <c r="G349" s="1" t="s">
        <v>478</v>
      </c>
      <c r="H349" s="44" t="s">
        <v>372</v>
      </c>
      <c r="I349" s="44" t="s">
        <v>377</v>
      </c>
      <c r="J349" s="44">
        <v>0.39340000000000003</v>
      </c>
      <c r="K349" s="44">
        <v>-4.4589295157988902</v>
      </c>
      <c r="L349" s="20">
        <v>8.2369999999999992E-6</v>
      </c>
      <c r="M349" s="1" t="s">
        <v>1139</v>
      </c>
      <c r="N349" s="44" t="s">
        <v>377</v>
      </c>
      <c r="O349" s="44" t="s">
        <v>369</v>
      </c>
      <c r="P349" s="44">
        <v>0.63319999999999999</v>
      </c>
      <c r="Q349" s="44">
        <v>3.29069558417096</v>
      </c>
      <c r="R349" s="58">
        <v>9.993999999999999E-4</v>
      </c>
      <c r="S349" s="1" t="s">
        <v>1850</v>
      </c>
      <c r="T349" s="1" t="s">
        <v>1139</v>
      </c>
      <c r="U349" s="44">
        <v>1</v>
      </c>
      <c r="V349" s="1" t="s">
        <v>1139</v>
      </c>
      <c r="W349" s="44">
        <v>1</v>
      </c>
      <c r="X349" s="44" t="s">
        <v>377</v>
      </c>
      <c r="Y349" s="44" t="s">
        <v>369</v>
      </c>
      <c r="Z349" s="44">
        <v>-1.99264804726009</v>
      </c>
      <c r="AA349" s="44">
        <v>4.6300000000000001E-2</v>
      </c>
      <c r="AB349" s="44" t="s">
        <v>377</v>
      </c>
      <c r="AC349" s="44" t="s">
        <v>369</v>
      </c>
      <c r="AD349" s="44">
        <v>0.63319999999999999</v>
      </c>
      <c r="AE349" s="44">
        <v>3.29069558417096</v>
      </c>
      <c r="AF349" s="58">
        <v>9.993999999999999E-4</v>
      </c>
      <c r="AG349" s="44" t="s">
        <v>1853</v>
      </c>
      <c r="AH349" s="44" t="s">
        <v>1854</v>
      </c>
      <c r="AI349" s="44">
        <v>0.79222000000000004</v>
      </c>
      <c r="AJ349" s="44">
        <v>2.162E-2</v>
      </c>
      <c r="AK349" s="44" t="b">
        <v>0</v>
      </c>
    </row>
    <row r="350" spans="1:37" x14ac:dyDescent="0.2">
      <c r="A350" s="52">
        <v>50</v>
      </c>
      <c r="B350" s="44" t="s">
        <v>2288</v>
      </c>
      <c r="C350" s="44" t="s">
        <v>1514</v>
      </c>
      <c r="D350" s="50">
        <v>0.81789999999999996</v>
      </c>
      <c r="E350" s="50"/>
      <c r="F350" s="33"/>
      <c r="G350" s="1" t="s">
        <v>478</v>
      </c>
      <c r="H350" s="44" t="s">
        <v>372</v>
      </c>
      <c r="I350" s="44" t="s">
        <v>377</v>
      </c>
      <c r="J350" s="44">
        <v>0.39340000000000003</v>
      </c>
      <c r="K350" s="44">
        <v>-4.4589295157988902</v>
      </c>
      <c r="L350" s="20">
        <v>8.2369999999999992E-6</v>
      </c>
      <c r="M350" s="1" t="s">
        <v>1139</v>
      </c>
      <c r="N350" s="44" t="s">
        <v>377</v>
      </c>
      <c r="O350" s="44" t="s">
        <v>369</v>
      </c>
      <c r="P350" s="44">
        <v>0.63319999999999999</v>
      </c>
      <c r="Q350" s="44">
        <v>3.29069558417096</v>
      </c>
      <c r="R350" s="58">
        <v>9.993999999999999E-4</v>
      </c>
      <c r="S350" s="1" t="s">
        <v>1850</v>
      </c>
      <c r="T350" s="1" t="s">
        <v>1139</v>
      </c>
      <c r="U350" s="44">
        <v>1</v>
      </c>
      <c r="V350" s="1" t="s">
        <v>1139</v>
      </c>
      <c r="W350" s="44">
        <v>1</v>
      </c>
      <c r="X350" s="44" t="s">
        <v>377</v>
      </c>
      <c r="Y350" s="44" t="s">
        <v>369</v>
      </c>
      <c r="Z350" s="44">
        <v>-0.90739112687516799</v>
      </c>
      <c r="AA350" s="44">
        <v>0.36420000000000002</v>
      </c>
      <c r="AB350" s="44" t="s">
        <v>377</v>
      </c>
      <c r="AC350" s="44" t="s">
        <v>369</v>
      </c>
      <c r="AD350" s="44">
        <v>0.63319999999999999</v>
      </c>
      <c r="AE350" s="44">
        <v>3.29069558417096</v>
      </c>
      <c r="AF350" s="58">
        <v>9.993999999999999E-4</v>
      </c>
      <c r="AG350" s="44" t="s">
        <v>1851</v>
      </c>
      <c r="AH350" s="44" t="s">
        <v>1852</v>
      </c>
      <c r="AI350" s="44">
        <v>0.25450699999999998</v>
      </c>
      <c r="AJ350" s="44">
        <v>2.9510000000000002E-2</v>
      </c>
      <c r="AK350" s="44" t="b">
        <v>0</v>
      </c>
    </row>
    <row r="351" spans="1:37" x14ac:dyDescent="0.2">
      <c r="A351" s="52">
        <v>50</v>
      </c>
      <c r="B351" s="44" t="s">
        <v>2289</v>
      </c>
      <c r="C351" s="44" t="s">
        <v>1511</v>
      </c>
      <c r="D351" s="50">
        <v>0.31171322377571387</v>
      </c>
      <c r="E351" s="50"/>
      <c r="F351" s="33"/>
      <c r="G351" s="1" t="s">
        <v>478</v>
      </c>
      <c r="H351" s="44" t="s">
        <v>372</v>
      </c>
      <c r="I351" s="44" t="s">
        <v>377</v>
      </c>
      <c r="J351" s="44">
        <v>0.39340000000000003</v>
      </c>
      <c r="K351" s="44">
        <v>-4.4589295157988902</v>
      </c>
      <c r="L351" s="20">
        <v>8.2369999999999992E-6</v>
      </c>
      <c r="M351" s="1" t="s">
        <v>1135</v>
      </c>
      <c r="N351" s="44" t="s">
        <v>372</v>
      </c>
      <c r="O351" s="44" t="s">
        <v>368</v>
      </c>
      <c r="P351" s="44">
        <v>0.52580000000000005</v>
      </c>
      <c r="Q351" s="44">
        <v>-3.8687382635710401</v>
      </c>
      <c r="R351" s="58">
        <v>1.094E-4</v>
      </c>
      <c r="S351" s="1" t="s">
        <v>1857</v>
      </c>
      <c r="T351" s="1" t="s">
        <v>1135</v>
      </c>
      <c r="U351" s="44">
        <v>1</v>
      </c>
      <c r="V351" s="1" t="s">
        <v>1135</v>
      </c>
      <c r="W351" s="44">
        <v>1</v>
      </c>
      <c r="X351" s="44" t="s">
        <v>372</v>
      </c>
      <c r="Y351" s="44" t="s">
        <v>368</v>
      </c>
      <c r="Z351" s="44">
        <v>-0.49099999999999999</v>
      </c>
      <c r="AA351" s="44">
        <v>0.62319999999999998</v>
      </c>
      <c r="AB351" s="44" t="s">
        <v>372</v>
      </c>
      <c r="AC351" s="44" t="s">
        <v>368</v>
      </c>
      <c r="AD351" s="44">
        <v>0.52580000000000005</v>
      </c>
      <c r="AE351" s="44">
        <v>-3.8687382635710401</v>
      </c>
      <c r="AF351" s="58">
        <v>1.094E-4</v>
      </c>
      <c r="AG351" s="44" t="s">
        <v>1858</v>
      </c>
      <c r="AH351" s="44" t="s">
        <v>1859</v>
      </c>
      <c r="AI351" s="44">
        <v>0.21176600000000001</v>
      </c>
      <c r="AJ351" s="44">
        <v>5.9380000000000002E-2</v>
      </c>
      <c r="AK351" s="44" t="b">
        <v>0</v>
      </c>
    </row>
    <row r="352" spans="1:37" x14ac:dyDescent="0.2">
      <c r="A352" s="52">
        <v>50</v>
      </c>
      <c r="B352" s="44" t="s">
        <v>2292</v>
      </c>
      <c r="C352" s="44" t="s">
        <v>1511</v>
      </c>
      <c r="D352" s="50">
        <v>0.1704500000000001</v>
      </c>
      <c r="E352" s="50"/>
      <c r="F352" s="33"/>
      <c r="G352" s="1" t="s">
        <v>478</v>
      </c>
      <c r="H352" s="44" t="s">
        <v>372</v>
      </c>
      <c r="I352" s="44" t="s">
        <v>377</v>
      </c>
      <c r="J352" s="44">
        <v>0.39340000000000003</v>
      </c>
      <c r="K352" s="44">
        <v>-4.4589295157988902</v>
      </c>
      <c r="L352" s="20">
        <v>8.2369999999999992E-6</v>
      </c>
      <c r="M352" s="1" t="s">
        <v>1135</v>
      </c>
      <c r="N352" s="44" t="s">
        <v>372</v>
      </c>
      <c r="O352" s="44" t="s">
        <v>368</v>
      </c>
      <c r="P352" s="44">
        <v>0.52580000000000005</v>
      </c>
      <c r="Q352" s="44">
        <v>-3.8687382635710401</v>
      </c>
      <c r="R352" s="58">
        <v>1.094E-4</v>
      </c>
      <c r="S352" s="1" t="s">
        <v>1857</v>
      </c>
      <c r="T352" s="1" t="s">
        <v>1135</v>
      </c>
      <c r="U352" s="44">
        <v>1</v>
      </c>
      <c r="V352" s="1" t="s">
        <v>1135</v>
      </c>
      <c r="W352" s="44">
        <v>1</v>
      </c>
      <c r="X352" s="44" t="s">
        <v>372</v>
      </c>
      <c r="Y352" s="44" t="s">
        <v>368</v>
      </c>
      <c r="Z352" s="44">
        <v>-0.95238847935866999</v>
      </c>
      <c r="AA352" s="44">
        <v>0.34089999999999998</v>
      </c>
      <c r="AB352" s="44" t="s">
        <v>372</v>
      </c>
      <c r="AC352" s="44" t="s">
        <v>368</v>
      </c>
      <c r="AD352" s="44">
        <v>0.52580000000000005</v>
      </c>
      <c r="AE352" s="44">
        <v>-3.8687382635710401</v>
      </c>
      <c r="AF352" s="58">
        <v>1.094E-4</v>
      </c>
      <c r="AG352" s="44" t="s">
        <v>1860</v>
      </c>
      <c r="AH352" s="44" t="s">
        <v>1861</v>
      </c>
      <c r="AI352" s="44">
        <v>0.23315</v>
      </c>
      <c r="AJ352" s="44">
        <v>3.6409999999999998E-2</v>
      </c>
      <c r="AK352" s="44" t="b">
        <v>0</v>
      </c>
    </row>
    <row r="353" spans="1:37" x14ac:dyDescent="0.2">
      <c r="A353" s="52">
        <v>50</v>
      </c>
      <c r="B353" s="44" t="s">
        <v>2293</v>
      </c>
      <c r="C353" s="44" t="s">
        <v>1515</v>
      </c>
      <c r="D353" s="50">
        <v>3.0009999999999707E-2</v>
      </c>
      <c r="E353" s="50"/>
      <c r="F353" s="33"/>
      <c r="G353" s="1" t="s">
        <v>478</v>
      </c>
      <c r="H353" s="44" t="s">
        <v>372</v>
      </c>
      <c r="I353" s="44" t="s">
        <v>377</v>
      </c>
      <c r="J353" s="44">
        <v>0.39340000000000003</v>
      </c>
      <c r="K353" s="44">
        <v>-4.4589295157988902</v>
      </c>
      <c r="L353" s="20">
        <v>8.2369999999999992E-6</v>
      </c>
      <c r="M353" s="1" t="s">
        <v>1139</v>
      </c>
      <c r="N353" s="44" t="s">
        <v>377</v>
      </c>
      <c r="O353" s="44" t="s">
        <v>369</v>
      </c>
      <c r="P353" s="44">
        <v>0.63319999999999999</v>
      </c>
      <c r="Q353" s="44">
        <v>3.29069558417096</v>
      </c>
      <c r="R353" s="44">
        <v>9.993999999999999E-4</v>
      </c>
      <c r="S353" s="1" t="s">
        <v>1850</v>
      </c>
      <c r="T353" s="1" t="s">
        <v>1139</v>
      </c>
      <c r="U353" s="44">
        <v>1</v>
      </c>
      <c r="V353" s="1" t="s">
        <v>1139</v>
      </c>
      <c r="W353" s="44">
        <v>1</v>
      </c>
      <c r="X353" s="44" t="s">
        <v>377</v>
      </c>
      <c r="Y353" s="44" t="s">
        <v>369</v>
      </c>
      <c r="Z353" s="44">
        <v>1.8806466603051299</v>
      </c>
      <c r="AA353" s="44">
        <v>6.0019999999999997E-2</v>
      </c>
      <c r="AB353" s="44" t="s">
        <v>377</v>
      </c>
      <c r="AC353" s="44" t="s">
        <v>369</v>
      </c>
      <c r="AD353" s="44">
        <v>0.63319999999999999</v>
      </c>
      <c r="AE353" s="44">
        <v>3.29069558417096</v>
      </c>
      <c r="AF353" s="44">
        <v>9.993999999999999E-4</v>
      </c>
      <c r="AG353" s="44" t="s">
        <v>1855</v>
      </c>
      <c r="AH353" s="44" t="s">
        <v>1856</v>
      </c>
      <c r="AI353" s="44">
        <v>0.88583100000000004</v>
      </c>
      <c r="AJ353" s="44">
        <v>4.7039999999999998E-2</v>
      </c>
      <c r="AK353" s="44" t="b">
        <v>0</v>
      </c>
    </row>
  </sheetData>
  <sortState ref="A3:AL352">
    <sortCondition ref="A3:A352"/>
    <sortCondition ref="B3:B352"/>
  </sortState>
  <mergeCells count="11">
    <mergeCell ref="A1:F1"/>
    <mergeCell ref="G2:L2"/>
    <mergeCell ref="M2:R2"/>
    <mergeCell ref="S2:AA2"/>
    <mergeCell ref="AB2:AF2"/>
    <mergeCell ref="AG2:AJ2"/>
    <mergeCell ref="AG1:AJ1"/>
    <mergeCell ref="G1:L1"/>
    <mergeCell ref="M1:R1"/>
    <mergeCell ref="S1:AA1"/>
    <mergeCell ref="AB1:AF1"/>
  </mergeCells>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workbookViewId="0">
      <selection sqref="A1:G1"/>
    </sheetView>
  </sheetViews>
  <sheetFormatPr baseColWidth="10" defaultRowHeight="16" x14ac:dyDescent="0.2"/>
  <cols>
    <col min="1" max="1" width="10.83203125" style="52"/>
    <col min="2" max="2" width="47" style="4" bestFit="1" customWidth="1"/>
    <col min="3" max="3" width="16.6640625" style="50" bestFit="1" customWidth="1"/>
    <col min="4" max="4" width="5.5" style="4" bestFit="1" customWidth="1"/>
    <col min="5" max="5" width="26.33203125" style="4" bestFit="1" customWidth="1"/>
    <col min="6" max="7" width="10.83203125" style="4"/>
    <col min="8" max="8" width="14.83203125" style="4" bestFit="1" customWidth="1"/>
    <col min="9" max="9" width="10.83203125" style="4"/>
    <col min="10" max="10" width="14.5" style="4" bestFit="1" customWidth="1"/>
  </cols>
  <sheetData>
    <row r="1" spans="1:11" ht="47" customHeight="1" x14ac:dyDescent="0.2">
      <c r="A1" s="119" t="s">
        <v>2494</v>
      </c>
      <c r="B1" s="119"/>
      <c r="C1" s="119"/>
      <c r="D1" s="119"/>
      <c r="E1" s="119"/>
      <c r="F1" s="119"/>
      <c r="G1" s="119"/>
      <c r="H1" s="101"/>
      <c r="I1" s="101"/>
      <c r="J1" s="101"/>
    </row>
    <row r="2" spans="1:11" x14ac:dyDescent="0.2">
      <c r="F2" s="121" t="s">
        <v>2492</v>
      </c>
      <c r="G2" s="121"/>
      <c r="H2" s="121"/>
      <c r="I2" s="121"/>
      <c r="J2" s="4" t="s">
        <v>2491</v>
      </c>
    </row>
    <row r="3" spans="1:11" x14ac:dyDescent="0.2">
      <c r="A3" s="4" t="s">
        <v>1397</v>
      </c>
      <c r="B3" s="4" t="s">
        <v>1394</v>
      </c>
      <c r="C3" s="50" t="s">
        <v>2277</v>
      </c>
      <c r="D3" s="4" t="s">
        <v>361</v>
      </c>
      <c r="E3" s="4" t="s">
        <v>362</v>
      </c>
      <c r="F3" s="4" t="s">
        <v>1398</v>
      </c>
      <c r="G3" s="4" t="s">
        <v>1399</v>
      </c>
      <c r="H3" s="4" t="s">
        <v>2267</v>
      </c>
      <c r="I3" s="4" t="s">
        <v>2486</v>
      </c>
      <c r="J3" s="4" t="s">
        <v>2267</v>
      </c>
    </row>
    <row r="4" spans="1:11" s="30" customFormat="1" x14ac:dyDescent="0.2">
      <c r="A4" s="33">
        <v>1</v>
      </c>
      <c r="B4" s="33" t="s">
        <v>378</v>
      </c>
      <c r="C4" s="33">
        <v>0.26202400000000003</v>
      </c>
      <c r="D4" s="33" t="s">
        <v>368</v>
      </c>
      <c r="E4" s="33" t="s">
        <v>372</v>
      </c>
      <c r="F4" s="33">
        <v>5.0403999999999996E-3</v>
      </c>
      <c r="G4" s="33">
        <v>7.9112499999999999E-3</v>
      </c>
      <c r="H4" s="33">
        <v>0.63711797651643298</v>
      </c>
      <c r="I4" s="33">
        <v>0.52404799999999996</v>
      </c>
      <c r="J4" s="33">
        <v>5.5464667680300703</v>
      </c>
    </row>
    <row r="5" spans="1:11" s="30" customFormat="1" x14ac:dyDescent="0.2">
      <c r="A5" s="33">
        <v>2</v>
      </c>
      <c r="B5" s="33" t="s">
        <v>390</v>
      </c>
      <c r="C5" s="33">
        <v>0.14178800000000052</v>
      </c>
      <c r="D5" s="33" t="s">
        <v>368</v>
      </c>
      <c r="E5" s="33" t="s">
        <v>372</v>
      </c>
      <c r="F5" s="33">
        <v>4.7997199999999997E-2</v>
      </c>
      <c r="G5" s="33">
        <v>4.4760099999999997E-2</v>
      </c>
      <c r="H5" s="33">
        <v>1.07232072746436</v>
      </c>
      <c r="I5" s="33">
        <v>0.28357599999999999</v>
      </c>
      <c r="J5" s="33">
        <v>5.4912937878830199</v>
      </c>
    </row>
    <row r="6" spans="1:11" s="30" customFormat="1" x14ac:dyDescent="0.2">
      <c r="A6" s="33">
        <v>3</v>
      </c>
      <c r="B6" s="33" t="s">
        <v>400</v>
      </c>
      <c r="C6" s="33">
        <v>0.29877049999999994</v>
      </c>
      <c r="D6" s="33" t="s">
        <v>369</v>
      </c>
      <c r="E6" s="33" t="s">
        <v>377</v>
      </c>
      <c r="F6" s="33">
        <v>4.9729800000000001E-3</v>
      </c>
      <c r="G6" s="33">
        <v>9.4196000000000002E-3</v>
      </c>
      <c r="H6" s="33">
        <v>0.52793997229131395</v>
      </c>
      <c r="I6" s="33">
        <v>0.59754099999999999</v>
      </c>
      <c r="J6" s="33">
        <v>6.4515663008304696</v>
      </c>
    </row>
    <row r="7" spans="1:11" s="30" customFormat="1" x14ac:dyDescent="0.2">
      <c r="A7" s="33">
        <v>4</v>
      </c>
      <c r="B7" s="33" t="s">
        <v>446</v>
      </c>
      <c r="C7" s="33">
        <v>0.15939700000000001</v>
      </c>
      <c r="D7" s="33" t="s">
        <v>377</v>
      </c>
      <c r="E7" s="33" t="s">
        <v>369</v>
      </c>
      <c r="F7" s="33">
        <v>-9.8045800000000002E-3</v>
      </c>
      <c r="G7" s="33">
        <v>9.8346900000000001E-3</v>
      </c>
      <c r="H7" s="33">
        <v>-0.99693924686329904</v>
      </c>
      <c r="I7" s="33">
        <v>0.31879400000000002</v>
      </c>
      <c r="J7" s="33">
        <v>-6.0481703616962301</v>
      </c>
    </row>
    <row r="8" spans="1:11" s="30" customFormat="1" x14ac:dyDescent="0.2">
      <c r="A8" s="52">
        <v>5</v>
      </c>
      <c r="B8" s="52" t="s">
        <v>367</v>
      </c>
      <c r="C8" s="50">
        <v>0.4480495000000001</v>
      </c>
      <c r="D8" s="52" t="s">
        <v>368</v>
      </c>
      <c r="E8" s="52" t="s">
        <v>369</v>
      </c>
      <c r="F8" s="52">
        <v>1.5815899999999999E-3</v>
      </c>
      <c r="G8" s="52">
        <v>1.2111E-2</v>
      </c>
      <c r="H8" s="52">
        <v>0.13059082646200201</v>
      </c>
      <c r="I8" s="52">
        <v>0.89609899999999998</v>
      </c>
      <c r="J8" s="52">
        <v>4.6178159315873</v>
      </c>
      <c r="K8"/>
    </row>
    <row r="9" spans="1:11" x14ac:dyDescent="0.2">
      <c r="A9" s="52">
        <v>6</v>
      </c>
      <c r="B9" s="4" t="s">
        <v>371</v>
      </c>
      <c r="C9" s="50">
        <v>0.32360200000000006</v>
      </c>
      <c r="D9" s="4" t="s">
        <v>372</v>
      </c>
      <c r="E9" s="4" t="s">
        <v>368</v>
      </c>
      <c r="F9" s="4">
        <v>4.0843800000000003E-3</v>
      </c>
      <c r="G9" s="4">
        <v>8.9246800000000008E-3</v>
      </c>
      <c r="H9" s="4">
        <v>0.457649882194548</v>
      </c>
      <c r="I9" s="4">
        <v>0.647204</v>
      </c>
      <c r="J9" s="4">
        <v>4.5925798079854498</v>
      </c>
    </row>
    <row r="10" spans="1:11" x14ac:dyDescent="0.2">
      <c r="A10" s="52">
        <v>7</v>
      </c>
      <c r="B10" s="4" t="s">
        <v>373</v>
      </c>
      <c r="C10" s="50">
        <v>0.97327945000000016</v>
      </c>
      <c r="D10" s="4" t="s">
        <v>374</v>
      </c>
      <c r="E10" s="4" t="s">
        <v>372</v>
      </c>
      <c r="F10" s="4">
        <v>1.83841E-2</v>
      </c>
      <c r="G10" s="4">
        <v>9.5188600000000005E-3</v>
      </c>
      <c r="H10" s="4">
        <v>1.9313393511932699</v>
      </c>
      <c r="I10" s="4">
        <v>5.3441099999999998E-2</v>
      </c>
      <c r="J10" s="4">
        <v>-4.6322002194710796</v>
      </c>
    </row>
    <row r="11" spans="1:11" x14ac:dyDescent="0.2">
      <c r="A11" s="52">
        <v>8</v>
      </c>
      <c r="B11" s="4" t="s">
        <v>376</v>
      </c>
      <c r="C11" s="50">
        <v>0.26413249999999999</v>
      </c>
      <c r="D11" s="4" t="s">
        <v>368</v>
      </c>
      <c r="E11" s="4" t="s">
        <v>377</v>
      </c>
      <c r="F11" s="4">
        <v>6.0352599999999998E-3</v>
      </c>
      <c r="G11" s="4">
        <v>9.5698099999999998E-3</v>
      </c>
      <c r="H11" s="4">
        <v>0.63065672550004503</v>
      </c>
      <c r="I11" s="4">
        <v>0.52826499999999998</v>
      </c>
      <c r="J11" s="4">
        <v>4.69105491579871</v>
      </c>
    </row>
    <row r="12" spans="1:11" x14ac:dyDescent="0.2">
      <c r="A12" s="52">
        <v>9</v>
      </c>
      <c r="B12" s="4" t="s">
        <v>380</v>
      </c>
      <c r="C12" s="50">
        <v>0.16730799999999993</v>
      </c>
      <c r="D12" s="4" t="s">
        <v>369</v>
      </c>
      <c r="E12" s="4" t="s">
        <v>377</v>
      </c>
      <c r="F12" s="4">
        <v>-9.1942199999999995E-3</v>
      </c>
      <c r="G12" s="4">
        <v>9.5290800000000005E-3</v>
      </c>
      <c r="H12" s="4">
        <v>-0.964857881303533</v>
      </c>
      <c r="I12" s="4">
        <v>0.33461600000000002</v>
      </c>
      <c r="J12" s="4">
        <v>-4.4592420349099102</v>
      </c>
    </row>
    <row r="13" spans="1:11" s="30" customFormat="1" x14ac:dyDescent="0.2">
      <c r="A13" s="52">
        <v>10</v>
      </c>
      <c r="B13" s="52" t="s">
        <v>384</v>
      </c>
      <c r="C13" s="50">
        <v>3.8722799999999932E-2</v>
      </c>
      <c r="D13" s="52" t="s">
        <v>369</v>
      </c>
      <c r="E13" s="52" t="s">
        <v>372</v>
      </c>
      <c r="F13" s="52">
        <v>2.07957E-2</v>
      </c>
      <c r="G13" s="52">
        <v>1.1777599999999999E-2</v>
      </c>
      <c r="H13" s="52">
        <v>1.76570353155171</v>
      </c>
      <c r="I13" s="52">
        <v>7.7445600000000003E-2</v>
      </c>
      <c r="J13" s="52">
        <v>4.6297542273032102</v>
      </c>
      <c r="K13"/>
    </row>
    <row r="14" spans="1:11" x14ac:dyDescent="0.2">
      <c r="A14" s="52">
        <v>11</v>
      </c>
      <c r="B14" s="4" t="s">
        <v>386</v>
      </c>
      <c r="C14" s="50">
        <v>0.33279800000000004</v>
      </c>
      <c r="D14" s="4" t="s">
        <v>369</v>
      </c>
      <c r="E14" s="4" t="s">
        <v>377</v>
      </c>
      <c r="F14" s="4">
        <v>-4.3662500000000003E-3</v>
      </c>
      <c r="G14" s="4">
        <v>1.0102399999999999E-2</v>
      </c>
      <c r="H14" s="4">
        <v>-0.432200081682028</v>
      </c>
      <c r="I14" s="4">
        <v>0.66559599999999997</v>
      </c>
      <c r="J14" s="4">
        <v>-4.5848557350686603</v>
      </c>
    </row>
    <row r="15" spans="1:11" s="30" customFormat="1" x14ac:dyDescent="0.2">
      <c r="A15" s="52">
        <v>12</v>
      </c>
      <c r="B15" s="52" t="s">
        <v>388</v>
      </c>
      <c r="C15" s="50">
        <v>0.10565049999999976</v>
      </c>
      <c r="D15" s="52" t="s">
        <v>377</v>
      </c>
      <c r="E15" s="52" t="s">
        <v>369</v>
      </c>
      <c r="F15" s="52">
        <v>-1.02189E-2</v>
      </c>
      <c r="G15" s="52">
        <v>8.1751199999999993E-3</v>
      </c>
      <c r="H15" s="52">
        <v>-1.2499960233508001</v>
      </c>
      <c r="I15" s="52">
        <v>0.21130099999999999</v>
      </c>
      <c r="J15" s="52">
        <v>-4.7610377648667699</v>
      </c>
      <c r="K15"/>
    </row>
    <row r="16" spans="1:11" x14ac:dyDescent="0.2">
      <c r="A16" s="52">
        <v>13</v>
      </c>
      <c r="B16" s="4" t="s">
        <v>395</v>
      </c>
      <c r="C16" s="50">
        <v>0.48603849999999998</v>
      </c>
      <c r="D16" s="4" t="s">
        <v>396</v>
      </c>
      <c r="E16" s="4" t="s">
        <v>372</v>
      </c>
      <c r="F16" s="4">
        <v>-3.25903E-4</v>
      </c>
      <c r="G16" s="4">
        <v>9.3104299999999997E-3</v>
      </c>
      <c r="H16" s="4">
        <v>-3.5003437281635699E-2</v>
      </c>
      <c r="I16" s="4">
        <v>0.97207699999999997</v>
      </c>
      <c r="J16" s="4">
        <v>-4.6535300654181899</v>
      </c>
    </row>
    <row r="17" spans="1:10" x14ac:dyDescent="0.2">
      <c r="A17" s="52">
        <v>14</v>
      </c>
      <c r="B17" s="4" t="s">
        <v>402</v>
      </c>
      <c r="C17" s="50">
        <v>0.47335700000000003</v>
      </c>
      <c r="D17" s="4" t="s">
        <v>368</v>
      </c>
      <c r="E17" s="4" t="s">
        <v>372</v>
      </c>
      <c r="F17" s="4">
        <v>5.4989899999999996E-4</v>
      </c>
      <c r="G17" s="4">
        <v>8.2278300000000002E-3</v>
      </c>
      <c r="H17" s="4">
        <v>6.6833818899669301E-2</v>
      </c>
      <c r="I17" s="4">
        <v>0.94671400000000006</v>
      </c>
      <c r="J17" s="4">
        <v>4.6308884525638501</v>
      </c>
    </row>
    <row r="18" spans="1:10" x14ac:dyDescent="0.2">
      <c r="A18" s="52">
        <v>15</v>
      </c>
      <c r="B18" s="4" t="s">
        <v>404</v>
      </c>
      <c r="C18" s="50">
        <v>0.51854250000000002</v>
      </c>
      <c r="D18" s="4" t="s">
        <v>369</v>
      </c>
      <c r="E18" s="4" t="s">
        <v>368</v>
      </c>
      <c r="F18" s="4">
        <v>3.73908E-4</v>
      </c>
      <c r="G18" s="4">
        <v>8.0416299999999993E-3</v>
      </c>
      <c r="H18" s="4">
        <v>4.6495902358900297E-2</v>
      </c>
      <c r="I18" s="4">
        <v>0.96291499999999997</v>
      </c>
      <c r="J18" s="4">
        <v>-4.6078264804501101</v>
      </c>
    </row>
    <row r="19" spans="1:10" x14ac:dyDescent="0.2">
      <c r="A19" s="52">
        <v>16</v>
      </c>
      <c r="B19" s="4" t="s">
        <v>406</v>
      </c>
      <c r="C19" s="50">
        <v>5.283049999999981E-3</v>
      </c>
      <c r="D19" s="4" t="s">
        <v>369</v>
      </c>
      <c r="E19" s="4" t="s">
        <v>377</v>
      </c>
      <c r="F19" s="4">
        <v>3.2766299999999998E-2</v>
      </c>
      <c r="G19" s="4">
        <v>1.2815699999999999E-2</v>
      </c>
      <c r="H19" s="4">
        <v>2.55673063983676</v>
      </c>
      <c r="I19" s="4">
        <v>1.05661E-2</v>
      </c>
      <c r="J19" s="4">
        <v>4.4535551519126901</v>
      </c>
    </row>
    <row r="20" spans="1:10" x14ac:dyDescent="0.2">
      <c r="A20" s="52">
        <v>17</v>
      </c>
      <c r="B20" s="4" t="s">
        <v>408</v>
      </c>
      <c r="C20" s="50">
        <v>0.51511149999999994</v>
      </c>
      <c r="D20" s="4" t="s">
        <v>372</v>
      </c>
      <c r="E20" s="4" t="s">
        <v>409</v>
      </c>
      <c r="F20" s="4">
        <v>-3.2046499999999998E-4</v>
      </c>
      <c r="G20" s="4">
        <v>8.4582000000000008E-3</v>
      </c>
      <c r="H20" s="4">
        <v>-3.7887975910712302E-2</v>
      </c>
      <c r="I20" s="4">
        <v>0.969777</v>
      </c>
      <c r="J20" s="4">
        <v>4.4753674793865397</v>
      </c>
    </row>
    <row r="21" spans="1:10" x14ac:dyDescent="0.2">
      <c r="A21" s="52">
        <v>18</v>
      </c>
      <c r="B21" s="4" t="s">
        <v>411</v>
      </c>
      <c r="C21" s="50">
        <v>4.4619450000000227E-2</v>
      </c>
      <c r="D21" s="4" t="s">
        <v>377</v>
      </c>
      <c r="E21" s="4" t="s">
        <v>368</v>
      </c>
      <c r="F21" s="4">
        <v>-2.0451400000000002E-2</v>
      </c>
      <c r="G21" s="4">
        <v>1.20343E-2</v>
      </c>
      <c r="H21" s="4">
        <v>-1.69942624721929</v>
      </c>
      <c r="I21" s="4">
        <v>8.9238899999999996E-2</v>
      </c>
      <c r="J21" s="4">
        <v>-4.7763563045006503</v>
      </c>
    </row>
    <row r="22" spans="1:10" x14ac:dyDescent="0.2">
      <c r="A22" s="52">
        <v>19</v>
      </c>
      <c r="B22" s="4" t="s">
        <v>412</v>
      </c>
      <c r="C22" s="50">
        <v>9.5903500000000599E-2</v>
      </c>
      <c r="D22" s="4" t="s">
        <v>368</v>
      </c>
      <c r="E22" s="4" t="s">
        <v>369</v>
      </c>
      <c r="F22" s="4">
        <v>-1.07577E-2</v>
      </c>
      <c r="G22" s="4">
        <v>8.24189E-3</v>
      </c>
      <c r="H22" s="4">
        <v>-1.3052521550587399</v>
      </c>
      <c r="I22" s="4">
        <v>0.19180700000000001</v>
      </c>
      <c r="J22" s="4">
        <v>-4.5372223514832104</v>
      </c>
    </row>
    <row r="23" spans="1:10" x14ac:dyDescent="0.2">
      <c r="A23" s="52">
        <v>20</v>
      </c>
      <c r="B23" s="4" t="s">
        <v>414</v>
      </c>
      <c r="C23" s="50">
        <v>0.31459199999999998</v>
      </c>
      <c r="D23" s="4" t="s">
        <v>377</v>
      </c>
      <c r="E23" s="4" t="s">
        <v>415</v>
      </c>
      <c r="F23" s="4">
        <v>4.5187200000000004E-3</v>
      </c>
      <c r="G23" s="4">
        <v>9.3579500000000003E-3</v>
      </c>
      <c r="H23" s="4">
        <v>0.48287569531962199</v>
      </c>
      <c r="I23" s="4">
        <v>0.62918399999999997</v>
      </c>
      <c r="J23" s="4">
        <v>4.5657549064126099</v>
      </c>
    </row>
    <row r="24" spans="1:10" x14ac:dyDescent="0.2">
      <c r="A24" s="52">
        <v>21</v>
      </c>
      <c r="B24" s="4" t="s">
        <v>418</v>
      </c>
      <c r="C24" s="50">
        <v>0.28287549999999989</v>
      </c>
      <c r="D24" s="4" t="s">
        <v>368</v>
      </c>
      <c r="E24" s="4" t="s">
        <v>372</v>
      </c>
      <c r="F24" s="4">
        <v>-5.8986500000000001E-3</v>
      </c>
      <c r="G24" s="4">
        <v>1.0270700000000001E-2</v>
      </c>
      <c r="H24" s="4">
        <v>-0.57432041033500503</v>
      </c>
      <c r="I24" s="4">
        <v>0.565751</v>
      </c>
      <c r="J24" s="4">
        <v>-4.6403022228847499</v>
      </c>
    </row>
    <row r="25" spans="1:10" x14ac:dyDescent="0.2">
      <c r="A25" s="52">
        <v>22</v>
      </c>
      <c r="B25" s="4" t="s">
        <v>420</v>
      </c>
      <c r="C25" s="50">
        <v>0.48466700000000001</v>
      </c>
      <c r="D25" s="4" t="s">
        <v>369</v>
      </c>
      <c r="E25" s="4" t="s">
        <v>377</v>
      </c>
      <c r="F25" s="4">
        <v>3.8601899999999998E-4</v>
      </c>
      <c r="G25" s="4">
        <v>1.00413E-2</v>
      </c>
      <c r="H25" s="4">
        <v>3.8443598600942E-2</v>
      </c>
      <c r="I25" s="4">
        <v>0.96933400000000003</v>
      </c>
      <c r="J25" s="4">
        <v>4.4475629783870296</v>
      </c>
    </row>
    <row r="26" spans="1:10" x14ac:dyDescent="0.2">
      <c r="A26" s="52">
        <v>23</v>
      </c>
      <c r="B26" s="4" t="s">
        <v>424</v>
      </c>
      <c r="C26" s="50">
        <v>0.1597175000000001</v>
      </c>
      <c r="D26" s="4" t="s">
        <v>372</v>
      </c>
      <c r="E26" s="4" t="s">
        <v>425</v>
      </c>
      <c r="F26" s="4">
        <v>-8.54421E-3</v>
      </c>
      <c r="G26" s="4">
        <v>8.5818100000000005E-3</v>
      </c>
      <c r="H26" s="4">
        <v>-0.99561961621707395</v>
      </c>
      <c r="I26" s="4">
        <v>0.31943500000000002</v>
      </c>
      <c r="J26" s="4">
        <v>-4.9090470953432401</v>
      </c>
    </row>
    <row r="27" spans="1:10" x14ac:dyDescent="0.2">
      <c r="A27" s="52">
        <v>24</v>
      </c>
      <c r="B27" s="4" t="s">
        <v>426</v>
      </c>
      <c r="C27" s="50">
        <v>0.95259704999999961</v>
      </c>
      <c r="D27" s="4" t="s">
        <v>368</v>
      </c>
      <c r="E27" s="4" t="s">
        <v>369</v>
      </c>
      <c r="F27" s="4">
        <v>-2.0561300000000001E-2</v>
      </c>
      <c r="G27" s="4">
        <v>1.23079E-2</v>
      </c>
      <c r="H27" s="4">
        <v>-1.6705737550638999</v>
      </c>
      <c r="I27" s="4">
        <v>9.4805899999999999E-2</v>
      </c>
      <c r="J27" s="4">
        <v>5.04408361794236</v>
      </c>
    </row>
    <row r="28" spans="1:10" x14ac:dyDescent="0.2">
      <c r="A28" s="52">
        <v>25</v>
      </c>
      <c r="B28" s="4" t="s">
        <v>428</v>
      </c>
      <c r="C28" s="50">
        <v>0.32711699999999988</v>
      </c>
      <c r="D28" s="4" t="s">
        <v>368</v>
      </c>
      <c r="E28" s="4" t="s">
        <v>372</v>
      </c>
      <c r="F28" s="4">
        <v>3.7024800000000002E-3</v>
      </c>
      <c r="G28" s="4">
        <v>8.2665399999999993E-3</v>
      </c>
      <c r="H28" s="4">
        <v>0.44788804049602798</v>
      </c>
      <c r="I28" s="4">
        <v>0.65423399999999998</v>
      </c>
      <c r="J28" s="4">
        <v>5.0039065481875902</v>
      </c>
    </row>
    <row r="29" spans="1:10" x14ac:dyDescent="0.2">
      <c r="A29" s="52">
        <v>26</v>
      </c>
      <c r="B29" s="4" t="s">
        <v>430</v>
      </c>
      <c r="C29" s="50">
        <v>0.30700949999999982</v>
      </c>
      <c r="D29" s="4" t="s">
        <v>368</v>
      </c>
      <c r="E29" s="4" t="s">
        <v>372</v>
      </c>
      <c r="F29" s="4">
        <v>4.1834999999999997E-3</v>
      </c>
      <c r="G29" s="4">
        <v>8.2949200000000008E-3</v>
      </c>
      <c r="H29" s="4">
        <v>0.50434494348526704</v>
      </c>
      <c r="I29" s="4">
        <v>0.61401899999999998</v>
      </c>
      <c r="J29" s="4">
        <v>4.4351223784625997</v>
      </c>
    </row>
    <row r="30" spans="1:10" x14ac:dyDescent="0.2">
      <c r="A30" s="52">
        <v>27</v>
      </c>
      <c r="B30" s="4" t="s">
        <v>431</v>
      </c>
      <c r="C30" s="50">
        <v>0.32890849999999988</v>
      </c>
      <c r="D30" s="4" t="s">
        <v>372</v>
      </c>
      <c r="E30" s="4" t="s">
        <v>368</v>
      </c>
      <c r="F30" s="4">
        <v>-3.8597599999999998E-3</v>
      </c>
      <c r="G30" s="4">
        <v>8.7141600000000003E-3</v>
      </c>
      <c r="H30" s="4">
        <v>-0.44292912525623901</v>
      </c>
      <c r="I30" s="4">
        <v>0.65781699999999999</v>
      </c>
      <c r="J30" s="4">
        <v>-5.0866205856348898</v>
      </c>
    </row>
    <row r="31" spans="1:10" x14ac:dyDescent="0.2">
      <c r="A31" s="52">
        <v>28</v>
      </c>
      <c r="B31" s="4" t="s">
        <v>433</v>
      </c>
      <c r="C31" s="50">
        <v>0.44336799999999982</v>
      </c>
      <c r="D31" s="4" t="s">
        <v>369</v>
      </c>
      <c r="E31" s="4" t="s">
        <v>377</v>
      </c>
      <c r="F31" s="4">
        <v>3.4170699999999999E-3</v>
      </c>
      <c r="G31" s="4">
        <v>2.3990299999999999E-2</v>
      </c>
      <c r="H31" s="4">
        <v>0.142435529483454</v>
      </c>
      <c r="I31" s="4">
        <v>0.88673599999999997</v>
      </c>
      <c r="J31" s="4">
        <v>4.5381124230896397</v>
      </c>
    </row>
    <row r="32" spans="1:10" x14ac:dyDescent="0.2">
      <c r="A32" s="52">
        <v>29</v>
      </c>
      <c r="B32" s="4" t="s">
        <v>435</v>
      </c>
      <c r="C32" s="50">
        <v>0.61172599999999999</v>
      </c>
      <c r="D32" s="4" t="s">
        <v>372</v>
      </c>
      <c r="E32" s="4" t="s">
        <v>436</v>
      </c>
      <c r="F32" s="4">
        <v>3.0241999999999999E-3</v>
      </c>
      <c r="G32" s="4">
        <v>1.0655299999999999E-2</v>
      </c>
      <c r="H32" s="4">
        <v>0.28382042634601301</v>
      </c>
      <c r="I32" s="4">
        <v>0.77654800000000002</v>
      </c>
      <c r="J32" s="4">
        <v>-4.6090053103914599</v>
      </c>
    </row>
    <row r="33" spans="1:11" x14ac:dyDescent="0.2">
      <c r="A33" s="52">
        <v>30</v>
      </c>
      <c r="B33" s="4" t="s">
        <v>438</v>
      </c>
      <c r="C33" s="50">
        <v>0.39103649999999979</v>
      </c>
      <c r="D33" s="4" t="s">
        <v>377</v>
      </c>
      <c r="E33" s="4" t="s">
        <v>369</v>
      </c>
      <c r="F33" s="4">
        <v>-2.5365000000000001E-3</v>
      </c>
      <c r="G33" s="4">
        <v>9.1696799999999995E-3</v>
      </c>
      <c r="H33" s="4">
        <v>-0.276618575349805</v>
      </c>
      <c r="I33" s="4">
        <v>0.78207300000000002</v>
      </c>
      <c r="J33" s="4">
        <v>-5.1493433391515202</v>
      </c>
    </row>
    <row r="34" spans="1:11" x14ac:dyDescent="0.2">
      <c r="A34" s="52">
        <v>31</v>
      </c>
      <c r="B34" s="4" t="s">
        <v>440</v>
      </c>
      <c r="C34" s="50">
        <v>0.26723350000000007</v>
      </c>
      <c r="D34" s="4" t="s">
        <v>368</v>
      </c>
      <c r="E34" s="4" t="s">
        <v>372</v>
      </c>
      <c r="F34" s="4">
        <v>-5.9487200000000002E-3</v>
      </c>
      <c r="G34" s="4">
        <v>9.5761600000000002E-3</v>
      </c>
      <c r="H34" s="4">
        <v>-0.62120157999660597</v>
      </c>
      <c r="I34" s="4">
        <v>0.53446700000000003</v>
      </c>
      <c r="J34" s="4">
        <v>-4.5631157883731603</v>
      </c>
    </row>
    <row r="35" spans="1:11" x14ac:dyDescent="0.2">
      <c r="A35" s="52">
        <v>32</v>
      </c>
      <c r="B35" s="4" t="s">
        <v>444</v>
      </c>
      <c r="C35" s="50">
        <v>0.68391999999999997</v>
      </c>
      <c r="D35" s="4" t="s">
        <v>377</v>
      </c>
      <c r="E35" s="4" t="s">
        <v>368</v>
      </c>
      <c r="F35" s="4">
        <v>-4.9227799999999999E-3</v>
      </c>
      <c r="G35" s="4">
        <v>1.02839E-2</v>
      </c>
      <c r="H35" s="4">
        <v>-0.47868884880924001</v>
      </c>
      <c r="I35" s="4">
        <v>0.63216000000000006</v>
      </c>
      <c r="J35" s="4">
        <v>4.4253411288222901</v>
      </c>
    </row>
    <row r="36" spans="1:11" s="30" customFormat="1" x14ac:dyDescent="0.2">
      <c r="A36" s="52">
        <v>33</v>
      </c>
      <c r="B36" s="52" t="s">
        <v>442</v>
      </c>
      <c r="C36" s="50">
        <v>0.77903849999999997</v>
      </c>
      <c r="D36" s="52" t="s">
        <v>372</v>
      </c>
      <c r="E36" s="52" t="s">
        <v>369</v>
      </c>
      <c r="F36" s="52">
        <v>7.34528E-3</v>
      </c>
      <c r="G36" s="52">
        <v>9.5523399999999994E-3</v>
      </c>
      <c r="H36" s="52">
        <v>0.76894998890095401</v>
      </c>
      <c r="I36" s="52">
        <v>0.44192300000000001</v>
      </c>
      <c r="J36" s="52">
        <v>-4.9713158779369904</v>
      </c>
      <c r="K36"/>
    </row>
    <row r="37" spans="1:11" x14ac:dyDescent="0.2">
      <c r="A37" s="52">
        <v>34</v>
      </c>
      <c r="B37" s="4" t="s">
        <v>447</v>
      </c>
      <c r="C37" s="50">
        <v>0.77415500000000015</v>
      </c>
      <c r="D37" s="4" t="s">
        <v>369</v>
      </c>
      <c r="E37" s="4" t="s">
        <v>377</v>
      </c>
      <c r="F37" s="4">
        <v>1.0722799999999999E-2</v>
      </c>
      <c r="G37" s="4">
        <v>1.4247599999999999E-2</v>
      </c>
      <c r="H37" s="4">
        <v>0.752600528436845</v>
      </c>
      <c r="I37" s="4">
        <v>0.45168999999999998</v>
      </c>
      <c r="J37" s="4">
        <v>-4.9080423361087702</v>
      </c>
    </row>
    <row r="38" spans="1:11" x14ac:dyDescent="0.2">
      <c r="A38" s="52">
        <v>35</v>
      </c>
      <c r="B38" s="4" t="s">
        <v>449</v>
      </c>
      <c r="C38" s="50">
        <v>0.22433649999999999</v>
      </c>
      <c r="D38" s="4" t="s">
        <v>372</v>
      </c>
      <c r="E38" s="4" t="s">
        <v>368</v>
      </c>
      <c r="F38" s="4">
        <v>8.1814100000000001E-3</v>
      </c>
      <c r="G38" s="4">
        <v>1.07987E-2</v>
      </c>
      <c r="H38" s="4">
        <v>0.75762919067061996</v>
      </c>
      <c r="I38" s="4">
        <v>0.44867299999999999</v>
      </c>
      <c r="J38" s="4">
        <v>4.4936277006735201</v>
      </c>
    </row>
    <row r="39" spans="1:11" x14ac:dyDescent="0.2">
      <c r="A39" s="52">
        <v>36</v>
      </c>
      <c r="B39" s="4" t="s">
        <v>452</v>
      </c>
      <c r="C39" s="50">
        <v>4.3104849999999778E-2</v>
      </c>
      <c r="D39" s="4" t="s">
        <v>368</v>
      </c>
      <c r="E39" s="4" t="s">
        <v>369</v>
      </c>
      <c r="F39" s="4">
        <v>1.56008E-2</v>
      </c>
      <c r="G39" s="4">
        <v>9.0927600000000001E-3</v>
      </c>
      <c r="H39" s="4">
        <v>1.7157396732277901</v>
      </c>
      <c r="I39" s="4">
        <v>8.62097E-2</v>
      </c>
      <c r="J39" s="4">
        <v>4.7489257496013701</v>
      </c>
    </row>
    <row r="40" spans="1:11" x14ac:dyDescent="0.2">
      <c r="A40" s="52">
        <v>37</v>
      </c>
      <c r="B40" s="4" t="s">
        <v>456</v>
      </c>
      <c r="C40" s="50">
        <v>0.53234300000000001</v>
      </c>
      <c r="D40" s="4" t="s">
        <v>377</v>
      </c>
      <c r="E40" s="4" t="s">
        <v>457</v>
      </c>
      <c r="F40" s="4">
        <v>-7.3896900000000002E-4</v>
      </c>
      <c r="G40" s="4">
        <v>9.1049800000000004E-3</v>
      </c>
      <c r="H40" s="4">
        <v>-8.1160892674103299E-2</v>
      </c>
      <c r="I40" s="4">
        <v>0.93531399999999998</v>
      </c>
      <c r="J40" s="4">
        <v>4.6662141173667697</v>
      </c>
    </row>
    <row r="41" spans="1:11" x14ac:dyDescent="0.2">
      <c r="A41" s="52">
        <v>38</v>
      </c>
      <c r="B41" s="4" t="s">
        <v>458</v>
      </c>
      <c r="C41" s="50">
        <v>0.59061500000000011</v>
      </c>
      <c r="D41" s="4" t="s">
        <v>459</v>
      </c>
      <c r="E41" s="4" t="s">
        <v>377</v>
      </c>
      <c r="F41" s="4">
        <v>-1.8452399999999999E-3</v>
      </c>
      <c r="G41" s="4">
        <v>8.0533400000000008E-3</v>
      </c>
      <c r="H41" s="4">
        <v>-0.22912726845845899</v>
      </c>
      <c r="I41" s="4">
        <v>0.81877</v>
      </c>
      <c r="J41" s="4">
        <v>5.3523693045827896</v>
      </c>
    </row>
    <row r="42" spans="1:11" x14ac:dyDescent="0.2">
      <c r="A42" s="52">
        <v>39</v>
      </c>
      <c r="B42" s="4" t="s">
        <v>461</v>
      </c>
      <c r="C42" s="50">
        <v>0.5355685</v>
      </c>
      <c r="D42" s="4" t="s">
        <v>368</v>
      </c>
      <c r="E42" s="4" t="s">
        <v>462</v>
      </c>
      <c r="F42" s="4">
        <v>-1.05817E-3</v>
      </c>
      <c r="G42" s="4">
        <v>1.18529E-2</v>
      </c>
      <c r="H42" s="4">
        <v>-8.9275455299387699E-2</v>
      </c>
      <c r="I42" s="4">
        <v>0.92886299999999999</v>
      </c>
      <c r="J42" s="4">
        <v>4.4960114787273104</v>
      </c>
    </row>
    <row r="43" spans="1:11" x14ac:dyDescent="0.2">
      <c r="A43" s="52">
        <v>40</v>
      </c>
      <c r="B43" s="4" t="s">
        <v>463</v>
      </c>
      <c r="C43" s="50">
        <v>0.89886800000000033</v>
      </c>
      <c r="D43" s="4" t="s">
        <v>369</v>
      </c>
      <c r="E43" s="4" t="s">
        <v>372</v>
      </c>
      <c r="F43" s="4">
        <v>2.5002099999999999E-2</v>
      </c>
      <c r="G43" s="4">
        <v>1.9607599999999999E-2</v>
      </c>
      <c r="H43" s="4">
        <v>1.2751278312469001</v>
      </c>
      <c r="I43" s="4">
        <v>0.202264</v>
      </c>
      <c r="J43" s="4">
        <v>-4.6743403029594903</v>
      </c>
    </row>
    <row r="44" spans="1:11" x14ac:dyDescent="0.2">
      <c r="A44" s="52">
        <v>41</v>
      </c>
      <c r="B44" s="4" t="s">
        <v>465</v>
      </c>
      <c r="C44" s="50">
        <v>0.57030350000000019</v>
      </c>
      <c r="D44" s="4" t="s">
        <v>372</v>
      </c>
      <c r="E44" s="4" t="s">
        <v>377</v>
      </c>
      <c r="F44" s="4">
        <v>-1.61776E-3</v>
      </c>
      <c r="G44" s="4">
        <v>9.1322799999999996E-3</v>
      </c>
      <c r="H44" s="4">
        <v>-0.177146904526615</v>
      </c>
      <c r="I44" s="4">
        <v>0.85939299999999996</v>
      </c>
      <c r="J44" s="4">
        <v>4.7146723553971004</v>
      </c>
    </row>
    <row r="45" spans="1:11" x14ac:dyDescent="0.2">
      <c r="A45" s="52">
        <v>42</v>
      </c>
      <c r="B45" s="4" t="s">
        <v>466</v>
      </c>
      <c r="C45" s="50">
        <v>0.14243699999999904</v>
      </c>
      <c r="D45" s="4" t="s">
        <v>372</v>
      </c>
      <c r="E45" s="4" t="s">
        <v>368</v>
      </c>
      <c r="F45" s="4">
        <v>-1.1323E-2</v>
      </c>
      <c r="G45" s="4">
        <v>1.05878E-2</v>
      </c>
      <c r="H45" s="4">
        <v>-1.0694343412731699</v>
      </c>
      <c r="I45" s="4">
        <v>0.28487400000000002</v>
      </c>
      <c r="J45" s="4">
        <v>-4.4639296367682997</v>
      </c>
    </row>
    <row r="46" spans="1:11" x14ac:dyDescent="0.2">
      <c r="A46" s="52">
        <v>43</v>
      </c>
      <c r="B46" s="4" t="s">
        <v>470</v>
      </c>
      <c r="C46" s="50">
        <v>0.4815335</v>
      </c>
      <c r="D46" s="4" t="s">
        <v>369</v>
      </c>
      <c r="E46" s="4" t="s">
        <v>377</v>
      </c>
      <c r="F46" s="4">
        <v>5.4297000000000004E-4</v>
      </c>
      <c r="G46" s="4">
        <v>1.17258E-2</v>
      </c>
      <c r="H46" s="4">
        <v>4.6305193420997703E-2</v>
      </c>
      <c r="I46" s="4">
        <v>0.96306700000000001</v>
      </c>
      <c r="J46" s="4">
        <v>4.5663457201758799</v>
      </c>
    </row>
    <row r="47" spans="1:11" x14ac:dyDescent="0.2">
      <c r="A47" s="52">
        <v>44</v>
      </c>
      <c r="B47" s="4" t="s">
        <v>468</v>
      </c>
      <c r="C47" s="50">
        <v>0.16796699999999984</v>
      </c>
      <c r="D47" s="4" t="s">
        <v>372</v>
      </c>
      <c r="E47" s="4" t="s">
        <v>368</v>
      </c>
      <c r="F47" s="4">
        <v>-9.4922500000000007E-3</v>
      </c>
      <c r="G47" s="4">
        <v>9.8648499999999997E-3</v>
      </c>
      <c r="H47" s="4">
        <v>-0.96223016445341303</v>
      </c>
      <c r="I47" s="4">
        <v>0.33593400000000001</v>
      </c>
      <c r="J47" s="4">
        <v>-4.7975726091268402</v>
      </c>
    </row>
    <row r="48" spans="1:11" x14ac:dyDescent="0.2">
      <c r="A48" s="52">
        <v>45</v>
      </c>
      <c r="B48" s="4" t="s">
        <v>471</v>
      </c>
      <c r="C48" s="50">
        <v>0.73551149999999998</v>
      </c>
      <c r="D48" s="4" t="s">
        <v>372</v>
      </c>
      <c r="E48" s="4" t="s">
        <v>368</v>
      </c>
      <c r="F48" s="4">
        <v>6.0887199999999997E-3</v>
      </c>
      <c r="G48" s="4">
        <v>9.6712599999999992E-3</v>
      </c>
      <c r="H48" s="4">
        <v>0.62956840581054996</v>
      </c>
      <c r="I48" s="4">
        <v>0.52897700000000003</v>
      </c>
      <c r="J48" s="4">
        <v>-4.7778266976170602</v>
      </c>
    </row>
    <row r="49" spans="1:10" x14ac:dyDescent="0.2">
      <c r="A49" s="52">
        <v>46</v>
      </c>
      <c r="B49" s="4" t="s">
        <v>472</v>
      </c>
      <c r="C49" s="50">
        <v>0.19395800000000007</v>
      </c>
      <c r="D49" s="4" t="s">
        <v>369</v>
      </c>
      <c r="E49" s="4" t="s">
        <v>372</v>
      </c>
      <c r="F49" s="4">
        <v>-7.3845500000000001E-3</v>
      </c>
      <c r="G49" s="4">
        <v>8.5528400000000008E-3</v>
      </c>
      <c r="H49" s="4">
        <v>-0.86340287368463298</v>
      </c>
      <c r="I49" s="4">
        <v>0.38791599999999998</v>
      </c>
      <c r="J49" s="4">
        <v>-4.5759340027027102</v>
      </c>
    </row>
    <row r="50" spans="1:10" x14ac:dyDescent="0.2">
      <c r="A50" s="52">
        <v>47</v>
      </c>
      <c r="B50" s="4" t="s">
        <v>473</v>
      </c>
      <c r="C50" s="50">
        <v>0.24416849999999996</v>
      </c>
      <c r="D50" s="4" t="s">
        <v>368</v>
      </c>
      <c r="E50" s="4" t="s">
        <v>369</v>
      </c>
      <c r="F50" s="4">
        <v>6.1493800000000003E-3</v>
      </c>
      <c r="G50" s="4">
        <v>8.8741299999999992E-3</v>
      </c>
      <c r="H50" s="4">
        <v>0.692956262231191</v>
      </c>
      <c r="I50" s="4">
        <v>0.48833700000000002</v>
      </c>
      <c r="J50" s="4">
        <v>4.9227876940356499</v>
      </c>
    </row>
    <row r="51" spans="1:10" x14ac:dyDescent="0.2">
      <c r="A51" s="52">
        <v>48</v>
      </c>
      <c r="B51" s="4" t="s">
        <v>475</v>
      </c>
      <c r="C51" s="50">
        <v>9.6300999999999901E-2</v>
      </c>
      <c r="D51" s="4" t="s">
        <v>377</v>
      </c>
      <c r="E51" s="4" t="s">
        <v>369</v>
      </c>
      <c r="F51" s="4">
        <v>1.7241300000000001E-2</v>
      </c>
      <c r="G51" s="4">
        <v>1.3232799999999999E-2</v>
      </c>
      <c r="H51" s="4">
        <v>1.3029202199962799</v>
      </c>
      <c r="I51" s="4">
        <v>0.192602</v>
      </c>
      <c r="J51" s="4">
        <v>4.79744788699103</v>
      </c>
    </row>
    <row r="52" spans="1:10" x14ac:dyDescent="0.2">
      <c r="A52" s="52">
        <v>49</v>
      </c>
      <c r="B52" s="4" t="s">
        <v>477</v>
      </c>
      <c r="C52" s="50">
        <v>0.63446899999999995</v>
      </c>
      <c r="D52" s="4" t="s">
        <v>369</v>
      </c>
      <c r="E52" s="4" t="s">
        <v>377</v>
      </c>
      <c r="F52" s="4">
        <v>4.5141900000000004E-3</v>
      </c>
      <c r="G52" s="4">
        <v>1.31336E-2</v>
      </c>
      <c r="H52" s="4">
        <v>0.34371317764171799</v>
      </c>
      <c r="I52" s="4">
        <v>0.73106199999999999</v>
      </c>
      <c r="J52" s="4">
        <v>-4.9202358218911204</v>
      </c>
    </row>
    <row r="53" spans="1:10" x14ac:dyDescent="0.2">
      <c r="A53" s="52">
        <v>50</v>
      </c>
      <c r="B53" s="4" t="s">
        <v>478</v>
      </c>
      <c r="C53" s="50">
        <v>0.21448299999999984</v>
      </c>
      <c r="D53" s="4" t="s">
        <v>372</v>
      </c>
      <c r="E53" s="4" t="s">
        <v>377</v>
      </c>
      <c r="F53" s="4">
        <v>-6.5443599999999999E-3</v>
      </c>
      <c r="G53" s="4">
        <v>8.2739200000000006E-3</v>
      </c>
      <c r="H53" s="4">
        <v>-0.79096228543965397</v>
      </c>
      <c r="I53" s="4">
        <v>0.42896600000000001</v>
      </c>
      <c r="J53" s="4">
        <v>-4.4589295157988902</v>
      </c>
    </row>
  </sheetData>
  <sortState ref="A3:L52">
    <sortCondition ref="A3:A52"/>
  </sortState>
  <mergeCells count="2">
    <mergeCell ref="F2:I2"/>
    <mergeCell ref="A1:G1"/>
  </mergeCells>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workbookViewId="0">
      <selection sqref="A1:G1"/>
    </sheetView>
  </sheetViews>
  <sheetFormatPr baseColWidth="10" defaultRowHeight="16" x14ac:dyDescent="0.2"/>
  <cols>
    <col min="1" max="1" width="9" bestFit="1" customWidth="1"/>
    <col min="2" max="2" width="24.1640625" bestFit="1" customWidth="1"/>
    <col min="3" max="3" width="36.1640625" bestFit="1" customWidth="1"/>
    <col min="4" max="4" width="9.83203125" bestFit="1" customWidth="1"/>
    <col min="5" max="5" width="18.5" bestFit="1" customWidth="1"/>
    <col min="6" max="6" width="18.5" customWidth="1"/>
    <col min="7" max="7" width="27" bestFit="1" customWidth="1"/>
    <col min="9" max="9" width="8.1640625" bestFit="1" customWidth="1"/>
    <col min="10" max="10" width="20.33203125" customWidth="1"/>
  </cols>
  <sheetData>
    <row r="1" spans="1:10" ht="40" customHeight="1" x14ac:dyDescent="0.2">
      <c r="A1" s="119" t="s">
        <v>2489</v>
      </c>
      <c r="B1" s="119"/>
      <c r="C1" s="119"/>
      <c r="D1" s="119"/>
      <c r="E1" s="119"/>
      <c r="F1" s="119"/>
      <c r="G1" s="119"/>
    </row>
    <row r="2" spans="1:10" x14ac:dyDescent="0.2">
      <c r="A2" t="s">
        <v>198</v>
      </c>
      <c r="B2" t="s">
        <v>36</v>
      </c>
      <c r="C2" t="s">
        <v>199</v>
      </c>
      <c r="D2" t="s">
        <v>34</v>
      </c>
      <c r="E2" t="s">
        <v>35</v>
      </c>
      <c r="F2" t="s">
        <v>2508</v>
      </c>
      <c r="G2" t="s">
        <v>2493</v>
      </c>
    </row>
    <row r="3" spans="1:10" x14ac:dyDescent="0.2">
      <c r="A3">
        <v>1</v>
      </c>
      <c r="B3" t="s">
        <v>38</v>
      </c>
      <c r="C3" t="s">
        <v>200</v>
      </c>
      <c r="D3" s="17">
        <v>3.2269064718000002E-9</v>
      </c>
      <c r="E3" s="17">
        <v>3.37598483428E-9</v>
      </c>
      <c r="F3" s="17">
        <v>0.95584151890546221</v>
      </c>
      <c r="G3">
        <v>0.169576154264</v>
      </c>
      <c r="I3" s="17"/>
      <c r="J3" s="17"/>
    </row>
    <row r="4" spans="1:10" x14ac:dyDescent="0.2">
      <c r="A4">
        <v>2</v>
      </c>
      <c r="B4" t="s">
        <v>38</v>
      </c>
      <c r="C4" t="s">
        <v>201</v>
      </c>
      <c r="D4" s="17">
        <v>1.8592258068E-9</v>
      </c>
      <c r="E4" s="17">
        <v>3.38937107869E-9</v>
      </c>
      <c r="F4" s="17">
        <v>0.54854595841969456</v>
      </c>
      <c r="G4">
        <v>0.29165854068300001</v>
      </c>
      <c r="I4" s="17"/>
      <c r="J4" s="17"/>
    </row>
    <row r="5" spans="1:10" x14ac:dyDescent="0.2">
      <c r="A5">
        <v>3</v>
      </c>
      <c r="B5" t="s">
        <v>42</v>
      </c>
      <c r="C5" t="s">
        <v>202</v>
      </c>
      <c r="D5" s="17">
        <v>-3.0511229217399999E-9</v>
      </c>
      <c r="E5" s="17">
        <v>3.73708792365E-9</v>
      </c>
      <c r="F5" s="17">
        <v>-0.81644397565042559</v>
      </c>
      <c r="G5">
        <v>0.79287687309300003</v>
      </c>
      <c r="I5" s="17"/>
      <c r="J5" s="17"/>
    </row>
    <row r="6" spans="1:10" x14ac:dyDescent="0.2">
      <c r="A6">
        <v>4</v>
      </c>
      <c r="B6" t="s">
        <v>42</v>
      </c>
      <c r="C6" t="s">
        <v>203</v>
      </c>
      <c r="D6" s="17">
        <v>1.18433087824E-8</v>
      </c>
      <c r="E6" s="17">
        <v>5.1122843041400003E-9</v>
      </c>
      <c r="F6" s="17">
        <v>2.3166373538359597</v>
      </c>
      <c r="G6">
        <v>1.0261747387400001E-2</v>
      </c>
      <c r="I6" s="17"/>
      <c r="J6" s="17"/>
    </row>
    <row r="7" spans="1:10" x14ac:dyDescent="0.2">
      <c r="A7">
        <v>5</v>
      </c>
      <c r="B7" t="s">
        <v>42</v>
      </c>
      <c r="C7" t="s">
        <v>204</v>
      </c>
      <c r="D7" s="17">
        <v>-1.45569238517E-9</v>
      </c>
      <c r="E7" s="17">
        <v>3.8981655154100003E-9</v>
      </c>
      <c r="F7" s="17">
        <v>-0.37343011203999465</v>
      </c>
      <c r="G7">
        <v>0.64558582420900001</v>
      </c>
      <c r="I7" s="17"/>
      <c r="J7" s="17"/>
    </row>
    <row r="8" spans="1:10" x14ac:dyDescent="0.2">
      <c r="A8">
        <v>6</v>
      </c>
      <c r="B8" t="s">
        <v>80</v>
      </c>
      <c r="C8" t="s">
        <v>205</v>
      </c>
      <c r="D8" s="17">
        <v>-2.3740739298700001E-9</v>
      </c>
      <c r="E8" s="17">
        <v>3.7987157272499997E-9</v>
      </c>
      <c r="F8" s="17">
        <v>-0.62496751542623619</v>
      </c>
      <c r="G8">
        <v>0.734003810674</v>
      </c>
      <c r="I8" s="17"/>
      <c r="J8" s="17"/>
    </row>
    <row r="9" spans="1:10" x14ac:dyDescent="0.2">
      <c r="A9">
        <v>7</v>
      </c>
      <c r="B9" t="s">
        <v>80</v>
      </c>
      <c r="C9" t="s">
        <v>206</v>
      </c>
      <c r="D9" s="17">
        <v>1.11406727442E-9</v>
      </c>
      <c r="E9" s="17">
        <v>3.9033472857500001E-9</v>
      </c>
      <c r="F9" s="17">
        <v>0.28541331141278148</v>
      </c>
      <c r="G9">
        <v>0.38766375522500002</v>
      </c>
      <c r="I9" s="17"/>
      <c r="J9" s="17"/>
    </row>
    <row r="10" spans="1:10" x14ac:dyDescent="0.2">
      <c r="A10">
        <v>8</v>
      </c>
      <c r="B10" t="s">
        <v>80</v>
      </c>
      <c r="C10" t="s">
        <v>207</v>
      </c>
      <c r="D10" s="17">
        <v>-9.2341233835500003E-11</v>
      </c>
      <c r="E10" s="17">
        <v>3.6260784331600001E-9</v>
      </c>
      <c r="F10" s="17">
        <v>-2.5465867751522368E-2</v>
      </c>
      <c r="G10">
        <v>0.51015831337899997</v>
      </c>
      <c r="I10" s="17"/>
      <c r="J10" s="17"/>
    </row>
    <row r="11" spans="1:10" x14ac:dyDescent="0.2">
      <c r="A11">
        <v>9</v>
      </c>
      <c r="B11" t="s">
        <v>80</v>
      </c>
      <c r="C11" t="s">
        <v>208</v>
      </c>
      <c r="D11" s="17">
        <v>-1.6022555812699999E-9</v>
      </c>
      <c r="E11" s="17">
        <v>3.4103882417900001E-9</v>
      </c>
      <c r="F11" s="17">
        <v>-0.46981618152337662</v>
      </c>
      <c r="G11">
        <v>0.680756823766</v>
      </c>
      <c r="I11" s="17"/>
      <c r="J11" s="17"/>
    </row>
    <row r="12" spans="1:10" x14ac:dyDescent="0.2">
      <c r="A12">
        <v>10</v>
      </c>
      <c r="B12" t="s">
        <v>80</v>
      </c>
      <c r="C12" t="s">
        <v>209</v>
      </c>
      <c r="D12" s="17">
        <v>-3.7972542816299999E-10</v>
      </c>
      <c r="E12" s="17">
        <v>3.5073019965000002E-9</v>
      </c>
      <c r="F12" s="17">
        <v>-0.10826710347210899</v>
      </c>
      <c r="G12">
        <v>0.54310809159100004</v>
      </c>
      <c r="I12" s="17"/>
      <c r="J12" s="17"/>
    </row>
    <row r="13" spans="1:10" x14ac:dyDescent="0.2">
      <c r="A13">
        <v>11</v>
      </c>
      <c r="B13" t="s">
        <v>90</v>
      </c>
      <c r="C13" t="s">
        <v>210</v>
      </c>
      <c r="D13" s="17">
        <v>4.5332369949099998E-9</v>
      </c>
      <c r="E13" s="17">
        <v>3.1117689149699999E-9</v>
      </c>
      <c r="F13" s="17">
        <v>1.456803869047488</v>
      </c>
      <c r="G13">
        <v>7.2585263799999994E-2</v>
      </c>
      <c r="I13" s="17"/>
      <c r="J13" s="17"/>
    </row>
    <row r="14" spans="1:10" x14ac:dyDescent="0.2">
      <c r="A14">
        <v>12</v>
      </c>
      <c r="B14" t="s">
        <v>90</v>
      </c>
      <c r="C14" t="s">
        <v>211</v>
      </c>
      <c r="D14" s="17">
        <v>4.6350172071199996E-9</v>
      </c>
      <c r="E14" s="17">
        <v>3.11123317432E-9</v>
      </c>
      <c r="F14" s="17">
        <v>1.4897685089556305</v>
      </c>
      <c r="G14">
        <v>6.8142556979799998E-2</v>
      </c>
      <c r="I14" s="17"/>
      <c r="J14" s="17"/>
    </row>
    <row r="15" spans="1:10" x14ac:dyDescent="0.2">
      <c r="A15">
        <v>13</v>
      </c>
      <c r="B15" t="s">
        <v>90</v>
      </c>
      <c r="C15" t="s">
        <v>212</v>
      </c>
      <c r="D15" s="17">
        <v>5.4905312543500002E-9</v>
      </c>
      <c r="E15" s="17">
        <v>3.3408564562900002E-9</v>
      </c>
      <c r="F15" s="17">
        <v>1.6434502128975634</v>
      </c>
      <c r="G15">
        <v>5.014490915E-2</v>
      </c>
      <c r="I15" s="17"/>
      <c r="J15" s="17"/>
    </row>
    <row r="16" spans="1:10" x14ac:dyDescent="0.2">
      <c r="A16">
        <v>14</v>
      </c>
      <c r="B16" t="s">
        <v>90</v>
      </c>
      <c r="C16" t="s">
        <v>213</v>
      </c>
      <c r="D16" s="17">
        <v>1.8370619518000001E-9</v>
      </c>
      <c r="E16" s="17">
        <v>3.5037521164700001E-9</v>
      </c>
      <c r="F16" s="17">
        <v>0.52431276264224536</v>
      </c>
      <c r="G16">
        <v>0.30003051075100001</v>
      </c>
    </row>
    <row r="17" spans="1:7" x14ac:dyDescent="0.2">
      <c r="A17">
        <v>15</v>
      </c>
      <c r="B17" t="s">
        <v>90</v>
      </c>
      <c r="C17" t="s">
        <v>214</v>
      </c>
      <c r="D17" s="17">
        <v>1.7525594953900001E-9</v>
      </c>
      <c r="E17" s="17">
        <v>3.5412825753600002E-9</v>
      </c>
      <c r="F17" s="17">
        <v>0.49489399902289305</v>
      </c>
      <c r="G17">
        <v>0.31033747345200002</v>
      </c>
    </row>
    <row r="18" spans="1:7" x14ac:dyDescent="0.2">
      <c r="A18">
        <v>16</v>
      </c>
      <c r="B18" t="s">
        <v>90</v>
      </c>
      <c r="C18" t="s">
        <v>215</v>
      </c>
      <c r="D18" s="17">
        <v>4.9877048488200003E-9</v>
      </c>
      <c r="E18" s="17">
        <v>3.1864878951799999E-9</v>
      </c>
      <c r="F18" s="17">
        <v>1.5652671570993846</v>
      </c>
      <c r="G18">
        <v>5.8760140294799999E-2</v>
      </c>
    </row>
    <row r="19" spans="1:7" x14ac:dyDescent="0.2">
      <c r="A19">
        <v>17</v>
      </c>
      <c r="B19" t="s">
        <v>90</v>
      </c>
      <c r="C19" t="s">
        <v>216</v>
      </c>
      <c r="D19" s="17">
        <v>4.4448542306300002E-9</v>
      </c>
      <c r="E19" s="17">
        <v>3.0046481280199998E-9</v>
      </c>
      <c r="F19" s="17">
        <v>1.479326044597131</v>
      </c>
      <c r="G19">
        <v>6.9526597635700002E-2</v>
      </c>
    </row>
    <row r="20" spans="1:7" x14ac:dyDescent="0.2">
      <c r="A20">
        <v>18</v>
      </c>
      <c r="B20" t="s">
        <v>90</v>
      </c>
      <c r="C20" t="s">
        <v>217</v>
      </c>
      <c r="D20" s="17">
        <v>4.3717442055900003E-9</v>
      </c>
      <c r="E20" s="17">
        <v>3.0810126578100002E-9</v>
      </c>
      <c r="F20" s="17">
        <v>1.4189309461316717</v>
      </c>
      <c r="G20">
        <v>7.7959574569800003E-2</v>
      </c>
    </row>
    <row r="21" spans="1:7" x14ac:dyDescent="0.2">
      <c r="A21">
        <v>19</v>
      </c>
      <c r="B21" t="s">
        <v>90</v>
      </c>
      <c r="C21" t="s">
        <v>218</v>
      </c>
      <c r="D21" s="17">
        <v>5.3478833754699997E-9</v>
      </c>
      <c r="E21" s="17">
        <v>3.2564834506600001E-9</v>
      </c>
      <c r="F21" s="17">
        <v>1.6422264864837959</v>
      </c>
      <c r="G21">
        <v>5.0271537773000002E-2</v>
      </c>
    </row>
    <row r="22" spans="1:7" x14ac:dyDescent="0.2">
      <c r="A22">
        <v>20</v>
      </c>
      <c r="B22" t="s">
        <v>90</v>
      </c>
      <c r="C22" t="s">
        <v>219</v>
      </c>
      <c r="D22" s="17">
        <v>5.4171368155700004E-9</v>
      </c>
      <c r="E22" s="17">
        <v>3.5220481685399999E-9</v>
      </c>
      <c r="F22" s="17">
        <v>1.5380643751432777</v>
      </c>
      <c r="G22">
        <v>6.2016437710600003E-2</v>
      </c>
    </row>
    <row r="23" spans="1:7" x14ac:dyDescent="0.2">
      <c r="A23">
        <v>21</v>
      </c>
      <c r="B23" t="s">
        <v>90</v>
      </c>
      <c r="C23" t="s">
        <v>220</v>
      </c>
      <c r="D23" s="17">
        <v>5.0679319088600003E-9</v>
      </c>
      <c r="E23" s="17">
        <v>3.39356108896E-9</v>
      </c>
      <c r="F23" s="17">
        <v>1.4933963986524648</v>
      </c>
      <c r="G23">
        <v>6.7666727555299996E-2</v>
      </c>
    </row>
    <row r="24" spans="1:7" x14ac:dyDescent="0.2">
      <c r="A24">
        <v>22</v>
      </c>
      <c r="B24" t="s">
        <v>90</v>
      </c>
      <c r="C24" t="s">
        <v>221</v>
      </c>
      <c r="D24" s="17">
        <v>3.4591351073400002E-9</v>
      </c>
      <c r="E24" s="17">
        <v>3.4908133159499998E-9</v>
      </c>
      <c r="F24" s="17">
        <v>0.99092526418836047</v>
      </c>
      <c r="G24">
        <v>0.16086103743800001</v>
      </c>
    </row>
    <row r="25" spans="1:7" x14ac:dyDescent="0.2">
      <c r="A25">
        <v>23</v>
      </c>
      <c r="B25" t="s">
        <v>90</v>
      </c>
      <c r="C25" t="s">
        <v>222</v>
      </c>
      <c r="D25" s="17">
        <v>3.7965648193799999E-9</v>
      </c>
      <c r="E25" s="17">
        <v>3.2234315754200001E-9</v>
      </c>
      <c r="F25" s="17">
        <v>1.1778022056774458</v>
      </c>
      <c r="G25">
        <v>0.119437734563</v>
      </c>
    </row>
    <row r="26" spans="1:7" x14ac:dyDescent="0.2">
      <c r="A26">
        <v>24</v>
      </c>
      <c r="B26" t="s">
        <v>110</v>
      </c>
      <c r="C26" t="s">
        <v>223</v>
      </c>
      <c r="D26" s="17">
        <v>5.3565261762399999E-10</v>
      </c>
      <c r="E26" s="17">
        <v>3.6396849932900001E-9</v>
      </c>
      <c r="F26" s="17">
        <v>0.14717004867495703</v>
      </c>
      <c r="G26">
        <v>0.44149890042099998</v>
      </c>
    </row>
    <row r="27" spans="1:7" x14ac:dyDescent="0.2">
      <c r="A27">
        <v>25</v>
      </c>
      <c r="B27" t="s">
        <v>110</v>
      </c>
      <c r="C27" t="s">
        <v>224</v>
      </c>
      <c r="D27" s="17">
        <v>4.7076391457399998E-9</v>
      </c>
      <c r="E27" s="17">
        <v>3.8498963823200002E-9</v>
      </c>
      <c r="F27" s="17">
        <v>1.2227963244307143</v>
      </c>
      <c r="G27">
        <v>0.11070331703899999</v>
      </c>
    </row>
    <row r="28" spans="1:7" x14ac:dyDescent="0.2">
      <c r="A28">
        <v>26</v>
      </c>
      <c r="B28" t="s">
        <v>110</v>
      </c>
      <c r="C28" t="s">
        <v>225</v>
      </c>
      <c r="D28" s="17">
        <v>-3.7725808472899996E-9</v>
      </c>
      <c r="E28" s="17">
        <v>3.67649132502E-9</v>
      </c>
      <c r="F28" s="17">
        <v>-1.0261362026386605</v>
      </c>
      <c r="G28">
        <v>0.84758630608399999</v>
      </c>
    </row>
    <row r="29" spans="1:7" x14ac:dyDescent="0.2">
      <c r="A29">
        <v>27</v>
      </c>
      <c r="B29" t="s">
        <v>110</v>
      </c>
      <c r="C29" t="s">
        <v>226</v>
      </c>
      <c r="D29" s="17">
        <v>-4.2373298817600002E-9</v>
      </c>
      <c r="E29" s="17">
        <v>4.0509105399699998E-9</v>
      </c>
      <c r="F29" s="17">
        <v>-1.0460191208743359</v>
      </c>
      <c r="G29">
        <v>0.85222389777300001</v>
      </c>
    </row>
    <row r="30" spans="1:7" x14ac:dyDescent="0.2">
      <c r="A30">
        <v>28</v>
      </c>
      <c r="B30" t="s">
        <v>110</v>
      </c>
      <c r="C30" t="s">
        <v>227</v>
      </c>
      <c r="D30" s="17">
        <v>-4.5158688118999999E-9</v>
      </c>
      <c r="E30" s="17">
        <v>3.6515558013300002E-9</v>
      </c>
      <c r="F30" s="17">
        <v>-1.2366971936332432</v>
      </c>
      <c r="G30">
        <v>0.89190023951700004</v>
      </c>
    </row>
    <row r="31" spans="1:7" x14ac:dyDescent="0.2">
      <c r="A31">
        <v>29</v>
      </c>
      <c r="B31" t="s">
        <v>110</v>
      </c>
      <c r="C31" t="s">
        <v>228</v>
      </c>
      <c r="D31" s="17">
        <v>4.8148864076699998E-12</v>
      </c>
      <c r="E31" s="17">
        <v>3.99519918231E-9</v>
      </c>
      <c r="F31" s="17">
        <v>1.2051680499408947E-3</v>
      </c>
      <c r="G31">
        <v>0.49951920762599999</v>
      </c>
    </row>
    <row r="32" spans="1:7" x14ac:dyDescent="0.2">
      <c r="A32">
        <v>30</v>
      </c>
      <c r="B32" t="s">
        <v>110</v>
      </c>
      <c r="C32" t="s">
        <v>229</v>
      </c>
      <c r="D32" s="17">
        <v>-5.08671288597E-9</v>
      </c>
      <c r="E32" s="17">
        <v>3.59268853787E-9</v>
      </c>
      <c r="F32" s="17">
        <v>-1.4158513415097662</v>
      </c>
      <c r="G32">
        <v>0.92159048304699998</v>
      </c>
    </row>
    <row r="33" spans="1:7" x14ac:dyDescent="0.2">
      <c r="A33">
        <v>31</v>
      </c>
      <c r="B33" t="s">
        <v>125</v>
      </c>
      <c r="C33" t="s">
        <v>230</v>
      </c>
      <c r="D33" s="17">
        <v>-4.3092928749799998E-9</v>
      </c>
      <c r="E33" s="17">
        <v>3.7207908919999998E-9</v>
      </c>
      <c r="F33" s="17">
        <v>-1.1581658308843226</v>
      </c>
      <c r="G33">
        <v>0.87660181531000003</v>
      </c>
    </row>
    <row r="34" spans="1:7" x14ac:dyDescent="0.2">
      <c r="A34">
        <v>32</v>
      </c>
      <c r="B34" t="s">
        <v>125</v>
      </c>
      <c r="C34" t="s">
        <v>231</v>
      </c>
      <c r="D34" s="17">
        <v>-7.2681724464100003E-9</v>
      </c>
      <c r="E34" s="17">
        <v>3.7138297028199998E-9</v>
      </c>
      <c r="F34" s="17">
        <v>-1.9570559309413416</v>
      </c>
      <c r="G34">
        <v>0.97482955356000001</v>
      </c>
    </row>
    <row r="35" spans="1:7" x14ac:dyDescent="0.2">
      <c r="A35">
        <v>33</v>
      </c>
      <c r="B35" t="s">
        <v>125</v>
      </c>
      <c r="C35" t="s">
        <v>232</v>
      </c>
      <c r="D35" s="17">
        <v>3.8773337875300002E-9</v>
      </c>
      <c r="E35" s="17">
        <v>3.9317046880899998E-9</v>
      </c>
      <c r="F35" s="17">
        <v>0.98617116368767443</v>
      </c>
      <c r="G35">
        <v>0.16202456357700001</v>
      </c>
    </row>
    <row r="36" spans="1:7" x14ac:dyDescent="0.2">
      <c r="A36">
        <v>34</v>
      </c>
      <c r="B36" t="s">
        <v>125</v>
      </c>
      <c r="C36" t="s">
        <v>233</v>
      </c>
      <c r="D36" s="17">
        <v>-4.9768970808799997E-9</v>
      </c>
      <c r="E36" s="17">
        <v>3.7915573982099999E-9</v>
      </c>
      <c r="F36" s="17">
        <v>-1.3126260684407944</v>
      </c>
      <c r="G36">
        <v>0.90534550950000003</v>
      </c>
    </row>
    <row r="37" spans="1:7" x14ac:dyDescent="0.2">
      <c r="A37">
        <v>35</v>
      </c>
      <c r="B37" t="s">
        <v>135</v>
      </c>
      <c r="C37" t="s">
        <v>135</v>
      </c>
      <c r="D37" s="17">
        <v>1.1941814692299999E-9</v>
      </c>
      <c r="E37" s="17">
        <v>3.7049778450599999E-9</v>
      </c>
      <c r="F37" s="17">
        <v>0.32231811340579308</v>
      </c>
      <c r="G37">
        <v>0.37360585612300001</v>
      </c>
    </row>
    <row r="38" spans="1:7" x14ac:dyDescent="0.2">
      <c r="A38">
        <v>36</v>
      </c>
      <c r="B38" t="s">
        <v>138</v>
      </c>
      <c r="C38" t="s">
        <v>234</v>
      </c>
      <c r="D38" s="17">
        <v>1.52186715354E-10</v>
      </c>
      <c r="E38" s="17">
        <v>3.7203152668800001E-9</v>
      </c>
      <c r="F38" s="17">
        <v>4.0906940524325412E-2</v>
      </c>
      <c r="G38">
        <v>0.483685042171</v>
      </c>
    </row>
    <row r="39" spans="1:7" x14ac:dyDescent="0.2">
      <c r="A39">
        <v>37</v>
      </c>
      <c r="B39" t="s">
        <v>154</v>
      </c>
      <c r="C39" t="s">
        <v>235</v>
      </c>
      <c r="D39" s="17">
        <v>1.8394686743500001E-9</v>
      </c>
      <c r="E39" s="17">
        <v>3.6014999289399998E-9</v>
      </c>
      <c r="F39" s="17">
        <v>0.51075071793528981</v>
      </c>
      <c r="G39">
        <v>0.30476281086099999</v>
      </c>
    </row>
    <row r="40" spans="1:7" x14ac:dyDescent="0.2">
      <c r="A40">
        <v>38</v>
      </c>
      <c r="B40" t="s">
        <v>154</v>
      </c>
      <c r="C40" t="s">
        <v>236</v>
      </c>
      <c r="D40" s="17">
        <v>-3.4690029713499998E-10</v>
      </c>
      <c r="E40" s="17">
        <v>2.84802108047E-9</v>
      </c>
      <c r="F40" s="17">
        <v>-0.12180397803718226</v>
      </c>
      <c r="G40">
        <v>0.54847286830300002</v>
      </c>
    </row>
    <row r="41" spans="1:7" x14ac:dyDescent="0.2">
      <c r="A41">
        <v>39</v>
      </c>
      <c r="B41" t="s">
        <v>154</v>
      </c>
      <c r="C41" t="s">
        <v>237</v>
      </c>
      <c r="D41" s="17">
        <v>-3.4406429844400002E-9</v>
      </c>
      <c r="E41" s="17">
        <v>3.24210031167E-9</v>
      </c>
      <c r="F41" s="17">
        <v>-1.0612389049331208</v>
      </c>
      <c r="G41">
        <v>0.85570932855100001</v>
      </c>
    </row>
    <row r="42" spans="1:7" x14ac:dyDescent="0.2">
      <c r="A42">
        <v>40</v>
      </c>
      <c r="B42" t="s">
        <v>154</v>
      </c>
      <c r="C42" t="s">
        <v>238</v>
      </c>
      <c r="D42" s="17">
        <v>2.33336277792E-9</v>
      </c>
      <c r="E42" s="17">
        <v>4.3315278702300001E-9</v>
      </c>
      <c r="F42" s="17">
        <v>0.53869277719690645</v>
      </c>
      <c r="G42">
        <v>0.29504942917299998</v>
      </c>
    </row>
    <row r="43" spans="1:7" x14ac:dyDescent="0.2">
      <c r="A43">
        <v>41</v>
      </c>
      <c r="B43" t="s">
        <v>154</v>
      </c>
      <c r="C43" t="s">
        <v>239</v>
      </c>
      <c r="D43" s="17">
        <v>-2.49811002009E-9</v>
      </c>
      <c r="E43" s="17">
        <v>3.7659697111000002E-9</v>
      </c>
      <c r="F43" s="17">
        <v>-0.66333778859849835</v>
      </c>
      <c r="G43">
        <v>0.746442880107</v>
      </c>
    </row>
    <row r="44" spans="1:7" x14ac:dyDescent="0.2">
      <c r="A44">
        <v>42</v>
      </c>
      <c r="B44" t="s">
        <v>154</v>
      </c>
      <c r="C44" t="s">
        <v>240</v>
      </c>
      <c r="D44" s="17">
        <v>-5.8628511115300001E-9</v>
      </c>
      <c r="E44" s="17">
        <v>3.5084953132300001E-9</v>
      </c>
      <c r="F44" s="17">
        <v>-1.6710443047827608</v>
      </c>
      <c r="G44">
        <v>0.95264353648900002</v>
      </c>
    </row>
    <row r="45" spans="1:7" x14ac:dyDescent="0.2">
      <c r="A45">
        <v>43</v>
      </c>
      <c r="B45" t="s">
        <v>154</v>
      </c>
      <c r="C45" t="s">
        <v>241</v>
      </c>
      <c r="D45" s="17">
        <v>-1.24487133606E-9</v>
      </c>
      <c r="E45" s="17">
        <v>4.00354663122E-9</v>
      </c>
      <c r="F45" s="17">
        <v>-0.31094213474432558</v>
      </c>
      <c r="G45">
        <v>0.62207769392199996</v>
      </c>
    </row>
    <row r="46" spans="1:7" x14ac:dyDescent="0.2">
      <c r="A46">
        <v>44</v>
      </c>
      <c r="B46" t="s">
        <v>154</v>
      </c>
      <c r="C46" t="s">
        <v>242</v>
      </c>
      <c r="D46" s="17">
        <v>-4.1218016526099998E-9</v>
      </c>
      <c r="E46" s="17">
        <v>3.5678828194500002E-9</v>
      </c>
      <c r="F46" s="17">
        <v>-1.1552514085217036</v>
      </c>
      <c r="G46">
        <v>0.87600625593500003</v>
      </c>
    </row>
    <row r="47" spans="1:7" x14ac:dyDescent="0.2">
      <c r="A47">
        <v>45</v>
      </c>
      <c r="B47" t="s">
        <v>154</v>
      </c>
      <c r="C47" t="s">
        <v>243</v>
      </c>
      <c r="D47" s="17">
        <v>5.3372320331000001E-10</v>
      </c>
      <c r="E47" s="17">
        <v>3.9132914581199998E-9</v>
      </c>
      <c r="F47" s="17">
        <v>0.13638728651364193</v>
      </c>
      <c r="G47">
        <v>0.44575756182800003</v>
      </c>
    </row>
    <row r="48" spans="1:7" x14ac:dyDescent="0.2">
      <c r="A48">
        <v>46</v>
      </c>
      <c r="B48" t="s">
        <v>154</v>
      </c>
      <c r="C48" t="s">
        <v>244</v>
      </c>
      <c r="D48" s="17">
        <v>-6.6073766771500002E-9</v>
      </c>
      <c r="E48" s="17">
        <v>3.30917581928E-9</v>
      </c>
      <c r="F48" s="17">
        <v>-1.9966834758836152</v>
      </c>
      <c r="G48">
        <v>0.97707021085900003</v>
      </c>
    </row>
    <row r="49" spans="1:7" x14ac:dyDescent="0.2">
      <c r="A49">
        <v>47</v>
      </c>
      <c r="B49" t="s">
        <v>154</v>
      </c>
      <c r="C49" t="s">
        <v>245</v>
      </c>
      <c r="D49" s="17">
        <v>-5.9537071357000002E-9</v>
      </c>
      <c r="E49" s="17">
        <v>3.4910262647400001E-9</v>
      </c>
      <c r="F49" s="17">
        <v>-1.7054317797128955</v>
      </c>
      <c r="G49">
        <v>0.95594303724200003</v>
      </c>
    </row>
    <row r="50" spans="1:7" x14ac:dyDescent="0.2">
      <c r="A50">
        <v>48</v>
      </c>
      <c r="B50" t="s">
        <v>154</v>
      </c>
      <c r="C50" t="s">
        <v>246</v>
      </c>
      <c r="D50" s="17">
        <v>-2.8443867494899999E-9</v>
      </c>
      <c r="E50" s="17">
        <v>3.7724238686899996E-9</v>
      </c>
      <c r="F50" s="17">
        <v>-0.75399447371160144</v>
      </c>
      <c r="G50">
        <v>0.77457372995100005</v>
      </c>
    </row>
    <row r="51" spans="1:7" x14ac:dyDescent="0.2">
      <c r="A51">
        <v>49</v>
      </c>
      <c r="B51" t="s">
        <v>154</v>
      </c>
      <c r="C51" t="s">
        <v>247</v>
      </c>
      <c r="D51" s="17">
        <v>4.2254742478400002E-9</v>
      </c>
      <c r="E51" s="17">
        <v>4.2096049993199996E-9</v>
      </c>
      <c r="F51" s="17">
        <v>1.0037697713972129</v>
      </c>
      <c r="G51">
        <v>0.15774479895499999</v>
      </c>
    </row>
    <row r="52" spans="1:7" x14ac:dyDescent="0.2">
      <c r="A52">
        <v>50</v>
      </c>
      <c r="B52" t="s">
        <v>154</v>
      </c>
      <c r="C52" t="s">
        <v>248</v>
      </c>
      <c r="D52" s="17">
        <v>5.1056698742100001E-10</v>
      </c>
      <c r="E52" s="17">
        <v>3.9023540510399996E-9</v>
      </c>
      <c r="F52" s="17">
        <v>0.1308356393969253</v>
      </c>
      <c r="G52">
        <v>0.44795266457600003</v>
      </c>
    </row>
    <row r="53" spans="1:7" x14ac:dyDescent="0.2">
      <c r="A53">
        <v>51</v>
      </c>
      <c r="B53" t="s">
        <v>154</v>
      </c>
      <c r="C53" t="s">
        <v>249</v>
      </c>
      <c r="D53" s="17">
        <v>2.0964978424799999E-10</v>
      </c>
      <c r="E53" s="17">
        <v>3.8345414242299998E-9</v>
      </c>
      <c r="F53" s="17">
        <v>5.4674017321406039E-2</v>
      </c>
      <c r="G53">
        <v>0.47819908478299999</v>
      </c>
    </row>
    <row r="54" spans="1:7" x14ac:dyDescent="0.2">
      <c r="A54">
        <v>52</v>
      </c>
      <c r="B54" t="s">
        <v>154</v>
      </c>
      <c r="C54" t="s">
        <v>250</v>
      </c>
      <c r="D54" s="17">
        <v>-2.0035881868200002E-9</v>
      </c>
      <c r="E54" s="17">
        <v>3.6097808501000001E-9</v>
      </c>
      <c r="F54" s="17">
        <v>-0.55504427277475743</v>
      </c>
      <c r="G54">
        <v>0.71056781078200004</v>
      </c>
    </row>
    <row r="55" spans="1:7" x14ac:dyDescent="0.2">
      <c r="A55">
        <v>53</v>
      </c>
      <c r="B55" t="s">
        <v>154</v>
      </c>
      <c r="C55" t="s">
        <v>251</v>
      </c>
      <c r="D55" s="17">
        <v>-3.8152094985199997E-9</v>
      </c>
      <c r="E55" s="17">
        <v>3.7387980740700002E-9</v>
      </c>
      <c r="F55" s="17">
        <v>-1.0204374301409702</v>
      </c>
      <c r="G55">
        <v>0.84623947514999998</v>
      </c>
    </row>
  </sheetData>
  <mergeCells count="1">
    <mergeCell ref="A1:G1"/>
  </mergeCells>
  <phoneticPr fontId="4" type="noConversion"/>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4"/>
  <sheetViews>
    <sheetView workbookViewId="0">
      <selection sqref="A1:E1"/>
    </sheetView>
  </sheetViews>
  <sheetFormatPr baseColWidth="10" defaultRowHeight="16" x14ac:dyDescent="0.2"/>
  <cols>
    <col min="2" max="2" width="24.1640625" bestFit="1" customWidth="1"/>
    <col min="3" max="3" width="58" bestFit="1" customWidth="1"/>
    <col min="5" max="5" width="18.5" bestFit="1" customWidth="1"/>
    <col min="6" max="6" width="18.5" customWidth="1"/>
    <col min="7" max="7" width="27" bestFit="1" customWidth="1"/>
  </cols>
  <sheetData>
    <row r="1" spans="1:7" ht="38" customHeight="1" x14ac:dyDescent="0.2">
      <c r="A1" s="119" t="s">
        <v>2490</v>
      </c>
      <c r="B1" s="119"/>
      <c r="C1" s="119"/>
      <c r="D1" s="119"/>
      <c r="E1" s="119"/>
      <c r="F1" s="104"/>
    </row>
    <row r="2" spans="1:7" x14ac:dyDescent="0.2">
      <c r="A2" t="s">
        <v>198</v>
      </c>
      <c r="B2" t="s">
        <v>36</v>
      </c>
      <c r="C2" t="s">
        <v>199</v>
      </c>
      <c r="D2" t="s">
        <v>34</v>
      </c>
      <c r="E2" t="s">
        <v>35</v>
      </c>
      <c r="F2" t="s">
        <v>2267</v>
      </c>
      <c r="G2" t="s">
        <v>2493</v>
      </c>
    </row>
    <row r="3" spans="1:7" x14ac:dyDescent="0.2">
      <c r="A3">
        <v>1</v>
      </c>
      <c r="B3" t="s">
        <v>38</v>
      </c>
      <c r="C3" t="s">
        <v>37</v>
      </c>
      <c r="D3" s="17">
        <v>-2.5798536524300001E-9</v>
      </c>
      <c r="E3" s="17">
        <v>3.9413697058300003E-9</v>
      </c>
      <c r="F3" s="17">
        <v>-0.65455763985142745</v>
      </c>
      <c r="G3">
        <v>0.74362369759500002</v>
      </c>
    </row>
    <row r="4" spans="1:7" x14ac:dyDescent="0.2">
      <c r="A4">
        <v>2</v>
      </c>
      <c r="B4" t="s">
        <v>38</v>
      </c>
      <c r="C4" t="s">
        <v>39</v>
      </c>
      <c r="D4" s="17">
        <v>-3.4778376659600001E-9</v>
      </c>
      <c r="E4" s="17">
        <v>3.74522404741E-9</v>
      </c>
      <c r="F4" s="17">
        <v>-0.92860603849991019</v>
      </c>
      <c r="G4">
        <v>0.82345335434300004</v>
      </c>
    </row>
    <row r="5" spans="1:7" x14ac:dyDescent="0.2">
      <c r="A5">
        <v>3</v>
      </c>
      <c r="B5" t="s">
        <v>38</v>
      </c>
      <c r="C5" t="s">
        <v>40</v>
      </c>
      <c r="D5" s="17">
        <v>2.0725684589000001E-9</v>
      </c>
      <c r="E5" s="17">
        <v>4.0101760014399997E-9</v>
      </c>
      <c r="F5" s="17">
        <v>0.51682730587280179</v>
      </c>
      <c r="G5">
        <v>0.30263835839999997</v>
      </c>
    </row>
    <row r="6" spans="1:7" x14ac:dyDescent="0.2">
      <c r="A6">
        <v>4</v>
      </c>
      <c r="B6" t="s">
        <v>42</v>
      </c>
      <c r="C6" t="s">
        <v>41</v>
      </c>
      <c r="D6" s="17">
        <v>2.28943004156E-9</v>
      </c>
      <c r="E6" s="17">
        <v>4.61869832791E-9</v>
      </c>
      <c r="F6" s="17">
        <v>0.49568728655114103</v>
      </c>
      <c r="G6">
        <v>0.310057529118</v>
      </c>
    </row>
    <row r="7" spans="1:7" x14ac:dyDescent="0.2">
      <c r="A7">
        <v>5</v>
      </c>
      <c r="B7" t="s">
        <v>42</v>
      </c>
      <c r="C7" t="s">
        <v>43</v>
      </c>
      <c r="D7" s="17">
        <v>-3.2691252416399999E-9</v>
      </c>
      <c r="E7" s="17">
        <v>3.6196199284899998E-9</v>
      </c>
      <c r="F7" s="17">
        <v>-0.90316809671334297</v>
      </c>
      <c r="G7">
        <v>0.81678165639800004</v>
      </c>
    </row>
    <row r="8" spans="1:7" x14ac:dyDescent="0.2">
      <c r="A8">
        <v>6</v>
      </c>
      <c r="B8" t="s">
        <v>42</v>
      </c>
      <c r="C8" t="s">
        <v>44</v>
      </c>
      <c r="D8" s="17">
        <v>-4.8678919616199996E-9</v>
      </c>
      <c r="E8" s="17">
        <v>3.67303225943E-9</v>
      </c>
      <c r="F8" s="17">
        <v>-1.3253060735097992</v>
      </c>
      <c r="G8">
        <v>0.90746517230699997</v>
      </c>
    </row>
    <row r="9" spans="1:7" x14ac:dyDescent="0.2">
      <c r="A9">
        <v>7</v>
      </c>
      <c r="B9" t="s">
        <v>42</v>
      </c>
      <c r="C9" t="s">
        <v>45</v>
      </c>
      <c r="D9" s="17">
        <v>4.1693684317800003E-9</v>
      </c>
      <c r="E9" s="17">
        <v>4.6372815614799997E-9</v>
      </c>
      <c r="F9" s="17">
        <v>0.89909753731868203</v>
      </c>
      <c r="G9">
        <v>0.184300354868</v>
      </c>
    </row>
    <row r="10" spans="1:7" x14ac:dyDescent="0.2">
      <c r="A10">
        <v>8</v>
      </c>
      <c r="B10" t="s">
        <v>42</v>
      </c>
      <c r="C10" t="s">
        <v>46</v>
      </c>
      <c r="D10" s="17">
        <v>2.6772517990900002E-9</v>
      </c>
      <c r="E10" s="17">
        <v>4.2945299667000003E-9</v>
      </c>
      <c r="F10" s="17">
        <v>0.62340973746825479</v>
      </c>
      <c r="G10">
        <v>0.26650765035000001</v>
      </c>
    </row>
    <row r="11" spans="1:7" x14ac:dyDescent="0.2">
      <c r="A11">
        <v>9</v>
      </c>
      <c r="B11" t="s">
        <v>42</v>
      </c>
      <c r="C11" t="s">
        <v>47</v>
      </c>
      <c r="D11" s="17">
        <v>6.26772115263E-9</v>
      </c>
      <c r="E11" s="17">
        <v>4.2897478780799997E-9</v>
      </c>
      <c r="F11" s="17">
        <v>1.4610931296585428</v>
      </c>
      <c r="G11">
        <v>7.1994942705799994E-2</v>
      </c>
    </row>
    <row r="12" spans="1:7" x14ac:dyDescent="0.2">
      <c r="A12">
        <v>10</v>
      </c>
      <c r="B12" t="s">
        <v>42</v>
      </c>
      <c r="C12" t="s">
        <v>48</v>
      </c>
      <c r="D12" s="17">
        <v>2.4894115547600002E-9</v>
      </c>
      <c r="E12" s="17">
        <v>4.1376158097499997E-9</v>
      </c>
      <c r="F12" s="17">
        <v>0.60165362595866867</v>
      </c>
      <c r="G12">
        <v>0.27370236241599999</v>
      </c>
    </row>
    <row r="13" spans="1:7" x14ac:dyDescent="0.2">
      <c r="A13">
        <v>11</v>
      </c>
      <c r="B13" t="s">
        <v>42</v>
      </c>
      <c r="C13" t="s">
        <v>49</v>
      </c>
      <c r="D13" s="17">
        <v>6.8616665627499999E-9</v>
      </c>
      <c r="E13" s="17">
        <v>4.2839562582099998E-9</v>
      </c>
      <c r="F13" s="17">
        <v>1.601712564081377</v>
      </c>
      <c r="G13">
        <v>5.4609592770999998E-2</v>
      </c>
    </row>
    <row r="14" spans="1:7" x14ac:dyDescent="0.2">
      <c r="A14">
        <v>12</v>
      </c>
      <c r="B14" t="s">
        <v>42</v>
      </c>
      <c r="C14" t="s">
        <v>50</v>
      </c>
      <c r="D14" s="17">
        <v>-4.8332454198800004E-9</v>
      </c>
      <c r="E14" s="17">
        <v>3.3211871357100001E-9</v>
      </c>
      <c r="F14" s="17">
        <v>-1.4552764485662606</v>
      </c>
      <c r="G14">
        <v>0.92720362801400003</v>
      </c>
    </row>
    <row r="15" spans="1:7" x14ac:dyDescent="0.2">
      <c r="A15">
        <v>13</v>
      </c>
      <c r="B15" t="s">
        <v>42</v>
      </c>
      <c r="C15" t="s">
        <v>51</v>
      </c>
      <c r="D15" s="17">
        <v>3.0451170940699999E-9</v>
      </c>
      <c r="E15" s="17">
        <v>3.34692861871E-9</v>
      </c>
      <c r="F15" s="17">
        <v>0.90982433179099986</v>
      </c>
      <c r="G15">
        <v>0.1814575802</v>
      </c>
    </row>
    <row r="16" spans="1:7" x14ac:dyDescent="0.2">
      <c r="A16">
        <v>14</v>
      </c>
      <c r="B16" t="s">
        <v>42</v>
      </c>
      <c r="C16" t="s">
        <v>52</v>
      </c>
      <c r="D16" s="17">
        <v>-6.6649443900400002E-9</v>
      </c>
      <c r="E16" s="17">
        <v>3.7337254871E-9</v>
      </c>
      <c r="F16" s="17">
        <v>-1.7850654562225703</v>
      </c>
      <c r="G16">
        <v>0.962874649862</v>
      </c>
    </row>
    <row r="17" spans="1:7" x14ac:dyDescent="0.2">
      <c r="A17">
        <v>15</v>
      </c>
      <c r="B17" t="s">
        <v>42</v>
      </c>
      <c r="C17" t="s">
        <v>53</v>
      </c>
      <c r="D17" s="17">
        <v>1.12015763222E-8</v>
      </c>
      <c r="E17" s="17">
        <v>4.9084504954900001E-9</v>
      </c>
      <c r="F17" s="17">
        <v>2.2821002946840907</v>
      </c>
      <c r="G17">
        <v>1.1241709806800001E-2</v>
      </c>
    </row>
    <row r="18" spans="1:7" x14ac:dyDescent="0.2">
      <c r="A18">
        <v>16</v>
      </c>
      <c r="B18" t="s">
        <v>42</v>
      </c>
      <c r="C18" t="s">
        <v>54</v>
      </c>
      <c r="D18" s="17">
        <v>7.6240789407300008E-9</v>
      </c>
      <c r="E18" s="17">
        <v>4.3051818136299996E-9</v>
      </c>
      <c r="F18" s="17">
        <v>1.7709075413708504</v>
      </c>
      <c r="G18">
        <v>3.82880390419E-2</v>
      </c>
    </row>
    <row r="19" spans="1:7" x14ac:dyDescent="0.2">
      <c r="A19">
        <v>17</v>
      </c>
      <c r="B19" t="s">
        <v>42</v>
      </c>
      <c r="C19" t="s">
        <v>55</v>
      </c>
      <c r="D19" s="17">
        <v>1.25061580914E-8</v>
      </c>
      <c r="E19" s="17">
        <v>4.5516682950000002E-9</v>
      </c>
      <c r="F19" s="17">
        <v>2.7475987442094567</v>
      </c>
      <c r="G19">
        <v>3.0016714389399998E-3</v>
      </c>
    </row>
    <row r="20" spans="1:7" x14ac:dyDescent="0.2">
      <c r="A20">
        <v>18</v>
      </c>
      <c r="B20" t="s">
        <v>42</v>
      </c>
      <c r="C20" t="s">
        <v>56</v>
      </c>
      <c r="D20" s="17">
        <v>4.03674150052E-9</v>
      </c>
      <c r="E20" s="17">
        <v>3.63769175917E-9</v>
      </c>
      <c r="F20" s="17">
        <v>1.1096986132329831</v>
      </c>
      <c r="G20">
        <v>0.13356446034399999</v>
      </c>
    </row>
    <row r="21" spans="1:7" x14ac:dyDescent="0.2">
      <c r="A21">
        <v>19</v>
      </c>
      <c r="B21" t="s">
        <v>42</v>
      </c>
      <c r="C21" t="s">
        <v>57</v>
      </c>
      <c r="D21" s="17">
        <v>5.1336693044500004E-9</v>
      </c>
      <c r="E21" s="17">
        <v>4.2410941159199999E-9</v>
      </c>
      <c r="F21" s="17">
        <v>1.2104587080912677</v>
      </c>
      <c r="G21">
        <v>0.113051463061</v>
      </c>
    </row>
    <row r="22" spans="1:7" x14ac:dyDescent="0.2">
      <c r="A22">
        <v>20</v>
      </c>
      <c r="B22" t="s">
        <v>42</v>
      </c>
      <c r="C22" t="s">
        <v>58</v>
      </c>
      <c r="D22" s="17">
        <v>3.3116600954799999E-9</v>
      </c>
      <c r="E22" s="17">
        <v>3.6251512159599999E-9</v>
      </c>
      <c r="F22" s="17">
        <v>0.91352329825585432</v>
      </c>
      <c r="G22">
        <v>0.18048369296299999</v>
      </c>
    </row>
    <row r="23" spans="1:7" x14ac:dyDescent="0.2">
      <c r="A23">
        <v>21</v>
      </c>
      <c r="B23" t="s">
        <v>42</v>
      </c>
      <c r="C23" t="s">
        <v>59</v>
      </c>
      <c r="D23" s="17">
        <v>1.7175027126500001E-9</v>
      </c>
      <c r="E23" s="17">
        <v>3.9799087751500003E-9</v>
      </c>
      <c r="F23" s="17">
        <v>0.43154323621029944</v>
      </c>
      <c r="G23">
        <v>0.33303671101400001</v>
      </c>
    </row>
    <row r="24" spans="1:7" x14ac:dyDescent="0.2">
      <c r="A24">
        <v>22</v>
      </c>
      <c r="B24" t="s">
        <v>42</v>
      </c>
      <c r="C24" t="s">
        <v>60</v>
      </c>
      <c r="D24" s="17">
        <v>4.4175512638899998E-9</v>
      </c>
      <c r="E24" s="17">
        <v>4.2992908491100002E-9</v>
      </c>
      <c r="F24" s="17">
        <v>1.0275069584567607</v>
      </c>
      <c r="G24">
        <v>0.15209090527399999</v>
      </c>
    </row>
    <row r="25" spans="1:7" x14ac:dyDescent="0.2">
      <c r="A25">
        <v>23</v>
      </c>
      <c r="B25" t="s">
        <v>42</v>
      </c>
      <c r="C25" t="s">
        <v>61</v>
      </c>
      <c r="D25" s="17">
        <v>1.02489737708E-8</v>
      </c>
      <c r="E25" s="17">
        <v>4.8439036546599999E-9</v>
      </c>
      <c r="F25" s="17">
        <v>2.1158500460553418</v>
      </c>
      <c r="G25">
        <v>1.7178781567E-2</v>
      </c>
    </row>
    <row r="26" spans="1:7" x14ac:dyDescent="0.2">
      <c r="A26">
        <v>24</v>
      </c>
      <c r="B26" t="s">
        <v>42</v>
      </c>
      <c r="C26" t="s">
        <v>62</v>
      </c>
      <c r="D26" s="17">
        <v>1.9843167851E-9</v>
      </c>
      <c r="E26" s="17">
        <v>4.4516043944899998E-9</v>
      </c>
      <c r="F26" s="17">
        <v>0.44575317329547526</v>
      </c>
      <c r="G26">
        <v>0.32788777516000001</v>
      </c>
    </row>
    <row r="27" spans="1:7" x14ac:dyDescent="0.2">
      <c r="A27">
        <v>25</v>
      </c>
      <c r="B27" t="s">
        <v>42</v>
      </c>
      <c r="C27" t="s">
        <v>63</v>
      </c>
      <c r="D27" s="17">
        <v>-9.6302282373100001E-10</v>
      </c>
      <c r="E27" s="17">
        <v>4.3747929978999998E-9</v>
      </c>
      <c r="F27" s="17">
        <v>-0.22012991796258083</v>
      </c>
      <c r="G27">
        <v>0.58711501246800002</v>
      </c>
    </row>
    <row r="28" spans="1:7" x14ac:dyDescent="0.2">
      <c r="A28">
        <v>26</v>
      </c>
      <c r="B28" t="s">
        <v>42</v>
      </c>
      <c r="C28" t="s">
        <v>64</v>
      </c>
      <c r="D28" s="17">
        <v>9.6104199338899991E-10</v>
      </c>
      <c r="E28" s="17">
        <v>3.9160692049400002E-9</v>
      </c>
      <c r="F28" s="17">
        <v>0.24540985950316588</v>
      </c>
      <c r="G28">
        <v>0.40306954780799997</v>
      </c>
    </row>
    <row r="29" spans="1:7" x14ac:dyDescent="0.2">
      <c r="A29">
        <v>27</v>
      </c>
      <c r="B29" t="s">
        <v>42</v>
      </c>
      <c r="C29" t="s">
        <v>65</v>
      </c>
      <c r="D29" s="17">
        <v>6.6269080537000004E-9</v>
      </c>
      <c r="E29" s="17">
        <v>4.6183838522200001E-9</v>
      </c>
      <c r="F29" s="17">
        <v>1.4348976321044704</v>
      </c>
      <c r="G29">
        <v>7.5658135286000003E-2</v>
      </c>
    </row>
    <row r="30" spans="1:7" x14ac:dyDescent="0.2">
      <c r="A30">
        <v>28</v>
      </c>
      <c r="B30" t="s">
        <v>42</v>
      </c>
      <c r="C30" t="s">
        <v>66</v>
      </c>
      <c r="D30" s="17">
        <v>3.3368143718500002E-9</v>
      </c>
      <c r="E30" s="17">
        <v>4.01830208673E-9</v>
      </c>
      <c r="F30" s="17">
        <v>0.83040406117535615</v>
      </c>
      <c r="G30">
        <v>0.20315518511799999</v>
      </c>
    </row>
    <row r="31" spans="1:7" x14ac:dyDescent="0.2">
      <c r="A31">
        <v>29</v>
      </c>
      <c r="B31" t="s">
        <v>42</v>
      </c>
      <c r="C31" t="s">
        <v>67</v>
      </c>
      <c r="D31" s="17">
        <v>-1.20106118706E-9</v>
      </c>
      <c r="E31" s="17">
        <v>4.1378422765699997E-9</v>
      </c>
      <c r="F31" s="17">
        <v>-0.29026267962431884</v>
      </c>
      <c r="G31">
        <v>0.61419235615500001</v>
      </c>
    </row>
    <row r="32" spans="1:7" x14ac:dyDescent="0.2">
      <c r="A32">
        <v>30</v>
      </c>
      <c r="B32" t="s">
        <v>42</v>
      </c>
      <c r="C32" t="s">
        <v>68</v>
      </c>
      <c r="D32" s="17">
        <v>-1.4865549009099999E-9</v>
      </c>
      <c r="E32" s="17">
        <v>4.2968315056600003E-9</v>
      </c>
      <c r="F32" s="17">
        <v>-0.34596536982002574</v>
      </c>
      <c r="G32">
        <v>0.63531562981099998</v>
      </c>
    </row>
    <row r="33" spans="1:7" x14ac:dyDescent="0.2">
      <c r="A33">
        <v>31</v>
      </c>
      <c r="B33" t="s">
        <v>42</v>
      </c>
      <c r="C33" t="s">
        <v>69</v>
      </c>
      <c r="D33" s="17">
        <v>8.3345032728100002E-10</v>
      </c>
      <c r="E33" s="17">
        <v>3.9379145194299997E-9</v>
      </c>
      <c r="F33" s="17">
        <v>0.21164764323062027</v>
      </c>
      <c r="G33">
        <v>0.41619096864499999</v>
      </c>
    </row>
    <row r="34" spans="1:7" x14ac:dyDescent="0.2">
      <c r="A34">
        <v>32</v>
      </c>
      <c r="B34" t="s">
        <v>42</v>
      </c>
      <c r="C34" t="s">
        <v>70</v>
      </c>
      <c r="D34" s="17">
        <v>4.3765493873800002E-9</v>
      </c>
      <c r="E34" s="17">
        <v>4.0001032374199999E-9</v>
      </c>
      <c r="F34" s="17">
        <v>1.0941091085946075</v>
      </c>
      <c r="G34">
        <v>0.13695356402200001</v>
      </c>
    </row>
    <row r="35" spans="1:7" x14ac:dyDescent="0.2">
      <c r="A35">
        <v>33</v>
      </c>
      <c r="B35" t="s">
        <v>42</v>
      </c>
      <c r="C35" t="s">
        <v>71</v>
      </c>
      <c r="D35" s="17">
        <v>7.2446805032300001E-9</v>
      </c>
      <c r="E35" s="17">
        <v>4.8518630457800004E-9</v>
      </c>
      <c r="F35" s="17">
        <v>1.4931749793579185</v>
      </c>
      <c r="G35">
        <v>6.7695694882999993E-2</v>
      </c>
    </row>
    <row r="36" spans="1:7" x14ac:dyDescent="0.2">
      <c r="A36">
        <v>34</v>
      </c>
      <c r="B36" t="s">
        <v>42</v>
      </c>
      <c r="C36" t="s">
        <v>72</v>
      </c>
      <c r="D36" s="17">
        <v>-1.00121687204E-9</v>
      </c>
      <c r="E36" s="17">
        <v>3.8205473434399999E-9</v>
      </c>
      <c r="F36" s="17">
        <v>-0.26206110853700604</v>
      </c>
      <c r="G36">
        <v>0.60336283496400001</v>
      </c>
    </row>
    <row r="37" spans="1:7" x14ac:dyDescent="0.2">
      <c r="A37">
        <v>35</v>
      </c>
      <c r="B37" t="s">
        <v>42</v>
      </c>
      <c r="C37" t="s">
        <v>73</v>
      </c>
      <c r="D37" s="17">
        <v>4.3128826658099999E-9</v>
      </c>
      <c r="E37" s="17">
        <v>3.9064804450500003E-9</v>
      </c>
      <c r="F37" s="17">
        <v>1.1040328312087067</v>
      </c>
      <c r="G37">
        <v>0.134789448082</v>
      </c>
    </row>
    <row r="38" spans="1:7" x14ac:dyDescent="0.2">
      <c r="A38">
        <v>36</v>
      </c>
      <c r="B38" t="s">
        <v>42</v>
      </c>
      <c r="C38" t="s">
        <v>74</v>
      </c>
      <c r="D38" s="17">
        <v>2.5432851952799998E-9</v>
      </c>
      <c r="E38" s="17">
        <v>3.9388219614699999E-9</v>
      </c>
      <c r="F38" s="17">
        <v>0.64569691652953654</v>
      </c>
      <c r="G38">
        <v>0.25923782895000003</v>
      </c>
    </row>
    <row r="39" spans="1:7" x14ac:dyDescent="0.2">
      <c r="A39">
        <v>37</v>
      </c>
      <c r="B39" t="s">
        <v>42</v>
      </c>
      <c r="C39" t="s">
        <v>75</v>
      </c>
      <c r="D39" s="17">
        <v>1.6300759141900001E-9</v>
      </c>
      <c r="E39" s="17">
        <v>3.78344295122E-9</v>
      </c>
      <c r="F39" s="17">
        <v>0.43084458658597447</v>
      </c>
      <c r="G39">
        <v>0.33329068877899998</v>
      </c>
    </row>
    <row r="40" spans="1:7" x14ac:dyDescent="0.2">
      <c r="A40">
        <v>38</v>
      </c>
      <c r="B40" t="s">
        <v>42</v>
      </c>
      <c r="C40" t="s">
        <v>76</v>
      </c>
      <c r="D40" s="17">
        <v>6.2556640650499997E-10</v>
      </c>
      <c r="E40" s="17">
        <v>3.7611320549700002E-9</v>
      </c>
      <c r="F40" s="17">
        <v>0.16632396772093386</v>
      </c>
      <c r="G40">
        <v>0.43395100261300001</v>
      </c>
    </row>
    <row r="41" spans="1:7" x14ac:dyDescent="0.2">
      <c r="A41">
        <v>39</v>
      </c>
      <c r="B41" t="s">
        <v>42</v>
      </c>
      <c r="C41" t="s">
        <v>77</v>
      </c>
      <c r="D41" s="17">
        <v>-2.5967485832900002E-10</v>
      </c>
      <c r="E41" s="17">
        <v>3.9311433949600001E-9</v>
      </c>
      <c r="F41" s="17">
        <v>-6.6055809274706515E-2</v>
      </c>
      <c r="G41">
        <v>0.52633330347100005</v>
      </c>
    </row>
    <row r="42" spans="1:7" x14ac:dyDescent="0.2">
      <c r="A42">
        <v>40</v>
      </c>
      <c r="B42" t="s">
        <v>42</v>
      </c>
      <c r="C42" t="s">
        <v>78</v>
      </c>
      <c r="D42" s="17">
        <v>5.9621304520299998E-9</v>
      </c>
      <c r="E42" s="17">
        <v>4.20942949703E-9</v>
      </c>
      <c r="F42" s="17">
        <v>1.4163749401757728</v>
      </c>
      <c r="G42">
        <v>7.8332878514900006E-2</v>
      </c>
    </row>
    <row r="43" spans="1:7" x14ac:dyDescent="0.2">
      <c r="A43">
        <v>41</v>
      </c>
      <c r="B43" t="s">
        <v>80</v>
      </c>
      <c r="C43" t="s">
        <v>79</v>
      </c>
      <c r="D43" s="17">
        <v>8.2103886521300004E-10</v>
      </c>
      <c r="E43" s="17">
        <v>3.44826367094E-9</v>
      </c>
      <c r="F43" s="17">
        <v>0.23810211270450327</v>
      </c>
      <c r="G43">
        <v>0.40590094807799998</v>
      </c>
    </row>
    <row r="44" spans="1:7" x14ac:dyDescent="0.2">
      <c r="A44">
        <v>42</v>
      </c>
      <c r="B44" t="s">
        <v>80</v>
      </c>
      <c r="C44" t="s">
        <v>81</v>
      </c>
      <c r="D44" s="17">
        <v>-3.9891569119800003E-9</v>
      </c>
      <c r="E44" s="17">
        <v>3.47236368736E-9</v>
      </c>
      <c r="F44" s="17">
        <v>-1.1488303850490134</v>
      </c>
      <c r="G44">
        <v>0.87468703621699995</v>
      </c>
    </row>
    <row r="45" spans="1:7" x14ac:dyDescent="0.2">
      <c r="A45">
        <v>43</v>
      </c>
      <c r="B45" t="s">
        <v>80</v>
      </c>
      <c r="C45" t="s">
        <v>82</v>
      </c>
      <c r="D45" s="17">
        <v>-2.2061305880200002E-9</v>
      </c>
      <c r="E45" s="17">
        <v>3.5266082433399999E-9</v>
      </c>
      <c r="F45" s="17">
        <v>-0.62556724075782388</v>
      </c>
      <c r="G45">
        <v>0.73420058422500001</v>
      </c>
    </row>
    <row r="46" spans="1:7" x14ac:dyDescent="0.2">
      <c r="A46">
        <v>44</v>
      </c>
      <c r="B46" t="s">
        <v>80</v>
      </c>
      <c r="C46" t="s">
        <v>83</v>
      </c>
      <c r="D46" s="17">
        <v>1.43586617067E-9</v>
      </c>
      <c r="E46" s="17">
        <v>3.8245685053999997E-9</v>
      </c>
      <c r="F46" s="17">
        <v>0.37543220068948069</v>
      </c>
      <c r="G46">
        <v>0.35366953032800003</v>
      </c>
    </row>
    <row r="47" spans="1:7" x14ac:dyDescent="0.2">
      <c r="A47">
        <v>45</v>
      </c>
      <c r="B47" t="s">
        <v>80</v>
      </c>
      <c r="C47" t="s">
        <v>84</v>
      </c>
      <c r="D47" s="17">
        <v>4.7668393731200001E-10</v>
      </c>
      <c r="E47" s="17">
        <v>3.4837980811299999E-9</v>
      </c>
      <c r="F47" s="17">
        <v>0.13682880758616855</v>
      </c>
      <c r="G47">
        <v>0.44558305631599998</v>
      </c>
    </row>
    <row r="48" spans="1:7" x14ac:dyDescent="0.2">
      <c r="A48">
        <v>46</v>
      </c>
      <c r="B48" t="s">
        <v>80</v>
      </c>
      <c r="C48" t="s">
        <v>85</v>
      </c>
      <c r="D48" s="17">
        <v>8.2504302268899996E-10</v>
      </c>
      <c r="E48" s="17">
        <v>3.42930477413E-9</v>
      </c>
      <c r="F48" s="17">
        <v>0.24058608873523346</v>
      </c>
      <c r="G48">
        <v>0.40493796655999997</v>
      </c>
    </row>
    <row r="49" spans="1:7" x14ac:dyDescent="0.2">
      <c r="A49">
        <v>47</v>
      </c>
      <c r="B49" t="s">
        <v>80</v>
      </c>
      <c r="C49" t="s">
        <v>86</v>
      </c>
      <c r="D49" s="17">
        <v>-1.7774243894299999E-9</v>
      </c>
      <c r="E49" s="17">
        <v>3.7277016415200003E-9</v>
      </c>
      <c r="F49" s="17">
        <v>-0.47681508885599566</v>
      </c>
      <c r="G49">
        <v>0.68325309991000005</v>
      </c>
    </row>
    <row r="50" spans="1:7" x14ac:dyDescent="0.2">
      <c r="A50">
        <v>48</v>
      </c>
      <c r="B50" t="s">
        <v>80</v>
      </c>
      <c r="C50" t="s">
        <v>87</v>
      </c>
      <c r="D50" s="17">
        <v>3.9090947840499999E-9</v>
      </c>
      <c r="E50" s="17">
        <v>3.6060345297600001E-9</v>
      </c>
      <c r="F50" s="17">
        <v>1.0840425269888279</v>
      </c>
      <c r="G50">
        <v>0.139172971747</v>
      </c>
    </row>
    <row r="51" spans="1:7" x14ac:dyDescent="0.2">
      <c r="A51">
        <v>49</v>
      </c>
      <c r="B51" t="s">
        <v>80</v>
      </c>
      <c r="C51" t="s">
        <v>88</v>
      </c>
      <c r="D51" s="17">
        <v>1.8978070668000002E-9</v>
      </c>
      <c r="E51" s="17">
        <v>3.5054830503899999E-9</v>
      </c>
      <c r="F51" s="17">
        <v>0.54138246841297977</v>
      </c>
      <c r="G51">
        <v>0.29412199426399999</v>
      </c>
    </row>
    <row r="52" spans="1:7" x14ac:dyDescent="0.2">
      <c r="A52">
        <v>50</v>
      </c>
      <c r="B52" t="s">
        <v>90</v>
      </c>
      <c r="C52" t="s">
        <v>89</v>
      </c>
      <c r="D52" s="17">
        <v>-6.5481300642300003E-10</v>
      </c>
      <c r="E52" s="17">
        <v>3.5145230734799999E-9</v>
      </c>
      <c r="F52" s="17">
        <v>-0.18631632023249722</v>
      </c>
      <c r="G52">
        <v>0.57390164507600006</v>
      </c>
    </row>
    <row r="53" spans="1:7" x14ac:dyDescent="0.2">
      <c r="A53">
        <v>51</v>
      </c>
      <c r="B53" t="s">
        <v>90</v>
      </c>
      <c r="C53" t="s">
        <v>91</v>
      </c>
      <c r="D53" s="17">
        <v>1.7907631556199999E-10</v>
      </c>
      <c r="E53" s="17">
        <v>3.60483331654E-9</v>
      </c>
      <c r="F53" s="17">
        <v>4.9676725617339074E-2</v>
      </c>
      <c r="G53">
        <v>0.48019000191099998</v>
      </c>
    </row>
    <row r="54" spans="1:7" x14ac:dyDescent="0.2">
      <c r="A54">
        <v>52</v>
      </c>
      <c r="B54" t="s">
        <v>90</v>
      </c>
      <c r="C54" t="s">
        <v>92</v>
      </c>
      <c r="D54" s="17">
        <v>5.2997148215599998E-9</v>
      </c>
      <c r="E54" s="17">
        <v>3.3461604392300002E-9</v>
      </c>
      <c r="F54" s="17">
        <v>1.583819699565733</v>
      </c>
      <c r="G54">
        <v>5.6617377512600001E-2</v>
      </c>
    </row>
    <row r="55" spans="1:7" x14ac:dyDescent="0.2">
      <c r="A55">
        <v>53</v>
      </c>
      <c r="B55" t="s">
        <v>90</v>
      </c>
      <c r="C55" t="s">
        <v>93</v>
      </c>
      <c r="D55" s="17">
        <v>4.7798526076500002E-9</v>
      </c>
      <c r="E55" s="17">
        <v>3.4676618394500001E-9</v>
      </c>
      <c r="F55" s="17">
        <v>1.3784079385342038</v>
      </c>
      <c r="G55">
        <v>8.4038686885999997E-2</v>
      </c>
    </row>
    <row r="56" spans="1:7" x14ac:dyDescent="0.2">
      <c r="A56">
        <v>54</v>
      </c>
      <c r="B56" t="s">
        <v>90</v>
      </c>
      <c r="C56" t="s">
        <v>94</v>
      </c>
      <c r="D56" s="17">
        <v>5.2699489386099997E-9</v>
      </c>
      <c r="E56" s="17">
        <v>3.4735928639799999E-9</v>
      </c>
      <c r="F56" s="17">
        <v>1.517146408624227</v>
      </c>
      <c r="G56">
        <v>6.4614861676599994E-2</v>
      </c>
    </row>
    <row r="57" spans="1:7" x14ac:dyDescent="0.2">
      <c r="A57">
        <v>55</v>
      </c>
      <c r="B57" t="s">
        <v>90</v>
      </c>
      <c r="C57" t="s">
        <v>95</v>
      </c>
      <c r="D57" s="17">
        <v>6.4887073806500001E-9</v>
      </c>
      <c r="E57" s="17">
        <v>4.1455450249199997E-9</v>
      </c>
      <c r="F57" s="17">
        <v>1.5652241964915623</v>
      </c>
      <c r="G57">
        <v>5.87651749652E-2</v>
      </c>
    </row>
    <row r="58" spans="1:7" x14ac:dyDescent="0.2">
      <c r="A58">
        <v>56</v>
      </c>
      <c r="B58" t="s">
        <v>90</v>
      </c>
      <c r="C58" t="s">
        <v>96</v>
      </c>
      <c r="D58" s="17">
        <v>6.7572974819399997E-9</v>
      </c>
      <c r="E58" s="17">
        <v>4.6035609915799996E-9</v>
      </c>
      <c r="F58" s="17">
        <v>1.4678414154388799</v>
      </c>
      <c r="G58">
        <v>7.1073652361300005E-2</v>
      </c>
    </row>
    <row r="59" spans="1:7" x14ac:dyDescent="0.2">
      <c r="A59">
        <v>57</v>
      </c>
      <c r="B59" t="s">
        <v>90</v>
      </c>
      <c r="C59" t="s">
        <v>97</v>
      </c>
      <c r="D59" s="17">
        <v>5.0554645233099997E-9</v>
      </c>
      <c r="E59" s="17">
        <v>4.5346919693299999E-9</v>
      </c>
      <c r="F59" s="17">
        <v>1.1148418806618399</v>
      </c>
      <c r="G59">
        <v>0.13245909297399999</v>
      </c>
    </row>
    <row r="60" spans="1:7" x14ac:dyDescent="0.2">
      <c r="A60">
        <v>58</v>
      </c>
      <c r="B60" t="s">
        <v>90</v>
      </c>
      <c r="C60" t="s">
        <v>98</v>
      </c>
      <c r="D60" s="17">
        <v>2.6431759985299999E-9</v>
      </c>
      <c r="E60" s="17">
        <v>5.0197921740600002E-9</v>
      </c>
      <c r="F60" s="17">
        <v>0.5265508823629651</v>
      </c>
      <c r="G60">
        <v>0.29925275432600001</v>
      </c>
    </row>
    <row r="61" spans="1:7" x14ac:dyDescent="0.2">
      <c r="A61">
        <v>59</v>
      </c>
      <c r="B61" t="s">
        <v>90</v>
      </c>
      <c r="C61" t="s">
        <v>99</v>
      </c>
      <c r="D61" s="17">
        <v>1.89816936729E-10</v>
      </c>
      <c r="E61" s="17">
        <v>3.66307872456E-9</v>
      </c>
      <c r="F61" s="17">
        <v>5.1818961862961421E-2</v>
      </c>
      <c r="G61">
        <v>0.47933647323400003</v>
      </c>
    </row>
    <row r="62" spans="1:7" x14ac:dyDescent="0.2">
      <c r="A62">
        <v>60</v>
      </c>
      <c r="B62" t="s">
        <v>90</v>
      </c>
      <c r="C62" t="s">
        <v>100</v>
      </c>
      <c r="D62" s="17">
        <v>6.3231848643999997E-10</v>
      </c>
      <c r="E62" s="17">
        <v>3.86104301109E-9</v>
      </c>
      <c r="F62" s="17">
        <v>0.16376882739296186</v>
      </c>
      <c r="G62">
        <v>0.434956566223</v>
      </c>
    </row>
    <row r="63" spans="1:7" x14ac:dyDescent="0.2">
      <c r="A63">
        <v>61</v>
      </c>
      <c r="B63" t="s">
        <v>90</v>
      </c>
      <c r="C63" t="s">
        <v>101</v>
      </c>
      <c r="D63" s="17">
        <v>5.0504738950500001E-9</v>
      </c>
      <c r="E63" s="17">
        <v>3.8277173791800001E-9</v>
      </c>
      <c r="F63" s="17">
        <v>1.3194479619945052</v>
      </c>
      <c r="G63">
        <v>9.3509698164700006E-2</v>
      </c>
    </row>
    <row r="64" spans="1:7" x14ac:dyDescent="0.2">
      <c r="A64">
        <v>62</v>
      </c>
      <c r="B64" t="s">
        <v>90</v>
      </c>
      <c r="C64" t="s">
        <v>102</v>
      </c>
      <c r="D64" s="17">
        <v>5.8712406224900001E-9</v>
      </c>
      <c r="E64" s="17">
        <v>3.4952326690299999E-9</v>
      </c>
      <c r="F64" s="17">
        <v>1.6797853471996165</v>
      </c>
      <c r="G64">
        <v>4.64995435406E-2</v>
      </c>
    </row>
    <row r="65" spans="1:7" x14ac:dyDescent="0.2">
      <c r="A65">
        <v>63</v>
      </c>
      <c r="B65" t="s">
        <v>90</v>
      </c>
      <c r="C65" t="s">
        <v>103</v>
      </c>
      <c r="D65" s="17">
        <v>4.8311252582E-9</v>
      </c>
      <c r="E65" s="17">
        <v>3.5996889017699999E-9</v>
      </c>
      <c r="F65" s="17">
        <v>1.3420952171240386</v>
      </c>
      <c r="G65">
        <v>8.9782562246700004E-2</v>
      </c>
    </row>
    <row r="66" spans="1:7" x14ac:dyDescent="0.2">
      <c r="A66">
        <v>64</v>
      </c>
      <c r="B66" t="s">
        <v>90</v>
      </c>
      <c r="C66" t="s">
        <v>104</v>
      </c>
      <c r="D66" s="17">
        <v>6.2335958842799999E-9</v>
      </c>
      <c r="E66" s="17">
        <v>3.5341140400499999E-9</v>
      </c>
      <c r="F66" s="17">
        <v>1.7638355224642972</v>
      </c>
      <c r="G66">
        <v>3.8879837482099999E-2</v>
      </c>
    </row>
    <row r="67" spans="1:7" x14ac:dyDescent="0.2">
      <c r="A67">
        <v>65</v>
      </c>
      <c r="B67" t="s">
        <v>90</v>
      </c>
      <c r="C67" t="s">
        <v>105</v>
      </c>
      <c r="D67" s="17">
        <v>-1.3127690934800001E-10</v>
      </c>
      <c r="E67" s="17">
        <v>3.5871493278700001E-9</v>
      </c>
      <c r="F67" s="17">
        <v>-3.6596443958453892E-2</v>
      </c>
      <c r="G67">
        <v>0.51459661052899996</v>
      </c>
    </row>
    <row r="68" spans="1:7" x14ac:dyDescent="0.2">
      <c r="A68">
        <v>66</v>
      </c>
      <c r="B68" t="s">
        <v>90</v>
      </c>
      <c r="C68" t="s">
        <v>106</v>
      </c>
      <c r="D68" s="17">
        <v>8.2091133522500006E-9</v>
      </c>
      <c r="E68" s="17">
        <v>3.7341229103999996E-9</v>
      </c>
      <c r="F68" s="17">
        <v>2.1984046988347901</v>
      </c>
      <c r="G68">
        <v>1.39601395757E-2</v>
      </c>
    </row>
    <row r="69" spans="1:7" x14ac:dyDescent="0.2">
      <c r="A69">
        <v>67</v>
      </c>
      <c r="B69" t="s">
        <v>90</v>
      </c>
      <c r="C69" t="s">
        <v>107</v>
      </c>
      <c r="D69" s="17">
        <v>-4.2221267278500003E-9</v>
      </c>
      <c r="E69" s="17">
        <v>3.6345469908999999E-9</v>
      </c>
      <c r="F69" s="17">
        <v>-1.1616651919540877</v>
      </c>
      <c r="G69">
        <v>0.87731425504500005</v>
      </c>
    </row>
    <row r="70" spans="1:7" x14ac:dyDescent="0.2">
      <c r="A70">
        <v>68</v>
      </c>
      <c r="B70" t="s">
        <v>90</v>
      </c>
      <c r="C70" t="s">
        <v>108</v>
      </c>
      <c r="D70" s="17">
        <v>1.3310038998899999E-9</v>
      </c>
      <c r="E70" s="17">
        <v>4.1678807942299997E-9</v>
      </c>
      <c r="F70" s="17">
        <v>0.31934788099809314</v>
      </c>
      <c r="G70">
        <v>0.37473136405899998</v>
      </c>
    </row>
    <row r="71" spans="1:7" x14ac:dyDescent="0.2">
      <c r="A71">
        <v>69</v>
      </c>
      <c r="B71" t="s">
        <v>110</v>
      </c>
      <c r="C71" t="s">
        <v>109</v>
      </c>
      <c r="D71" s="17">
        <v>1.47969912667E-9</v>
      </c>
      <c r="E71" s="17">
        <v>4.0458909549499996E-9</v>
      </c>
      <c r="F71" s="17">
        <v>0.36572886989443998</v>
      </c>
      <c r="G71">
        <v>0.357283700664</v>
      </c>
    </row>
    <row r="72" spans="1:7" x14ac:dyDescent="0.2">
      <c r="A72">
        <v>70</v>
      </c>
      <c r="B72" t="s">
        <v>110</v>
      </c>
      <c r="C72" t="s">
        <v>111</v>
      </c>
      <c r="D72" s="17">
        <v>-4.6846596882399998E-9</v>
      </c>
      <c r="E72" s="17">
        <v>3.67047447011E-9</v>
      </c>
      <c r="F72" s="17">
        <v>-1.2763090239119974</v>
      </c>
      <c r="G72">
        <v>0.89907684924800002</v>
      </c>
    </row>
    <row r="73" spans="1:7" x14ac:dyDescent="0.2">
      <c r="A73">
        <v>71</v>
      </c>
      <c r="B73" t="s">
        <v>110</v>
      </c>
      <c r="C73" t="s">
        <v>112</v>
      </c>
      <c r="D73" s="17">
        <v>-8.5401121750700006E-9</v>
      </c>
      <c r="E73" s="17">
        <v>3.6886389743199999E-9</v>
      </c>
      <c r="F73" s="17">
        <v>-2.3152475030832664</v>
      </c>
      <c r="G73">
        <v>0.98970030453699998</v>
      </c>
    </row>
    <row r="74" spans="1:7" x14ac:dyDescent="0.2">
      <c r="A74">
        <v>72</v>
      </c>
      <c r="B74" t="s">
        <v>110</v>
      </c>
      <c r="C74" t="s">
        <v>113</v>
      </c>
      <c r="D74" s="17">
        <v>-2.08557526297E-9</v>
      </c>
      <c r="E74" s="17">
        <v>4.0989491748499998E-9</v>
      </c>
      <c r="F74" s="17">
        <v>-0.50880730011645514</v>
      </c>
      <c r="G74">
        <v>0.69455634902600005</v>
      </c>
    </row>
    <row r="75" spans="1:7" x14ac:dyDescent="0.2">
      <c r="A75">
        <v>73</v>
      </c>
      <c r="B75" t="s">
        <v>110</v>
      </c>
      <c r="C75" t="s">
        <v>114</v>
      </c>
      <c r="D75" s="17">
        <v>-7.7935579727099996E-9</v>
      </c>
      <c r="E75" s="17">
        <v>3.7026882767899999E-9</v>
      </c>
      <c r="F75" s="17">
        <v>-2.1048377260282165</v>
      </c>
      <c r="G75">
        <v>0.98234728200900001</v>
      </c>
    </row>
    <row r="76" spans="1:7" x14ac:dyDescent="0.2">
      <c r="A76">
        <v>74</v>
      </c>
      <c r="B76" t="s">
        <v>110</v>
      </c>
      <c r="C76" t="s">
        <v>115</v>
      </c>
      <c r="D76" s="17">
        <v>-5.9270742701299998E-9</v>
      </c>
      <c r="E76" s="17">
        <v>3.6484882777800001E-9</v>
      </c>
      <c r="F76" s="17">
        <v>-1.6245287962762631</v>
      </c>
      <c r="G76">
        <v>0.94786850013299995</v>
      </c>
    </row>
    <row r="77" spans="1:7" x14ac:dyDescent="0.2">
      <c r="A77">
        <v>75</v>
      </c>
      <c r="B77" t="s">
        <v>110</v>
      </c>
      <c r="C77" t="s">
        <v>116</v>
      </c>
      <c r="D77" s="17">
        <v>-3.2259221897899999E-9</v>
      </c>
      <c r="E77" s="17">
        <v>3.7177195439299999E-9</v>
      </c>
      <c r="F77" s="17">
        <v>-0.8677153162499931</v>
      </c>
      <c r="G77">
        <v>0.807224900488</v>
      </c>
    </row>
    <row r="78" spans="1:7" x14ac:dyDescent="0.2">
      <c r="A78">
        <v>76</v>
      </c>
      <c r="B78" t="s">
        <v>110</v>
      </c>
      <c r="C78" t="s">
        <v>117</v>
      </c>
      <c r="D78" s="17">
        <v>-3.1556662369500001E-9</v>
      </c>
      <c r="E78" s="17">
        <v>3.99250198973E-9</v>
      </c>
      <c r="F78" s="17">
        <v>-0.79039816262268359</v>
      </c>
      <c r="G78">
        <v>0.78535236253999996</v>
      </c>
    </row>
    <row r="79" spans="1:7" x14ac:dyDescent="0.2">
      <c r="A79">
        <v>77</v>
      </c>
      <c r="B79" t="s">
        <v>110</v>
      </c>
      <c r="C79" t="s">
        <v>118</v>
      </c>
      <c r="D79" s="17">
        <v>5.0021182121899997E-9</v>
      </c>
      <c r="E79" s="17">
        <v>3.9789071665699999E-9</v>
      </c>
      <c r="F79" s="17">
        <v>1.2571588134090734</v>
      </c>
      <c r="G79">
        <v>0.104348066947</v>
      </c>
    </row>
    <row r="80" spans="1:7" x14ac:dyDescent="0.2">
      <c r="A80">
        <v>78</v>
      </c>
      <c r="B80" t="s">
        <v>110</v>
      </c>
      <c r="C80" t="s">
        <v>119</v>
      </c>
      <c r="D80" s="17">
        <v>5.9679266446000002E-9</v>
      </c>
      <c r="E80" s="17">
        <v>4.0948173431400002E-9</v>
      </c>
      <c r="F80" s="17">
        <v>1.4574341526119592</v>
      </c>
      <c r="G80">
        <v>7.2498287696500005E-2</v>
      </c>
    </row>
    <row r="81" spans="1:7" x14ac:dyDescent="0.2">
      <c r="A81">
        <v>79</v>
      </c>
      <c r="B81" t="s">
        <v>110</v>
      </c>
      <c r="C81" t="s">
        <v>120</v>
      </c>
      <c r="D81" s="17">
        <v>-9.5031820633000006E-9</v>
      </c>
      <c r="E81" s="17">
        <v>3.4576421745599998E-9</v>
      </c>
      <c r="F81" s="17">
        <v>-2.7484573543268174</v>
      </c>
      <c r="G81">
        <v>0.99700617882800002</v>
      </c>
    </row>
    <row r="82" spans="1:7" x14ac:dyDescent="0.2">
      <c r="A82">
        <v>80</v>
      </c>
      <c r="B82" t="s">
        <v>110</v>
      </c>
      <c r="C82" t="s">
        <v>121</v>
      </c>
      <c r="D82" s="17">
        <v>-3.8685630681899997E-9</v>
      </c>
      <c r="E82" s="17">
        <v>3.7765848612699997E-9</v>
      </c>
      <c r="F82" s="17">
        <v>-1.024354863004209</v>
      </c>
      <c r="G82">
        <v>0.84716615337599999</v>
      </c>
    </row>
    <row r="83" spans="1:7" x14ac:dyDescent="0.2">
      <c r="A83">
        <v>81</v>
      </c>
      <c r="B83" t="s">
        <v>110</v>
      </c>
      <c r="C83" t="s">
        <v>122</v>
      </c>
      <c r="D83" s="17">
        <v>-4.3582412982299998E-9</v>
      </c>
      <c r="E83" s="17">
        <v>3.6262553941999998E-9</v>
      </c>
      <c r="F83" s="17">
        <v>-1.2018572396199043</v>
      </c>
      <c r="G83">
        <v>0.88529057801699995</v>
      </c>
    </row>
    <row r="84" spans="1:7" x14ac:dyDescent="0.2">
      <c r="A84">
        <v>82</v>
      </c>
      <c r="B84" t="s">
        <v>110</v>
      </c>
      <c r="C84" t="s">
        <v>123</v>
      </c>
      <c r="D84" s="17">
        <v>-1.60770616099E-9</v>
      </c>
      <c r="E84" s="17">
        <v>3.7607946097700002E-9</v>
      </c>
      <c r="F84" s="17">
        <v>-0.42749108308478534</v>
      </c>
      <c r="G84">
        <v>0.665489160749</v>
      </c>
    </row>
    <row r="85" spans="1:7" x14ac:dyDescent="0.2">
      <c r="A85">
        <v>83</v>
      </c>
      <c r="B85" t="s">
        <v>125</v>
      </c>
      <c r="C85" t="s">
        <v>124</v>
      </c>
      <c r="D85" s="17">
        <v>-6.3269123584299998E-9</v>
      </c>
      <c r="E85" s="17">
        <v>3.7233889056300001E-9</v>
      </c>
      <c r="F85" s="17">
        <v>-1.6992348956251406</v>
      </c>
      <c r="G85">
        <v>0.95536253307100005</v>
      </c>
    </row>
    <row r="86" spans="1:7" x14ac:dyDescent="0.2">
      <c r="A86">
        <v>84</v>
      </c>
      <c r="B86" t="s">
        <v>125</v>
      </c>
      <c r="C86" t="s">
        <v>126</v>
      </c>
      <c r="D86" s="17">
        <v>-5.1453791279600001E-9</v>
      </c>
      <c r="E86" s="17">
        <v>3.4704367529400001E-9</v>
      </c>
      <c r="F86" s="17">
        <v>-1.4826315804778931</v>
      </c>
      <c r="G86">
        <v>0.93091383908000003</v>
      </c>
    </row>
    <row r="87" spans="1:7" x14ac:dyDescent="0.2">
      <c r="A87">
        <v>85</v>
      </c>
      <c r="B87" t="s">
        <v>125</v>
      </c>
      <c r="C87" t="s">
        <v>127</v>
      </c>
      <c r="D87" s="17">
        <v>5.2975338640800004E-9</v>
      </c>
      <c r="E87" s="17">
        <v>3.5607913473399998E-9</v>
      </c>
      <c r="F87" s="17">
        <v>1.4877406023909236</v>
      </c>
      <c r="G87">
        <v>6.8409657723300002E-2</v>
      </c>
    </row>
    <row r="88" spans="1:7" x14ac:dyDescent="0.2">
      <c r="A88">
        <v>86</v>
      </c>
      <c r="B88" t="s">
        <v>125</v>
      </c>
      <c r="C88" t="s">
        <v>128</v>
      </c>
      <c r="D88" s="17">
        <v>-5.5684918250900004E-9</v>
      </c>
      <c r="E88" s="17">
        <v>3.4654568830300001E-9</v>
      </c>
      <c r="F88" s="17">
        <v>-1.6068564731993507</v>
      </c>
      <c r="G88">
        <v>0.94595707171400001</v>
      </c>
    </row>
    <row r="89" spans="1:7" x14ac:dyDescent="0.2">
      <c r="A89">
        <v>87</v>
      </c>
      <c r="B89" t="s">
        <v>125</v>
      </c>
      <c r="C89" t="s">
        <v>129</v>
      </c>
      <c r="D89" s="17">
        <v>-8.1030478881799995E-9</v>
      </c>
      <c r="E89" s="17">
        <v>3.0405093384400001E-9</v>
      </c>
      <c r="F89" s="17">
        <v>-2.665029765156862</v>
      </c>
      <c r="G89">
        <v>0.99615092456099996</v>
      </c>
    </row>
    <row r="90" spans="1:7" x14ac:dyDescent="0.2">
      <c r="A90">
        <v>88</v>
      </c>
      <c r="B90" t="s">
        <v>125</v>
      </c>
      <c r="C90" t="s">
        <v>130</v>
      </c>
      <c r="D90" s="17">
        <v>-7.2480906784100001E-9</v>
      </c>
      <c r="E90" s="17">
        <v>3.39880279899E-9</v>
      </c>
      <c r="F90" s="17">
        <v>-2.1325422824071665</v>
      </c>
      <c r="G90">
        <v>0.98351885380000004</v>
      </c>
    </row>
    <row r="91" spans="1:7" x14ac:dyDescent="0.2">
      <c r="A91">
        <v>89</v>
      </c>
      <c r="B91" t="s">
        <v>125</v>
      </c>
      <c r="C91" t="s">
        <v>131</v>
      </c>
      <c r="D91" s="17">
        <v>6.8587732011800005E-11</v>
      </c>
      <c r="E91" s="17">
        <v>3.5580638994099998E-9</v>
      </c>
      <c r="F91" s="17">
        <v>1.9276700461499093E-2</v>
      </c>
      <c r="G91">
        <v>0.492310185407</v>
      </c>
    </row>
    <row r="92" spans="1:7" x14ac:dyDescent="0.2">
      <c r="A92">
        <v>90</v>
      </c>
      <c r="B92" t="s">
        <v>125</v>
      </c>
      <c r="C92" t="s">
        <v>132</v>
      </c>
      <c r="D92" s="17">
        <v>-2.2399415445499999E-9</v>
      </c>
      <c r="E92" s="17">
        <v>3.8576549000200001E-9</v>
      </c>
      <c r="F92" s="17">
        <v>-0.58064850345695429</v>
      </c>
      <c r="G92">
        <v>0.71926131232699997</v>
      </c>
    </row>
    <row r="93" spans="1:7" x14ac:dyDescent="0.2">
      <c r="A93">
        <v>91</v>
      </c>
      <c r="B93" t="s">
        <v>125</v>
      </c>
      <c r="C93" t="s">
        <v>133</v>
      </c>
      <c r="D93" s="17">
        <v>1.7722891208399999E-10</v>
      </c>
      <c r="E93" s="17">
        <v>3.7544145917300003E-9</v>
      </c>
      <c r="F93" s="17">
        <v>4.7205471786304375E-2</v>
      </c>
      <c r="G93">
        <v>0.48117473326499999</v>
      </c>
    </row>
    <row r="94" spans="1:7" x14ac:dyDescent="0.2">
      <c r="A94">
        <v>92</v>
      </c>
      <c r="B94" t="s">
        <v>135</v>
      </c>
      <c r="C94" t="s">
        <v>134</v>
      </c>
      <c r="D94" s="17">
        <v>-3.8094679004599999E-9</v>
      </c>
      <c r="E94" s="17">
        <v>3.8993587971899997E-9</v>
      </c>
      <c r="F94" s="17">
        <v>-0.97694726199733706</v>
      </c>
      <c r="G94">
        <v>0.83570236897500005</v>
      </c>
    </row>
    <row r="95" spans="1:7" x14ac:dyDescent="0.2">
      <c r="A95">
        <v>93</v>
      </c>
      <c r="B95" t="s">
        <v>135</v>
      </c>
      <c r="C95" t="s">
        <v>136</v>
      </c>
      <c r="D95" s="17">
        <v>3.2460211577299998E-10</v>
      </c>
      <c r="E95" s="17">
        <v>3.9127598437800001E-9</v>
      </c>
      <c r="F95" s="17">
        <v>8.2959887325824627E-2</v>
      </c>
      <c r="G95">
        <v>0.46694171745000002</v>
      </c>
    </row>
    <row r="96" spans="1:7" x14ac:dyDescent="0.2">
      <c r="A96">
        <v>94</v>
      </c>
      <c r="B96" t="s">
        <v>138</v>
      </c>
      <c r="C96" t="s">
        <v>137</v>
      </c>
      <c r="D96" s="17">
        <v>-7.2693795655100001E-10</v>
      </c>
      <c r="E96" s="17">
        <v>3.41660763311E-9</v>
      </c>
      <c r="F96" s="17">
        <v>-0.212766004941954</v>
      </c>
      <c r="G96">
        <v>0.58424525963499996</v>
      </c>
    </row>
    <row r="97" spans="1:7" x14ac:dyDescent="0.2">
      <c r="A97">
        <v>95</v>
      </c>
      <c r="B97" t="s">
        <v>138</v>
      </c>
      <c r="C97" t="s">
        <v>139</v>
      </c>
      <c r="D97" s="17">
        <v>1.23177002076E-9</v>
      </c>
      <c r="E97" s="17">
        <v>4.1150362040900002E-9</v>
      </c>
      <c r="F97" s="17">
        <v>0.29933394499317506</v>
      </c>
      <c r="G97">
        <v>0.38234262843700001</v>
      </c>
    </row>
    <row r="98" spans="1:7" x14ac:dyDescent="0.2">
      <c r="A98">
        <v>96</v>
      </c>
      <c r="B98" t="s">
        <v>138</v>
      </c>
      <c r="C98" t="s">
        <v>140</v>
      </c>
      <c r="D98" s="17">
        <v>-5.1038821596500001E-9</v>
      </c>
      <c r="E98" s="17">
        <v>3.90620412882E-9</v>
      </c>
      <c r="F98" s="17">
        <v>-1.3066091764108085</v>
      </c>
      <c r="G98">
        <v>0.90432726075100001</v>
      </c>
    </row>
    <row r="99" spans="1:7" x14ac:dyDescent="0.2">
      <c r="A99">
        <v>97</v>
      </c>
      <c r="B99" t="s">
        <v>138</v>
      </c>
      <c r="C99" t="s">
        <v>141</v>
      </c>
      <c r="D99" s="17">
        <v>-3.9792873392000001E-9</v>
      </c>
      <c r="E99" s="17">
        <v>3.74505870598E-9</v>
      </c>
      <c r="F99" s="17">
        <v>-1.0625433809211029</v>
      </c>
      <c r="G99">
        <v>0.85600546246700004</v>
      </c>
    </row>
    <row r="100" spans="1:7" x14ac:dyDescent="0.2">
      <c r="A100">
        <v>98</v>
      </c>
      <c r="B100" t="s">
        <v>138</v>
      </c>
      <c r="C100" t="s">
        <v>142</v>
      </c>
      <c r="D100" s="17">
        <v>-1.32901245626E-9</v>
      </c>
      <c r="E100" s="17">
        <v>3.4687563151200001E-9</v>
      </c>
      <c r="F100" s="17">
        <v>-0.38313802859744078</v>
      </c>
      <c r="G100">
        <v>0.64919128786000002</v>
      </c>
    </row>
    <row r="101" spans="1:7" x14ac:dyDescent="0.2">
      <c r="A101">
        <v>99</v>
      </c>
      <c r="B101" t="s">
        <v>138</v>
      </c>
      <c r="C101" t="s">
        <v>143</v>
      </c>
      <c r="D101" s="17">
        <v>2.7031568431700001E-9</v>
      </c>
      <c r="E101" s="17">
        <v>3.3249790483199998E-9</v>
      </c>
      <c r="F101" s="17">
        <v>0.81298462453043563</v>
      </c>
      <c r="G101">
        <v>0.20811343679899999</v>
      </c>
    </row>
    <row r="102" spans="1:7" x14ac:dyDescent="0.2">
      <c r="A102">
        <v>100</v>
      </c>
      <c r="B102" t="s">
        <v>138</v>
      </c>
      <c r="C102" t="s">
        <v>144</v>
      </c>
      <c r="D102" s="17">
        <v>2.2172686904099998E-9</v>
      </c>
      <c r="E102" s="17">
        <v>3.3454165987700002E-9</v>
      </c>
      <c r="F102" s="17">
        <v>0.66277805019118297</v>
      </c>
      <c r="G102">
        <v>0.25373635674</v>
      </c>
    </row>
    <row r="103" spans="1:7" x14ac:dyDescent="0.2">
      <c r="A103">
        <v>101</v>
      </c>
      <c r="B103" t="s">
        <v>138</v>
      </c>
      <c r="C103" t="s">
        <v>145</v>
      </c>
      <c r="D103" s="17">
        <v>3.6561870060999998E-9</v>
      </c>
      <c r="E103" s="17">
        <v>3.6566347100800001E-9</v>
      </c>
      <c r="F103" s="17">
        <v>0.99987756393090998</v>
      </c>
      <c r="G103">
        <v>0.15868488169</v>
      </c>
    </row>
    <row r="104" spans="1:7" x14ac:dyDescent="0.2">
      <c r="A104">
        <v>102</v>
      </c>
      <c r="B104" t="s">
        <v>138</v>
      </c>
      <c r="C104" t="s">
        <v>146</v>
      </c>
      <c r="D104" s="17">
        <v>2.3205565577999999E-9</v>
      </c>
      <c r="E104" s="17">
        <v>4.14520763854E-9</v>
      </c>
      <c r="F104" s="17">
        <v>0.55981672334689903</v>
      </c>
      <c r="G104">
        <v>0.28780222778699999</v>
      </c>
    </row>
    <row r="105" spans="1:7" x14ac:dyDescent="0.2">
      <c r="A105">
        <v>103</v>
      </c>
      <c r="B105" t="s">
        <v>138</v>
      </c>
      <c r="C105" t="s">
        <v>147</v>
      </c>
      <c r="D105" s="17">
        <v>1.1779818862600001E-9</v>
      </c>
      <c r="E105" s="17">
        <v>3.6517421932900001E-9</v>
      </c>
      <c r="F105" s="17">
        <v>0.32258079127943839</v>
      </c>
      <c r="G105">
        <v>0.37350637149799998</v>
      </c>
    </row>
    <row r="106" spans="1:7" x14ac:dyDescent="0.2">
      <c r="A106">
        <v>104</v>
      </c>
      <c r="B106" t="s">
        <v>138</v>
      </c>
      <c r="C106" t="s">
        <v>148</v>
      </c>
      <c r="D106" s="17">
        <v>-4.3516938002600001E-9</v>
      </c>
      <c r="E106" s="17">
        <v>3.5670194040700001E-9</v>
      </c>
      <c r="F106" s="17">
        <v>-1.2199804114591246</v>
      </c>
      <c r="G106">
        <v>0.88876384963400001</v>
      </c>
    </row>
    <row r="107" spans="1:7" x14ac:dyDescent="0.2">
      <c r="A107">
        <v>105</v>
      </c>
      <c r="B107" t="s">
        <v>138</v>
      </c>
      <c r="C107" t="s">
        <v>149</v>
      </c>
      <c r="D107" s="17">
        <v>-9.7095954134000007E-10</v>
      </c>
      <c r="E107" s="17">
        <v>3.7191648302999998E-9</v>
      </c>
      <c r="F107" s="17">
        <v>-0.26106924152153788</v>
      </c>
      <c r="G107">
        <v>0.60298044447800003</v>
      </c>
    </row>
    <row r="108" spans="1:7" x14ac:dyDescent="0.2">
      <c r="A108">
        <v>106</v>
      </c>
      <c r="B108" t="s">
        <v>138</v>
      </c>
      <c r="C108" t="s">
        <v>150</v>
      </c>
      <c r="D108" s="17">
        <v>-3.1702026346000002E-9</v>
      </c>
      <c r="E108" s="17">
        <v>3.56615287627E-9</v>
      </c>
      <c r="F108" s="17">
        <v>-0.88896991929181057</v>
      </c>
      <c r="G108">
        <v>0.81299037681300002</v>
      </c>
    </row>
    <row r="109" spans="1:7" x14ac:dyDescent="0.2">
      <c r="A109">
        <v>107</v>
      </c>
      <c r="B109" t="s">
        <v>138</v>
      </c>
      <c r="C109" t="s">
        <v>151</v>
      </c>
      <c r="D109" s="17">
        <v>-2.9652250828599998E-9</v>
      </c>
      <c r="E109" s="17">
        <v>4.0127402459099997E-9</v>
      </c>
      <c r="F109" s="17">
        <v>-0.7389526610605599</v>
      </c>
      <c r="G109">
        <v>0.77003212831800005</v>
      </c>
    </row>
    <row r="110" spans="1:7" x14ac:dyDescent="0.2">
      <c r="A110">
        <v>108</v>
      </c>
      <c r="B110" t="s">
        <v>138</v>
      </c>
      <c r="C110" t="s">
        <v>152</v>
      </c>
      <c r="D110" s="17">
        <v>5.6451451292800002E-9</v>
      </c>
      <c r="E110" s="17">
        <v>3.7844352106499999E-9</v>
      </c>
      <c r="F110" s="17">
        <v>1.4916744018747283</v>
      </c>
      <c r="G110">
        <v>6.78922614536E-2</v>
      </c>
    </row>
    <row r="111" spans="1:7" x14ac:dyDescent="0.2">
      <c r="A111">
        <v>109</v>
      </c>
      <c r="B111" t="s">
        <v>154</v>
      </c>
      <c r="C111" t="s">
        <v>153</v>
      </c>
      <c r="D111" s="17">
        <v>-3.0306817993500001E-9</v>
      </c>
      <c r="E111" s="17">
        <v>3.8075668659299999E-9</v>
      </c>
      <c r="F111" s="17">
        <v>-0.79596285661282928</v>
      </c>
      <c r="G111">
        <v>0.78697318761199997</v>
      </c>
    </row>
    <row r="112" spans="1:7" x14ac:dyDescent="0.2">
      <c r="A112">
        <v>110</v>
      </c>
      <c r="B112" t="s">
        <v>154</v>
      </c>
      <c r="C112" t="s">
        <v>155</v>
      </c>
      <c r="D112" s="17">
        <v>-9.8397240113099996E-9</v>
      </c>
      <c r="E112" s="17">
        <v>3.4742130667200001E-9</v>
      </c>
      <c r="F112" s="17">
        <v>-2.8322166264257564</v>
      </c>
      <c r="G112">
        <v>0.99768867402500006</v>
      </c>
    </row>
    <row r="113" spans="1:7" x14ac:dyDescent="0.2">
      <c r="A113">
        <v>111</v>
      </c>
      <c r="B113" t="s">
        <v>154</v>
      </c>
      <c r="C113" t="s">
        <v>156</v>
      </c>
      <c r="D113" s="17">
        <v>-5.5662933579499998E-9</v>
      </c>
      <c r="E113" s="17">
        <v>3.4118500991699999E-9</v>
      </c>
      <c r="F113" s="17">
        <v>-1.631458943434857</v>
      </c>
      <c r="G113">
        <v>0.94860324188300005</v>
      </c>
    </row>
    <row r="114" spans="1:7" x14ac:dyDescent="0.2">
      <c r="A114">
        <v>112</v>
      </c>
      <c r="B114" t="s">
        <v>154</v>
      </c>
      <c r="C114" t="s">
        <v>157</v>
      </c>
      <c r="D114" s="17">
        <v>-4.8136468328999996E-9</v>
      </c>
      <c r="E114" s="17">
        <v>3.92955143143E-9</v>
      </c>
      <c r="F114" s="17">
        <v>-1.2249863417993918</v>
      </c>
      <c r="G114">
        <v>0.88970981668299998</v>
      </c>
    </row>
    <row r="115" spans="1:7" x14ac:dyDescent="0.2">
      <c r="A115">
        <v>113</v>
      </c>
      <c r="B115" t="s">
        <v>154</v>
      </c>
      <c r="C115" t="s">
        <v>158</v>
      </c>
      <c r="D115" s="17">
        <v>-7.0794463837600003E-9</v>
      </c>
      <c r="E115" s="17">
        <v>3.4874230780000001E-9</v>
      </c>
      <c r="F115" s="17">
        <v>-2.0299935584012903</v>
      </c>
      <c r="G115">
        <v>0.97882140296800002</v>
      </c>
    </row>
    <row r="116" spans="1:7" x14ac:dyDescent="0.2">
      <c r="A116">
        <v>114</v>
      </c>
      <c r="B116" t="s">
        <v>154</v>
      </c>
      <c r="C116" t="s">
        <v>159</v>
      </c>
      <c r="D116" s="17">
        <v>-6.0926743396100002E-9</v>
      </c>
      <c r="E116" s="17">
        <v>3.3841653642900001E-9</v>
      </c>
      <c r="F116" s="17">
        <v>-1.8003477028340331</v>
      </c>
      <c r="G116">
        <v>0.96409712349200005</v>
      </c>
    </row>
    <row r="117" spans="1:7" x14ac:dyDescent="0.2">
      <c r="A117">
        <v>115</v>
      </c>
      <c r="B117" t="s">
        <v>154</v>
      </c>
      <c r="C117" t="s">
        <v>160</v>
      </c>
      <c r="D117" s="17">
        <v>-6.7299578311999999E-9</v>
      </c>
      <c r="E117" s="17">
        <v>3.62680499949E-9</v>
      </c>
      <c r="F117" s="17">
        <v>-1.8556161227709689</v>
      </c>
      <c r="G117">
        <v>0.96824585302599997</v>
      </c>
    </row>
    <row r="118" spans="1:7" x14ac:dyDescent="0.2">
      <c r="A118">
        <v>116</v>
      </c>
      <c r="B118" t="s">
        <v>154</v>
      </c>
      <c r="C118" t="s">
        <v>161</v>
      </c>
      <c r="D118" s="17">
        <v>-6.61095339158E-9</v>
      </c>
      <c r="E118" s="17">
        <v>3.7977228566000001E-9</v>
      </c>
      <c r="F118" s="17">
        <v>-1.7407677287696053</v>
      </c>
      <c r="G118">
        <v>0.95913784958299997</v>
      </c>
    </row>
    <row r="119" spans="1:7" x14ac:dyDescent="0.2">
      <c r="A119">
        <v>117</v>
      </c>
      <c r="B119" t="s">
        <v>154</v>
      </c>
      <c r="C119" t="s">
        <v>162</v>
      </c>
      <c r="D119" s="17">
        <v>-3.5603323882900001E-9</v>
      </c>
      <c r="E119" s="17">
        <v>4.1222866037000004E-9</v>
      </c>
      <c r="F119" s="17">
        <v>-0.86367900404944853</v>
      </c>
      <c r="G119">
        <v>0.80611787468399998</v>
      </c>
    </row>
    <row r="120" spans="1:7" x14ac:dyDescent="0.2">
      <c r="A120">
        <v>118</v>
      </c>
      <c r="B120" t="s">
        <v>154</v>
      </c>
      <c r="C120" t="s">
        <v>163</v>
      </c>
      <c r="D120" s="17">
        <v>-3.9065831995999996E-9</v>
      </c>
      <c r="E120" s="17">
        <v>3.42071596395E-9</v>
      </c>
      <c r="F120" s="17">
        <v>-1.1420367083296079</v>
      </c>
      <c r="G120">
        <v>0.8732806192</v>
      </c>
    </row>
    <row r="121" spans="1:7" x14ac:dyDescent="0.2">
      <c r="A121">
        <v>119</v>
      </c>
      <c r="B121" t="s">
        <v>154</v>
      </c>
      <c r="C121" t="s">
        <v>164</v>
      </c>
      <c r="D121" s="17">
        <v>-4.8927834698099996E-9</v>
      </c>
      <c r="E121" s="17">
        <v>3.8162508450899996E-9</v>
      </c>
      <c r="F121" s="17">
        <v>-1.2820916832825784</v>
      </c>
      <c r="G121">
        <v>0.90009475695899999</v>
      </c>
    </row>
    <row r="122" spans="1:7" x14ac:dyDescent="0.2">
      <c r="A122">
        <v>120</v>
      </c>
      <c r="B122" t="s">
        <v>154</v>
      </c>
      <c r="C122" t="s">
        <v>165</v>
      </c>
      <c r="D122" s="17">
        <v>-9.7509677702200008E-10</v>
      </c>
      <c r="E122" s="17">
        <v>3.6268943136699998E-9</v>
      </c>
      <c r="F122" s="17">
        <v>-0.26885172069855939</v>
      </c>
      <c r="G122">
        <v>0.60597810464500002</v>
      </c>
    </row>
    <row r="123" spans="1:7" x14ac:dyDescent="0.2">
      <c r="A123">
        <v>121</v>
      </c>
      <c r="B123" t="s">
        <v>154</v>
      </c>
      <c r="C123" t="s">
        <v>166</v>
      </c>
      <c r="D123" s="17">
        <v>-1.57172180204E-9</v>
      </c>
      <c r="E123" s="17">
        <v>3.70729070411E-9</v>
      </c>
      <c r="F123" s="17">
        <v>-0.42395429101298904</v>
      </c>
      <c r="G123">
        <v>0.66420042556600001</v>
      </c>
    </row>
    <row r="124" spans="1:7" x14ac:dyDescent="0.2">
      <c r="A124">
        <v>122</v>
      </c>
      <c r="B124" t="s">
        <v>154</v>
      </c>
      <c r="C124" t="s">
        <v>167</v>
      </c>
      <c r="D124" s="17">
        <v>-2.1334198979300002E-9</v>
      </c>
      <c r="E124" s="17">
        <v>3.4653818154399999E-9</v>
      </c>
      <c r="F124" s="17">
        <v>-0.6156377598637337</v>
      </c>
      <c r="G124">
        <v>0.73093318798999996</v>
      </c>
    </row>
    <row r="125" spans="1:7" x14ac:dyDescent="0.2">
      <c r="A125">
        <v>123</v>
      </c>
      <c r="B125" t="s">
        <v>154</v>
      </c>
      <c r="C125" t="s">
        <v>168</v>
      </c>
      <c r="D125" s="17">
        <v>-3.0887013653100001E-9</v>
      </c>
      <c r="E125" s="17">
        <v>3.6180370521400001E-9</v>
      </c>
      <c r="F125" s="17">
        <v>-0.85369533832802846</v>
      </c>
      <c r="G125">
        <v>0.80336309112500004</v>
      </c>
    </row>
    <row r="126" spans="1:7" x14ac:dyDescent="0.2">
      <c r="A126">
        <v>124</v>
      </c>
      <c r="B126" t="s">
        <v>154</v>
      </c>
      <c r="C126" t="s">
        <v>169</v>
      </c>
      <c r="D126" s="17">
        <v>-9.8397009947300002E-10</v>
      </c>
      <c r="E126" s="17">
        <v>3.3710017640899999E-9</v>
      </c>
      <c r="F126" s="17">
        <v>-0.29189249022497094</v>
      </c>
      <c r="G126">
        <v>0.61481558724200003</v>
      </c>
    </row>
    <row r="127" spans="1:7" x14ac:dyDescent="0.2">
      <c r="A127">
        <v>125</v>
      </c>
      <c r="B127" t="s">
        <v>154</v>
      </c>
      <c r="C127" t="s">
        <v>170</v>
      </c>
      <c r="D127" s="17">
        <v>-1.60503802595E-9</v>
      </c>
      <c r="E127" s="17">
        <v>3.508219542E-9</v>
      </c>
      <c r="F127" s="17">
        <v>-0.45750786310111718</v>
      </c>
      <c r="G127">
        <v>0.67634697407800004</v>
      </c>
    </row>
    <row r="128" spans="1:7" x14ac:dyDescent="0.2">
      <c r="A128">
        <v>126</v>
      </c>
      <c r="B128" t="s">
        <v>154</v>
      </c>
      <c r="C128" t="s">
        <v>171</v>
      </c>
      <c r="D128" s="17">
        <v>-3.2757661485799999E-9</v>
      </c>
      <c r="E128" s="17">
        <v>4.5084697141900003E-9</v>
      </c>
      <c r="F128" s="17">
        <v>-0.72658049321476481</v>
      </c>
      <c r="G128">
        <v>0.76625850924700001</v>
      </c>
    </row>
    <row r="129" spans="1:7" x14ac:dyDescent="0.2">
      <c r="A129">
        <v>127</v>
      </c>
      <c r="B129" t="s">
        <v>154</v>
      </c>
      <c r="C129" t="s">
        <v>172</v>
      </c>
      <c r="D129" s="17">
        <v>5.8418274569299999E-9</v>
      </c>
      <c r="E129" s="17">
        <v>3.6369868067099999E-9</v>
      </c>
      <c r="F129" s="17">
        <v>1.6062272885214253</v>
      </c>
      <c r="G129">
        <v>5.4111989819500002E-2</v>
      </c>
    </row>
    <row r="130" spans="1:7" x14ac:dyDescent="0.2">
      <c r="A130">
        <v>128</v>
      </c>
      <c r="B130" t="s">
        <v>154</v>
      </c>
      <c r="C130" t="s">
        <v>173</v>
      </c>
      <c r="D130" s="17">
        <v>9.3492996307599997E-10</v>
      </c>
      <c r="E130" s="17">
        <v>4.0225594633699999E-9</v>
      </c>
      <c r="F130" s="17">
        <v>0.23242166376646647</v>
      </c>
      <c r="G130">
        <v>0.40810526215999998</v>
      </c>
    </row>
    <row r="131" spans="1:7" x14ac:dyDescent="0.2">
      <c r="A131">
        <v>129</v>
      </c>
      <c r="B131" t="s">
        <v>154</v>
      </c>
      <c r="C131" t="s">
        <v>174</v>
      </c>
      <c r="D131" s="17">
        <v>-4.7712882068900003E-9</v>
      </c>
      <c r="E131" s="17">
        <v>4.0191562932400001E-9</v>
      </c>
      <c r="F131" s="17">
        <v>-1.1871367667176926</v>
      </c>
      <c r="G131">
        <v>0.88241316102300005</v>
      </c>
    </row>
    <row r="132" spans="1:7" x14ac:dyDescent="0.2">
      <c r="A132">
        <v>130</v>
      </c>
      <c r="B132" t="s">
        <v>154</v>
      </c>
      <c r="C132" t="s">
        <v>175</v>
      </c>
      <c r="D132" s="17">
        <v>1.7015236081900001E-9</v>
      </c>
      <c r="E132" s="17">
        <v>3.4472105760299998E-9</v>
      </c>
      <c r="F132" s="17">
        <v>0.49359433392942581</v>
      </c>
      <c r="G132">
        <v>0.31079635157800001</v>
      </c>
    </row>
    <row r="133" spans="1:7" x14ac:dyDescent="0.2">
      <c r="A133">
        <v>131</v>
      </c>
      <c r="B133" t="s">
        <v>154</v>
      </c>
      <c r="C133" t="s">
        <v>176</v>
      </c>
      <c r="D133" s="17">
        <v>-1.8157194734500001E-9</v>
      </c>
      <c r="E133" s="17">
        <v>4.1104779897700004E-9</v>
      </c>
      <c r="F133" s="17">
        <v>-0.44172952098731411</v>
      </c>
      <c r="G133">
        <v>0.67065752765599995</v>
      </c>
    </row>
    <row r="134" spans="1:7" x14ac:dyDescent="0.2">
      <c r="A134">
        <v>132</v>
      </c>
      <c r="B134" t="s">
        <v>154</v>
      </c>
      <c r="C134" t="s">
        <v>177</v>
      </c>
      <c r="D134" s="17">
        <v>-4.4283031575300003E-9</v>
      </c>
      <c r="E134" s="17">
        <v>3.8208809413600001E-9</v>
      </c>
      <c r="F134" s="17">
        <v>-1.1589743898049321</v>
      </c>
      <c r="G134">
        <v>0.87676668784800005</v>
      </c>
    </row>
    <row r="135" spans="1:7" x14ac:dyDescent="0.2">
      <c r="A135">
        <v>133</v>
      </c>
      <c r="B135" t="s">
        <v>154</v>
      </c>
      <c r="C135" t="s">
        <v>178</v>
      </c>
      <c r="D135" s="17">
        <v>-6.8392151625899999E-9</v>
      </c>
      <c r="E135" s="17">
        <v>3.4125169184799998E-9</v>
      </c>
      <c r="F135" s="17">
        <v>-2.0041556792153039</v>
      </c>
      <c r="G135">
        <v>0.97747330671900001</v>
      </c>
    </row>
    <row r="136" spans="1:7" x14ac:dyDescent="0.2">
      <c r="A136">
        <v>134</v>
      </c>
      <c r="B136" t="s">
        <v>154</v>
      </c>
      <c r="C136" t="s">
        <v>179</v>
      </c>
      <c r="D136" s="17">
        <v>-3.3607364444700001E-9</v>
      </c>
      <c r="E136" s="17">
        <v>4.1546696662800001E-9</v>
      </c>
      <c r="F136" s="17">
        <v>-0.80890581307734377</v>
      </c>
      <c r="G136">
        <v>0.79071533752000001</v>
      </c>
    </row>
    <row r="137" spans="1:7" x14ac:dyDescent="0.2">
      <c r="A137">
        <v>135</v>
      </c>
      <c r="B137" t="s">
        <v>154</v>
      </c>
      <c r="C137" t="s">
        <v>180</v>
      </c>
      <c r="D137" s="17">
        <v>-1.2258745029099999E-9</v>
      </c>
      <c r="E137" s="17">
        <v>3.9203735541799997E-9</v>
      </c>
      <c r="F137" s="17">
        <v>-0.31269328954709991</v>
      </c>
      <c r="G137">
        <v>0.62274315286699999</v>
      </c>
    </row>
    <row r="138" spans="1:7" x14ac:dyDescent="0.2">
      <c r="A138">
        <v>136</v>
      </c>
      <c r="B138" t="s">
        <v>154</v>
      </c>
      <c r="C138" t="s">
        <v>181</v>
      </c>
      <c r="D138" s="17">
        <v>-2.0317093969099998E-9</v>
      </c>
      <c r="E138" s="17">
        <v>3.9634619702499998E-9</v>
      </c>
      <c r="F138" s="17">
        <v>-0.51260978714067174</v>
      </c>
      <c r="G138">
        <v>0.69588784718800001</v>
      </c>
    </row>
    <row r="139" spans="1:7" x14ac:dyDescent="0.2">
      <c r="A139">
        <v>137</v>
      </c>
      <c r="B139" t="s">
        <v>154</v>
      </c>
      <c r="C139" t="s">
        <v>182</v>
      </c>
      <c r="D139" s="17">
        <v>-1.72602943923E-9</v>
      </c>
      <c r="E139" s="17">
        <v>4.0584529831399998E-9</v>
      </c>
      <c r="F139" s="17">
        <v>-0.42529245660857251</v>
      </c>
      <c r="G139">
        <v>0.66468825405999998</v>
      </c>
    </row>
    <row r="140" spans="1:7" x14ac:dyDescent="0.2">
      <c r="A140">
        <v>138</v>
      </c>
      <c r="B140" t="s">
        <v>154</v>
      </c>
      <c r="C140" t="s">
        <v>183</v>
      </c>
      <c r="D140" s="17">
        <v>2.8526016334299998E-9</v>
      </c>
      <c r="E140" s="17">
        <v>3.9453150415500004E-9</v>
      </c>
      <c r="F140" s="17">
        <v>0.72303519576710273</v>
      </c>
      <c r="G140">
        <v>0.23482913060499999</v>
      </c>
    </row>
    <row r="141" spans="1:7" x14ac:dyDescent="0.2">
      <c r="A141">
        <v>139</v>
      </c>
      <c r="B141" t="s">
        <v>154</v>
      </c>
      <c r="C141" t="s">
        <v>184</v>
      </c>
      <c r="D141" s="17">
        <v>-3.7549306458599997E-9</v>
      </c>
      <c r="E141" s="17">
        <v>3.4203096307399999E-9</v>
      </c>
      <c r="F141" s="17">
        <v>-1.0978335446921521</v>
      </c>
      <c r="G141">
        <v>0.86386140959799995</v>
      </c>
    </row>
    <row r="142" spans="1:7" x14ac:dyDescent="0.2">
      <c r="A142">
        <v>140</v>
      </c>
      <c r="B142" t="s">
        <v>154</v>
      </c>
      <c r="C142" t="s">
        <v>185</v>
      </c>
      <c r="D142" s="17">
        <v>-4.8768805217099999E-9</v>
      </c>
      <c r="E142" s="17">
        <v>4.0520533067800001E-9</v>
      </c>
      <c r="F142" s="17">
        <v>-1.2035578390713364</v>
      </c>
      <c r="G142">
        <v>0.88561973832600005</v>
      </c>
    </row>
    <row r="143" spans="1:7" x14ac:dyDescent="0.2">
      <c r="A143">
        <v>141</v>
      </c>
      <c r="B143" t="s">
        <v>154</v>
      </c>
      <c r="C143" t="s">
        <v>186</v>
      </c>
      <c r="D143" s="17">
        <v>9.8593927131299998E-11</v>
      </c>
      <c r="E143" s="17">
        <v>3.7439997968899997E-9</v>
      </c>
      <c r="F143" s="17">
        <v>2.6333849487170987E-2</v>
      </c>
      <c r="G143">
        <v>0.48949552814000002</v>
      </c>
    </row>
    <row r="144" spans="1:7" x14ac:dyDescent="0.2">
      <c r="A144">
        <v>142</v>
      </c>
      <c r="B144" t="s">
        <v>154</v>
      </c>
      <c r="C144" t="s">
        <v>187</v>
      </c>
      <c r="D144" s="17">
        <v>-9.3902343401399999E-11</v>
      </c>
      <c r="E144" s="17">
        <v>4.2853097452800002E-9</v>
      </c>
      <c r="F144" s="17">
        <v>-2.1912615186061531E-2</v>
      </c>
      <c r="G144">
        <v>0.50874116913599998</v>
      </c>
    </row>
    <row r="145" spans="1:7" x14ac:dyDescent="0.2">
      <c r="A145">
        <v>143</v>
      </c>
      <c r="B145" t="s">
        <v>154</v>
      </c>
      <c r="C145" t="s">
        <v>188</v>
      </c>
      <c r="D145" s="17">
        <v>-2.2603098261699998E-9</v>
      </c>
      <c r="E145" s="17">
        <v>3.5724373550500002E-9</v>
      </c>
      <c r="F145" s="17">
        <v>-0.63270803698623967</v>
      </c>
      <c r="G145">
        <v>0.73653783974300002</v>
      </c>
    </row>
    <row r="146" spans="1:7" x14ac:dyDescent="0.2">
      <c r="A146">
        <v>144</v>
      </c>
      <c r="B146" t="s">
        <v>154</v>
      </c>
      <c r="C146" t="s">
        <v>189</v>
      </c>
      <c r="D146" s="17">
        <v>-6.16094320948E-9</v>
      </c>
      <c r="E146" s="17">
        <v>4.06713981158E-9</v>
      </c>
      <c r="F146" s="17">
        <v>-1.5148097913768548</v>
      </c>
      <c r="G146">
        <v>0.93508970992399998</v>
      </c>
    </row>
    <row r="147" spans="1:7" x14ac:dyDescent="0.2">
      <c r="A147">
        <v>145</v>
      </c>
      <c r="B147" t="s">
        <v>154</v>
      </c>
      <c r="C147" t="s">
        <v>190</v>
      </c>
      <c r="D147" s="17">
        <v>1.55120973955E-9</v>
      </c>
      <c r="E147" s="17">
        <v>4.2658646429700002E-9</v>
      </c>
      <c r="F147" s="17">
        <v>0.36363313639272193</v>
      </c>
      <c r="G147">
        <v>0.35806598954199997</v>
      </c>
    </row>
    <row r="148" spans="1:7" x14ac:dyDescent="0.2">
      <c r="A148">
        <v>146</v>
      </c>
      <c r="B148" t="s">
        <v>154</v>
      </c>
      <c r="C148" t="s">
        <v>191</v>
      </c>
      <c r="D148" s="17">
        <v>2.5797006734400001E-9</v>
      </c>
      <c r="E148" s="17">
        <v>4.8042869169600001E-9</v>
      </c>
      <c r="F148" s="17">
        <v>0.53695807890515257</v>
      </c>
      <c r="G148">
        <v>0.29564828570899998</v>
      </c>
    </row>
    <row r="149" spans="1:7" x14ac:dyDescent="0.2">
      <c r="A149">
        <v>147</v>
      </c>
      <c r="B149" t="s">
        <v>154</v>
      </c>
      <c r="C149" t="s">
        <v>192</v>
      </c>
      <c r="D149" s="17">
        <v>-5.0398911377399996E-10</v>
      </c>
      <c r="E149" s="17">
        <v>4.0862159055599999E-9</v>
      </c>
      <c r="F149" s="17">
        <v>-0.12333883608260544</v>
      </c>
      <c r="G149">
        <v>0.54908060557600002</v>
      </c>
    </row>
    <row r="150" spans="1:7" x14ac:dyDescent="0.2">
      <c r="A150">
        <v>148</v>
      </c>
      <c r="B150" t="s">
        <v>154</v>
      </c>
      <c r="C150" t="s">
        <v>193</v>
      </c>
      <c r="D150" s="17">
        <v>-4.0298996265999999E-9</v>
      </c>
      <c r="E150" s="17">
        <v>4.0791499010800004E-9</v>
      </c>
      <c r="F150" s="17">
        <v>-0.9879263386552769</v>
      </c>
      <c r="G150">
        <v>0.83840563747999997</v>
      </c>
    </row>
    <row r="151" spans="1:7" x14ac:dyDescent="0.2">
      <c r="A151">
        <v>149</v>
      </c>
      <c r="B151" t="s">
        <v>154</v>
      </c>
      <c r="C151" t="s">
        <v>194</v>
      </c>
      <c r="D151" s="17">
        <v>-6.1544616770099997E-9</v>
      </c>
      <c r="E151" s="17">
        <v>4.0945226524799996E-9</v>
      </c>
      <c r="F151" s="17">
        <v>-1.5030962579440905</v>
      </c>
      <c r="G151">
        <v>0.93359288817099995</v>
      </c>
    </row>
    <row r="152" spans="1:7" x14ac:dyDescent="0.2">
      <c r="A152">
        <v>150</v>
      </c>
      <c r="B152" t="s">
        <v>154</v>
      </c>
      <c r="C152" t="s">
        <v>195</v>
      </c>
      <c r="D152" s="17">
        <v>-5.2281305847E-9</v>
      </c>
      <c r="E152" s="17">
        <v>3.4724516035400001E-9</v>
      </c>
      <c r="F152" s="17">
        <v>-1.5056021455763899</v>
      </c>
      <c r="G152">
        <v>0.93391533131799997</v>
      </c>
    </row>
    <row r="153" spans="1:7" x14ac:dyDescent="0.2">
      <c r="A153">
        <v>151</v>
      </c>
      <c r="B153" t="s">
        <v>154</v>
      </c>
      <c r="C153" t="s">
        <v>196</v>
      </c>
      <c r="D153" s="17">
        <v>-2.4718572203E-9</v>
      </c>
      <c r="E153" s="17">
        <v>3.5126548988299999E-9</v>
      </c>
      <c r="F153" s="17">
        <v>-0.70370056025809136</v>
      </c>
      <c r="G153">
        <v>0.759190364314</v>
      </c>
    </row>
    <row r="154" spans="1:7" x14ac:dyDescent="0.2">
      <c r="A154">
        <v>152</v>
      </c>
      <c r="B154" t="s">
        <v>154</v>
      </c>
      <c r="C154" t="s">
        <v>197</v>
      </c>
      <c r="D154" s="17">
        <v>-2.0649475970500002E-9</v>
      </c>
      <c r="E154" s="17">
        <v>3.8056520458900003E-9</v>
      </c>
      <c r="F154" s="17">
        <v>-0.54260020941223119</v>
      </c>
      <c r="G154">
        <v>0.70629745261900001</v>
      </c>
    </row>
  </sheetData>
  <mergeCells count="1">
    <mergeCell ref="A1:E1"/>
  </mergeCells>
  <pageMargins left="0.7" right="0.7" top="0.75" bottom="0.75" header="0.3" footer="0.3"/>
  <pageSetup paperSize="9" orientation="portrait"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
  <sheetViews>
    <sheetView workbookViewId="0">
      <selection sqref="A1:E1"/>
    </sheetView>
  </sheetViews>
  <sheetFormatPr baseColWidth="10" defaultRowHeight="16" x14ac:dyDescent="0.2"/>
  <cols>
    <col min="1" max="1" width="14.5" customWidth="1"/>
    <col min="2" max="2" width="17.83203125" bestFit="1" customWidth="1"/>
    <col min="3" max="3" width="12.1640625" bestFit="1" customWidth="1"/>
    <col min="4" max="4" width="46" customWidth="1"/>
    <col min="5" max="5" width="14.33203125" bestFit="1" customWidth="1"/>
    <col min="6" max="6" width="9.83203125" bestFit="1" customWidth="1"/>
    <col min="7" max="7" width="18.5" bestFit="1" customWidth="1"/>
    <col min="8" max="8" width="18.5" customWidth="1"/>
    <col min="9" max="9" width="27" bestFit="1" customWidth="1"/>
  </cols>
  <sheetData>
    <row r="1" spans="1:9" ht="52" customHeight="1" x14ac:dyDescent="0.2">
      <c r="A1" s="124" t="s">
        <v>2510</v>
      </c>
      <c r="B1" s="124"/>
      <c r="C1" s="124"/>
      <c r="D1" s="124"/>
      <c r="E1" s="124"/>
    </row>
    <row r="2" spans="1:9" x14ac:dyDescent="0.2">
      <c r="A2" s="16" t="s">
        <v>343</v>
      </c>
      <c r="B2" s="16" t="s">
        <v>344</v>
      </c>
      <c r="C2" s="16" t="s">
        <v>36</v>
      </c>
      <c r="D2" s="16" t="s">
        <v>199</v>
      </c>
      <c r="E2" s="16" t="s">
        <v>345</v>
      </c>
      <c r="F2" s="16" t="s">
        <v>34</v>
      </c>
      <c r="G2" s="16" t="s">
        <v>35</v>
      </c>
      <c r="H2" s="105" t="s">
        <v>2267</v>
      </c>
      <c r="I2" t="s">
        <v>2493</v>
      </c>
    </row>
    <row r="3" spans="1:9" x14ac:dyDescent="0.2">
      <c r="A3" s="16" t="s">
        <v>346</v>
      </c>
      <c r="B3" s="16">
        <v>1</v>
      </c>
      <c r="C3" s="16" t="s">
        <v>289</v>
      </c>
      <c r="D3" s="16" t="s">
        <v>288</v>
      </c>
      <c r="E3" s="16" t="s">
        <v>253</v>
      </c>
      <c r="F3" s="16" t="s">
        <v>26</v>
      </c>
      <c r="G3" s="16" t="s">
        <v>26</v>
      </c>
      <c r="H3" s="105" t="s">
        <v>26</v>
      </c>
      <c r="I3" s="16" t="s">
        <v>26</v>
      </c>
    </row>
    <row r="4" spans="1:9" x14ac:dyDescent="0.2">
      <c r="A4" s="16" t="s">
        <v>346</v>
      </c>
      <c r="B4" s="16">
        <v>2</v>
      </c>
      <c r="C4" s="16" t="s">
        <v>289</v>
      </c>
      <c r="D4" s="16" t="s">
        <v>288</v>
      </c>
      <c r="E4" s="16" t="s">
        <v>254</v>
      </c>
      <c r="F4" s="19">
        <v>2.99439896619E-8</v>
      </c>
      <c r="G4" s="19">
        <v>3.22076017468E-8</v>
      </c>
      <c r="H4" s="105">
        <v>0.92971808013849089</v>
      </c>
      <c r="I4" s="16">
        <v>0.176258535381</v>
      </c>
    </row>
    <row r="5" spans="1:9" x14ac:dyDescent="0.2">
      <c r="A5" s="16" t="s">
        <v>346</v>
      </c>
      <c r="B5" s="16">
        <v>3</v>
      </c>
      <c r="C5" s="16" t="s">
        <v>289</v>
      </c>
      <c r="D5" s="16" t="s">
        <v>288</v>
      </c>
      <c r="E5" s="16" t="s">
        <v>255</v>
      </c>
      <c r="F5" s="19">
        <v>-4.0854599148500002E-8</v>
      </c>
      <c r="G5" s="19">
        <v>5.81919154218E-8</v>
      </c>
      <c r="H5" s="105">
        <v>-0.70206658179866255</v>
      </c>
      <c r="I5" s="16">
        <v>0.75868117909199995</v>
      </c>
    </row>
    <row r="6" spans="1:9" x14ac:dyDescent="0.2">
      <c r="A6" s="16" t="s">
        <v>346</v>
      </c>
      <c r="B6" s="16">
        <v>4</v>
      </c>
      <c r="C6" s="16" t="s">
        <v>289</v>
      </c>
      <c r="D6" s="16" t="s">
        <v>288</v>
      </c>
      <c r="E6" s="16" t="s">
        <v>256</v>
      </c>
      <c r="F6" s="19">
        <v>2.4581211489199999E-8</v>
      </c>
      <c r="G6" s="19">
        <v>3.8630931332599998E-8</v>
      </c>
      <c r="H6" s="105">
        <v>0.63630905704974094</v>
      </c>
      <c r="I6" s="16">
        <v>0.26228750142200002</v>
      </c>
    </row>
    <row r="7" spans="1:9" x14ac:dyDescent="0.2">
      <c r="A7" s="16" t="s">
        <v>346</v>
      </c>
      <c r="B7" s="16">
        <v>5</v>
      </c>
      <c r="C7" s="16" t="s">
        <v>289</v>
      </c>
      <c r="D7" s="16" t="s">
        <v>288</v>
      </c>
      <c r="E7" s="16" t="s">
        <v>257</v>
      </c>
      <c r="F7" s="19">
        <v>-2.7920845474E-8</v>
      </c>
      <c r="G7" s="19">
        <v>1.29067724276E-7</v>
      </c>
      <c r="H7" s="105">
        <v>-0.21632709207992018</v>
      </c>
      <c r="I7" s="16">
        <v>0.58563360371299999</v>
      </c>
    </row>
    <row r="8" spans="1:9" x14ac:dyDescent="0.2">
      <c r="A8" s="16" t="s">
        <v>346</v>
      </c>
      <c r="B8" s="16">
        <v>6</v>
      </c>
      <c r="C8" s="16" t="s">
        <v>289</v>
      </c>
      <c r="D8" s="16" t="s">
        <v>288</v>
      </c>
      <c r="E8" s="16" t="s">
        <v>258</v>
      </c>
      <c r="F8" s="19">
        <v>-4.4402273416400001E-8</v>
      </c>
      <c r="G8" s="19">
        <v>6.6957296918299994E-8</v>
      </c>
      <c r="H8" s="105">
        <v>-0.66314315929716816</v>
      </c>
      <c r="I8" s="16">
        <v>0.74638056435599998</v>
      </c>
    </row>
    <row r="9" spans="1:9" x14ac:dyDescent="0.2">
      <c r="A9" s="16" t="s">
        <v>347</v>
      </c>
      <c r="B9" s="16">
        <v>1</v>
      </c>
      <c r="C9" s="16" t="s">
        <v>289</v>
      </c>
      <c r="D9" s="16" t="s">
        <v>290</v>
      </c>
      <c r="E9" s="16" t="s">
        <v>253</v>
      </c>
      <c r="F9" s="19" t="s">
        <v>26</v>
      </c>
      <c r="G9" s="19" t="s">
        <v>26</v>
      </c>
      <c r="H9" s="105" t="s">
        <v>26</v>
      </c>
      <c r="I9" s="16" t="s">
        <v>26</v>
      </c>
    </row>
    <row r="10" spans="1:9" x14ac:dyDescent="0.2">
      <c r="A10" s="16" t="s">
        <v>347</v>
      </c>
      <c r="B10" s="16">
        <v>2</v>
      </c>
      <c r="C10" s="16" t="s">
        <v>289</v>
      </c>
      <c r="D10" s="16" t="s">
        <v>290</v>
      </c>
      <c r="E10" s="16" t="s">
        <v>254</v>
      </c>
      <c r="F10" s="19">
        <v>1.97430097279E-8</v>
      </c>
      <c r="G10" s="19">
        <v>3.1266754067300003E-8</v>
      </c>
      <c r="H10" s="105">
        <v>0.63143777845964555</v>
      </c>
      <c r="I10" s="16">
        <v>0.26387716048400001</v>
      </c>
    </row>
    <row r="11" spans="1:9" x14ac:dyDescent="0.2">
      <c r="A11" s="16" t="s">
        <v>347</v>
      </c>
      <c r="B11" s="16">
        <v>3</v>
      </c>
      <c r="C11" s="16" t="s">
        <v>289</v>
      </c>
      <c r="D11" s="16" t="s">
        <v>290</v>
      </c>
      <c r="E11" s="16" t="s">
        <v>255</v>
      </c>
      <c r="F11" s="19">
        <v>-9.0133886400099998E-8</v>
      </c>
      <c r="G11" s="19">
        <v>4.9036816293499999E-8</v>
      </c>
      <c r="H11" s="105">
        <v>-1.8380860180771474</v>
      </c>
      <c r="I11" s="16">
        <v>0.96697513442399996</v>
      </c>
    </row>
    <row r="12" spans="1:9" x14ac:dyDescent="0.2">
      <c r="A12" s="16" t="s">
        <v>347</v>
      </c>
      <c r="B12" s="16">
        <v>4</v>
      </c>
      <c r="C12" s="16" t="s">
        <v>289</v>
      </c>
      <c r="D12" s="16" t="s">
        <v>290</v>
      </c>
      <c r="E12" s="16" t="s">
        <v>256</v>
      </c>
      <c r="F12" s="19">
        <v>4.8565348961499997E-8</v>
      </c>
      <c r="G12" s="19">
        <v>3.6219514117199998E-8</v>
      </c>
      <c r="H12" s="105">
        <v>1.3408614153229952</v>
      </c>
      <c r="I12" s="16">
        <v>8.9982725851599998E-2</v>
      </c>
    </row>
    <row r="13" spans="1:9" x14ac:dyDescent="0.2">
      <c r="A13" s="16" t="s">
        <v>347</v>
      </c>
      <c r="B13" s="16">
        <v>5</v>
      </c>
      <c r="C13" s="16" t="s">
        <v>289</v>
      </c>
      <c r="D13" s="16" t="s">
        <v>290</v>
      </c>
      <c r="E13" s="16" t="s">
        <v>257</v>
      </c>
      <c r="F13" s="19">
        <v>1.4863495987500001E-7</v>
      </c>
      <c r="G13" s="19">
        <v>1.00520580107E-7</v>
      </c>
      <c r="H13" s="105">
        <v>1.4786520304278412</v>
      </c>
      <c r="I13" s="16">
        <v>6.96166695443E-2</v>
      </c>
    </row>
    <row r="14" spans="1:9" x14ac:dyDescent="0.2">
      <c r="A14" s="16" t="s">
        <v>347</v>
      </c>
      <c r="B14" s="16">
        <v>6</v>
      </c>
      <c r="C14" s="16" t="s">
        <v>289</v>
      </c>
      <c r="D14" s="16" t="s">
        <v>290</v>
      </c>
      <c r="E14" s="16" t="s">
        <v>258</v>
      </c>
      <c r="F14" s="19">
        <v>2.5303393408400001E-8</v>
      </c>
      <c r="G14" s="19">
        <v>6.9839891445500006E-8</v>
      </c>
      <c r="H14" s="105">
        <v>0.36230573794842824</v>
      </c>
      <c r="I14" s="16">
        <v>0.35856178539099998</v>
      </c>
    </row>
    <row r="15" spans="1:9" x14ac:dyDescent="0.2">
      <c r="A15" s="16" t="s">
        <v>348</v>
      </c>
      <c r="B15" s="16">
        <v>1</v>
      </c>
      <c r="C15" s="16" t="s">
        <v>289</v>
      </c>
      <c r="D15" s="16" t="s">
        <v>291</v>
      </c>
      <c r="E15" s="16" t="s">
        <v>253</v>
      </c>
      <c r="F15" s="19" t="s">
        <v>26</v>
      </c>
      <c r="G15" s="19" t="s">
        <v>26</v>
      </c>
      <c r="H15" s="105" t="s">
        <v>26</v>
      </c>
      <c r="I15" s="16" t="s">
        <v>26</v>
      </c>
    </row>
    <row r="16" spans="1:9" x14ac:dyDescent="0.2">
      <c r="A16" s="16" t="s">
        <v>348</v>
      </c>
      <c r="B16" s="16">
        <v>2</v>
      </c>
      <c r="C16" s="16" t="s">
        <v>289</v>
      </c>
      <c r="D16" s="16" t="s">
        <v>291</v>
      </c>
      <c r="E16" s="16" t="s">
        <v>254</v>
      </c>
      <c r="F16" s="19">
        <v>-1.5970435232000001E-8</v>
      </c>
      <c r="G16" s="19">
        <v>2.9836776262599999E-8</v>
      </c>
      <c r="H16" s="105">
        <v>-0.53526007942147313</v>
      </c>
      <c r="I16" s="16">
        <v>0.70376498650700003</v>
      </c>
    </row>
    <row r="17" spans="1:9" x14ac:dyDescent="0.2">
      <c r="A17" s="16" t="s">
        <v>348</v>
      </c>
      <c r="B17" s="16">
        <v>3</v>
      </c>
      <c r="C17" s="16" t="s">
        <v>289</v>
      </c>
      <c r="D17" s="16" t="s">
        <v>291</v>
      </c>
      <c r="E17" s="16" t="s">
        <v>255</v>
      </c>
      <c r="F17" s="19">
        <v>-4.0119754762600001E-8</v>
      </c>
      <c r="G17" s="19">
        <v>4.9369344991399999E-8</v>
      </c>
      <c r="H17" s="105">
        <v>-0.81264506891044941</v>
      </c>
      <c r="I17" s="16">
        <v>0.791789208089</v>
      </c>
    </row>
    <row r="18" spans="1:9" x14ac:dyDescent="0.2">
      <c r="A18" s="16" t="s">
        <v>348</v>
      </c>
      <c r="B18" s="16">
        <v>4</v>
      </c>
      <c r="C18" s="16" t="s">
        <v>289</v>
      </c>
      <c r="D18" s="16" t="s">
        <v>291</v>
      </c>
      <c r="E18" s="16" t="s">
        <v>256</v>
      </c>
      <c r="F18" s="19">
        <v>3.5841267224800002E-8</v>
      </c>
      <c r="G18" s="19">
        <v>3.4001512855899998E-8</v>
      </c>
      <c r="H18" s="105">
        <v>1.0541080150373594</v>
      </c>
      <c r="I18" s="16">
        <v>0.14591673351500001</v>
      </c>
    </row>
    <row r="19" spans="1:9" x14ac:dyDescent="0.2">
      <c r="A19" s="16" t="s">
        <v>348</v>
      </c>
      <c r="B19" s="16">
        <v>5</v>
      </c>
      <c r="C19" s="16" t="s">
        <v>289</v>
      </c>
      <c r="D19" s="16" t="s">
        <v>291</v>
      </c>
      <c r="E19" s="16" t="s">
        <v>257</v>
      </c>
      <c r="F19" s="19">
        <v>-1.18916124964E-7</v>
      </c>
      <c r="G19" s="19">
        <v>1.0952823056899999E-7</v>
      </c>
      <c r="H19" s="105">
        <v>-1.0857120976594785</v>
      </c>
      <c r="I19" s="16">
        <v>0.861196806644</v>
      </c>
    </row>
    <row r="20" spans="1:9" x14ac:dyDescent="0.2">
      <c r="A20" s="16" t="s">
        <v>348</v>
      </c>
      <c r="B20" s="16">
        <v>6</v>
      </c>
      <c r="C20" s="16" t="s">
        <v>289</v>
      </c>
      <c r="D20" s="16" t="s">
        <v>291</v>
      </c>
      <c r="E20" s="16" t="s">
        <v>258</v>
      </c>
      <c r="F20" s="19">
        <v>-3.8268048146099999E-8</v>
      </c>
      <c r="G20" s="19">
        <v>7.4074467361400006E-8</v>
      </c>
      <c r="H20" s="105">
        <v>-0.51661590706275362</v>
      </c>
      <c r="I20" s="16">
        <v>0.69728784539599997</v>
      </c>
    </row>
    <row r="21" spans="1:9" x14ac:dyDescent="0.2">
      <c r="A21" s="16" t="s">
        <v>349</v>
      </c>
      <c r="B21" s="16">
        <v>1</v>
      </c>
      <c r="C21" s="16" t="s">
        <v>289</v>
      </c>
      <c r="D21" s="16" t="s">
        <v>292</v>
      </c>
      <c r="E21" s="16" t="s">
        <v>253</v>
      </c>
      <c r="F21" s="19" t="s">
        <v>26</v>
      </c>
      <c r="G21" s="19" t="s">
        <v>26</v>
      </c>
      <c r="H21" s="105" t="s">
        <v>26</v>
      </c>
      <c r="I21" s="16" t="s">
        <v>26</v>
      </c>
    </row>
    <row r="22" spans="1:9" x14ac:dyDescent="0.2">
      <c r="A22" s="16" t="s">
        <v>349</v>
      </c>
      <c r="B22" s="16">
        <v>2</v>
      </c>
      <c r="C22" s="16" t="s">
        <v>289</v>
      </c>
      <c r="D22" s="16" t="s">
        <v>292</v>
      </c>
      <c r="E22" s="16" t="s">
        <v>254</v>
      </c>
      <c r="F22" s="19">
        <v>6.1316433492000001E-8</v>
      </c>
      <c r="G22" s="19">
        <v>3.8498901969699998E-8</v>
      </c>
      <c r="H22" s="105">
        <v>1.5926800598172439</v>
      </c>
      <c r="I22" s="16">
        <v>5.5615991522299998E-2</v>
      </c>
    </row>
    <row r="23" spans="1:9" x14ac:dyDescent="0.2">
      <c r="A23" s="16" t="s">
        <v>349</v>
      </c>
      <c r="B23" s="16">
        <v>3</v>
      </c>
      <c r="C23" s="16" t="s">
        <v>289</v>
      </c>
      <c r="D23" s="16" t="s">
        <v>292</v>
      </c>
      <c r="E23" s="16" t="s">
        <v>255</v>
      </c>
      <c r="F23" s="19">
        <v>-1.6405571941500001E-8</v>
      </c>
      <c r="G23" s="19">
        <v>5.9761247892699998E-8</v>
      </c>
      <c r="H23" s="105">
        <v>-0.27451856378494377</v>
      </c>
      <c r="I23" s="16">
        <v>0.60815693022499995</v>
      </c>
    </row>
    <row r="24" spans="1:9" x14ac:dyDescent="0.2">
      <c r="A24" s="16" t="s">
        <v>349</v>
      </c>
      <c r="B24" s="16">
        <v>4</v>
      </c>
      <c r="C24" s="16" t="s">
        <v>289</v>
      </c>
      <c r="D24" s="16" t="s">
        <v>292</v>
      </c>
      <c r="E24" s="16" t="s">
        <v>256</v>
      </c>
      <c r="F24" s="19">
        <v>4.8498627908700003E-8</v>
      </c>
      <c r="G24" s="19">
        <v>4.7592900708700002E-8</v>
      </c>
      <c r="H24" s="105">
        <v>1.0190307206854998</v>
      </c>
      <c r="I24" s="16">
        <v>0.154094191091</v>
      </c>
    </row>
    <row r="25" spans="1:9" x14ac:dyDescent="0.2">
      <c r="A25" s="16" t="s">
        <v>349</v>
      </c>
      <c r="B25" s="16">
        <v>5</v>
      </c>
      <c r="C25" s="16" t="s">
        <v>289</v>
      </c>
      <c r="D25" s="16" t="s">
        <v>292</v>
      </c>
      <c r="E25" s="16" t="s">
        <v>257</v>
      </c>
      <c r="F25" s="19">
        <v>6.2245825846800001E-9</v>
      </c>
      <c r="G25" s="19">
        <v>1.2375519761500001E-7</v>
      </c>
      <c r="H25" s="105">
        <v>5.0297544706320571E-2</v>
      </c>
      <c r="I25" s="16">
        <v>0.47994264016799998</v>
      </c>
    </row>
    <row r="26" spans="1:9" x14ac:dyDescent="0.2">
      <c r="A26" s="16" t="s">
        <v>349</v>
      </c>
      <c r="B26" s="16">
        <v>6</v>
      </c>
      <c r="C26" s="16" t="s">
        <v>289</v>
      </c>
      <c r="D26" s="16" t="s">
        <v>292</v>
      </c>
      <c r="E26" s="16" t="s">
        <v>258</v>
      </c>
      <c r="F26" s="19">
        <v>3.9967817278199998E-9</v>
      </c>
      <c r="G26" s="19">
        <v>8.91753154365E-8</v>
      </c>
      <c r="H26" s="105">
        <v>4.4819373032283019E-2</v>
      </c>
      <c r="I26" s="16">
        <v>0.48212564158100002</v>
      </c>
    </row>
    <row r="27" spans="1:9" x14ac:dyDescent="0.2">
      <c r="A27" s="16" t="s">
        <v>350</v>
      </c>
      <c r="B27" s="16">
        <v>1</v>
      </c>
      <c r="C27" s="16" t="s">
        <v>289</v>
      </c>
      <c r="D27" s="16" t="s">
        <v>293</v>
      </c>
      <c r="E27" s="16" t="s">
        <v>253</v>
      </c>
      <c r="F27" s="19" t="s">
        <v>26</v>
      </c>
      <c r="G27" s="19" t="s">
        <v>26</v>
      </c>
      <c r="H27" s="105" t="s">
        <v>26</v>
      </c>
      <c r="I27" s="16" t="s">
        <v>26</v>
      </c>
    </row>
    <row r="28" spans="1:9" x14ac:dyDescent="0.2">
      <c r="A28" s="16" t="s">
        <v>350</v>
      </c>
      <c r="B28" s="16">
        <v>2</v>
      </c>
      <c r="C28" s="16" t="s">
        <v>289</v>
      </c>
      <c r="D28" s="16" t="s">
        <v>293</v>
      </c>
      <c r="E28" s="16" t="s">
        <v>254</v>
      </c>
      <c r="F28" s="19">
        <v>-2.7541717793400001E-8</v>
      </c>
      <c r="G28" s="19">
        <v>2.73838663401E-8</v>
      </c>
      <c r="H28" s="105">
        <v>-1.0057643961352838</v>
      </c>
      <c r="I28" s="16">
        <v>0.84273554106699999</v>
      </c>
    </row>
    <row r="29" spans="1:9" x14ac:dyDescent="0.2">
      <c r="A29" s="16" t="s">
        <v>350</v>
      </c>
      <c r="B29" s="16">
        <v>3</v>
      </c>
      <c r="C29" s="16" t="s">
        <v>289</v>
      </c>
      <c r="D29" s="16" t="s">
        <v>293</v>
      </c>
      <c r="E29" s="16" t="s">
        <v>255</v>
      </c>
      <c r="F29" s="19">
        <v>-4.1159633945900001E-8</v>
      </c>
      <c r="G29" s="19">
        <v>4.19201025196E-8</v>
      </c>
      <c r="H29" s="105">
        <v>-0.98185909556532125</v>
      </c>
      <c r="I29" s="16">
        <v>0.83691536510599995</v>
      </c>
    </row>
    <row r="30" spans="1:9" x14ac:dyDescent="0.2">
      <c r="A30" s="16" t="s">
        <v>350</v>
      </c>
      <c r="B30" s="16">
        <v>4</v>
      </c>
      <c r="C30" s="16" t="s">
        <v>289</v>
      </c>
      <c r="D30" s="16" t="s">
        <v>293</v>
      </c>
      <c r="E30" s="16" t="s">
        <v>256</v>
      </c>
      <c r="F30" s="19">
        <v>2.6649163187800001E-8</v>
      </c>
      <c r="G30" s="19">
        <v>2.5842334155099999E-8</v>
      </c>
      <c r="H30" s="105">
        <v>1.0312212135272918</v>
      </c>
      <c r="I30" s="16">
        <v>0.15121854743300001</v>
      </c>
    </row>
    <row r="31" spans="1:9" x14ac:dyDescent="0.2">
      <c r="A31" s="16" t="s">
        <v>350</v>
      </c>
      <c r="B31" s="16">
        <v>5</v>
      </c>
      <c r="C31" s="16" t="s">
        <v>289</v>
      </c>
      <c r="D31" s="16" t="s">
        <v>293</v>
      </c>
      <c r="E31" s="16" t="s">
        <v>257</v>
      </c>
      <c r="F31" s="19">
        <v>-1.51623747795E-8</v>
      </c>
      <c r="G31" s="19">
        <v>9.18833008625E-8</v>
      </c>
      <c r="H31" s="105">
        <v>-0.16501774138687006</v>
      </c>
      <c r="I31" s="16">
        <v>0.565534991057</v>
      </c>
    </row>
    <row r="32" spans="1:9" x14ac:dyDescent="0.2">
      <c r="A32" s="16" t="s">
        <v>350</v>
      </c>
      <c r="B32" s="16">
        <v>6</v>
      </c>
      <c r="C32" s="16" t="s">
        <v>289</v>
      </c>
      <c r="D32" s="16" t="s">
        <v>293</v>
      </c>
      <c r="E32" s="16" t="s">
        <v>258</v>
      </c>
      <c r="F32" s="19" t="s">
        <v>26</v>
      </c>
      <c r="G32" s="19" t="s">
        <v>26</v>
      </c>
      <c r="H32" s="105" t="s">
        <v>26</v>
      </c>
      <c r="I32" s="16" t="s">
        <v>26</v>
      </c>
    </row>
    <row r="33" spans="1:9" x14ac:dyDescent="0.2">
      <c r="A33" s="16" t="s">
        <v>351</v>
      </c>
      <c r="B33" s="16">
        <v>1</v>
      </c>
      <c r="C33" s="16" t="s">
        <v>289</v>
      </c>
      <c r="D33" s="16" t="s">
        <v>294</v>
      </c>
      <c r="E33" s="16" t="s">
        <v>253</v>
      </c>
      <c r="F33" s="16" t="s">
        <v>26</v>
      </c>
      <c r="G33" s="16" t="s">
        <v>26</v>
      </c>
      <c r="H33" s="105" t="s">
        <v>26</v>
      </c>
      <c r="I33" s="16" t="s">
        <v>26</v>
      </c>
    </row>
    <row r="34" spans="1:9" x14ac:dyDescent="0.2">
      <c r="A34" s="16" t="s">
        <v>351</v>
      </c>
      <c r="B34" s="16">
        <v>2</v>
      </c>
      <c r="C34" s="16" t="s">
        <v>289</v>
      </c>
      <c r="D34" s="16" t="s">
        <v>294</v>
      </c>
      <c r="E34" s="16" t="s">
        <v>254</v>
      </c>
      <c r="F34" s="19">
        <v>1.6022632306800001E-8</v>
      </c>
      <c r="G34" s="19">
        <v>2.7019985274899998E-8</v>
      </c>
      <c r="H34" s="105">
        <v>0.59299189632364824</v>
      </c>
      <c r="I34" s="16">
        <v>0.27659328777699999</v>
      </c>
    </row>
    <row r="35" spans="1:9" x14ac:dyDescent="0.2">
      <c r="A35" s="16" t="s">
        <v>351</v>
      </c>
      <c r="B35" s="16">
        <v>3</v>
      </c>
      <c r="C35" s="16" t="s">
        <v>289</v>
      </c>
      <c r="D35" s="16" t="s">
        <v>294</v>
      </c>
      <c r="E35" s="16" t="s">
        <v>255</v>
      </c>
      <c r="F35" s="19">
        <v>-3.6917678556800003E-8</v>
      </c>
      <c r="G35" s="19">
        <v>4.6888101720100003E-8</v>
      </c>
      <c r="H35" s="105">
        <v>-0.78735707359579721</v>
      </c>
      <c r="I35" s="16">
        <v>0.78446356600900002</v>
      </c>
    </row>
    <row r="36" spans="1:9" x14ac:dyDescent="0.2">
      <c r="A36" s="16" t="s">
        <v>351</v>
      </c>
      <c r="B36" s="16">
        <v>4</v>
      </c>
      <c r="C36" s="16" t="s">
        <v>289</v>
      </c>
      <c r="D36" s="16" t="s">
        <v>294</v>
      </c>
      <c r="E36" s="16" t="s">
        <v>256</v>
      </c>
      <c r="F36" s="19">
        <v>2.3846157616999999E-8</v>
      </c>
      <c r="G36" s="19">
        <v>4.2992533541000003E-8</v>
      </c>
      <c r="H36" s="105">
        <v>0.55465811509477603</v>
      </c>
      <c r="I36" s="16">
        <v>0.28956426519299999</v>
      </c>
    </row>
    <row r="37" spans="1:9" x14ac:dyDescent="0.2">
      <c r="A37" s="16" t="s">
        <v>351</v>
      </c>
      <c r="B37" s="16">
        <v>5</v>
      </c>
      <c r="C37" s="16" t="s">
        <v>289</v>
      </c>
      <c r="D37" s="16" t="s">
        <v>294</v>
      </c>
      <c r="E37" s="16" t="s">
        <v>257</v>
      </c>
      <c r="F37" s="19">
        <v>-2.5687650550499999E-8</v>
      </c>
      <c r="G37" s="19">
        <v>1.03671063582E-7</v>
      </c>
      <c r="H37" s="105">
        <v>-0.24778033197452454</v>
      </c>
      <c r="I37" s="16">
        <v>0.59784781335299997</v>
      </c>
    </row>
    <row r="38" spans="1:9" x14ac:dyDescent="0.2">
      <c r="A38" s="16" t="s">
        <v>351</v>
      </c>
      <c r="B38" s="16">
        <v>6</v>
      </c>
      <c r="C38" s="16" t="s">
        <v>289</v>
      </c>
      <c r="D38" s="16" t="s">
        <v>294</v>
      </c>
      <c r="E38" s="16" t="s">
        <v>258</v>
      </c>
      <c r="F38" s="19">
        <v>-2.3095530562000001E-8</v>
      </c>
      <c r="G38" s="19">
        <v>6.1522090201299996E-8</v>
      </c>
      <c r="H38" s="105">
        <v>-0.37540224147832968</v>
      </c>
      <c r="I38" s="16">
        <v>0.64631933093100002</v>
      </c>
    </row>
    <row r="39" spans="1:9" x14ac:dyDescent="0.2">
      <c r="A39" s="16" t="s">
        <v>352</v>
      </c>
      <c r="B39" s="16">
        <v>1</v>
      </c>
      <c r="C39" s="16" t="s">
        <v>289</v>
      </c>
      <c r="D39" s="16" t="s">
        <v>295</v>
      </c>
      <c r="E39" s="16" t="s">
        <v>253</v>
      </c>
      <c r="F39" s="19" t="s">
        <v>26</v>
      </c>
      <c r="G39" s="19" t="s">
        <v>26</v>
      </c>
      <c r="H39" s="105" t="s">
        <v>26</v>
      </c>
      <c r="I39" s="16" t="s">
        <v>26</v>
      </c>
    </row>
    <row r="40" spans="1:9" x14ac:dyDescent="0.2">
      <c r="A40" s="16" t="s">
        <v>352</v>
      </c>
      <c r="B40" s="16">
        <v>2</v>
      </c>
      <c r="C40" s="16" t="s">
        <v>289</v>
      </c>
      <c r="D40" s="16" t="s">
        <v>295</v>
      </c>
      <c r="E40" s="16" t="s">
        <v>254</v>
      </c>
      <c r="F40" s="19">
        <v>-9.6475497428700003E-9</v>
      </c>
      <c r="G40" s="19">
        <v>2.5420816273899999E-8</v>
      </c>
      <c r="H40" s="105">
        <v>-0.37951376694285421</v>
      </c>
      <c r="I40" s="16">
        <v>0.64784680847200005</v>
      </c>
    </row>
    <row r="41" spans="1:9" x14ac:dyDescent="0.2">
      <c r="A41" s="16" t="s">
        <v>352</v>
      </c>
      <c r="B41" s="16">
        <v>3</v>
      </c>
      <c r="C41" s="16" t="s">
        <v>289</v>
      </c>
      <c r="D41" s="16" t="s">
        <v>295</v>
      </c>
      <c r="E41" s="16" t="s">
        <v>255</v>
      </c>
      <c r="F41" s="19">
        <v>-6.81604623645E-8</v>
      </c>
      <c r="G41" s="19">
        <v>7.2304926689300001E-8</v>
      </c>
      <c r="H41" s="105">
        <v>-0.94268074784711298</v>
      </c>
      <c r="I41" s="16">
        <v>0.82707788817700001</v>
      </c>
    </row>
    <row r="42" spans="1:9" x14ac:dyDescent="0.2">
      <c r="A42" s="16" t="s">
        <v>352</v>
      </c>
      <c r="B42" s="16">
        <v>4</v>
      </c>
      <c r="C42" s="16" t="s">
        <v>289</v>
      </c>
      <c r="D42" s="16" t="s">
        <v>295</v>
      </c>
      <c r="E42" s="16" t="s">
        <v>256</v>
      </c>
      <c r="F42" s="19">
        <v>1.04128777005E-8</v>
      </c>
      <c r="G42" s="19">
        <v>3.10539872813E-8</v>
      </c>
      <c r="H42" s="105">
        <v>0.33531532057947344</v>
      </c>
      <c r="I42" s="16">
        <v>0.368693618951</v>
      </c>
    </row>
    <row r="43" spans="1:9" x14ac:dyDescent="0.2">
      <c r="A43" s="16" t="s">
        <v>352</v>
      </c>
      <c r="B43" s="16">
        <v>5</v>
      </c>
      <c r="C43" s="16" t="s">
        <v>289</v>
      </c>
      <c r="D43" s="16" t="s">
        <v>295</v>
      </c>
      <c r="E43" s="16" t="s">
        <v>257</v>
      </c>
      <c r="F43" s="19">
        <v>-1.07935397923E-8</v>
      </c>
      <c r="G43" s="19">
        <v>1.1412767084E-7</v>
      </c>
      <c r="H43" s="105">
        <v>-9.4574258046778867E-2</v>
      </c>
      <c r="I43" s="16">
        <v>0.53767350136500003</v>
      </c>
    </row>
    <row r="44" spans="1:9" x14ac:dyDescent="0.2">
      <c r="A44" s="16" t="s">
        <v>352</v>
      </c>
      <c r="B44" s="16">
        <v>6</v>
      </c>
      <c r="C44" s="16" t="s">
        <v>289</v>
      </c>
      <c r="D44" s="16" t="s">
        <v>295</v>
      </c>
      <c r="E44" s="16" t="s">
        <v>258</v>
      </c>
      <c r="F44" s="19">
        <v>-3.9354406251200002E-8</v>
      </c>
      <c r="G44" s="19">
        <v>7.5916194760299995E-8</v>
      </c>
      <c r="H44" s="105">
        <v>-0.51839276685901803</v>
      </c>
      <c r="I44" s="16">
        <v>0.69790786985499997</v>
      </c>
    </row>
    <row r="45" spans="1:9" x14ac:dyDescent="0.2">
      <c r="A45" s="16" t="s">
        <v>353</v>
      </c>
      <c r="B45" s="16">
        <v>1</v>
      </c>
      <c r="C45" s="16" t="s">
        <v>297</v>
      </c>
      <c r="D45" s="16" t="s">
        <v>296</v>
      </c>
      <c r="E45" s="16" t="s">
        <v>253</v>
      </c>
      <c r="F45" s="19" t="s">
        <v>26</v>
      </c>
      <c r="G45" s="19" t="s">
        <v>26</v>
      </c>
      <c r="H45" s="105" t="s">
        <v>26</v>
      </c>
      <c r="I45" s="16" t="s">
        <v>26</v>
      </c>
    </row>
    <row r="46" spans="1:9" x14ac:dyDescent="0.2">
      <c r="A46" s="16" t="s">
        <v>353</v>
      </c>
      <c r="B46" s="16">
        <v>2</v>
      </c>
      <c r="C46" s="16" t="s">
        <v>297</v>
      </c>
      <c r="D46" s="16" t="s">
        <v>296</v>
      </c>
      <c r="E46" s="16" t="s">
        <v>254</v>
      </c>
      <c r="F46" s="16" t="s">
        <v>26</v>
      </c>
      <c r="G46" s="16" t="s">
        <v>26</v>
      </c>
      <c r="H46" s="105" t="s">
        <v>26</v>
      </c>
      <c r="I46" s="16" t="s">
        <v>26</v>
      </c>
    </row>
    <row r="47" spans="1:9" x14ac:dyDescent="0.2">
      <c r="A47" s="16" t="s">
        <v>353</v>
      </c>
      <c r="B47" s="16">
        <v>3</v>
      </c>
      <c r="C47" s="16" t="s">
        <v>297</v>
      </c>
      <c r="D47" s="16" t="s">
        <v>296</v>
      </c>
      <c r="E47" s="16" t="s">
        <v>255</v>
      </c>
      <c r="F47" s="19">
        <v>-6.91798100042E-8</v>
      </c>
      <c r="G47" s="19">
        <v>4.27996111515E-8</v>
      </c>
      <c r="H47" s="105">
        <v>-1.6163653861087812</v>
      </c>
      <c r="I47" s="16">
        <v>0.94699233124500004</v>
      </c>
    </row>
    <row r="48" spans="1:9" x14ac:dyDescent="0.2">
      <c r="A48" s="16" t="s">
        <v>353</v>
      </c>
      <c r="B48" s="16">
        <v>4</v>
      </c>
      <c r="C48" s="16" t="s">
        <v>297</v>
      </c>
      <c r="D48" s="16" t="s">
        <v>296</v>
      </c>
      <c r="E48" s="16" t="s">
        <v>256</v>
      </c>
      <c r="F48" s="19">
        <v>9.1204600305799997E-8</v>
      </c>
      <c r="G48" s="19">
        <v>4.0102145622200003E-8</v>
      </c>
      <c r="H48" s="105">
        <v>2.2743072444310903</v>
      </c>
      <c r="I48" s="16">
        <v>1.14737599505E-2</v>
      </c>
    </row>
    <row r="49" spans="1:9" x14ac:dyDescent="0.2">
      <c r="A49" s="16" t="s">
        <v>353</v>
      </c>
      <c r="B49" s="16">
        <v>5</v>
      </c>
      <c r="C49" s="16" t="s">
        <v>297</v>
      </c>
      <c r="D49" s="16" t="s">
        <v>296</v>
      </c>
      <c r="E49" s="16" t="s">
        <v>257</v>
      </c>
      <c r="F49" s="19">
        <v>4.3877885800499998E-7</v>
      </c>
      <c r="G49" s="19">
        <v>1.4478365148799999E-7</v>
      </c>
      <c r="H49" s="105">
        <v>3.0305828972780606</v>
      </c>
      <c r="I49" s="16">
        <v>1.2204108689999999E-3</v>
      </c>
    </row>
    <row r="50" spans="1:9" x14ac:dyDescent="0.2">
      <c r="A50" s="16" t="s">
        <v>353</v>
      </c>
      <c r="B50" s="16">
        <v>6</v>
      </c>
      <c r="C50" s="16" t="s">
        <v>297</v>
      </c>
      <c r="D50" s="16" t="s">
        <v>296</v>
      </c>
      <c r="E50" s="16" t="s">
        <v>258</v>
      </c>
      <c r="F50" s="19" t="s">
        <v>26</v>
      </c>
      <c r="G50" s="19" t="s">
        <v>26</v>
      </c>
      <c r="H50" s="105" t="s">
        <v>26</v>
      </c>
      <c r="I50" s="16" t="s">
        <v>26</v>
      </c>
    </row>
    <row r="51" spans="1:9" x14ac:dyDescent="0.2">
      <c r="A51" s="16" t="s">
        <v>354</v>
      </c>
      <c r="B51" s="16">
        <v>1</v>
      </c>
      <c r="C51" s="16" t="s">
        <v>297</v>
      </c>
      <c r="D51" s="16" t="s">
        <v>298</v>
      </c>
      <c r="E51" s="16" t="s">
        <v>253</v>
      </c>
      <c r="F51" s="16" t="s">
        <v>26</v>
      </c>
      <c r="G51" s="16" t="s">
        <v>26</v>
      </c>
      <c r="H51" s="105" t="s">
        <v>26</v>
      </c>
      <c r="I51" s="16" t="s">
        <v>26</v>
      </c>
    </row>
    <row r="52" spans="1:9" x14ac:dyDescent="0.2">
      <c r="A52" s="16" t="s">
        <v>354</v>
      </c>
      <c r="B52" s="16">
        <v>2</v>
      </c>
      <c r="C52" s="16" t="s">
        <v>297</v>
      </c>
      <c r="D52" s="16" t="s">
        <v>298</v>
      </c>
      <c r="E52" s="16" t="s">
        <v>254</v>
      </c>
      <c r="F52" s="16" t="s">
        <v>26</v>
      </c>
      <c r="G52" s="16" t="s">
        <v>26</v>
      </c>
      <c r="H52" s="105" t="s">
        <v>26</v>
      </c>
      <c r="I52" s="16" t="s">
        <v>26</v>
      </c>
    </row>
    <row r="53" spans="1:9" x14ac:dyDescent="0.2">
      <c r="A53" s="16" t="s">
        <v>354</v>
      </c>
      <c r="B53" s="16">
        <v>3</v>
      </c>
      <c r="C53" s="16" t="s">
        <v>297</v>
      </c>
      <c r="D53" s="16" t="s">
        <v>298</v>
      </c>
      <c r="E53" s="16" t="s">
        <v>255</v>
      </c>
      <c r="F53" s="19">
        <v>-5.7461609809000003E-8</v>
      </c>
      <c r="G53" s="19">
        <v>3.8866710114500001E-8</v>
      </c>
      <c r="H53" s="105">
        <v>-1.4784274161543403</v>
      </c>
      <c r="I53" s="16">
        <v>0.93035329416900003</v>
      </c>
    </row>
    <row r="54" spans="1:9" x14ac:dyDescent="0.2">
      <c r="A54" s="16" t="s">
        <v>354</v>
      </c>
      <c r="B54" s="16">
        <v>4</v>
      </c>
      <c r="C54" s="16" t="s">
        <v>297</v>
      </c>
      <c r="D54" s="16" t="s">
        <v>298</v>
      </c>
      <c r="E54" s="16" t="s">
        <v>256</v>
      </c>
      <c r="F54" s="19">
        <v>1.4345212209899999E-7</v>
      </c>
      <c r="G54" s="19">
        <v>5.9426347681400002E-8</v>
      </c>
      <c r="H54" s="105">
        <v>2.4139481508788636</v>
      </c>
      <c r="I54" s="16">
        <v>7.8903539112600007E-3</v>
      </c>
    </row>
    <row r="55" spans="1:9" x14ac:dyDescent="0.2">
      <c r="A55" s="16" t="s">
        <v>354</v>
      </c>
      <c r="B55" s="16">
        <v>5</v>
      </c>
      <c r="C55" s="16" t="s">
        <v>297</v>
      </c>
      <c r="D55" s="16" t="s">
        <v>298</v>
      </c>
      <c r="E55" s="16" t="s">
        <v>257</v>
      </c>
      <c r="F55" s="19">
        <v>2.9869624481000001E-7</v>
      </c>
      <c r="G55" s="19">
        <v>1.0813198397E-7</v>
      </c>
      <c r="H55" s="105">
        <v>2.762330199109913</v>
      </c>
      <c r="I55" s="16">
        <v>2.86952024062E-3</v>
      </c>
    </row>
    <row r="56" spans="1:9" x14ac:dyDescent="0.2">
      <c r="A56" s="16" t="s">
        <v>354</v>
      </c>
      <c r="B56" s="16">
        <v>6</v>
      </c>
      <c r="C56" s="16" t="s">
        <v>297</v>
      </c>
      <c r="D56" s="16" t="s">
        <v>298</v>
      </c>
      <c r="E56" s="16" t="s">
        <v>258</v>
      </c>
      <c r="F56" s="19" t="s">
        <v>26</v>
      </c>
      <c r="G56" s="19" t="s">
        <v>26</v>
      </c>
      <c r="H56" s="105" t="s">
        <v>26</v>
      </c>
      <c r="I56" s="16" t="s">
        <v>26</v>
      </c>
    </row>
    <row r="57" spans="1:9" x14ac:dyDescent="0.2">
      <c r="A57" s="16" t="s">
        <v>355</v>
      </c>
      <c r="B57" s="16">
        <v>1</v>
      </c>
      <c r="C57" s="16" t="s">
        <v>300</v>
      </c>
      <c r="D57" s="16" t="s">
        <v>299</v>
      </c>
      <c r="E57" s="16" t="s">
        <v>253</v>
      </c>
      <c r="F57" s="16" t="s">
        <v>26</v>
      </c>
      <c r="G57" s="16" t="s">
        <v>26</v>
      </c>
      <c r="H57" s="105" t="s">
        <v>26</v>
      </c>
      <c r="I57" s="16" t="s">
        <v>26</v>
      </c>
    </row>
    <row r="58" spans="1:9" x14ac:dyDescent="0.2">
      <c r="A58" s="16" t="s">
        <v>355</v>
      </c>
      <c r="B58" s="16">
        <v>2</v>
      </c>
      <c r="C58" s="16" t="s">
        <v>300</v>
      </c>
      <c r="D58" s="16" t="s">
        <v>299</v>
      </c>
      <c r="E58" s="16" t="s">
        <v>254</v>
      </c>
      <c r="F58" s="16" t="s">
        <v>26</v>
      </c>
      <c r="G58" s="16" t="s">
        <v>26</v>
      </c>
      <c r="H58" s="105" t="s">
        <v>26</v>
      </c>
      <c r="I58" s="16" t="s">
        <v>26</v>
      </c>
    </row>
    <row r="59" spans="1:9" x14ac:dyDescent="0.2">
      <c r="A59" s="16" t="s">
        <v>355</v>
      </c>
      <c r="B59" s="16">
        <v>3</v>
      </c>
      <c r="C59" s="16" t="s">
        <v>300</v>
      </c>
      <c r="D59" s="16" t="s">
        <v>299</v>
      </c>
      <c r="E59" s="16" t="s">
        <v>255</v>
      </c>
      <c r="F59" s="19">
        <v>-6.1515368658399997E-8</v>
      </c>
      <c r="G59" s="19">
        <v>6.1317009524500005E-8</v>
      </c>
      <c r="H59" s="105">
        <v>-1.0032349772997449</v>
      </c>
      <c r="I59" s="16">
        <v>0.84212624975100003</v>
      </c>
    </row>
    <row r="60" spans="1:9" x14ac:dyDescent="0.2">
      <c r="A60" s="16" t="s">
        <v>355</v>
      </c>
      <c r="B60" s="16">
        <v>4</v>
      </c>
      <c r="C60" s="16" t="s">
        <v>300</v>
      </c>
      <c r="D60" s="16" t="s">
        <v>299</v>
      </c>
      <c r="E60" s="16" t="s">
        <v>256</v>
      </c>
      <c r="F60" s="19">
        <v>2.74398089469E-7</v>
      </c>
      <c r="G60" s="19">
        <v>8.2383152942900003E-8</v>
      </c>
      <c r="H60" s="105">
        <v>3.3307548894030079</v>
      </c>
      <c r="I60" s="16">
        <v>4.3305414715899998E-4</v>
      </c>
    </row>
    <row r="61" spans="1:9" x14ac:dyDescent="0.2">
      <c r="A61" s="16" t="s">
        <v>355</v>
      </c>
      <c r="B61" s="16">
        <v>5</v>
      </c>
      <c r="C61" s="16" t="s">
        <v>300</v>
      </c>
      <c r="D61" s="16" t="s">
        <v>299</v>
      </c>
      <c r="E61" s="16" t="s">
        <v>257</v>
      </c>
      <c r="F61" s="19">
        <v>4.73511329668E-7</v>
      </c>
      <c r="G61" s="19">
        <v>1.1954101716799999E-7</v>
      </c>
      <c r="H61" s="105">
        <v>3.9610783050518874</v>
      </c>
      <c r="I61" s="19">
        <v>3.7306028784899999E-5</v>
      </c>
    </row>
    <row r="62" spans="1:9" x14ac:dyDescent="0.2">
      <c r="A62" s="16" t="s">
        <v>355</v>
      </c>
      <c r="B62" s="16">
        <v>6</v>
      </c>
      <c r="C62" s="16" t="s">
        <v>300</v>
      </c>
      <c r="D62" s="16" t="s">
        <v>299</v>
      </c>
      <c r="E62" s="16" t="s">
        <v>258</v>
      </c>
      <c r="F62" s="19" t="s">
        <v>26</v>
      </c>
      <c r="G62" s="19" t="s">
        <v>26</v>
      </c>
      <c r="H62" s="105" t="s">
        <v>26</v>
      </c>
      <c r="I62" s="19" t="s">
        <v>26</v>
      </c>
    </row>
    <row r="63" spans="1:9" x14ac:dyDescent="0.2">
      <c r="A63" s="16" t="s">
        <v>356</v>
      </c>
      <c r="B63" s="16">
        <v>1</v>
      </c>
      <c r="C63" s="16" t="s">
        <v>300</v>
      </c>
      <c r="D63" s="16" t="s">
        <v>301</v>
      </c>
      <c r="E63" s="16" t="s">
        <v>253</v>
      </c>
      <c r="F63" s="19">
        <v>3.6852149382900002E-7</v>
      </c>
      <c r="G63" s="19">
        <v>7.8445032559700005E-8</v>
      </c>
      <c r="H63" s="105">
        <v>4.6978308479703861</v>
      </c>
      <c r="I63" s="19">
        <v>1.31469523508E-6</v>
      </c>
    </row>
    <row r="64" spans="1:9" x14ac:dyDescent="0.2">
      <c r="A64" s="16" t="s">
        <v>356</v>
      </c>
      <c r="B64" s="16">
        <v>2</v>
      </c>
      <c r="C64" s="16" t="s">
        <v>300</v>
      </c>
      <c r="D64" s="16" t="s">
        <v>301</v>
      </c>
      <c r="E64" s="16" t="s">
        <v>254</v>
      </c>
      <c r="F64" s="19" t="s">
        <v>26</v>
      </c>
      <c r="G64" s="19" t="s">
        <v>26</v>
      </c>
      <c r="H64" s="105" t="s">
        <v>26</v>
      </c>
      <c r="I64" s="19" t="s">
        <v>26</v>
      </c>
    </row>
    <row r="65" spans="1:9" x14ac:dyDescent="0.2">
      <c r="A65" s="16" t="s">
        <v>356</v>
      </c>
      <c r="B65" s="16">
        <v>3</v>
      </c>
      <c r="C65" s="16" t="s">
        <v>300</v>
      </c>
      <c r="D65" s="16" t="s">
        <v>301</v>
      </c>
      <c r="E65" s="16" t="s">
        <v>255</v>
      </c>
      <c r="F65" s="19">
        <v>-7.8383087725400001E-8</v>
      </c>
      <c r="G65" s="19">
        <v>4.15989786799E-8</v>
      </c>
      <c r="H65" s="105">
        <v>-1.8842550998318988</v>
      </c>
      <c r="I65" s="16">
        <v>0.97023476116100005</v>
      </c>
    </row>
    <row r="66" spans="1:9" x14ac:dyDescent="0.2">
      <c r="A66" s="16" t="s">
        <v>356</v>
      </c>
      <c r="B66" s="16">
        <v>4</v>
      </c>
      <c r="C66" s="16" t="s">
        <v>300</v>
      </c>
      <c r="D66" s="16" t="s">
        <v>301</v>
      </c>
      <c r="E66" s="16" t="s">
        <v>256</v>
      </c>
      <c r="F66" s="19">
        <v>1.7252322856799999E-7</v>
      </c>
      <c r="G66" s="19">
        <v>5.0757760269099998E-8</v>
      </c>
      <c r="H66" s="105">
        <v>3.3989527444343843</v>
      </c>
      <c r="I66" s="16">
        <v>3.3822201398900001E-4</v>
      </c>
    </row>
    <row r="67" spans="1:9" x14ac:dyDescent="0.2">
      <c r="A67" s="16" t="s">
        <v>356</v>
      </c>
      <c r="B67" s="16">
        <v>5</v>
      </c>
      <c r="C67" s="16" t="s">
        <v>300</v>
      </c>
      <c r="D67" s="16" t="s">
        <v>301</v>
      </c>
      <c r="E67" s="16" t="s">
        <v>257</v>
      </c>
      <c r="F67" s="19">
        <v>3.3587318367499998E-7</v>
      </c>
      <c r="G67" s="19">
        <v>9.8969107863500004E-8</v>
      </c>
      <c r="H67" s="105">
        <v>3.3937174025883148</v>
      </c>
      <c r="I67" s="16">
        <v>3.4475402560600003E-4</v>
      </c>
    </row>
    <row r="68" spans="1:9" x14ac:dyDescent="0.2">
      <c r="A68" s="16" t="s">
        <v>356</v>
      </c>
      <c r="B68" s="16">
        <v>6</v>
      </c>
      <c r="C68" s="16" t="s">
        <v>300</v>
      </c>
      <c r="D68" s="16" t="s">
        <v>301</v>
      </c>
      <c r="E68" s="16" t="s">
        <v>258</v>
      </c>
      <c r="F68" s="19" t="s">
        <v>26</v>
      </c>
      <c r="G68" s="19" t="s">
        <v>26</v>
      </c>
      <c r="H68" s="105" t="s">
        <v>26</v>
      </c>
      <c r="I68" s="16" t="s">
        <v>26</v>
      </c>
    </row>
    <row r="69" spans="1:9" x14ac:dyDescent="0.2">
      <c r="A69" s="16" t="s">
        <v>357</v>
      </c>
      <c r="B69" s="16">
        <v>1</v>
      </c>
      <c r="C69" s="16" t="s">
        <v>300</v>
      </c>
      <c r="D69" s="16" t="s">
        <v>302</v>
      </c>
      <c r="E69" s="16" t="s">
        <v>253</v>
      </c>
      <c r="F69" s="19">
        <v>3.1643802932300002E-7</v>
      </c>
      <c r="G69" s="19">
        <v>7.4395480656100001E-8</v>
      </c>
      <c r="H69" s="105">
        <v>4.2534576903369183</v>
      </c>
      <c r="I69" s="19">
        <v>1.05247362399E-5</v>
      </c>
    </row>
    <row r="70" spans="1:9" x14ac:dyDescent="0.2">
      <c r="A70" s="16" t="s">
        <v>357</v>
      </c>
      <c r="B70" s="16">
        <v>2</v>
      </c>
      <c r="C70" s="16" t="s">
        <v>300</v>
      </c>
      <c r="D70" s="16" t="s">
        <v>302</v>
      </c>
      <c r="E70" s="16" t="s">
        <v>254</v>
      </c>
      <c r="F70" s="19" t="s">
        <v>26</v>
      </c>
      <c r="G70" s="19" t="s">
        <v>26</v>
      </c>
      <c r="H70" s="105" t="s">
        <v>26</v>
      </c>
      <c r="I70" s="19" t="s">
        <v>26</v>
      </c>
    </row>
    <row r="71" spans="1:9" x14ac:dyDescent="0.2">
      <c r="A71" s="16" t="s">
        <v>357</v>
      </c>
      <c r="B71" s="16">
        <v>3</v>
      </c>
      <c r="C71" s="16" t="s">
        <v>300</v>
      </c>
      <c r="D71" s="16" t="s">
        <v>302</v>
      </c>
      <c r="E71" s="16" t="s">
        <v>255</v>
      </c>
      <c r="F71" s="19">
        <v>-3.8610959484800001E-7</v>
      </c>
      <c r="G71" s="19">
        <v>1.3189266976199999E-7</v>
      </c>
      <c r="H71" s="105">
        <v>-2.9274530233161089</v>
      </c>
      <c r="I71" s="16">
        <v>0.99829124658000001</v>
      </c>
    </row>
    <row r="72" spans="1:9" x14ac:dyDescent="0.2">
      <c r="A72" s="16" t="s">
        <v>357</v>
      </c>
      <c r="B72" s="16">
        <v>4</v>
      </c>
      <c r="C72" s="16" t="s">
        <v>300</v>
      </c>
      <c r="D72" s="16" t="s">
        <v>302</v>
      </c>
      <c r="E72" s="16" t="s">
        <v>256</v>
      </c>
      <c r="F72" s="19">
        <v>1.1913534168999999E-7</v>
      </c>
      <c r="G72" s="19">
        <v>2.9698684905899999E-8</v>
      </c>
      <c r="H72" s="105">
        <v>4.011468590864518</v>
      </c>
      <c r="I72" s="19">
        <v>3.0171103015700001E-5</v>
      </c>
    </row>
    <row r="73" spans="1:9" x14ac:dyDescent="0.2">
      <c r="A73" s="16" t="s">
        <v>357</v>
      </c>
      <c r="B73" s="16">
        <v>5</v>
      </c>
      <c r="C73" s="16" t="s">
        <v>300</v>
      </c>
      <c r="D73" s="16" t="s">
        <v>302</v>
      </c>
      <c r="E73" s="16" t="s">
        <v>257</v>
      </c>
      <c r="F73" s="19">
        <v>-1.14134623752E-7</v>
      </c>
      <c r="G73" s="19">
        <v>2.3460017036099999E-7</v>
      </c>
      <c r="H73" s="105">
        <v>-0.48650699433155131</v>
      </c>
      <c r="I73" s="19">
        <v>0.68669612623999998</v>
      </c>
    </row>
    <row r="74" spans="1:9" x14ac:dyDescent="0.2">
      <c r="A74" s="16" t="s">
        <v>357</v>
      </c>
      <c r="B74" s="16">
        <v>6</v>
      </c>
      <c r="C74" s="16" t="s">
        <v>300</v>
      </c>
      <c r="D74" s="16" t="s">
        <v>302</v>
      </c>
      <c r="E74" s="16" t="s">
        <v>258</v>
      </c>
      <c r="F74" s="19" t="s">
        <v>26</v>
      </c>
      <c r="G74" s="19" t="s">
        <v>26</v>
      </c>
      <c r="H74" s="105" t="s">
        <v>26</v>
      </c>
      <c r="I74" s="16" t="s">
        <v>26</v>
      </c>
    </row>
  </sheetData>
  <mergeCells count="1">
    <mergeCell ref="A1:E1"/>
  </mergeCells>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5"/>
  <sheetViews>
    <sheetView workbookViewId="0">
      <selection sqref="A1:E1"/>
    </sheetView>
  </sheetViews>
  <sheetFormatPr baseColWidth="10" defaultRowHeight="16" x14ac:dyDescent="0.2"/>
  <cols>
    <col min="1" max="1" width="14.6640625" bestFit="1" customWidth="1"/>
    <col min="2" max="2" width="17.83203125" bestFit="1" customWidth="1"/>
    <col min="3" max="3" width="24.1640625" bestFit="1" customWidth="1"/>
    <col min="4" max="4" width="45.6640625" customWidth="1"/>
    <col min="5" max="5" width="14.33203125" bestFit="1" customWidth="1"/>
    <col min="6" max="6" width="9.83203125" bestFit="1" customWidth="1"/>
    <col min="7" max="7" width="18.5" bestFit="1" customWidth="1"/>
    <col min="8" max="8" width="18.5" customWidth="1"/>
    <col min="9" max="9" width="27" bestFit="1" customWidth="1"/>
  </cols>
  <sheetData>
    <row r="1" spans="1:10" ht="51" customHeight="1" x14ac:dyDescent="0.2">
      <c r="A1" s="124" t="s">
        <v>2495</v>
      </c>
      <c r="B1" s="124"/>
      <c r="C1" s="124"/>
      <c r="D1" s="124"/>
      <c r="E1" s="124"/>
    </row>
    <row r="2" spans="1:10" x14ac:dyDescent="0.2">
      <c r="A2" s="16" t="s">
        <v>343</v>
      </c>
      <c r="B2" s="16" t="s">
        <v>344</v>
      </c>
      <c r="C2" s="16" t="s">
        <v>36</v>
      </c>
      <c r="D2" s="16" t="s">
        <v>199</v>
      </c>
      <c r="E2" s="16" t="s">
        <v>345</v>
      </c>
      <c r="F2" s="16" t="s">
        <v>34</v>
      </c>
      <c r="G2" s="16" t="s">
        <v>35</v>
      </c>
      <c r="H2" s="105" t="s">
        <v>2267</v>
      </c>
      <c r="I2" t="s">
        <v>2493</v>
      </c>
    </row>
    <row r="3" spans="1:10" x14ac:dyDescent="0.2">
      <c r="A3" s="16">
        <v>1</v>
      </c>
      <c r="B3" s="16">
        <v>1</v>
      </c>
      <c r="C3" s="16" t="s">
        <v>38</v>
      </c>
      <c r="D3" s="16" t="s">
        <v>252</v>
      </c>
      <c r="E3" s="16" t="s">
        <v>253</v>
      </c>
      <c r="F3" s="16" t="s">
        <v>26</v>
      </c>
      <c r="G3" s="16" t="s">
        <v>26</v>
      </c>
      <c r="H3" s="105" t="s">
        <v>26</v>
      </c>
      <c r="I3" s="16" t="s">
        <v>26</v>
      </c>
    </row>
    <row r="4" spans="1:10" x14ac:dyDescent="0.2">
      <c r="A4" s="16">
        <v>1</v>
      </c>
      <c r="B4" s="16">
        <v>2</v>
      </c>
      <c r="C4" s="16" t="s">
        <v>38</v>
      </c>
      <c r="D4" s="16" t="s">
        <v>252</v>
      </c>
      <c r="E4" s="16" t="s">
        <v>254</v>
      </c>
      <c r="F4" s="19">
        <v>-1.9745659014400001E-8</v>
      </c>
      <c r="G4" s="19">
        <v>2.1884347205199999E-8</v>
      </c>
      <c r="H4" s="105">
        <v>-0.90227315575162237</v>
      </c>
      <c r="I4" s="16">
        <v>0.81654410905499997</v>
      </c>
      <c r="J4" s="17"/>
    </row>
    <row r="5" spans="1:10" x14ac:dyDescent="0.2">
      <c r="A5" s="16">
        <v>1</v>
      </c>
      <c r="B5" s="16">
        <v>3</v>
      </c>
      <c r="C5" s="16" t="s">
        <v>38</v>
      </c>
      <c r="D5" s="16" t="s">
        <v>252</v>
      </c>
      <c r="E5" s="16" t="s">
        <v>255</v>
      </c>
      <c r="F5" s="19">
        <v>-1.3316906420000001E-8</v>
      </c>
      <c r="G5" s="19">
        <v>3.4987123650100001E-8</v>
      </c>
      <c r="H5" s="105">
        <v>-0.38062307016661368</v>
      </c>
      <c r="I5" s="16">
        <v>0.64825851994399997</v>
      </c>
      <c r="J5" s="17"/>
    </row>
    <row r="6" spans="1:10" x14ac:dyDescent="0.2">
      <c r="A6" s="16">
        <v>1</v>
      </c>
      <c r="B6" s="16">
        <v>4</v>
      </c>
      <c r="C6" s="16" t="s">
        <v>38</v>
      </c>
      <c r="D6" s="16" t="s">
        <v>252</v>
      </c>
      <c r="E6" s="16" t="s">
        <v>256</v>
      </c>
      <c r="F6" s="19">
        <v>1.9676135870500002E-9</v>
      </c>
      <c r="G6" s="19">
        <v>3.2832888343799997E-8</v>
      </c>
      <c r="H6" s="105">
        <v>5.9928129576865413E-2</v>
      </c>
      <c r="I6" s="16">
        <v>0.47610643799500002</v>
      </c>
      <c r="J6" s="17"/>
    </row>
    <row r="7" spans="1:10" x14ac:dyDescent="0.2">
      <c r="A7" s="16">
        <v>1</v>
      </c>
      <c r="B7" s="16">
        <v>5</v>
      </c>
      <c r="C7" s="16" t="s">
        <v>38</v>
      </c>
      <c r="D7" s="16" t="s">
        <v>252</v>
      </c>
      <c r="E7" s="16" t="s">
        <v>257</v>
      </c>
      <c r="F7" s="19">
        <v>-8.8748316503300006E-8</v>
      </c>
      <c r="G7" s="19">
        <v>6.7218289761299994E-8</v>
      </c>
      <c r="H7" s="105">
        <v>-1.3203001269216408</v>
      </c>
      <c r="I7" s="16">
        <v>0.90663258338300001</v>
      </c>
      <c r="J7" s="17"/>
    </row>
    <row r="8" spans="1:10" x14ac:dyDescent="0.2">
      <c r="A8" s="16">
        <v>1</v>
      </c>
      <c r="B8" s="16">
        <v>6</v>
      </c>
      <c r="C8" s="16" t="s">
        <v>38</v>
      </c>
      <c r="D8" s="16" t="s">
        <v>252</v>
      </c>
      <c r="E8" s="16" t="s">
        <v>258</v>
      </c>
      <c r="F8" s="19">
        <v>2.9362954757399998E-8</v>
      </c>
      <c r="G8" s="19">
        <v>7.9818929759300003E-8</v>
      </c>
      <c r="H8" s="105">
        <v>0.36786956234500012</v>
      </c>
      <c r="I8" s="16">
        <v>0.35648524846700003</v>
      </c>
      <c r="J8" s="17"/>
    </row>
    <row r="9" spans="1:10" x14ac:dyDescent="0.2">
      <c r="A9" s="16">
        <v>2</v>
      </c>
      <c r="B9" s="16">
        <v>1</v>
      </c>
      <c r="C9" s="16" t="s">
        <v>42</v>
      </c>
      <c r="D9" s="16" t="s">
        <v>259</v>
      </c>
      <c r="E9" s="16" t="s">
        <v>253</v>
      </c>
      <c r="F9" s="19">
        <v>-5.7696785866800001E-8</v>
      </c>
      <c r="G9" s="19">
        <v>5.8554168977600002E-8</v>
      </c>
      <c r="H9" s="105">
        <v>-0.98535743695503564</v>
      </c>
      <c r="I9" s="16">
        <v>0.83777573558499996</v>
      </c>
      <c r="J9" s="17"/>
    </row>
    <row r="10" spans="1:10" x14ac:dyDescent="0.2">
      <c r="A10" s="16">
        <v>2</v>
      </c>
      <c r="B10" s="16">
        <v>2</v>
      </c>
      <c r="C10" s="16" t="s">
        <v>42</v>
      </c>
      <c r="D10" s="16" t="s">
        <v>259</v>
      </c>
      <c r="E10" s="16" t="s">
        <v>254</v>
      </c>
      <c r="F10" s="19">
        <v>-3.0737228901999998E-8</v>
      </c>
      <c r="G10" s="19">
        <v>4.1279831397199999E-8</v>
      </c>
      <c r="H10" s="105">
        <v>-0.74460645457202368</v>
      </c>
      <c r="I10" s="16">
        <v>0.77174516759699996</v>
      </c>
    </row>
    <row r="11" spans="1:10" x14ac:dyDescent="0.2">
      <c r="A11" s="16">
        <v>2</v>
      </c>
      <c r="B11" s="16">
        <v>3</v>
      </c>
      <c r="C11" s="16" t="s">
        <v>42</v>
      </c>
      <c r="D11" s="16" t="s">
        <v>259</v>
      </c>
      <c r="E11" s="16" t="s">
        <v>255</v>
      </c>
      <c r="F11" s="19">
        <v>1.72201435184E-8</v>
      </c>
      <c r="G11" s="19">
        <v>2.6059686832999999E-8</v>
      </c>
      <c r="H11" s="105">
        <v>0.66079625702154343</v>
      </c>
      <c r="I11" s="16">
        <v>0.25437149176399998</v>
      </c>
    </row>
    <row r="12" spans="1:10" x14ac:dyDescent="0.2">
      <c r="A12" s="16">
        <v>2</v>
      </c>
      <c r="B12" s="16">
        <v>4</v>
      </c>
      <c r="C12" s="16" t="s">
        <v>42</v>
      </c>
      <c r="D12" s="16" t="s">
        <v>259</v>
      </c>
      <c r="E12" s="16" t="s">
        <v>256</v>
      </c>
      <c r="F12" s="19">
        <v>-3.9752314302199999E-8</v>
      </c>
      <c r="G12" s="19">
        <v>2.37989863991E-8</v>
      </c>
      <c r="H12" s="105">
        <v>-1.6703364435597687</v>
      </c>
      <c r="I12" s="16">
        <v>0.95257359168599998</v>
      </c>
    </row>
    <row r="13" spans="1:10" x14ac:dyDescent="0.2">
      <c r="A13" s="16">
        <v>2</v>
      </c>
      <c r="B13" s="16">
        <v>5</v>
      </c>
      <c r="C13" s="16" t="s">
        <v>42</v>
      </c>
      <c r="D13" s="16" t="s">
        <v>259</v>
      </c>
      <c r="E13" s="16" t="s">
        <v>257</v>
      </c>
      <c r="F13" s="19">
        <v>-1.2023474970500001E-7</v>
      </c>
      <c r="G13" s="19">
        <v>1.1242687438600001E-7</v>
      </c>
      <c r="H13" s="105">
        <v>-1.0694484780586615</v>
      </c>
      <c r="I13" s="16">
        <v>0.85756618352500003</v>
      </c>
    </row>
    <row r="14" spans="1:10" x14ac:dyDescent="0.2">
      <c r="A14" s="16">
        <v>2</v>
      </c>
      <c r="B14" s="16">
        <v>6</v>
      </c>
      <c r="C14" s="16" t="s">
        <v>42</v>
      </c>
      <c r="D14" s="16" t="s">
        <v>259</v>
      </c>
      <c r="E14" s="16" t="s">
        <v>258</v>
      </c>
      <c r="F14" s="19" t="s">
        <v>26</v>
      </c>
      <c r="G14" s="19" t="s">
        <v>26</v>
      </c>
      <c r="H14" s="105" t="s">
        <v>26</v>
      </c>
      <c r="I14" s="16" t="s">
        <v>26</v>
      </c>
    </row>
    <row r="15" spans="1:10" x14ac:dyDescent="0.2">
      <c r="A15" s="16">
        <v>3</v>
      </c>
      <c r="B15" s="16">
        <v>1</v>
      </c>
      <c r="C15" s="16" t="s">
        <v>42</v>
      </c>
      <c r="D15" s="16" t="s">
        <v>260</v>
      </c>
      <c r="E15" s="16" t="s">
        <v>253</v>
      </c>
      <c r="F15" s="16" t="s">
        <v>26</v>
      </c>
      <c r="G15" s="16" t="s">
        <v>26</v>
      </c>
      <c r="H15" s="105" t="s">
        <v>26</v>
      </c>
      <c r="I15" s="16" t="s">
        <v>26</v>
      </c>
    </row>
    <row r="16" spans="1:10" x14ac:dyDescent="0.2">
      <c r="A16" s="16">
        <v>3</v>
      </c>
      <c r="B16" s="16">
        <v>2</v>
      </c>
      <c r="C16" s="16" t="s">
        <v>42</v>
      </c>
      <c r="D16" s="16" t="s">
        <v>260</v>
      </c>
      <c r="E16" s="16" t="s">
        <v>254</v>
      </c>
      <c r="F16" s="16" t="s">
        <v>26</v>
      </c>
      <c r="G16" s="16" t="s">
        <v>26</v>
      </c>
      <c r="H16" s="105" t="s">
        <v>26</v>
      </c>
      <c r="I16" s="16" t="s">
        <v>26</v>
      </c>
    </row>
    <row r="17" spans="1:9" x14ac:dyDescent="0.2">
      <c r="A17" s="16">
        <v>3</v>
      </c>
      <c r="B17" s="16">
        <v>3</v>
      </c>
      <c r="C17" s="16" t="s">
        <v>42</v>
      </c>
      <c r="D17" s="16" t="s">
        <v>260</v>
      </c>
      <c r="E17" s="16" t="s">
        <v>255</v>
      </c>
      <c r="F17" s="19">
        <v>4.9475050710600001E-8</v>
      </c>
      <c r="G17" s="19">
        <v>9.5659051084500003E-8</v>
      </c>
      <c r="H17" s="105">
        <v>0.51720198088622515</v>
      </c>
      <c r="I17" s="16">
        <v>0.30250758469099998</v>
      </c>
    </row>
    <row r="18" spans="1:9" x14ac:dyDescent="0.2">
      <c r="A18" s="16">
        <v>3</v>
      </c>
      <c r="B18" s="16">
        <v>4</v>
      </c>
      <c r="C18" s="16" t="s">
        <v>42</v>
      </c>
      <c r="D18" s="16" t="s">
        <v>260</v>
      </c>
      <c r="E18" s="16" t="s">
        <v>256</v>
      </c>
      <c r="F18" s="19">
        <v>-1.6745667894600001E-8</v>
      </c>
      <c r="G18" s="19">
        <v>3.1259208520899999E-8</v>
      </c>
      <c r="H18" s="105">
        <v>-0.53570351544261907</v>
      </c>
      <c r="I18" s="16">
        <v>0.70391826318100004</v>
      </c>
    </row>
    <row r="19" spans="1:9" x14ac:dyDescent="0.2">
      <c r="A19" s="16">
        <v>3</v>
      </c>
      <c r="B19" s="16">
        <v>5</v>
      </c>
      <c r="C19" s="16" t="s">
        <v>42</v>
      </c>
      <c r="D19" s="16" t="s">
        <v>260</v>
      </c>
      <c r="E19" s="16" t="s">
        <v>257</v>
      </c>
      <c r="F19" s="19">
        <v>1.7150555009099999E-7</v>
      </c>
      <c r="G19" s="19">
        <v>1.37303305811E-7</v>
      </c>
      <c r="H19" s="105">
        <v>1.2490999330131198</v>
      </c>
      <c r="I19" s="16">
        <v>0.105814262572</v>
      </c>
    </row>
    <row r="20" spans="1:9" x14ac:dyDescent="0.2">
      <c r="A20" s="16">
        <v>3</v>
      </c>
      <c r="B20" s="16">
        <v>6</v>
      </c>
      <c r="C20" s="16" t="s">
        <v>42</v>
      </c>
      <c r="D20" s="16" t="s">
        <v>260</v>
      </c>
      <c r="E20" s="16" t="s">
        <v>258</v>
      </c>
      <c r="F20" s="19" t="s">
        <v>26</v>
      </c>
      <c r="G20" s="19" t="s">
        <v>26</v>
      </c>
      <c r="H20" s="105" t="s">
        <v>26</v>
      </c>
      <c r="I20" s="16" t="s">
        <v>26</v>
      </c>
    </row>
    <row r="21" spans="1:9" x14ac:dyDescent="0.2">
      <c r="A21" s="16">
        <v>4</v>
      </c>
      <c r="B21" s="16">
        <v>1</v>
      </c>
      <c r="C21" s="16" t="s">
        <v>42</v>
      </c>
      <c r="D21" s="16" t="s">
        <v>261</v>
      </c>
      <c r="E21" s="16" t="s">
        <v>253</v>
      </c>
      <c r="F21" s="19">
        <v>-1.13657877738E-7</v>
      </c>
      <c r="G21" s="19">
        <v>6.7348388932300002E-8</v>
      </c>
      <c r="H21" s="105">
        <v>-1.687610936799858</v>
      </c>
      <c r="I21" s="16">
        <v>0.95425703079699997</v>
      </c>
    </row>
    <row r="22" spans="1:9" x14ac:dyDescent="0.2">
      <c r="A22" s="16">
        <v>4</v>
      </c>
      <c r="B22" s="16">
        <v>2</v>
      </c>
      <c r="C22" s="16" t="s">
        <v>42</v>
      </c>
      <c r="D22" s="16" t="s">
        <v>261</v>
      </c>
      <c r="E22" s="16" t="s">
        <v>254</v>
      </c>
      <c r="F22" s="19">
        <v>-3.2730944237400001E-8</v>
      </c>
      <c r="G22" s="19">
        <v>4.20114830261E-8</v>
      </c>
      <c r="H22" s="105">
        <v>-0.77909518731023175</v>
      </c>
      <c r="I22" s="16">
        <v>0.78203817753500005</v>
      </c>
    </row>
    <row r="23" spans="1:9" x14ac:dyDescent="0.2">
      <c r="A23" s="16">
        <v>4</v>
      </c>
      <c r="B23" s="16">
        <v>3</v>
      </c>
      <c r="C23" s="16" t="s">
        <v>42</v>
      </c>
      <c r="D23" s="16" t="s">
        <v>261</v>
      </c>
      <c r="E23" s="16" t="s">
        <v>255</v>
      </c>
      <c r="F23" s="19">
        <v>1.2427166832400001E-8</v>
      </c>
      <c r="G23" s="19">
        <v>2.7701999663199999E-8</v>
      </c>
      <c r="H23" s="105">
        <v>0.44860179710811804</v>
      </c>
      <c r="I23" s="16">
        <v>0.32685946858199999</v>
      </c>
    </row>
    <row r="24" spans="1:9" x14ac:dyDescent="0.2">
      <c r="A24" s="16">
        <v>4</v>
      </c>
      <c r="B24" s="16">
        <v>4</v>
      </c>
      <c r="C24" s="16" t="s">
        <v>42</v>
      </c>
      <c r="D24" s="16" t="s">
        <v>261</v>
      </c>
      <c r="E24" s="16" t="s">
        <v>256</v>
      </c>
      <c r="F24" s="19">
        <v>-3.5401097867200003E-8</v>
      </c>
      <c r="G24" s="19">
        <v>2.48112868059E-8</v>
      </c>
      <c r="H24" s="105">
        <v>-1.4268142617569435</v>
      </c>
      <c r="I24" s="16">
        <v>0.92318328038300002</v>
      </c>
    </row>
    <row r="25" spans="1:9" x14ac:dyDescent="0.2">
      <c r="A25" s="16">
        <v>4</v>
      </c>
      <c r="B25" s="16">
        <v>5</v>
      </c>
      <c r="C25" s="16" t="s">
        <v>42</v>
      </c>
      <c r="D25" s="16" t="s">
        <v>261</v>
      </c>
      <c r="E25" s="16" t="s">
        <v>257</v>
      </c>
      <c r="F25" s="19">
        <v>6.3235879025399999E-8</v>
      </c>
      <c r="G25" s="19">
        <v>1.4588331888700001E-7</v>
      </c>
      <c r="H25" s="105">
        <v>0.43346888121171673</v>
      </c>
      <c r="I25" s="16">
        <v>0.33233708435199999</v>
      </c>
    </row>
    <row r="26" spans="1:9" x14ac:dyDescent="0.2">
      <c r="A26" s="16">
        <v>4</v>
      </c>
      <c r="B26" s="16">
        <v>6</v>
      </c>
      <c r="C26" s="16" t="s">
        <v>42</v>
      </c>
      <c r="D26" s="16" t="s">
        <v>261</v>
      </c>
      <c r="E26" s="16" t="s">
        <v>258</v>
      </c>
      <c r="F26" s="19" t="s">
        <v>26</v>
      </c>
      <c r="G26" s="19" t="s">
        <v>26</v>
      </c>
      <c r="H26" s="105" t="s">
        <v>26</v>
      </c>
      <c r="I26" s="16" t="s">
        <v>26</v>
      </c>
    </row>
    <row r="27" spans="1:9" x14ac:dyDescent="0.2">
      <c r="A27" s="16">
        <v>5</v>
      </c>
      <c r="B27" s="16">
        <v>1</v>
      </c>
      <c r="C27" s="16" t="s">
        <v>42</v>
      </c>
      <c r="D27" s="16" t="s">
        <v>262</v>
      </c>
      <c r="E27" s="16" t="s">
        <v>253</v>
      </c>
      <c r="F27" s="16" t="s">
        <v>26</v>
      </c>
      <c r="G27" s="16" t="s">
        <v>26</v>
      </c>
      <c r="H27" s="105" t="s">
        <v>26</v>
      </c>
      <c r="I27" s="16" t="s">
        <v>26</v>
      </c>
    </row>
    <row r="28" spans="1:9" x14ac:dyDescent="0.2">
      <c r="A28" s="16">
        <v>5</v>
      </c>
      <c r="B28" s="16">
        <v>2</v>
      </c>
      <c r="C28" s="16" t="s">
        <v>42</v>
      </c>
      <c r="D28" s="16" t="s">
        <v>262</v>
      </c>
      <c r="E28" s="16" t="s">
        <v>254</v>
      </c>
      <c r="F28" s="16" t="s">
        <v>26</v>
      </c>
      <c r="G28" s="16" t="s">
        <v>26</v>
      </c>
      <c r="H28" s="105" t="s">
        <v>26</v>
      </c>
      <c r="I28" s="16" t="s">
        <v>26</v>
      </c>
    </row>
    <row r="29" spans="1:9" x14ac:dyDescent="0.2">
      <c r="A29" s="16">
        <v>5</v>
      </c>
      <c r="B29" s="16">
        <v>3</v>
      </c>
      <c r="C29" s="16" t="s">
        <v>42</v>
      </c>
      <c r="D29" s="16" t="s">
        <v>262</v>
      </c>
      <c r="E29" s="16" t="s">
        <v>255</v>
      </c>
      <c r="F29" s="19">
        <v>-2.4799871758099999E-8</v>
      </c>
      <c r="G29" s="19">
        <v>7.2327130534600005E-8</v>
      </c>
      <c r="H29" s="105">
        <v>-0.34288477331803152</v>
      </c>
      <c r="I29" s="16">
        <v>0.63415742636600003</v>
      </c>
    </row>
    <row r="30" spans="1:9" x14ac:dyDescent="0.2">
      <c r="A30" s="16">
        <v>5</v>
      </c>
      <c r="B30" s="16">
        <v>4</v>
      </c>
      <c r="C30" s="16" t="s">
        <v>42</v>
      </c>
      <c r="D30" s="16" t="s">
        <v>262</v>
      </c>
      <c r="E30" s="16" t="s">
        <v>256</v>
      </c>
      <c r="F30" s="19">
        <v>-3.2232485145900002E-8</v>
      </c>
      <c r="G30" s="19">
        <v>6.0671910541599993E-8</v>
      </c>
      <c r="H30" s="105">
        <v>-0.53125877952697143</v>
      </c>
      <c r="I30" s="16">
        <v>0.70238026718699997</v>
      </c>
    </row>
    <row r="31" spans="1:9" x14ac:dyDescent="0.2">
      <c r="A31" s="16">
        <v>5</v>
      </c>
      <c r="B31" s="16">
        <v>5</v>
      </c>
      <c r="C31" s="16" t="s">
        <v>42</v>
      </c>
      <c r="D31" s="16" t="s">
        <v>262</v>
      </c>
      <c r="E31" s="16" t="s">
        <v>257</v>
      </c>
      <c r="F31" s="19">
        <v>1.3222989788100001E-7</v>
      </c>
      <c r="G31" s="19">
        <v>1.55941717137E-7</v>
      </c>
      <c r="H31" s="105">
        <v>0.84794434939325214</v>
      </c>
      <c r="I31" s="16">
        <v>0.19823448204999999</v>
      </c>
    </row>
    <row r="32" spans="1:9" x14ac:dyDescent="0.2">
      <c r="A32" s="16">
        <v>5</v>
      </c>
      <c r="B32" s="16">
        <v>6</v>
      </c>
      <c r="C32" s="16" t="s">
        <v>42</v>
      </c>
      <c r="D32" s="16" t="s">
        <v>262</v>
      </c>
      <c r="E32" s="16" t="s">
        <v>258</v>
      </c>
      <c r="F32" s="19" t="s">
        <v>26</v>
      </c>
      <c r="G32" s="19" t="s">
        <v>26</v>
      </c>
      <c r="H32" s="105" t="s">
        <v>26</v>
      </c>
      <c r="I32" s="16" t="s">
        <v>26</v>
      </c>
    </row>
    <row r="33" spans="1:9" x14ac:dyDescent="0.2">
      <c r="A33" s="16">
        <v>6</v>
      </c>
      <c r="B33" s="16">
        <v>1</v>
      </c>
      <c r="C33" s="16" t="s">
        <v>42</v>
      </c>
      <c r="D33" s="16" t="s">
        <v>263</v>
      </c>
      <c r="E33" s="16" t="s">
        <v>253</v>
      </c>
      <c r="F33" s="19">
        <v>2.7484012689400001E-9</v>
      </c>
      <c r="G33" s="19">
        <v>8.2587557322000004E-8</v>
      </c>
      <c r="H33" s="105">
        <v>3.3278636129462934E-2</v>
      </c>
      <c r="I33" s="16">
        <v>0.48672619511100002</v>
      </c>
    </row>
    <row r="34" spans="1:9" x14ac:dyDescent="0.2">
      <c r="A34" s="16">
        <v>6</v>
      </c>
      <c r="B34" s="16">
        <v>2</v>
      </c>
      <c r="C34" s="16" t="s">
        <v>42</v>
      </c>
      <c r="D34" s="16" t="s">
        <v>263</v>
      </c>
      <c r="E34" s="16" t="s">
        <v>254</v>
      </c>
      <c r="F34" s="19">
        <v>-7.8660646355300005E-8</v>
      </c>
      <c r="G34" s="19">
        <v>4.3914980229000003E-8</v>
      </c>
      <c r="H34" s="105">
        <v>-1.7912030460930304</v>
      </c>
      <c r="I34" s="16">
        <v>0.96336964120799995</v>
      </c>
    </row>
    <row r="35" spans="1:9" x14ac:dyDescent="0.2">
      <c r="A35" s="16">
        <v>6</v>
      </c>
      <c r="B35" s="16">
        <v>3</v>
      </c>
      <c r="C35" s="16" t="s">
        <v>42</v>
      </c>
      <c r="D35" s="16" t="s">
        <v>263</v>
      </c>
      <c r="E35" s="16" t="s">
        <v>255</v>
      </c>
      <c r="F35" s="19">
        <v>-2.2893564319199998E-8</v>
      </c>
      <c r="G35" s="19">
        <v>2.9360204032099999E-8</v>
      </c>
      <c r="H35" s="105">
        <v>-0.77974813438524082</v>
      </c>
      <c r="I35" s="16">
        <v>0.78223042981599999</v>
      </c>
    </row>
    <row r="36" spans="1:9" x14ac:dyDescent="0.2">
      <c r="A36" s="16">
        <v>6</v>
      </c>
      <c r="B36" s="16">
        <v>4</v>
      </c>
      <c r="C36" s="16" t="s">
        <v>42</v>
      </c>
      <c r="D36" s="16" t="s">
        <v>263</v>
      </c>
      <c r="E36" s="16" t="s">
        <v>256</v>
      </c>
      <c r="F36" s="19">
        <v>-5.4903787726500001E-8</v>
      </c>
      <c r="G36" s="19">
        <v>2.41716515803E-8</v>
      </c>
      <c r="H36" s="105">
        <v>-2.271412342019973</v>
      </c>
      <c r="I36" s="16">
        <v>0.98843898601699998</v>
      </c>
    </row>
    <row r="37" spans="1:9" x14ac:dyDescent="0.2">
      <c r="A37" s="16">
        <v>6</v>
      </c>
      <c r="B37" s="16">
        <v>5</v>
      </c>
      <c r="C37" s="16" t="s">
        <v>42</v>
      </c>
      <c r="D37" s="16" t="s">
        <v>263</v>
      </c>
      <c r="E37" s="16" t="s">
        <v>257</v>
      </c>
      <c r="F37" s="19">
        <v>-6.7575992873400004E-8</v>
      </c>
      <c r="G37" s="19">
        <v>1.11671647941E-7</v>
      </c>
      <c r="H37" s="105">
        <v>-0.60513115118622351</v>
      </c>
      <c r="I37" s="16">
        <v>0.72745407126700001</v>
      </c>
    </row>
    <row r="38" spans="1:9" x14ac:dyDescent="0.2">
      <c r="A38" s="16">
        <v>6</v>
      </c>
      <c r="B38" s="16">
        <v>6</v>
      </c>
      <c r="C38" s="16" t="s">
        <v>42</v>
      </c>
      <c r="D38" s="16" t="s">
        <v>263</v>
      </c>
      <c r="E38" s="16" t="s">
        <v>258</v>
      </c>
      <c r="F38" s="19" t="s">
        <v>26</v>
      </c>
      <c r="G38" s="19" t="s">
        <v>26</v>
      </c>
      <c r="H38" s="105" t="s">
        <v>26</v>
      </c>
      <c r="I38" s="16" t="s">
        <v>26</v>
      </c>
    </row>
    <row r="39" spans="1:9" x14ac:dyDescent="0.2">
      <c r="A39" s="16">
        <v>7</v>
      </c>
      <c r="B39" s="16">
        <v>1</v>
      </c>
      <c r="C39" s="16" t="s">
        <v>42</v>
      </c>
      <c r="D39" s="16" t="s">
        <v>264</v>
      </c>
      <c r="E39" s="16" t="s">
        <v>253</v>
      </c>
      <c r="F39" s="19">
        <v>-3.5741815416700003E-8</v>
      </c>
      <c r="G39" s="19">
        <v>9.8572027773000001E-8</v>
      </c>
      <c r="H39" s="105">
        <v>-0.36259592324720435</v>
      </c>
      <c r="I39" s="16">
        <v>0.64154662195400003</v>
      </c>
    </row>
    <row r="40" spans="1:9" x14ac:dyDescent="0.2">
      <c r="A40" s="16">
        <v>7</v>
      </c>
      <c r="B40" s="16">
        <v>2</v>
      </c>
      <c r="C40" s="16" t="s">
        <v>42</v>
      </c>
      <c r="D40" s="16" t="s">
        <v>264</v>
      </c>
      <c r="E40" s="16" t="s">
        <v>254</v>
      </c>
      <c r="F40" s="19" t="s">
        <v>26</v>
      </c>
      <c r="G40" s="19" t="s">
        <v>26</v>
      </c>
      <c r="H40" s="105" t="s">
        <v>26</v>
      </c>
      <c r="I40" s="16" t="s">
        <v>26</v>
      </c>
    </row>
    <row r="41" spans="1:9" x14ac:dyDescent="0.2">
      <c r="A41" s="16">
        <v>7</v>
      </c>
      <c r="B41" s="16">
        <v>3</v>
      </c>
      <c r="C41" s="16" t="s">
        <v>42</v>
      </c>
      <c r="D41" s="16" t="s">
        <v>264</v>
      </c>
      <c r="E41" s="16" t="s">
        <v>255</v>
      </c>
      <c r="F41" s="19">
        <v>-2.71137931033E-8</v>
      </c>
      <c r="G41" s="19">
        <v>2.5874861901700001E-8</v>
      </c>
      <c r="H41" s="105">
        <v>-1.0478816546463809</v>
      </c>
      <c r="I41" s="16">
        <v>0.85265343224800005</v>
      </c>
    </row>
    <row r="42" spans="1:9" x14ac:dyDescent="0.2">
      <c r="A42" s="16">
        <v>7</v>
      </c>
      <c r="B42" s="16">
        <v>4</v>
      </c>
      <c r="C42" s="16" t="s">
        <v>42</v>
      </c>
      <c r="D42" s="16" t="s">
        <v>264</v>
      </c>
      <c r="E42" s="16" t="s">
        <v>256</v>
      </c>
      <c r="F42" s="19">
        <v>-5.8401976796700001E-8</v>
      </c>
      <c r="G42" s="19">
        <v>2.7448351020100001E-8</v>
      </c>
      <c r="H42" s="105">
        <v>-2.1277043839148351</v>
      </c>
      <c r="I42" s="16">
        <v>0.98331919939099999</v>
      </c>
    </row>
    <row r="43" spans="1:9" x14ac:dyDescent="0.2">
      <c r="A43" s="16">
        <v>7</v>
      </c>
      <c r="B43" s="16">
        <v>5</v>
      </c>
      <c r="C43" s="16" t="s">
        <v>42</v>
      </c>
      <c r="D43" s="16" t="s">
        <v>264</v>
      </c>
      <c r="E43" s="16" t="s">
        <v>257</v>
      </c>
      <c r="F43" s="19">
        <v>-1.2436901509899999E-7</v>
      </c>
      <c r="G43" s="19">
        <v>7.9480553288500006E-8</v>
      </c>
      <c r="H43" s="105">
        <v>-1.5647728903894642</v>
      </c>
      <c r="I43" s="16">
        <v>0.94118191478500002</v>
      </c>
    </row>
    <row r="44" spans="1:9" x14ac:dyDescent="0.2">
      <c r="A44" s="16">
        <v>7</v>
      </c>
      <c r="B44" s="16">
        <v>6</v>
      </c>
      <c r="C44" s="16" t="s">
        <v>42</v>
      </c>
      <c r="D44" s="16" t="s">
        <v>264</v>
      </c>
      <c r="E44" s="16" t="s">
        <v>258</v>
      </c>
      <c r="F44" s="19" t="s">
        <v>26</v>
      </c>
      <c r="G44" s="19" t="s">
        <v>26</v>
      </c>
      <c r="H44" s="105" t="s">
        <v>26</v>
      </c>
      <c r="I44" s="16" t="s">
        <v>26</v>
      </c>
    </row>
    <row r="45" spans="1:9" x14ac:dyDescent="0.2">
      <c r="A45" s="16">
        <v>8</v>
      </c>
      <c r="B45" s="16">
        <v>1</v>
      </c>
      <c r="C45" s="16" t="s">
        <v>42</v>
      </c>
      <c r="D45" s="16" t="s">
        <v>265</v>
      </c>
      <c r="E45" s="16" t="s">
        <v>253</v>
      </c>
      <c r="F45" s="16" t="s">
        <v>26</v>
      </c>
      <c r="G45" s="16" t="s">
        <v>26</v>
      </c>
      <c r="H45" s="105" t="s">
        <v>26</v>
      </c>
      <c r="I45" s="16" t="s">
        <v>26</v>
      </c>
    </row>
    <row r="46" spans="1:9" x14ac:dyDescent="0.2">
      <c r="A46" s="16">
        <v>8</v>
      </c>
      <c r="B46" s="16">
        <v>2</v>
      </c>
      <c r="C46" s="16" t="s">
        <v>42</v>
      </c>
      <c r="D46" s="16" t="s">
        <v>265</v>
      </c>
      <c r="E46" s="16" t="s">
        <v>254</v>
      </c>
      <c r="F46" s="16" t="s">
        <v>26</v>
      </c>
      <c r="G46" s="16" t="s">
        <v>26</v>
      </c>
      <c r="H46" s="105" t="s">
        <v>26</v>
      </c>
      <c r="I46" s="16" t="s">
        <v>26</v>
      </c>
    </row>
    <row r="47" spans="1:9" x14ac:dyDescent="0.2">
      <c r="A47" s="16">
        <v>8</v>
      </c>
      <c r="B47" s="16">
        <v>3</v>
      </c>
      <c r="C47" s="16" t="s">
        <v>42</v>
      </c>
      <c r="D47" s="16" t="s">
        <v>265</v>
      </c>
      <c r="E47" s="16" t="s">
        <v>255</v>
      </c>
      <c r="F47" s="19">
        <v>7.8304998360399997E-9</v>
      </c>
      <c r="G47" s="19">
        <v>2.9489086229000001E-8</v>
      </c>
      <c r="H47" s="105">
        <v>0.26553891074248925</v>
      </c>
      <c r="I47" s="16">
        <v>0.39529716945100002</v>
      </c>
    </row>
    <row r="48" spans="1:9" x14ac:dyDescent="0.2">
      <c r="A48" s="16">
        <v>8</v>
      </c>
      <c r="B48" s="16">
        <v>4</v>
      </c>
      <c r="C48" s="16" t="s">
        <v>42</v>
      </c>
      <c r="D48" s="16" t="s">
        <v>265</v>
      </c>
      <c r="E48" s="16" t="s">
        <v>256</v>
      </c>
      <c r="F48" s="19">
        <v>-6.6618679571999995E-8</v>
      </c>
      <c r="G48" s="19">
        <v>3.5157452765400002E-8</v>
      </c>
      <c r="H48" s="105">
        <v>-1.8948665028873302</v>
      </c>
      <c r="I48" s="16">
        <v>0.97094495502300004</v>
      </c>
    </row>
    <row r="49" spans="1:9" x14ac:dyDescent="0.2">
      <c r="A49" s="16">
        <v>8</v>
      </c>
      <c r="B49" s="16">
        <v>5</v>
      </c>
      <c r="C49" s="16" t="s">
        <v>42</v>
      </c>
      <c r="D49" s="16" t="s">
        <v>265</v>
      </c>
      <c r="E49" s="16" t="s">
        <v>257</v>
      </c>
      <c r="F49" s="19">
        <v>-6.3653809930600004E-8</v>
      </c>
      <c r="G49" s="19">
        <v>1.32735676914E-7</v>
      </c>
      <c r="H49" s="105">
        <v>-0.47955313454906001</v>
      </c>
      <c r="I49" s="16">
        <v>0.68422741124499997</v>
      </c>
    </row>
    <row r="50" spans="1:9" x14ac:dyDescent="0.2">
      <c r="A50" s="16">
        <v>8</v>
      </c>
      <c r="B50" s="16">
        <v>6</v>
      </c>
      <c r="C50" s="16" t="s">
        <v>42</v>
      </c>
      <c r="D50" s="16" t="s">
        <v>265</v>
      </c>
      <c r="E50" s="16" t="s">
        <v>258</v>
      </c>
      <c r="F50" s="19" t="s">
        <v>26</v>
      </c>
      <c r="G50" s="19" t="s">
        <v>26</v>
      </c>
      <c r="H50" s="105" t="s">
        <v>26</v>
      </c>
      <c r="I50" s="16" t="s">
        <v>26</v>
      </c>
    </row>
    <row r="51" spans="1:9" x14ac:dyDescent="0.2">
      <c r="A51" s="16">
        <v>9</v>
      </c>
      <c r="B51" s="16">
        <v>1</v>
      </c>
      <c r="C51" s="16" t="s">
        <v>42</v>
      </c>
      <c r="D51" s="16" t="s">
        <v>266</v>
      </c>
      <c r="E51" s="16" t="s">
        <v>253</v>
      </c>
      <c r="F51" s="19">
        <v>6.7093690370200004E-8</v>
      </c>
      <c r="G51" s="19">
        <v>8.7762419966599999E-8</v>
      </c>
      <c r="H51" s="105">
        <v>0.76449225529257336</v>
      </c>
      <c r="I51" s="16">
        <v>0.222286975103</v>
      </c>
    </row>
    <row r="52" spans="1:9" x14ac:dyDescent="0.2">
      <c r="A52" s="16">
        <v>9</v>
      </c>
      <c r="B52" s="16">
        <v>2</v>
      </c>
      <c r="C52" s="16" t="s">
        <v>42</v>
      </c>
      <c r="D52" s="16" t="s">
        <v>266</v>
      </c>
      <c r="E52" s="16" t="s">
        <v>254</v>
      </c>
      <c r="F52" s="19">
        <v>3.5002194015700001E-8</v>
      </c>
      <c r="G52" s="19">
        <v>4.4160428365800003E-8</v>
      </c>
      <c r="H52" s="105">
        <v>0.79261445848671641</v>
      </c>
      <c r="I52" s="16">
        <v>0.21400124113399999</v>
      </c>
    </row>
    <row r="53" spans="1:9" x14ac:dyDescent="0.2">
      <c r="A53" s="16">
        <v>9</v>
      </c>
      <c r="B53" s="16">
        <v>3</v>
      </c>
      <c r="C53" s="16" t="s">
        <v>42</v>
      </c>
      <c r="D53" s="16" t="s">
        <v>266</v>
      </c>
      <c r="E53" s="16" t="s">
        <v>255</v>
      </c>
      <c r="F53" s="19">
        <v>2.3910003941100001E-8</v>
      </c>
      <c r="G53" s="19">
        <v>2.23787351636E-8</v>
      </c>
      <c r="H53" s="105">
        <v>1.0684251708734047</v>
      </c>
      <c r="I53" s="16">
        <v>0.14266438393799999</v>
      </c>
    </row>
    <row r="54" spans="1:9" x14ac:dyDescent="0.2">
      <c r="A54" s="16">
        <v>9</v>
      </c>
      <c r="B54" s="16">
        <v>4</v>
      </c>
      <c r="C54" s="16" t="s">
        <v>42</v>
      </c>
      <c r="D54" s="16" t="s">
        <v>266</v>
      </c>
      <c r="E54" s="16" t="s">
        <v>256</v>
      </c>
      <c r="F54" s="19">
        <v>1.15806588921E-8</v>
      </c>
      <c r="G54" s="19">
        <v>2.66024514915E-8</v>
      </c>
      <c r="H54" s="105">
        <v>0.43532299629604609</v>
      </c>
      <c r="I54" s="16">
        <v>0.33166399758199999</v>
      </c>
    </row>
    <row r="55" spans="1:9" x14ac:dyDescent="0.2">
      <c r="A55" s="16">
        <v>9</v>
      </c>
      <c r="B55" s="16">
        <v>5</v>
      </c>
      <c r="C55" s="16" t="s">
        <v>42</v>
      </c>
      <c r="D55" s="16" t="s">
        <v>266</v>
      </c>
      <c r="E55" s="16" t="s">
        <v>257</v>
      </c>
      <c r="F55" s="19">
        <v>2.1181844154200001E-7</v>
      </c>
      <c r="G55" s="19">
        <v>1.5135684744E-7</v>
      </c>
      <c r="H55" s="105">
        <v>1.399463883693586</v>
      </c>
      <c r="I55" s="16">
        <v>8.0836960696800006E-2</v>
      </c>
    </row>
    <row r="56" spans="1:9" x14ac:dyDescent="0.2">
      <c r="A56" s="16">
        <v>9</v>
      </c>
      <c r="B56" s="16">
        <v>6</v>
      </c>
      <c r="C56" s="16" t="s">
        <v>42</v>
      </c>
      <c r="D56" s="16" t="s">
        <v>266</v>
      </c>
      <c r="E56" s="16" t="s">
        <v>258</v>
      </c>
      <c r="F56" s="19" t="s">
        <v>26</v>
      </c>
      <c r="G56" s="19" t="s">
        <v>26</v>
      </c>
      <c r="H56" s="105" t="s">
        <v>26</v>
      </c>
      <c r="I56" s="16" t="s">
        <v>26</v>
      </c>
    </row>
    <row r="57" spans="1:9" x14ac:dyDescent="0.2">
      <c r="A57" s="16">
        <v>10</v>
      </c>
      <c r="B57" s="16">
        <v>1</v>
      </c>
      <c r="C57" s="16" t="s">
        <v>42</v>
      </c>
      <c r="D57" s="16" t="s">
        <v>267</v>
      </c>
      <c r="E57" s="16" t="s">
        <v>253</v>
      </c>
      <c r="F57" s="16" t="s">
        <v>26</v>
      </c>
      <c r="G57" s="16" t="s">
        <v>26</v>
      </c>
      <c r="H57" s="105" t="s">
        <v>26</v>
      </c>
      <c r="I57" s="16" t="s">
        <v>26</v>
      </c>
    </row>
    <row r="58" spans="1:9" x14ac:dyDescent="0.2">
      <c r="A58" s="16">
        <v>10</v>
      </c>
      <c r="B58" s="16">
        <v>2</v>
      </c>
      <c r="C58" s="16" t="s">
        <v>42</v>
      </c>
      <c r="D58" s="16" t="s">
        <v>267</v>
      </c>
      <c r="E58" s="16" t="s">
        <v>254</v>
      </c>
      <c r="F58" s="19">
        <v>-1.20846548638E-8</v>
      </c>
      <c r="G58" s="19">
        <v>1.16274032772E-7</v>
      </c>
      <c r="H58" s="105">
        <v>-0.10393253399489995</v>
      </c>
      <c r="I58" s="16">
        <v>0.54138855574199996</v>
      </c>
    </row>
    <row r="59" spans="1:9" x14ac:dyDescent="0.2">
      <c r="A59" s="16">
        <v>10</v>
      </c>
      <c r="B59" s="16">
        <v>3</v>
      </c>
      <c r="C59" s="16" t="s">
        <v>42</v>
      </c>
      <c r="D59" s="16" t="s">
        <v>267</v>
      </c>
      <c r="E59" s="16" t="s">
        <v>255</v>
      </c>
      <c r="F59" s="19">
        <v>6.1651923008199994E-8</v>
      </c>
      <c r="G59" s="19">
        <v>3.42873119096E-8</v>
      </c>
      <c r="H59" s="105">
        <v>1.7980973011459163</v>
      </c>
      <c r="I59" s="16">
        <v>3.6080794929899997E-2</v>
      </c>
    </row>
    <row r="60" spans="1:9" x14ac:dyDescent="0.2">
      <c r="A60" s="16">
        <v>10</v>
      </c>
      <c r="B60" s="16">
        <v>4</v>
      </c>
      <c r="C60" s="16" t="s">
        <v>42</v>
      </c>
      <c r="D60" s="16" t="s">
        <v>267</v>
      </c>
      <c r="E60" s="16" t="s">
        <v>256</v>
      </c>
      <c r="F60" s="19">
        <v>8.3157191932899999E-8</v>
      </c>
      <c r="G60" s="19">
        <v>9.9357618014600002E-8</v>
      </c>
      <c r="H60" s="105">
        <v>0.83694832459329438</v>
      </c>
      <c r="I60" s="16">
        <v>0.20131080770199999</v>
      </c>
    </row>
    <row r="61" spans="1:9" x14ac:dyDescent="0.2">
      <c r="A61" s="16">
        <v>10</v>
      </c>
      <c r="B61" s="16">
        <v>5</v>
      </c>
      <c r="C61" s="16" t="s">
        <v>42</v>
      </c>
      <c r="D61" s="16" t="s">
        <v>267</v>
      </c>
      <c r="E61" s="16" t="s">
        <v>257</v>
      </c>
      <c r="F61" s="19">
        <v>2.6196074984100002E-7</v>
      </c>
      <c r="G61" s="19">
        <v>1.59379647656E-7</v>
      </c>
      <c r="H61" s="105">
        <v>1.6436273620481823</v>
      </c>
      <c r="I61" s="16">
        <v>5.0126599218000001E-2</v>
      </c>
    </row>
    <row r="62" spans="1:9" x14ac:dyDescent="0.2">
      <c r="A62" s="16">
        <v>10</v>
      </c>
      <c r="B62" s="16">
        <v>6</v>
      </c>
      <c r="C62" s="16" t="s">
        <v>42</v>
      </c>
      <c r="D62" s="16" t="s">
        <v>267</v>
      </c>
      <c r="E62" s="16" t="s">
        <v>258</v>
      </c>
      <c r="F62" s="19">
        <v>5.6594551120599999E-8</v>
      </c>
      <c r="G62" s="19">
        <v>9.9048105110700005E-8</v>
      </c>
      <c r="H62" s="105">
        <v>0.5713844909738327</v>
      </c>
      <c r="I62" s="16">
        <v>0.28386951985800002</v>
      </c>
    </row>
    <row r="63" spans="1:9" x14ac:dyDescent="0.2">
      <c r="A63" s="16">
        <v>11</v>
      </c>
      <c r="B63" s="16">
        <v>1</v>
      </c>
      <c r="C63" s="16" t="s">
        <v>42</v>
      </c>
      <c r="D63" s="16" t="s">
        <v>268</v>
      </c>
      <c r="E63" s="16" t="s">
        <v>253</v>
      </c>
      <c r="F63" s="19">
        <v>-8.8077568775199998E-8</v>
      </c>
      <c r="G63" s="19">
        <v>8.6884738453200005E-8</v>
      </c>
      <c r="H63" s="105">
        <v>-1.0137288820020158</v>
      </c>
      <c r="I63" s="16">
        <v>0.84464393071999999</v>
      </c>
    </row>
    <row r="64" spans="1:9" x14ac:dyDescent="0.2">
      <c r="A64" s="16">
        <v>11</v>
      </c>
      <c r="B64" s="16">
        <v>2</v>
      </c>
      <c r="C64" s="16" t="s">
        <v>42</v>
      </c>
      <c r="D64" s="16" t="s">
        <v>268</v>
      </c>
      <c r="E64" s="16" t="s">
        <v>254</v>
      </c>
      <c r="F64" s="19">
        <v>-1.7330336611699998E-8</v>
      </c>
      <c r="G64" s="19">
        <v>4.4639433965900002E-8</v>
      </c>
      <c r="H64" s="105">
        <v>-0.38822930920088766</v>
      </c>
      <c r="I64" s="16">
        <v>0.65107682736899997</v>
      </c>
    </row>
    <row r="65" spans="1:9" x14ac:dyDescent="0.2">
      <c r="A65" s="16">
        <v>11</v>
      </c>
      <c r="B65" s="16">
        <v>3</v>
      </c>
      <c r="C65" s="16" t="s">
        <v>42</v>
      </c>
      <c r="D65" s="16" t="s">
        <v>268</v>
      </c>
      <c r="E65" s="16" t="s">
        <v>255</v>
      </c>
      <c r="F65" s="19">
        <v>1.6710044423599999E-8</v>
      </c>
      <c r="G65" s="19">
        <v>3.4824351011600001E-8</v>
      </c>
      <c r="H65" s="105">
        <v>0.47983792771999911</v>
      </c>
      <c r="I65" s="16">
        <v>0.31567132072499998</v>
      </c>
    </row>
    <row r="66" spans="1:9" x14ac:dyDescent="0.2">
      <c r="A66" s="16">
        <v>11</v>
      </c>
      <c r="B66" s="16">
        <v>4</v>
      </c>
      <c r="C66" s="16" t="s">
        <v>42</v>
      </c>
      <c r="D66" s="16" t="s">
        <v>268</v>
      </c>
      <c r="E66" s="16" t="s">
        <v>256</v>
      </c>
      <c r="F66" s="19">
        <v>-3.2727550118400002E-8</v>
      </c>
      <c r="G66" s="19">
        <v>3.3391876696900003E-8</v>
      </c>
      <c r="H66" s="105">
        <v>-0.98010514399863979</v>
      </c>
      <c r="I66" s="16">
        <v>0.83648288987200003</v>
      </c>
    </row>
    <row r="67" spans="1:9" x14ac:dyDescent="0.2">
      <c r="A67" s="16">
        <v>11</v>
      </c>
      <c r="B67" s="16">
        <v>5</v>
      </c>
      <c r="C67" s="16" t="s">
        <v>42</v>
      </c>
      <c r="D67" s="16" t="s">
        <v>268</v>
      </c>
      <c r="E67" s="16" t="s">
        <v>257</v>
      </c>
      <c r="F67" s="19">
        <v>-4.7848647105399999E-8</v>
      </c>
      <c r="G67" s="19">
        <v>1.4977261640800001E-7</v>
      </c>
      <c r="H67" s="105">
        <v>-0.3194752702660551</v>
      </c>
      <c r="I67" s="16">
        <v>0.62531692944600004</v>
      </c>
    </row>
    <row r="68" spans="1:9" x14ac:dyDescent="0.2">
      <c r="A68" s="16">
        <v>11</v>
      </c>
      <c r="B68" s="16">
        <v>6</v>
      </c>
      <c r="C68" s="16" t="s">
        <v>42</v>
      </c>
      <c r="D68" s="16" t="s">
        <v>268</v>
      </c>
      <c r="E68" s="16" t="s">
        <v>258</v>
      </c>
      <c r="F68" s="19" t="s">
        <v>26</v>
      </c>
      <c r="G68" s="19" t="s">
        <v>26</v>
      </c>
      <c r="H68" s="105" t="s">
        <v>26</v>
      </c>
      <c r="I68" s="16" t="s">
        <v>26</v>
      </c>
    </row>
    <row r="69" spans="1:9" x14ac:dyDescent="0.2">
      <c r="A69" s="16">
        <v>12</v>
      </c>
      <c r="B69" s="16">
        <v>1</v>
      </c>
      <c r="C69" s="16" t="s">
        <v>42</v>
      </c>
      <c r="D69" s="16" t="s">
        <v>269</v>
      </c>
      <c r="E69" s="16" t="s">
        <v>253</v>
      </c>
      <c r="F69" s="16" t="s">
        <v>26</v>
      </c>
      <c r="G69" s="16" t="s">
        <v>26</v>
      </c>
      <c r="H69" s="105" t="s">
        <v>26</v>
      </c>
      <c r="I69" s="16" t="s">
        <v>26</v>
      </c>
    </row>
    <row r="70" spans="1:9" x14ac:dyDescent="0.2">
      <c r="A70" s="16">
        <v>12</v>
      </c>
      <c r="B70" s="16">
        <v>2</v>
      </c>
      <c r="C70" s="16" t="s">
        <v>42</v>
      </c>
      <c r="D70" s="16" t="s">
        <v>269</v>
      </c>
      <c r="E70" s="16" t="s">
        <v>254</v>
      </c>
      <c r="F70" s="16" t="s">
        <v>26</v>
      </c>
      <c r="G70" s="16" t="s">
        <v>26</v>
      </c>
      <c r="H70" s="105" t="s">
        <v>26</v>
      </c>
      <c r="I70" s="16" t="s">
        <v>26</v>
      </c>
    </row>
    <row r="71" spans="1:9" x14ac:dyDescent="0.2">
      <c r="A71" s="16">
        <v>12</v>
      </c>
      <c r="B71" s="16">
        <v>3</v>
      </c>
      <c r="C71" s="16" t="s">
        <v>42</v>
      </c>
      <c r="D71" s="16" t="s">
        <v>269</v>
      </c>
      <c r="E71" s="16" t="s">
        <v>255</v>
      </c>
      <c r="F71" s="19">
        <v>1.1390229808999999E-9</v>
      </c>
      <c r="G71" s="19">
        <v>1.94750464397E-8</v>
      </c>
      <c r="H71" s="105">
        <v>5.8486278039270534E-2</v>
      </c>
      <c r="I71" s="16">
        <v>0.47668064616099998</v>
      </c>
    </row>
    <row r="72" spans="1:9" x14ac:dyDescent="0.2">
      <c r="A72" s="16">
        <v>12</v>
      </c>
      <c r="B72" s="16">
        <v>4</v>
      </c>
      <c r="C72" s="16" t="s">
        <v>42</v>
      </c>
      <c r="D72" s="16" t="s">
        <v>269</v>
      </c>
      <c r="E72" s="16" t="s">
        <v>256</v>
      </c>
      <c r="F72" s="19">
        <v>2.4700617041599999E-8</v>
      </c>
      <c r="G72" s="19">
        <v>2.3593407678600001E-8</v>
      </c>
      <c r="H72" s="105">
        <v>1.0469287598503321</v>
      </c>
      <c r="I72" s="16">
        <v>0.14756621814000001</v>
      </c>
    </row>
    <row r="73" spans="1:9" x14ac:dyDescent="0.2">
      <c r="A73" s="16">
        <v>12</v>
      </c>
      <c r="B73" s="16">
        <v>5</v>
      </c>
      <c r="C73" s="16" t="s">
        <v>42</v>
      </c>
      <c r="D73" s="16" t="s">
        <v>269</v>
      </c>
      <c r="E73" s="16" t="s">
        <v>257</v>
      </c>
      <c r="F73" s="19">
        <v>4.8366710057700003E-8</v>
      </c>
      <c r="G73" s="19">
        <v>5.6739215714699999E-8</v>
      </c>
      <c r="H73" s="105">
        <v>0.85243881940315847</v>
      </c>
      <c r="I73" s="16">
        <v>0.19698529107400001</v>
      </c>
    </row>
    <row r="74" spans="1:9" x14ac:dyDescent="0.2">
      <c r="A74" s="16">
        <v>12</v>
      </c>
      <c r="B74" s="16">
        <v>6</v>
      </c>
      <c r="C74" s="16" t="s">
        <v>42</v>
      </c>
      <c r="D74" s="16" t="s">
        <v>269</v>
      </c>
      <c r="E74" s="16" t="s">
        <v>258</v>
      </c>
      <c r="F74" s="19" t="s">
        <v>26</v>
      </c>
      <c r="G74" s="19" t="s">
        <v>26</v>
      </c>
      <c r="H74" s="105" t="s">
        <v>26</v>
      </c>
      <c r="I74" s="16" t="s">
        <v>26</v>
      </c>
    </row>
    <row r="75" spans="1:9" x14ac:dyDescent="0.2">
      <c r="A75" s="16">
        <v>13</v>
      </c>
      <c r="B75" s="16">
        <v>1</v>
      </c>
      <c r="C75" s="16" t="s">
        <v>42</v>
      </c>
      <c r="D75" s="16" t="s">
        <v>270</v>
      </c>
      <c r="E75" s="16" t="s">
        <v>253</v>
      </c>
      <c r="F75" s="16" t="s">
        <v>26</v>
      </c>
      <c r="G75" s="16" t="s">
        <v>26</v>
      </c>
      <c r="H75" s="105" t="s">
        <v>26</v>
      </c>
      <c r="I75" s="16" t="s">
        <v>26</v>
      </c>
    </row>
    <row r="76" spans="1:9" x14ac:dyDescent="0.2">
      <c r="A76" s="16">
        <v>13</v>
      </c>
      <c r="B76" s="16">
        <v>2</v>
      </c>
      <c r="C76" s="16" t="s">
        <v>42</v>
      </c>
      <c r="D76" s="16" t="s">
        <v>270</v>
      </c>
      <c r="E76" s="16" t="s">
        <v>254</v>
      </c>
      <c r="F76" s="19">
        <v>-9.6603135606199998E-9</v>
      </c>
      <c r="G76" s="19">
        <v>5.6787777463199997E-8</v>
      </c>
      <c r="H76" s="105">
        <v>-0.17011254872371334</v>
      </c>
      <c r="I76" s="16">
        <v>0.56753918754999999</v>
      </c>
    </row>
    <row r="77" spans="1:9" x14ac:dyDescent="0.2">
      <c r="A77" s="16">
        <v>13</v>
      </c>
      <c r="B77" s="16">
        <v>3</v>
      </c>
      <c r="C77" s="16" t="s">
        <v>42</v>
      </c>
      <c r="D77" s="16" t="s">
        <v>270</v>
      </c>
      <c r="E77" s="16" t="s">
        <v>255</v>
      </c>
      <c r="F77" s="19">
        <v>5.6082580846500003E-8</v>
      </c>
      <c r="G77" s="19">
        <v>4.1888482714900002E-8</v>
      </c>
      <c r="H77" s="105">
        <v>1.3388544347191422</v>
      </c>
      <c r="I77" s="16">
        <v>9.03090328517E-2</v>
      </c>
    </row>
    <row r="78" spans="1:9" x14ac:dyDescent="0.2">
      <c r="A78" s="16">
        <v>13</v>
      </c>
      <c r="B78" s="16">
        <v>4</v>
      </c>
      <c r="C78" s="16" t="s">
        <v>42</v>
      </c>
      <c r="D78" s="16" t="s">
        <v>270</v>
      </c>
      <c r="E78" s="16" t="s">
        <v>256</v>
      </c>
      <c r="F78" s="19">
        <v>6.2109567883299996E-8</v>
      </c>
      <c r="G78" s="19">
        <v>4.7007156773899999E-8</v>
      </c>
      <c r="H78" s="105">
        <v>1.321278974221759</v>
      </c>
      <c r="I78" s="16">
        <v>9.3204181004099995E-2</v>
      </c>
    </row>
    <row r="79" spans="1:9" x14ac:dyDescent="0.2">
      <c r="A79" s="16">
        <v>13</v>
      </c>
      <c r="B79" s="16">
        <v>5</v>
      </c>
      <c r="C79" s="16" t="s">
        <v>42</v>
      </c>
      <c r="D79" s="16" t="s">
        <v>270</v>
      </c>
      <c r="E79" s="16" t="s">
        <v>257</v>
      </c>
      <c r="F79" s="19">
        <v>6.2935009475400001E-8</v>
      </c>
      <c r="G79" s="19">
        <v>1.2222997133099999E-7</v>
      </c>
      <c r="H79" s="105">
        <v>0.51489015983625952</v>
      </c>
      <c r="I79" s="16">
        <v>0.30331488873700002</v>
      </c>
    </row>
    <row r="80" spans="1:9" x14ac:dyDescent="0.2">
      <c r="A80" s="16">
        <v>13</v>
      </c>
      <c r="B80" s="16">
        <v>6</v>
      </c>
      <c r="C80" s="16" t="s">
        <v>42</v>
      </c>
      <c r="D80" s="16" t="s">
        <v>270</v>
      </c>
      <c r="E80" s="16" t="s">
        <v>258</v>
      </c>
      <c r="F80" s="19" t="s">
        <v>26</v>
      </c>
      <c r="G80" s="19" t="s">
        <v>26</v>
      </c>
      <c r="H80" s="105" t="s">
        <v>26</v>
      </c>
      <c r="I80" s="16" t="s">
        <v>26</v>
      </c>
    </row>
    <row r="81" spans="1:9" x14ac:dyDescent="0.2">
      <c r="A81" s="16">
        <v>14</v>
      </c>
      <c r="B81" s="16">
        <v>1</v>
      </c>
      <c r="C81" s="16" t="s">
        <v>42</v>
      </c>
      <c r="D81" s="16" t="s">
        <v>271</v>
      </c>
      <c r="E81" s="16" t="s">
        <v>253</v>
      </c>
      <c r="F81" s="19">
        <v>3.3649337435599998E-8</v>
      </c>
      <c r="G81" s="19">
        <v>8.6544416531500003E-8</v>
      </c>
      <c r="H81" s="105">
        <v>0.38881003286159405</v>
      </c>
      <c r="I81" s="16">
        <v>0.34870833926099998</v>
      </c>
    </row>
    <row r="82" spans="1:9" x14ac:dyDescent="0.2">
      <c r="A82" s="16">
        <v>14</v>
      </c>
      <c r="B82" s="16">
        <v>2</v>
      </c>
      <c r="C82" s="16" t="s">
        <v>42</v>
      </c>
      <c r="D82" s="16" t="s">
        <v>271</v>
      </c>
      <c r="E82" s="16" t="s">
        <v>254</v>
      </c>
      <c r="F82" s="19" t="s">
        <v>26</v>
      </c>
      <c r="G82" s="19" t="s">
        <v>26</v>
      </c>
      <c r="H82" s="105" t="s">
        <v>26</v>
      </c>
      <c r="I82" s="16" t="s">
        <v>26</v>
      </c>
    </row>
    <row r="83" spans="1:9" x14ac:dyDescent="0.2">
      <c r="A83" s="16">
        <v>14</v>
      </c>
      <c r="B83" s="16">
        <v>3</v>
      </c>
      <c r="C83" s="16" t="s">
        <v>42</v>
      </c>
      <c r="D83" s="16" t="s">
        <v>271</v>
      </c>
      <c r="E83" s="16" t="s">
        <v>255</v>
      </c>
      <c r="F83" s="19">
        <v>4.7163528050699997E-8</v>
      </c>
      <c r="G83" s="19">
        <v>6.1788081364099997E-8</v>
      </c>
      <c r="H83" s="105">
        <v>0.7633110951087545</v>
      </c>
      <c r="I83" s="16">
        <v>0.22263894336199999</v>
      </c>
    </row>
    <row r="84" spans="1:9" x14ac:dyDescent="0.2">
      <c r="A84" s="16">
        <v>14</v>
      </c>
      <c r="B84" s="16">
        <v>4</v>
      </c>
      <c r="C84" s="16" t="s">
        <v>42</v>
      </c>
      <c r="D84" s="16" t="s">
        <v>271</v>
      </c>
      <c r="E84" s="16" t="s">
        <v>256</v>
      </c>
      <c r="F84" s="19">
        <v>1.7092144390299999E-8</v>
      </c>
      <c r="G84" s="19">
        <v>5.8628829081299999E-8</v>
      </c>
      <c r="H84" s="105">
        <v>0.29153139604064915</v>
      </c>
      <c r="I84" s="16">
        <v>0.38532246778599999</v>
      </c>
    </row>
    <row r="85" spans="1:9" x14ac:dyDescent="0.2">
      <c r="A85" s="16">
        <v>14</v>
      </c>
      <c r="B85" s="16">
        <v>5</v>
      </c>
      <c r="C85" s="16" t="s">
        <v>42</v>
      </c>
      <c r="D85" s="16" t="s">
        <v>271</v>
      </c>
      <c r="E85" s="16" t="s">
        <v>257</v>
      </c>
      <c r="F85" s="19">
        <v>-1.5025179634500001E-8</v>
      </c>
      <c r="G85" s="19">
        <v>1.29637578386E-7</v>
      </c>
      <c r="H85" s="105">
        <v>-0.11590142165230866</v>
      </c>
      <c r="I85" s="16">
        <v>0.54613466551199996</v>
      </c>
    </row>
    <row r="86" spans="1:9" x14ac:dyDescent="0.2">
      <c r="A86" s="16">
        <v>14</v>
      </c>
      <c r="B86" s="16">
        <v>6</v>
      </c>
      <c r="C86" s="16" t="s">
        <v>42</v>
      </c>
      <c r="D86" s="16" t="s">
        <v>271</v>
      </c>
      <c r="E86" s="16" t="s">
        <v>258</v>
      </c>
      <c r="F86" s="19" t="s">
        <v>26</v>
      </c>
      <c r="G86" s="19" t="s">
        <v>26</v>
      </c>
      <c r="H86" s="105" t="s">
        <v>26</v>
      </c>
      <c r="I86" s="16" t="s">
        <v>26</v>
      </c>
    </row>
    <row r="87" spans="1:9" x14ac:dyDescent="0.2">
      <c r="A87" s="16">
        <v>15</v>
      </c>
      <c r="B87" s="16">
        <v>1</v>
      </c>
      <c r="C87" s="16" t="s">
        <v>42</v>
      </c>
      <c r="D87" s="16" t="s">
        <v>272</v>
      </c>
      <c r="E87" s="16" t="s">
        <v>253</v>
      </c>
      <c r="F87" s="19">
        <v>3.3356772718499998E-8</v>
      </c>
      <c r="G87" s="19">
        <v>7.2189912203900006E-8</v>
      </c>
      <c r="H87" s="105">
        <v>0.46206972276519714</v>
      </c>
      <c r="I87" s="16">
        <v>0.32201566086400002</v>
      </c>
    </row>
    <row r="88" spans="1:9" x14ac:dyDescent="0.2">
      <c r="A88" s="16">
        <v>15</v>
      </c>
      <c r="B88" s="16">
        <v>2</v>
      </c>
      <c r="C88" s="16" t="s">
        <v>42</v>
      </c>
      <c r="D88" s="16" t="s">
        <v>272</v>
      </c>
      <c r="E88" s="16" t="s">
        <v>254</v>
      </c>
      <c r="F88" s="19">
        <v>-1.1994797045299999E-8</v>
      </c>
      <c r="G88" s="19">
        <v>4.4161075899099998E-8</v>
      </c>
      <c r="H88" s="105">
        <v>-0.27161469237538327</v>
      </c>
      <c r="I88" s="16">
        <v>0.60704084942199998</v>
      </c>
    </row>
    <row r="89" spans="1:9" x14ac:dyDescent="0.2">
      <c r="A89" s="16">
        <v>15</v>
      </c>
      <c r="B89" s="16">
        <v>3</v>
      </c>
      <c r="C89" s="16" t="s">
        <v>42</v>
      </c>
      <c r="D89" s="16" t="s">
        <v>272</v>
      </c>
      <c r="E89" s="16" t="s">
        <v>255</v>
      </c>
      <c r="F89" s="19">
        <v>5.8763254851799999E-8</v>
      </c>
      <c r="G89" s="19">
        <v>3.24147092212E-8</v>
      </c>
      <c r="H89" s="105">
        <v>1.812857689106383</v>
      </c>
      <c r="I89" s="16">
        <v>3.4926886758300003E-2</v>
      </c>
    </row>
    <row r="90" spans="1:9" x14ac:dyDescent="0.2">
      <c r="A90" s="16">
        <v>15</v>
      </c>
      <c r="B90" s="16">
        <v>4</v>
      </c>
      <c r="C90" s="16" t="s">
        <v>42</v>
      </c>
      <c r="D90" s="16" t="s">
        <v>272</v>
      </c>
      <c r="E90" s="16" t="s">
        <v>256</v>
      </c>
      <c r="F90" s="19">
        <v>2.01483431306E-8</v>
      </c>
      <c r="G90" s="19">
        <v>3.4283103037599997E-8</v>
      </c>
      <c r="H90" s="105">
        <v>0.58770476839574004</v>
      </c>
      <c r="I90" s="16">
        <v>0.27836523719200001</v>
      </c>
    </row>
    <row r="91" spans="1:9" x14ac:dyDescent="0.2">
      <c r="A91" s="16">
        <v>15</v>
      </c>
      <c r="B91" s="16">
        <v>5</v>
      </c>
      <c r="C91" s="16" t="s">
        <v>42</v>
      </c>
      <c r="D91" s="16" t="s">
        <v>272</v>
      </c>
      <c r="E91" s="16" t="s">
        <v>257</v>
      </c>
      <c r="F91" s="19">
        <v>5.1839036566399998E-9</v>
      </c>
      <c r="G91" s="19">
        <v>1.3012912128E-7</v>
      </c>
      <c r="H91" s="105">
        <v>3.9836614630523383E-2</v>
      </c>
      <c r="I91" s="16">
        <v>0.48411169256699998</v>
      </c>
    </row>
    <row r="92" spans="1:9" x14ac:dyDescent="0.2">
      <c r="A92" s="16">
        <v>15</v>
      </c>
      <c r="B92" s="16">
        <v>6</v>
      </c>
      <c r="C92" s="16" t="s">
        <v>42</v>
      </c>
      <c r="D92" s="16" t="s">
        <v>272</v>
      </c>
      <c r="E92" s="16" t="s">
        <v>258</v>
      </c>
      <c r="F92" s="19" t="s">
        <v>26</v>
      </c>
      <c r="G92" s="19" t="s">
        <v>26</v>
      </c>
      <c r="H92" s="105" t="s">
        <v>26</v>
      </c>
      <c r="I92" s="16" t="s">
        <v>26</v>
      </c>
    </row>
    <row r="93" spans="1:9" x14ac:dyDescent="0.2">
      <c r="A93" s="16">
        <v>16</v>
      </c>
      <c r="B93" s="16">
        <v>1</v>
      </c>
      <c r="C93" s="16" t="s">
        <v>42</v>
      </c>
      <c r="D93" s="16" t="s">
        <v>273</v>
      </c>
      <c r="E93" s="16" t="s">
        <v>253</v>
      </c>
      <c r="F93" s="16" t="s">
        <v>26</v>
      </c>
      <c r="G93" s="16" t="s">
        <v>26</v>
      </c>
      <c r="H93" s="105" t="s">
        <v>26</v>
      </c>
      <c r="I93" s="16" t="s">
        <v>26</v>
      </c>
    </row>
    <row r="94" spans="1:9" x14ac:dyDescent="0.2">
      <c r="A94" s="16">
        <v>16</v>
      </c>
      <c r="B94" s="16">
        <v>2</v>
      </c>
      <c r="C94" s="16" t="s">
        <v>42</v>
      </c>
      <c r="D94" s="16" t="s">
        <v>273</v>
      </c>
      <c r="E94" s="16" t="s">
        <v>254</v>
      </c>
      <c r="F94" s="19">
        <v>1.1596078363E-8</v>
      </c>
      <c r="G94" s="19">
        <v>5.3678910338199998E-8</v>
      </c>
      <c r="H94" s="105">
        <v>0.21602670937132976</v>
      </c>
      <c r="I94" s="16">
        <v>0.41448346401000002</v>
      </c>
    </row>
    <row r="95" spans="1:9" x14ac:dyDescent="0.2">
      <c r="A95" s="16">
        <v>16</v>
      </c>
      <c r="B95" s="16">
        <v>3</v>
      </c>
      <c r="C95" s="16" t="s">
        <v>42</v>
      </c>
      <c r="D95" s="16" t="s">
        <v>273</v>
      </c>
      <c r="E95" s="16" t="s">
        <v>255</v>
      </c>
      <c r="F95" s="19">
        <v>3.9737725730900002E-8</v>
      </c>
      <c r="G95" s="19">
        <v>3.6250945679200003E-8</v>
      </c>
      <c r="H95" s="105">
        <v>1.09618452667569</v>
      </c>
      <c r="I95" s="16">
        <v>0.136499014837</v>
      </c>
    </row>
    <row r="96" spans="1:9" x14ac:dyDescent="0.2">
      <c r="A96" s="16">
        <v>16</v>
      </c>
      <c r="B96" s="16">
        <v>4</v>
      </c>
      <c r="C96" s="16" t="s">
        <v>42</v>
      </c>
      <c r="D96" s="16" t="s">
        <v>273</v>
      </c>
      <c r="E96" s="16" t="s">
        <v>256</v>
      </c>
      <c r="F96" s="19">
        <v>2.7734114590700001E-8</v>
      </c>
      <c r="G96" s="19">
        <v>3.00507885479E-8</v>
      </c>
      <c r="H96" s="105">
        <v>0.92290804770373014</v>
      </c>
      <c r="I96" s="16">
        <v>0.17802756317900001</v>
      </c>
    </row>
    <row r="97" spans="1:9" x14ac:dyDescent="0.2">
      <c r="A97" s="16">
        <v>16</v>
      </c>
      <c r="B97" s="16">
        <v>5</v>
      </c>
      <c r="C97" s="16" t="s">
        <v>42</v>
      </c>
      <c r="D97" s="16" t="s">
        <v>273</v>
      </c>
      <c r="E97" s="16" t="s">
        <v>257</v>
      </c>
      <c r="F97" s="19">
        <v>5.0243288226800001E-8</v>
      </c>
      <c r="G97" s="19">
        <v>8.2202923409199999E-8</v>
      </c>
      <c r="H97" s="105">
        <v>0.61121047942167062</v>
      </c>
      <c r="I97" s="16">
        <v>0.27053012331100001</v>
      </c>
    </row>
    <row r="98" spans="1:9" x14ac:dyDescent="0.2">
      <c r="A98" s="16">
        <v>16</v>
      </c>
      <c r="B98" s="16">
        <v>6</v>
      </c>
      <c r="C98" s="16" t="s">
        <v>42</v>
      </c>
      <c r="D98" s="16" t="s">
        <v>273</v>
      </c>
      <c r="E98" s="16" t="s">
        <v>258</v>
      </c>
      <c r="F98" s="19" t="s">
        <v>26</v>
      </c>
      <c r="G98" s="19" t="s">
        <v>26</v>
      </c>
      <c r="H98" s="105" t="s">
        <v>26</v>
      </c>
      <c r="I98" s="16" t="s">
        <v>26</v>
      </c>
    </row>
    <row r="99" spans="1:9" x14ac:dyDescent="0.2">
      <c r="A99" s="16">
        <v>17</v>
      </c>
      <c r="B99" s="16">
        <v>1</v>
      </c>
      <c r="C99" s="16" t="s">
        <v>42</v>
      </c>
      <c r="D99" s="16" t="s">
        <v>274</v>
      </c>
      <c r="E99" s="16" t="s">
        <v>253</v>
      </c>
      <c r="F99" s="16" t="s">
        <v>26</v>
      </c>
      <c r="G99" s="16" t="s">
        <v>26</v>
      </c>
      <c r="H99" s="105" t="s">
        <v>26</v>
      </c>
      <c r="I99" s="16" t="s">
        <v>26</v>
      </c>
    </row>
    <row r="100" spans="1:9" x14ac:dyDescent="0.2">
      <c r="A100" s="16">
        <v>17</v>
      </c>
      <c r="B100" s="16">
        <v>2</v>
      </c>
      <c r="C100" s="16" t="s">
        <v>42</v>
      </c>
      <c r="D100" s="16" t="s">
        <v>274</v>
      </c>
      <c r="E100" s="16" t="s">
        <v>254</v>
      </c>
      <c r="F100" s="19">
        <v>-7.0028298966300003E-9</v>
      </c>
      <c r="G100" s="19">
        <v>6.0466004007900007E-8</v>
      </c>
      <c r="H100" s="105">
        <v>-0.1158143325580944</v>
      </c>
      <c r="I100" s="16">
        <v>0.54610015439199999</v>
      </c>
    </row>
    <row r="101" spans="1:9" x14ac:dyDescent="0.2">
      <c r="A101" s="16">
        <v>17</v>
      </c>
      <c r="B101" s="16">
        <v>3</v>
      </c>
      <c r="C101" s="16" t="s">
        <v>42</v>
      </c>
      <c r="D101" s="16" t="s">
        <v>274</v>
      </c>
      <c r="E101" s="16" t="s">
        <v>255</v>
      </c>
      <c r="F101" s="19">
        <v>3.7134561098999997E-8</v>
      </c>
      <c r="G101" s="19">
        <v>2.8960798741800001E-8</v>
      </c>
      <c r="H101" s="105">
        <v>1.2822353910219526</v>
      </c>
      <c r="I101" s="16">
        <v>9.9880042349200004E-2</v>
      </c>
    </row>
    <row r="102" spans="1:9" x14ac:dyDescent="0.2">
      <c r="A102" s="16">
        <v>17</v>
      </c>
      <c r="B102" s="16">
        <v>4</v>
      </c>
      <c r="C102" s="16" t="s">
        <v>42</v>
      </c>
      <c r="D102" s="16" t="s">
        <v>274</v>
      </c>
      <c r="E102" s="16" t="s">
        <v>256</v>
      </c>
      <c r="F102" s="19">
        <v>4.1650134498100003E-8</v>
      </c>
      <c r="G102" s="19">
        <v>2.8785667471400001E-8</v>
      </c>
      <c r="H102" s="105">
        <v>1.4469052885253224</v>
      </c>
      <c r="I102" s="16">
        <v>7.3961725878100001E-2</v>
      </c>
    </row>
    <row r="103" spans="1:9" x14ac:dyDescent="0.2">
      <c r="A103" s="16">
        <v>17</v>
      </c>
      <c r="B103" s="16">
        <v>5</v>
      </c>
      <c r="C103" s="16" t="s">
        <v>42</v>
      </c>
      <c r="D103" s="16" t="s">
        <v>274</v>
      </c>
      <c r="E103" s="16" t="s">
        <v>257</v>
      </c>
      <c r="F103" s="19">
        <v>1.5767309397100002E-8</v>
      </c>
      <c r="G103" s="19">
        <v>1.2137660203699999E-7</v>
      </c>
      <c r="H103" s="105">
        <v>0.12990402707346804</v>
      </c>
      <c r="I103" s="16">
        <v>0.44832117907300001</v>
      </c>
    </row>
    <row r="104" spans="1:9" x14ac:dyDescent="0.2">
      <c r="A104" s="16">
        <v>17</v>
      </c>
      <c r="B104" s="16">
        <v>6</v>
      </c>
      <c r="C104" s="16" t="s">
        <v>42</v>
      </c>
      <c r="D104" s="16" t="s">
        <v>274</v>
      </c>
      <c r="E104" s="16" t="s">
        <v>258</v>
      </c>
      <c r="F104" s="19" t="s">
        <v>26</v>
      </c>
      <c r="G104" s="19" t="s">
        <v>26</v>
      </c>
      <c r="H104" s="105" t="s">
        <v>26</v>
      </c>
      <c r="I104" s="16" t="s">
        <v>26</v>
      </c>
    </row>
    <row r="105" spans="1:9" x14ac:dyDescent="0.2">
      <c r="A105" s="16">
        <v>18</v>
      </c>
      <c r="B105" s="16">
        <v>1</v>
      </c>
      <c r="C105" s="16" t="s">
        <v>42</v>
      </c>
      <c r="D105" s="16" t="s">
        <v>275</v>
      </c>
      <c r="E105" s="16" t="s">
        <v>253</v>
      </c>
      <c r="F105" s="16" t="s">
        <v>26</v>
      </c>
      <c r="G105" s="16" t="s">
        <v>26</v>
      </c>
      <c r="H105" s="105" t="s">
        <v>26</v>
      </c>
      <c r="I105" s="16" t="s">
        <v>26</v>
      </c>
    </row>
    <row r="106" spans="1:9" x14ac:dyDescent="0.2">
      <c r="A106" s="16">
        <v>18</v>
      </c>
      <c r="B106" s="16">
        <v>2</v>
      </c>
      <c r="C106" s="16" t="s">
        <v>42</v>
      </c>
      <c r="D106" s="16" t="s">
        <v>275</v>
      </c>
      <c r="E106" s="16" t="s">
        <v>254</v>
      </c>
      <c r="F106" s="19">
        <v>-1.51653951308E-8</v>
      </c>
      <c r="G106" s="19">
        <v>3.1390594738600001E-8</v>
      </c>
      <c r="H106" s="105">
        <v>-0.48311907617830518</v>
      </c>
      <c r="I106" s="16">
        <v>0.68549440501900005</v>
      </c>
    </row>
    <row r="107" spans="1:9" x14ac:dyDescent="0.2">
      <c r="A107" s="16">
        <v>18</v>
      </c>
      <c r="B107" s="16">
        <v>3</v>
      </c>
      <c r="C107" s="16" t="s">
        <v>42</v>
      </c>
      <c r="D107" s="16" t="s">
        <v>275</v>
      </c>
      <c r="E107" s="16" t="s">
        <v>255</v>
      </c>
      <c r="F107" s="19">
        <v>4.6995497679099998E-8</v>
      </c>
      <c r="G107" s="19">
        <v>2.9791201066099999E-8</v>
      </c>
      <c r="H107" s="105">
        <v>1.5774959047413872</v>
      </c>
      <c r="I107" s="16">
        <v>5.7340731834700003E-2</v>
      </c>
    </row>
    <row r="108" spans="1:9" x14ac:dyDescent="0.2">
      <c r="A108" s="16">
        <v>18</v>
      </c>
      <c r="B108" s="16">
        <v>4</v>
      </c>
      <c r="C108" s="16" t="s">
        <v>42</v>
      </c>
      <c r="D108" s="16" t="s">
        <v>275</v>
      </c>
      <c r="E108" s="16" t="s">
        <v>256</v>
      </c>
      <c r="F108" s="19">
        <v>2.7102183417999998E-8</v>
      </c>
      <c r="G108" s="19">
        <v>2.61554123355E-8</v>
      </c>
      <c r="H108" s="105">
        <v>1.0361979031473716</v>
      </c>
      <c r="I108" s="16">
        <v>0.15005491240900001</v>
      </c>
    </row>
    <row r="109" spans="1:9" x14ac:dyDescent="0.2">
      <c r="A109" s="16">
        <v>18</v>
      </c>
      <c r="B109" s="16">
        <v>5</v>
      </c>
      <c r="C109" s="16" t="s">
        <v>42</v>
      </c>
      <c r="D109" s="16" t="s">
        <v>275</v>
      </c>
      <c r="E109" s="16" t="s">
        <v>257</v>
      </c>
      <c r="F109" s="19">
        <v>-2.7259502939E-8</v>
      </c>
      <c r="G109" s="19">
        <v>7.4582219322799994E-8</v>
      </c>
      <c r="H109" s="105">
        <v>-0.36549600141312361</v>
      </c>
      <c r="I109" s="16">
        <v>0.64262940445899996</v>
      </c>
    </row>
    <row r="110" spans="1:9" x14ac:dyDescent="0.2">
      <c r="A110" s="16">
        <v>18</v>
      </c>
      <c r="B110" s="16">
        <v>6</v>
      </c>
      <c r="C110" s="16" t="s">
        <v>42</v>
      </c>
      <c r="D110" s="16" t="s">
        <v>275</v>
      </c>
      <c r="E110" s="16" t="s">
        <v>258</v>
      </c>
      <c r="F110" s="19" t="s">
        <v>26</v>
      </c>
      <c r="G110" s="19" t="s">
        <v>26</v>
      </c>
      <c r="H110" s="105" t="s">
        <v>26</v>
      </c>
      <c r="I110" s="16" t="s">
        <v>26</v>
      </c>
    </row>
    <row r="111" spans="1:9" x14ac:dyDescent="0.2">
      <c r="A111" s="16">
        <v>19</v>
      </c>
      <c r="B111" s="16">
        <v>1</v>
      </c>
      <c r="C111" s="16" t="s">
        <v>42</v>
      </c>
      <c r="D111" s="16" t="s">
        <v>276</v>
      </c>
      <c r="E111" s="16" t="s">
        <v>253</v>
      </c>
      <c r="F111" s="16" t="s">
        <v>26</v>
      </c>
      <c r="G111" s="16" t="s">
        <v>26</v>
      </c>
      <c r="H111" s="105" t="s">
        <v>26</v>
      </c>
      <c r="I111" s="16" t="s">
        <v>26</v>
      </c>
    </row>
    <row r="112" spans="1:9" x14ac:dyDescent="0.2">
      <c r="A112" s="16">
        <v>19</v>
      </c>
      <c r="B112" s="16">
        <v>2</v>
      </c>
      <c r="C112" s="16" t="s">
        <v>42</v>
      </c>
      <c r="D112" s="16" t="s">
        <v>276</v>
      </c>
      <c r="E112" s="16" t="s">
        <v>254</v>
      </c>
      <c r="F112" s="19">
        <v>2.6945958784099999E-8</v>
      </c>
      <c r="G112" s="19">
        <v>6.2973142835899999E-8</v>
      </c>
      <c r="H112" s="105">
        <v>0.42789604537156006</v>
      </c>
      <c r="I112" s="16">
        <v>0.33436340320300001</v>
      </c>
    </row>
    <row r="113" spans="1:9" x14ac:dyDescent="0.2">
      <c r="A113" s="16">
        <v>19</v>
      </c>
      <c r="B113" s="16">
        <v>3</v>
      </c>
      <c r="C113" s="16" t="s">
        <v>42</v>
      </c>
      <c r="D113" s="16" t="s">
        <v>276</v>
      </c>
      <c r="E113" s="16" t="s">
        <v>255</v>
      </c>
      <c r="F113" s="19">
        <v>4.9379906149799999E-8</v>
      </c>
      <c r="G113" s="19">
        <v>4.7331164514900001E-8</v>
      </c>
      <c r="H113" s="105">
        <v>1.0432852573119145</v>
      </c>
      <c r="I113" s="16">
        <v>0.14840809850799999</v>
      </c>
    </row>
    <row r="114" spans="1:9" x14ac:dyDescent="0.2">
      <c r="A114" s="16">
        <v>19</v>
      </c>
      <c r="B114" s="16">
        <v>4</v>
      </c>
      <c r="C114" s="16" t="s">
        <v>42</v>
      </c>
      <c r="D114" s="16" t="s">
        <v>276</v>
      </c>
      <c r="E114" s="16" t="s">
        <v>256</v>
      </c>
      <c r="F114" s="19">
        <v>1.7750431677300001E-8</v>
      </c>
      <c r="G114" s="19">
        <v>2.69653401814E-8</v>
      </c>
      <c r="H114" s="105">
        <v>0.6582684126322943</v>
      </c>
      <c r="I114" s="16">
        <v>0.25518283570900002</v>
      </c>
    </row>
    <row r="115" spans="1:9" x14ac:dyDescent="0.2">
      <c r="A115" s="16">
        <v>19</v>
      </c>
      <c r="B115" s="16">
        <v>5</v>
      </c>
      <c r="C115" s="16" t="s">
        <v>42</v>
      </c>
      <c r="D115" s="16" t="s">
        <v>276</v>
      </c>
      <c r="E115" s="16" t="s">
        <v>257</v>
      </c>
      <c r="F115" s="19">
        <v>-2.09137336961E-8</v>
      </c>
      <c r="G115" s="19">
        <v>1.0164140018099999E-7</v>
      </c>
      <c r="H115" s="105">
        <v>-0.20575999207859635</v>
      </c>
      <c r="I115" s="16">
        <v>0.58151080293099999</v>
      </c>
    </row>
    <row r="116" spans="1:9" x14ac:dyDescent="0.2">
      <c r="A116" s="16">
        <v>19</v>
      </c>
      <c r="B116" s="16">
        <v>6</v>
      </c>
      <c r="C116" s="16" t="s">
        <v>42</v>
      </c>
      <c r="D116" s="16" t="s">
        <v>276</v>
      </c>
      <c r="E116" s="16" t="s">
        <v>258</v>
      </c>
      <c r="F116" s="19" t="s">
        <v>26</v>
      </c>
      <c r="G116" s="19" t="s">
        <v>26</v>
      </c>
      <c r="H116" s="105" t="s">
        <v>26</v>
      </c>
      <c r="I116" s="16" t="s">
        <v>26</v>
      </c>
    </row>
    <row r="117" spans="1:9" x14ac:dyDescent="0.2">
      <c r="A117" s="16">
        <v>20</v>
      </c>
      <c r="B117" s="16">
        <v>1</v>
      </c>
      <c r="C117" s="16" t="s">
        <v>42</v>
      </c>
      <c r="D117" s="16" t="s">
        <v>277</v>
      </c>
      <c r="E117" s="16" t="s">
        <v>253</v>
      </c>
      <c r="F117" s="16" t="s">
        <v>26</v>
      </c>
      <c r="G117" s="16" t="s">
        <v>26</v>
      </c>
      <c r="H117" s="105" t="s">
        <v>26</v>
      </c>
      <c r="I117" s="16" t="s">
        <v>26</v>
      </c>
    </row>
    <row r="118" spans="1:9" x14ac:dyDescent="0.2">
      <c r="A118" s="16">
        <v>20</v>
      </c>
      <c r="B118" s="16">
        <v>2</v>
      </c>
      <c r="C118" s="16" t="s">
        <v>42</v>
      </c>
      <c r="D118" s="16" t="s">
        <v>277</v>
      </c>
      <c r="E118" s="16" t="s">
        <v>254</v>
      </c>
      <c r="F118" s="19">
        <v>-1.17204267091E-8</v>
      </c>
      <c r="G118" s="19">
        <v>5.7132654379600001E-8</v>
      </c>
      <c r="H118" s="105">
        <v>-0.20514409555045879</v>
      </c>
      <c r="I118" s="16">
        <v>0.58127022714499998</v>
      </c>
    </row>
    <row r="119" spans="1:9" x14ac:dyDescent="0.2">
      <c r="A119" s="16">
        <v>20</v>
      </c>
      <c r="B119" s="16">
        <v>3</v>
      </c>
      <c r="C119" s="16" t="s">
        <v>42</v>
      </c>
      <c r="D119" s="16" t="s">
        <v>277</v>
      </c>
      <c r="E119" s="16" t="s">
        <v>255</v>
      </c>
      <c r="F119" s="19">
        <v>3.47626792692E-8</v>
      </c>
      <c r="G119" s="19">
        <v>6.5707269712599995E-8</v>
      </c>
      <c r="H119" s="105">
        <v>0.52905377778212459</v>
      </c>
      <c r="I119" s="16">
        <v>0.29838407231199998</v>
      </c>
    </row>
    <row r="120" spans="1:9" x14ac:dyDescent="0.2">
      <c r="A120" s="16">
        <v>20</v>
      </c>
      <c r="B120" s="16">
        <v>4</v>
      </c>
      <c r="C120" s="16" t="s">
        <v>42</v>
      </c>
      <c r="D120" s="16" t="s">
        <v>277</v>
      </c>
      <c r="E120" s="16" t="s">
        <v>256</v>
      </c>
      <c r="F120" s="19">
        <v>8.7339766538300007E-9</v>
      </c>
      <c r="G120" s="19">
        <v>2.74680035257E-8</v>
      </c>
      <c r="H120" s="105">
        <v>0.31796911070213729</v>
      </c>
      <c r="I120" s="16">
        <v>0.37525418397100002</v>
      </c>
    </row>
    <row r="121" spans="1:9" x14ac:dyDescent="0.2">
      <c r="A121" s="16">
        <v>20</v>
      </c>
      <c r="B121" s="16">
        <v>5</v>
      </c>
      <c r="C121" s="16" t="s">
        <v>42</v>
      </c>
      <c r="D121" s="16" t="s">
        <v>277</v>
      </c>
      <c r="E121" s="16" t="s">
        <v>257</v>
      </c>
      <c r="F121" s="19">
        <v>-6.1272535635300005E-8</v>
      </c>
      <c r="G121" s="19">
        <v>1.07902928588E-7</v>
      </c>
      <c r="H121" s="105">
        <v>-0.56784868063455129</v>
      </c>
      <c r="I121" s="16">
        <v>0.71493113931700003</v>
      </c>
    </row>
    <row r="122" spans="1:9" x14ac:dyDescent="0.2">
      <c r="A122" s="16">
        <v>20</v>
      </c>
      <c r="B122" s="16">
        <v>6</v>
      </c>
      <c r="C122" s="16" t="s">
        <v>42</v>
      </c>
      <c r="D122" s="16" t="s">
        <v>277</v>
      </c>
      <c r="E122" s="16" t="s">
        <v>258</v>
      </c>
      <c r="F122" s="19" t="s">
        <v>26</v>
      </c>
      <c r="G122" s="19" t="s">
        <v>26</v>
      </c>
      <c r="H122" s="105" t="s">
        <v>26</v>
      </c>
      <c r="I122" s="16" t="s">
        <v>26</v>
      </c>
    </row>
    <row r="123" spans="1:9" x14ac:dyDescent="0.2">
      <c r="A123" s="16">
        <v>21</v>
      </c>
      <c r="B123" s="16">
        <v>1</v>
      </c>
      <c r="C123" s="16" t="s">
        <v>42</v>
      </c>
      <c r="D123" s="16" t="s">
        <v>278</v>
      </c>
      <c r="E123" s="16" t="s">
        <v>253</v>
      </c>
      <c r="F123" s="16" t="s">
        <v>26</v>
      </c>
      <c r="G123" s="16" t="s">
        <v>26</v>
      </c>
      <c r="H123" s="105" t="s">
        <v>26</v>
      </c>
      <c r="I123" s="16" t="s">
        <v>26</v>
      </c>
    </row>
    <row r="124" spans="1:9" x14ac:dyDescent="0.2">
      <c r="A124" s="16">
        <v>21</v>
      </c>
      <c r="B124" s="16">
        <v>2</v>
      </c>
      <c r="C124" s="16" t="s">
        <v>42</v>
      </c>
      <c r="D124" s="16" t="s">
        <v>278</v>
      </c>
      <c r="E124" s="16" t="s">
        <v>254</v>
      </c>
      <c r="F124" s="19">
        <v>3.2622337684199999E-8</v>
      </c>
      <c r="G124" s="19">
        <v>4.78299380361E-8</v>
      </c>
      <c r="H124" s="105">
        <v>0.68204850400554662</v>
      </c>
      <c r="I124" s="16">
        <v>0.247604140561</v>
      </c>
    </row>
    <row r="125" spans="1:9" x14ac:dyDescent="0.2">
      <c r="A125" s="16">
        <v>21</v>
      </c>
      <c r="B125" s="16">
        <v>3</v>
      </c>
      <c r="C125" s="16" t="s">
        <v>42</v>
      </c>
      <c r="D125" s="16" t="s">
        <v>278</v>
      </c>
      <c r="E125" s="16" t="s">
        <v>255</v>
      </c>
      <c r="F125" s="19">
        <v>6.91339047116E-8</v>
      </c>
      <c r="G125" s="19">
        <v>3.8367974434999999E-8</v>
      </c>
      <c r="H125" s="105">
        <v>1.8018648555117556</v>
      </c>
      <c r="I125" s="16">
        <v>3.5783335391499999E-2</v>
      </c>
    </row>
    <row r="126" spans="1:9" x14ac:dyDescent="0.2">
      <c r="A126" s="16">
        <v>21</v>
      </c>
      <c r="B126" s="16">
        <v>4</v>
      </c>
      <c r="C126" s="16" t="s">
        <v>42</v>
      </c>
      <c r="D126" s="16" t="s">
        <v>278</v>
      </c>
      <c r="E126" s="16" t="s">
        <v>256</v>
      </c>
      <c r="F126" s="19">
        <v>4.8447116411700001E-8</v>
      </c>
      <c r="G126" s="19">
        <v>3.0385773991700003E-8</v>
      </c>
      <c r="H126" s="105">
        <v>1.5944012624109403</v>
      </c>
      <c r="I126" s="16">
        <v>5.5423094931599998E-2</v>
      </c>
    </row>
    <row r="127" spans="1:9" x14ac:dyDescent="0.2">
      <c r="A127" s="16">
        <v>21</v>
      </c>
      <c r="B127" s="16">
        <v>5</v>
      </c>
      <c r="C127" s="16" t="s">
        <v>42</v>
      </c>
      <c r="D127" s="16" t="s">
        <v>278</v>
      </c>
      <c r="E127" s="16" t="s">
        <v>257</v>
      </c>
      <c r="F127" s="19">
        <v>1.2695849702699999E-7</v>
      </c>
      <c r="G127" s="19">
        <v>1.1271502212799999E-7</v>
      </c>
      <c r="H127" s="105">
        <v>1.1263671392693779</v>
      </c>
      <c r="I127" s="16">
        <v>0.130005074985</v>
      </c>
    </row>
    <row r="128" spans="1:9" x14ac:dyDescent="0.2">
      <c r="A128" s="16">
        <v>21</v>
      </c>
      <c r="B128" s="16">
        <v>6</v>
      </c>
      <c r="C128" s="16" t="s">
        <v>42</v>
      </c>
      <c r="D128" s="16" t="s">
        <v>278</v>
      </c>
      <c r="E128" s="16" t="s">
        <v>258</v>
      </c>
      <c r="F128" s="19">
        <v>8.5789515718500002E-8</v>
      </c>
      <c r="G128" s="19">
        <v>1.0321994349599999E-7</v>
      </c>
      <c r="H128" s="105">
        <v>0.8311331397098134</v>
      </c>
      <c r="I128" s="16">
        <v>0.20294921014200001</v>
      </c>
    </row>
    <row r="129" spans="1:9" x14ac:dyDescent="0.2">
      <c r="A129" s="16">
        <v>22</v>
      </c>
      <c r="B129" s="16">
        <v>1</v>
      </c>
      <c r="C129" s="16" t="s">
        <v>42</v>
      </c>
      <c r="D129" s="16" t="s">
        <v>279</v>
      </c>
      <c r="E129" s="16" t="s">
        <v>253</v>
      </c>
      <c r="F129" s="19" t="s">
        <v>26</v>
      </c>
      <c r="G129" s="19" t="s">
        <v>26</v>
      </c>
      <c r="H129" s="105" t="s">
        <v>26</v>
      </c>
      <c r="I129" s="16" t="s">
        <v>26</v>
      </c>
    </row>
    <row r="130" spans="1:9" x14ac:dyDescent="0.2">
      <c r="A130" s="16">
        <v>22</v>
      </c>
      <c r="B130" s="16">
        <v>2</v>
      </c>
      <c r="C130" s="16" t="s">
        <v>42</v>
      </c>
      <c r="D130" s="16" t="s">
        <v>279</v>
      </c>
      <c r="E130" s="16" t="s">
        <v>254</v>
      </c>
      <c r="F130" s="19">
        <v>-2.7014977820799999E-8</v>
      </c>
      <c r="G130" s="19">
        <v>6.4505109431000002E-8</v>
      </c>
      <c r="H130" s="105">
        <v>-0.41880368949218594</v>
      </c>
      <c r="I130" s="16">
        <v>0.66232019588699997</v>
      </c>
    </row>
    <row r="131" spans="1:9" x14ac:dyDescent="0.2">
      <c r="A131" s="16">
        <v>22</v>
      </c>
      <c r="B131" s="16">
        <v>3</v>
      </c>
      <c r="C131" s="16" t="s">
        <v>42</v>
      </c>
      <c r="D131" s="16" t="s">
        <v>279</v>
      </c>
      <c r="E131" s="16" t="s">
        <v>255</v>
      </c>
      <c r="F131" s="19">
        <v>3.2847003580300003E-8</v>
      </c>
      <c r="G131" s="19">
        <v>5.9278920898400002E-8</v>
      </c>
      <c r="H131" s="105">
        <v>0.55410933739157486</v>
      </c>
      <c r="I131" s="16">
        <v>0.28975201011500001</v>
      </c>
    </row>
    <row r="132" spans="1:9" x14ac:dyDescent="0.2">
      <c r="A132" s="16">
        <v>22</v>
      </c>
      <c r="B132" s="16">
        <v>4</v>
      </c>
      <c r="C132" s="16" t="s">
        <v>42</v>
      </c>
      <c r="D132" s="16" t="s">
        <v>279</v>
      </c>
      <c r="E132" s="16" t="s">
        <v>256</v>
      </c>
      <c r="F132" s="19">
        <v>3.5119731965900002E-8</v>
      </c>
      <c r="G132" s="19">
        <v>3.74895417772E-8</v>
      </c>
      <c r="H132" s="105">
        <v>0.9367874426050935</v>
      </c>
      <c r="I132" s="16">
        <v>0.17443395297700001</v>
      </c>
    </row>
    <row r="133" spans="1:9" x14ac:dyDescent="0.2">
      <c r="A133" s="16">
        <v>22</v>
      </c>
      <c r="B133" s="16">
        <v>5</v>
      </c>
      <c r="C133" s="16" t="s">
        <v>42</v>
      </c>
      <c r="D133" s="16" t="s">
        <v>279</v>
      </c>
      <c r="E133" s="16" t="s">
        <v>257</v>
      </c>
      <c r="F133" s="19">
        <v>2.8294053305E-8</v>
      </c>
      <c r="G133" s="19">
        <v>1.1016540637E-7</v>
      </c>
      <c r="H133" s="105">
        <v>0.25683246889656075</v>
      </c>
      <c r="I133" s="16">
        <v>0.39865405201600002</v>
      </c>
    </row>
    <row r="134" spans="1:9" x14ac:dyDescent="0.2">
      <c r="A134" s="16">
        <v>22</v>
      </c>
      <c r="B134" s="16">
        <v>6</v>
      </c>
      <c r="C134" s="16" t="s">
        <v>42</v>
      </c>
      <c r="D134" s="16" t="s">
        <v>279</v>
      </c>
      <c r="E134" s="16" t="s">
        <v>258</v>
      </c>
      <c r="F134" s="19" t="s">
        <v>26</v>
      </c>
      <c r="G134" s="19" t="s">
        <v>26</v>
      </c>
      <c r="H134" s="105" t="s">
        <v>26</v>
      </c>
      <c r="I134" s="16" t="s">
        <v>26</v>
      </c>
    </row>
    <row r="135" spans="1:9" x14ac:dyDescent="0.2">
      <c r="A135" s="16">
        <v>23</v>
      </c>
      <c r="B135" s="16">
        <v>1</v>
      </c>
      <c r="C135" s="16" t="s">
        <v>42</v>
      </c>
      <c r="D135" s="16" t="s">
        <v>280</v>
      </c>
      <c r="E135" s="16" t="s">
        <v>253</v>
      </c>
      <c r="F135" s="16" t="s">
        <v>26</v>
      </c>
      <c r="G135" s="16" t="s">
        <v>26</v>
      </c>
      <c r="H135" s="105" t="s">
        <v>26</v>
      </c>
      <c r="I135" s="16" t="s">
        <v>26</v>
      </c>
    </row>
    <row r="136" spans="1:9" x14ac:dyDescent="0.2">
      <c r="A136" s="16">
        <v>23</v>
      </c>
      <c r="B136" s="16">
        <v>2</v>
      </c>
      <c r="C136" s="16" t="s">
        <v>42</v>
      </c>
      <c r="D136" s="16" t="s">
        <v>280</v>
      </c>
      <c r="E136" s="16" t="s">
        <v>254</v>
      </c>
      <c r="F136" s="19">
        <v>6.3518504581699998E-8</v>
      </c>
      <c r="G136" s="19">
        <v>8.4575088045400003E-8</v>
      </c>
      <c r="H136" s="105">
        <v>0.75103090105685955</v>
      </c>
      <c r="I136" s="16">
        <v>0.226317029517</v>
      </c>
    </row>
    <row r="137" spans="1:9" x14ac:dyDescent="0.2">
      <c r="A137" s="16">
        <v>23</v>
      </c>
      <c r="B137" s="16">
        <v>3</v>
      </c>
      <c r="C137" s="16" t="s">
        <v>42</v>
      </c>
      <c r="D137" s="16" t="s">
        <v>280</v>
      </c>
      <c r="E137" s="16" t="s">
        <v>255</v>
      </c>
      <c r="F137" s="19">
        <v>2.58715973399E-8</v>
      </c>
      <c r="G137" s="19">
        <v>5.7451204271099997E-8</v>
      </c>
      <c r="H137" s="105">
        <v>0.4503229770052764</v>
      </c>
      <c r="I137" s="16">
        <v>0.32623878683300001</v>
      </c>
    </row>
    <row r="138" spans="1:9" x14ac:dyDescent="0.2">
      <c r="A138" s="16">
        <v>23</v>
      </c>
      <c r="B138" s="16">
        <v>4</v>
      </c>
      <c r="C138" s="16" t="s">
        <v>42</v>
      </c>
      <c r="D138" s="16" t="s">
        <v>280</v>
      </c>
      <c r="E138" s="16" t="s">
        <v>256</v>
      </c>
      <c r="F138" s="19">
        <v>3.5643642409399998E-8</v>
      </c>
      <c r="G138" s="19">
        <v>3.2328115282099999E-8</v>
      </c>
      <c r="H138" s="105">
        <v>1.1025586273238699</v>
      </c>
      <c r="I138" s="16">
        <v>0.13510944268700001</v>
      </c>
    </row>
    <row r="139" spans="1:9" x14ac:dyDescent="0.2">
      <c r="A139" s="16">
        <v>23</v>
      </c>
      <c r="B139" s="16">
        <v>5</v>
      </c>
      <c r="C139" s="16" t="s">
        <v>42</v>
      </c>
      <c r="D139" s="16" t="s">
        <v>280</v>
      </c>
      <c r="E139" s="16" t="s">
        <v>257</v>
      </c>
      <c r="F139" s="19">
        <v>4.9014985803900002E-8</v>
      </c>
      <c r="G139" s="19">
        <v>1.3440859866099999E-7</v>
      </c>
      <c r="H139" s="105">
        <v>0.36467150384867597</v>
      </c>
      <c r="I139" s="16">
        <v>0.35767831624099999</v>
      </c>
    </row>
    <row r="140" spans="1:9" x14ac:dyDescent="0.2">
      <c r="A140" s="16">
        <v>23</v>
      </c>
      <c r="B140" s="16">
        <v>6</v>
      </c>
      <c r="C140" s="16" t="s">
        <v>42</v>
      </c>
      <c r="D140" s="16" t="s">
        <v>280</v>
      </c>
      <c r="E140" s="16" t="s">
        <v>258</v>
      </c>
      <c r="F140" s="19">
        <v>-4.0300599714700002E-9</v>
      </c>
      <c r="G140" s="19">
        <v>1.2653687601000001E-7</v>
      </c>
      <c r="H140" s="105">
        <v>-3.1848897321848778E-2</v>
      </c>
      <c r="I140" s="16">
        <v>0.512703724014</v>
      </c>
    </row>
    <row r="141" spans="1:9" x14ac:dyDescent="0.2">
      <c r="A141" s="16">
        <v>24</v>
      </c>
      <c r="B141" s="16">
        <v>1</v>
      </c>
      <c r="C141" s="16" t="s">
        <v>42</v>
      </c>
      <c r="D141" s="16" t="s">
        <v>281</v>
      </c>
      <c r="E141" s="16" t="s">
        <v>253</v>
      </c>
      <c r="F141" s="19" t="s">
        <v>26</v>
      </c>
      <c r="G141" s="19" t="s">
        <v>26</v>
      </c>
      <c r="H141" s="105" t="s">
        <v>26</v>
      </c>
      <c r="I141" s="16" t="s">
        <v>26</v>
      </c>
    </row>
    <row r="142" spans="1:9" x14ac:dyDescent="0.2">
      <c r="A142" s="16">
        <v>24</v>
      </c>
      <c r="B142" s="16">
        <v>2</v>
      </c>
      <c r="C142" s="16" t="s">
        <v>42</v>
      </c>
      <c r="D142" s="16" t="s">
        <v>281</v>
      </c>
      <c r="E142" s="16" t="s">
        <v>254</v>
      </c>
      <c r="F142" s="19">
        <v>1.20085802824E-9</v>
      </c>
      <c r="G142" s="19">
        <v>4.0322960018000003E-8</v>
      </c>
      <c r="H142" s="105">
        <v>2.9780998907420038E-2</v>
      </c>
      <c r="I142" s="16">
        <v>0.48812085636000002</v>
      </c>
    </row>
    <row r="143" spans="1:9" x14ac:dyDescent="0.2">
      <c r="A143" s="16">
        <v>24</v>
      </c>
      <c r="B143" s="16">
        <v>3</v>
      </c>
      <c r="C143" s="16" t="s">
        <v>42</v>
      </c>
      <c r="D143" s="16" t="s">
        <v>281</v>
      </c>
      <c r="E143" s="16" t="s">
        <v>255</v>
      </c>
      <c r="F143" s="19">
        <v>6.0086717436799995E-8</v>
      </c>
      <c r="G143" s="19">
        <v>3.1538147746199999E-8</v>
      </c>
      <c r="H143" s="105">
        <v>1.9052075575376739</v>
      </c>
      <c r="I143" s="16">
        <v>2.8376548098500001E-2</v>
      </c>
    </row>
    <row r="144" spans="1:9" x14ac:dyDescent="0.2">
      <c r="A144" s="16">
        <v>24</v>
      </c>
      <c r="B144" s="16">
        <v>4</v>
      </c>
      <c r="C144" s="16" t="s">
        <v>42</v>
      </c>
      <c r="D144" s="16" t="s">
        <v>281</v>
      </c>
      <c r="E144" s="16" t="s">
        <v>256</v>
      </c>
      <c r="F144" s="19">
        <v>3.08284556191E-8</v>
      </c>
      <c r="G144" s="19">
        <v>3.5635942171700001E-8</v>
      </c>
      <c r="H144" s="105">
        <v>0.86509444511283817</v>
      </c>
      <c r="I144" s="16">
        <v>0.19349347667200001</v>
      </c>
    </row>
    <row r="145" spans="1:9" x14ac:dyDescent="0.2">
      <c r="A145" s="16">
        <v>24</v>
      </c>
      <c r="B145" s="16">
        <v>5</v>
      </c>
      <c r="C145" s="16" t="s">
        <v>42</v>
      </c>
      <c r="D145" s="16" t="s">
        <v>281</v>
      </c>
      <c r="E145" s="16" t="s">
        <v>257</v>
      </c>
      <c r="F145" s="19">
        <v>5.2493254499900001E-9</v>
      </c>
      <c r="G145" s="19">
        <v>8.9019990143700002E-8</v>
      </c>
      <c r="H145" s="105">
        <v>5.8967940139246333E-2</v>
      </c>
      <c r="I145" s="16">
        <v>0.476488821861</v>
      </c>
    </row>
    <row r="146" spans="1:9" x14ac:dyDescent="0.2">
      <c r="A146" s="16">
        <v>24</v>
      </c>
      <c r="B146" s="16">
        <v>6</v>
      </c>
      <c r="C146" s="16" t="s">
        <v>42</v>
      </c>
      <c r="D146" s="16" t="s">
        <v>281</v>
      </c>
      <c r="E146" s="16" t="s">
        <v>258</v>
      </c>
      <c r="F146" s="19" t="s">
        <v>26</v>
      </c>
      <c r="G146" s="19" t="s">
        <v>26</v>
      </c>
      <c r="H146" s="105" t="s">
        <v>26</v>
      </c>
      <c r="I146" s="16" t="s">
        <v>26</v>
      </c>
    </row>
    <row r="147" spans="1:9" x14ac:dyDescent="0.2">
      <c r="A147" s="16">
        <v>25</v>
      </c>
      <c r="B147" s="16">
        <v>1</v>
      </c>
      <c r="C147" s="16" t="s">
        <v>42</v>
      </c>
      <c r="D147" s="16" t="s">
        <v>203</v>
      </c>
      <c r="E147" s="16" t="s">
        <v>253</v>
      </c>
      <c r="F147" s="16" t="s">
        <v>26</v>
      </c>
      <c r="G147" s="16" t="s">
        <v>26</v>
      </c>
      <c r="H147" s="105" t="s">
        <v>26</v>
      </c>
      <c r="I147" s="16" t="s">
        <v>26</v>
      </c>
    </row>
    <row r="148" spans="1:9" x14ac:dyDescent="0.2">
      <c r="A148" s="16">
        <v>25</v>
      </c>
      <c r="B148" s="16">
        <v>2</v>
      </c>
      <c r="C148" s="16" t="s">
        <v>42</v>
      </c>
      <c r="D148" s="16" t="s">
        <v>203</v>
      </c>
      <c r="E148" s="16" t="s">
        <v>254</v>
      </c>
      <c r="F148" s="19">
        <v>3.8636101006200002E-8</v>
      </c>
      <c r="G148" s="19">
        <v>4.9349251663499997E-8</v>
      </c>
      <c r="H148" s="105">
        <v>0.78291158839955166</v>
      </c>
      <c r="I148" s="16">
        <v>0.216839515969</v>
      </c>
    </row>
    <row r="149" spans="1:9" x14ac:dyDescent="0.2">
      <c r="A149" s="16">
        <v>25</v>
      </c>
      <c r="B149" s="16">
        <v>3</v>
      </c>
      <c r="C149" s="16" t="s">
        <v>42</v>
      </c>
      <c r="D149" s="16" t="s">
        <v>203</v>
      </c>
      <c r="E149" s="16" t="s">
        <v>255</v>
      </c>
      <c r="F149" s="19">
        <v>4.6178569230200001E-8</v>
      </c>
      <c r="G149" s="19">
        <v>3.9298020046999997E-8</v>
      </c>
      <c r="H149" s="105">
        <v>1.1750864082966761</v>
      </c>
      <c r="I149" s="16">
        <v>0.119980073888</v>
      </c>
    </row>
    <row r="150" spans="1:9" x14ac:dyDescent="0.2">
      <c r="A150" s="16">
        <v>25</v>
      </c>
      <c r="B150" s="16">
        <v>4</v>
      </c>
      <c r="C150" s="16" t="s">
        <v>42</v>
      </c>
      <c r="D150" s="16" t="s">
        <v>203</v>
      </c>
      <c r="E150" s="16" t="s">
        <v>256</v>
      </c>
      <c r="F150" s="19">
        <v>2.08322704861E-8</v>
      </c>
      <c r="G150" s="19">
        <v>4.9439131486300001E-8</v>
      </c>
      <c r="H150" s="105">
        <v>0.42137209655215724</v>
      </c>
      <c r="I150" s="16">
        <v>0.336741695733</v>
      </c>
    </row>
    <row r="151" spans="1:9" x14ac:dyDescent="0.2">
      <c r="A151" s="16">
        <v>25</v>
      </c>
      <c r="B151" s="16">
        <v>5</v>
      </c>
      <c r="C151" s="16" t="s">
        <v>42</v>
      </c>
      <c r="D151" s="16" t="s">
        <v>203</v>
      </c>
      <c r="E151" s="16" t="s">
        <v>257</v>
      </c>
      <c r="F151" s="19">
        <v>2.9113802220299999E-7</v>
      </c>
      <c r="G151" s="19">
        <v>9.6611272227399995E-8</v>
      </c>
      <c r="H151" s="105">
        <v>3.0134995170928938</v>
      </c>
      <c r="I151" s="16">
        <v>1.2912672608799999E-3</v>
      </c>
    </row>
    <row r="152" spans="1:9" x14ac:dyDescent="0.2">
      <c r="A152" s="16">
        <v>25</v>
      </c>
      <c r="B152" s="16">
        <v>6</v>
      </c>
      <c r="C152" s="16" t="s">
        <v>42</v>
      </c>
      <c r="D152" s="16" t="s">
        <v>203</v>
      </c>
      <c r="E152" s="16" t="s">
        <v>258</v>
      </c>
      <c r="F152" s="19" t="s">
        <v>26</v>
      </c>
      <c r="G152" s="19" t="s">
        <v>26</v>
      </c>
      <c r="H152" s="105" t="s">
        <v>26</v>
      </c>
      <c r="I152" s="16" t="s">
        <v>26</v>
      </c>
    </row>
    <row r="153" spans="1:9" x14ac:dyDescent="0.2">
      <c r="A153" s="16">
        <v>26</v>
      </c>
      <c r="B153" s="16">
        <v>1</v>
      </c>
      <c r="C153" s="16" t="s">
        <v>42</v>
      </c>
      <c r="D153" s="16" t="s">
        <v>282</v>
      </c>
      <c r="E153" s="16" t="s">
        <v>253</v>
      </c>
      <c r="F153" s="16" t="s">
        <v>26</v>
      </c>
      <c r="G153" s="16" t="s">
        <v>26</v>
      </c>
      <c r="H153" s="105" t="s">
        <v>26</v>
      </c>
      <c r="I153" s="16" t="s">
        <v>26</v>
      </c>
    </row>
    <row r="154" spans="1:9" x14ac:dyDescent="0.2">
      <c r="A154" s="16">
        <v>26</v>
      </c>
      <c r="B154" s="16">
        <v>2</v>
      </c>
      <c r="C154" s="16" t="s">
        <v>42</v>
      </c>
      <c r="D154" s="16" t="s">
        <v>282</v>
      </c>
      <c r="E154" s="16" t="s">
        <v>254</v>
      </c>
      <c r="F154" s="19">
        <v>-1.24326345682E-8</v>
      </c>
      <c r="G154" s="19">
        <v>7.0849391435499995E-8</v>
      </c>
      <c r="H154" s="105">
        <v>-0.17547976512287258</v>
      </c>
      <c r="I154" s="16">
        <v>0.56964866541400005</v>
      </c>
    </row>
    <row r="155" spans="1:9" x14ac:dyDescent="0.2">
      <c r="A155" s="16">
        <v>26</v>
      </c>
      <c r="B155" s="16">
        <v>3</v>
      </c>
      <c r="C155" s="16" t="s">
        <v>42</v>
      </c>
      <c r="D155" s="16" t="s">
        <v>282</v>
      </c>
      <c r="E155" s="16" t="s">
        <v>255</v>
      </c>
      <c r="F155" s="19">
        <v>5.55143603317E-8</v>
      </c>
      <c r="G155" s="19">
        <v>5.9073391294899998E-8</v>
      </c>
      <c r="H155" s="105">
        <v>0.9397523845307445</v>
      </c>
      <c r="I155" s="16">
        <v>0.173672293989</v>
      </c>
    </row>
    <row r="156" spans="1:9" x14ac:dyDescent="0.2">
      <c r="A156" s="16">
        <v>26</v>
      </c>
      <c r="B156" s="16">
        <v>4</v>
      </c>
      <c r="C156" s="16" t="s">
        <v>42</v>
      </c>
      <c r="D156" s="16" t="s">
        <v>282</v>
      </c>
      <c r="E156" s="16" t="s">
        <v>256</v>
      </c>
      <c r="F156" s="19">
        <v>-6.3316450245199998E-8</v>
      </c>
      <c r="G156" s="19">
        <v>4.31806802692E-8</v>
      </c>
      <c r="H156" s="105">
        <v>-1.4663143297064378</v>
      </c>
      <c r="I156" s="16">
        <v>0.92871866330800001</v>
      </c>
    </row>
    <row r="157" spans="1:9" x14ac:dyDescent="0.2">
      <c r="A157" s="16">
        <v>26</v>
      </c>
      <c r="B157" s="16">
        <v>5</v>
      </c>
      <c r="C157" s="16" t="s">
        <v>42</v>
      </c>
      <c r="D157" s="16" t="s">
        <v>282</v>
      </c>
      <c r="E157" s="16" t="s">
        <v>257</v>
      </c>
      <c r="F157" s="19">
        <v>-1.56406023298E-8</v>
      </c>
      <c r="G157" s="19">
        <v>1.19239515813E-7</v>
      </c>
      <c r="H157" s="105">
        <v>-0.13116962294889489</v>
      </c>
      <c r="I157" s="16">
        <v>0.55217943716100004</v>
      </c>
    </row>
    <row r="158" spans="1:9" x14ac:dyDescent="0.2">
      <c r="A158" s="16">
        <v>26</v>
      </c>
      <c r="B158" s="16">
        <v>6</v>
      </c>
      <c r="C158" s="16" t="s">
        <v>42</v>
      </c>
      <c r="D158" s="16" t="s">
        <v>282</v>
      </c>
      <c r="E158" s="16" t="s">
        <v>258</v>
      </c>
      <c r="F158" s="19" t="s">
        <v>26</v>
      </c>
      <c r="G158" s="19" t="s">
        <v>26</v>
      </c>
      <c r="H158" s="105" t="s">
        <v>26</v>
      </c>
      <c r="I158" s="16" t="s">
        <v>26</v>
      </c>
    </row>
    <row r="159" spans="1:9" x14ac:dyDescent="0.2">
      <c r="A159" s="16">
        <v>27</v>
      </c>
      <c r="B159" s="16">
        <v>1</v>
      </c>
      <c r="C159" s="16" t="s">
        <v>80</v>
      </c>
      <c r="D159" s="16" t="s">
        <v>283</v>
      </c>
      <c r="E159" s="16" t="s">
        <v>253</v>
      </c>
      <c r="F159" s="16" t="s">
        <v>26</v>
      </c>
      <c r="G159" s="16" t="s">
        <v>26</v>
      </c>
      <c r="H159" s="105" t="s">
        <v>26</v>
      </c>
      <c r="I159" s="16" t="s">
        <v>26</v>
      </c>
    </row>
    <row r="160" spans="1:9" x14ac:dyDescent="0.2">
      <c r="A160" s="16">
        <v>27</v>
      </c>
      <c r="B160" s="16">
        <v>2</v>
      </c>
      <c r="C160" s="16" t="s">
        <v>80</v>
      </c>
      <c r="D160" s="16" t="s">
        <v>283</v>
      </c>
      <c r="E160" s="16" t="s">
        <v>254</v>
      </c>
      <c r="F160" s="19">
        <v>-1.9811285796900001E-8</v>
      </c>
      <c r="G160" s="19">
        <v>3.9262290488600001E-8</v>
      </c>
      <c r="H160" s="105">
        <v>-0.50458813152157556</v>
      </c>
      <c r="I160" s="16">
        <v>0.69307592622900005</v>
      </c>
    </row>
    <row r="161" spans="1:9" x14ac:dyDescent="0.2">
      <c r="A161" s="16">
        <v>27</v>
      </c>
      <c r="B161" s="16">
        <v>3</v>
      </c>
      <c r="C161" s="16" t="s">
        <v>80</v>
      </c>
      <c r="D161" s="16" t="s">
        <v>283</v>
      </c>
      <c r="E161" s="16" t="s">
        <v>255</v>
      </c>
      <c r="F161" s="19">
        <v>-1.09013446567E-7</v>
      </c>
      <c r="G161" s="19">
        <v>1.3150902762299999E-7</v>
      </c>
      <c r="H161" s="105">
        <v>-0.82894268581706343</v>
      </c>
      <c r="I161" s="16">
        <v>0.79643158015299997</v>
      </c>
    </row>
    <row r="162" spans="1:9" x14ac:dyDescent="0.2">
      <c r="A162" s="16">
        <v>27</v>
      </c>
      <c r="B162" s="16">
        <v>4</v>
      </c>
      <c r="C162" s="16" t="s">
        <v>80</v>
      </c>
      <c r="D162" s="16" t="s">
        <v>283</v>
      </c>
      <c r="E162" s="16" t="s">
        <v>256</v>
      </c>
      <c r="F162" s="19">
        <v>-3.0317948539099999E-8</v>
      </c>
      <c r="G162" s="19">
        <v>7.9715657265700005E-8</v>
      </c>
      <c r="H162" s="105">
        <v>-0.38032614393490277</v>
      </c>
      <c r="I162" s="16">
        <v>0.64814833450800002</v>
      </c>
    </row>
    <row r="163" spans="1:9" x14ac:dyDescent="0.2">
      <c r="A163" s="16">
        <v>27</v>
      </c>
      <c r="B163" s="16">
        <v>5</v>
      </c>
      <c r="C163" s="16" t="s">
        <v>80</v>
      </c>
      <c r="D163" s="16" t="s">
        <v>283</v>
      </c>
      <c r="E163" s="16" t="s">
        <v>257</v>
      </c>
      <c r="F163" s="19">
        <v>-1.011619895E-7</v>
      </c>
      <c r="G163" s="19">
        <v>1.6014088639500001E-7</v>
      </c>
      <c r="H163" s="105">
        <v>-0.63170619182459153</v>
      </c>
      <c r="I163" s="16">
        <v>0.73621055935400004</v>
      </c>
    </row>
    <row r="164" spans="1:9" x14ac:dyDescent="0.2">
      <c r="A164" s="16">
        <v>27</v>
      </c>
      <c r="B164" s="16">
        <v>6</v>
      </c>
      <c r="C164" s="16" t="s">
        <v>80</v>
      </c>
      <c r="D164" s="16" t="s">
        <v>283</v>
      </c>
      <c r="E164" s="16" t="s">
        <v>258</v>
      </c>
      <c r="F164" s="19" t="s">
        <v>26</v>
      </c>
      <c r="G164" s="19" t="s">
        <v>26</v>
      </c>
      <c r="H164" s="105" t="s">
        <v>26</v>
      </c>
      <c r="I164" s="16" t="s">
        <v>26</v>
      </c>
    </row>
    <row r="165" spans="1:9" x14ac:dyDescent="0.2">
      <c r="A165" s="16">
        <v>28</v>
      </c>
      <c r="B165" s="16">
        <v>1</v>
      </c>
      <c r="C165" s="16" t="s">
        <v>80</v>
      </c>
      <c r="D165" s="16" t="s">
        <v>284</v>
      </c>
      <c r="E165" s="16" t="s">
        <v>253</v>
      </c>
      <c r="F165" s="19">
        <v>-5.3226787788400002E-8</v>
      </c>
      <c r="G165" s="19">
        <v>4.5850388760000002E-8</v>
      </c>
      <c r="H165" s="105">
        <v>-1.1608797488503564</v>
      </c>
      <c r="I165" s="16">
        <v>0.87715459726900002</v>
      </c>
    </row>
    <row r="166" spans="1:9" x14ac:dyDescent="0.2">
      <c r="A166" s="16">
        <v>28</v>
      </c>
      <c r="B166" s="16">
        <v>2</v>
      </c>
      <c r="C166" s="16" t="s">
        <v>80</v>
      </c>
      <c r="D166" s="16" t="s">
        <v>284</v>
      </c>
      <c r="E166" s="16" t="s">
        <v>254</v>
      </c>
      <c r="F166" s="19" t="s">
        <v>26</v>
      </c>
      <c r="G166" s="19" t="s">
        <v>26</v>
      </c>
      <c r="H166" s="105" t="s">
        <v>26</v>
      </c>
      <c r="I166" s="16" t="s">
        <v>26</v>
      </c>
    </row>
    <row r="167" spans="1:9" x14ac:dyDescent="0.2">
      <c r="A167" s="16">
        <v>28</v>
      </c>
      <c r="B167" s="16">
        <v>3</v>
      </c>
      <c r="C167" s="16" t="s">
        <v>80</v>
      </c>
      <c r="D167" s="16" t="s">
        <v>284</v>
      </c>
      <c r="E167" s="16" t="s">
        <v>255</v>
      </c>
      <c r="F167" s="19">
        <v>-2.2643509234E-7</v>
      </c>
      <c r="G167" s="19">
        <v>1.00681168265E-7</v>
      </c>
      <c r="H167" s="105">
        <v>-2.2490312363480598</v>
      </c>
      <c r="I167" s="16">
        <v>0.98774474559299996</v>
      </c>
    </row>
    <row r="168" spans="1:9" x14ac:dyDescent="0.2">
      <c r="A168" s="16">
        <v>28</v>
      </c>
      <c r="B168" s="16">
        <v>4</v>
      </c>
      <c r="C168" s="16" t="s">
        <v>80</v>
      </c>
      <c r="D168" s="16" t="s">
        <v>284</v>
      </c>
      <c r="E168" s="16" t="s">
        <v>256</v>
      </c>
      <c r="F168" s="19">
        <v>-2.60876209355E-8</v>
      </c>
      <c r="G168" s="19">
        <v>2.37111194868E-8</v>
      </c>
      <c r="H168" s="105">
        <v>-1.1002272984210213</v>
      </c>
      <c r="I168" s="16">
        <v>0.86438345031899999</v>
      </c>
    </row>
    <row r="169" spans="1:9" x14ac:dyDescent="0.2">
      <c r="A169" s="16">
        <v>28</v>
      </c>
      <c r="B169" s="16">
        <v>5</v>
      </c>
      <c r="C169" s="16" t="s">
        <v>80</v>
      </c>
      <c r="D169" s="16" t="s">
        <v>284</v>
      </c>
      <c r="E169" s="16" t="s">
        <v>257</v>
      </c>
      <c r="F169" s="19">
        <v>-1.0286059889400001E-7</v>
      </c>
      <c r="G169" s="19">
        <v>6.6283524588999997E-8</v>
      </c>
      <c r="H169" s="105">
        <v>-1.5518275398268442</v>
      </c>
      <c r="I169" s="16">
        <v>0.93964825276300001</v>
      </c>
    </row>
    <row r="170" spans="1:9" x14ac:dyDescent="0.2">
      <c r="A170" s="16">
        <v>28</v>
      </c>
      <c r="B170" s="16">
        <v>6</v>
      </c>
      <c r="C170" s="16" t="s">
        <v>80</v>
      </c>
      <c r="D170" s="16" t="s">
        <v>284</v>
      </c>
      <c r="E170" s="16" t="s">
        <v>258</v>
      </c>
      <c r="F170" s="19">
        <v>-3.8939879530600001E-8</v>
      </c>
      <c r="G170" s="19">
        <v>3.8730682069700001E-8</v>
      </c>
      <c r="H170" s="105">
        <v>-1.0054013368657833</v>
      </c>
      <c r="I170" s="16">
        <v>0.84264818180000001</v>
      </c>
    </row>
    <row r="171" spans="1:9" x14ac:dyDescent="0.2">
      <c r="A171" s="16">
        <v>29</v>
      </c>
      <c r="B171" s="16">
        <v>1</v>
      </c>
      <c r="C171" s="16" t="s">
        <v>80</v>
      </c>
      <c r="D171" s="16" t="s">
        <v>285</v>
      </c>
      <c r="E171" s="16" t="s">
        <v>253</v>
      </c>
      <c r="F171" s="19" t="s">
        <v>26</v>
      </c>
      <c r="G171" s="19" t="s">
        <v>26</v>
      </c>
      <c r="H171" s="105" t="s">
        <v>26</v>
      </c>
      <c r="I171" s="16" t="s">
        <v>26</v>
      </c>
    </row>
    <row r="172" spans="1:9" x14ac:dyDescent="0.2">
      <c r="A172" s="16">
        <v>29</v>
      </c>
      <c r="B172" s="16">
        <v>2</v>
      </c>
      <c r="C172" s="16" t="s">
        <v>80</v>
      </c>
      <c r="D172" s="16" t="s">
        <v>285</v>
      </c>
      <c r="E172" s="16" t="s">
        <v>254</v>
      </c>
      <c r="F172" s="19">
        <v>-1.42890763026E-8</v>
      </c>
      <c r="G172" s="19">
        <v>2.9633940822E-8</v>
      </c>
      <c r="H172" s="105">
        <v>-0.48218616580323009</v>
      </c>
      <c r="I172" s="16">
        <v>0.68516314825500002</v>
      </c>
    </row>
    <row r="173" spans="1:9" x14ac:dyDescent="0.2">
      <c r="A173" s="16">
        <v>29</v>
      </c>
      <c r="B173" s="16">
        <v>3</v>
      </c>
      <c r="C173" s="16" t="s">
        <v>80</v>
      </c>
      <c r="D173" s="16" t="s">
        <v>285</v>
      </c>
      <c r="E173" s="16" t="s">
        <v>255</v>
      </c>
      <c r="F173" s="19">
        <v>-5.9071318894399998E-8</v>
      </c>
      <c r="G173" s="19">
        <v>5.8131073408099997E-8</v>
      </c>
      <c r="H173" s="105">
        <v>-1.0161745763698384</v>
      </c>
      <c r="I173" s="16">
        <v>0.84522686958899995</v>
      </c>
    </row>
    <row r="174" spans="1:9" x14ac:dyDescent="0.2">
      <c r="A174" s="16">
        <v>29</v>
      </c>
      <c r="B174" s="16">
        <v>4</v>
      </c>
      <c r="C174" s="16" t="s">
        <v>80</v>
      </c>
      <c r="D174" s="16" t="s">
        <v>285</v>
      </c>
      <c r="E174" s="16" t="s">
        <v>256</v>
      </c>
      <c r="F174" s="19">
        <v>-6.6402955520499997E-8</v>
      </c>
      <c r="G174" s="19">
        <v>4.3249519133900003E-8</v>
      </c>
      <c r="H174" s="105">
        <v>-1.5353455217598426</v>
      </c>
      <c r="I174" s="16">
        <v>0.93765051104800001</v>
      </c>
    </row>
    <row r="175" spans="1:9" x14ac:dyDescent="0.2">
      <c r="A175" s="16">
        <v>29</v>
      </c>
      <c r="B175" s="16">
        <v>5</v>
      </c>
      <c r="C175" s="16" t="s">
        <v>80</v>
      </c>
      <c r="D175" s="16" t="s">
        <v>285</v>
      </c>
      <c r="E175" s="16" t="s">
        <v>257</v>
      </c>
      <c r="F175" s="19">
        <v>1.01112466269E-7</v>
      </c>
      <c r="G175" s="19">
        <v>1.6344699794199999E-7</v>
      </c>
      <c r="H175" s="105">
        <v>0.61862541094135171</v>
      </c>
      <c r="I175" s="16">
        <v>0.26808157886900003</v>
      </c>
    </row>
    <row r="176" spans="1:9" x14ac:dyDescent="0.2">
      <c r="A176" s="16">
        <v>29</v>
      </c>
      <c r="B176" s="16">
        <v>6</v>
      </c>
      <c r="C176" s="16" t="s">
        <v>80</v>
      </c>
      <c r="D176" s="16" t="s">
        <v>285</v>
      </c>
      <c r="E176" s="16" t="s">
        <v>258</v>
      </c>
      <c r="F176" s="19" t="s">
        <v>26</v>
      </c>
      <c r="G176" s="19" t="s">
        <v>26</v>
      </c>
      <c r="H176" s="105" t="s">
        <v>26</v>
      </c>
      <c r="I176" s="16" t="s">
        <v>26</v>
      </c>
    </row>
    <row r="177" spans="1:9" x14ac:dyDescent="0.2">
      <c r="A177" s="16">
        <v>30</v>
      </c>
      <c r="B177" s="16">
        <v>1</v>
      </c>
      <c r="C177" s="16" t="s">
        <v>80</v>
      </c>
      <c r="D177" s="16" t="s">
        <v>286</v>
      </c>
      <c r="E177" s="16" t="s">
        <v>253</v>
      </c>
      <c r="F177" s="16" t="s">
        <v>26</v>
      </c>
      <c r="G177" s="16" t="s">
        <v>26</v>
      </c>
      <c r="H177" s="105" t="s">
        <v>26</v>
      </c>
      <c r="I177" s="16" t="s">
        <v>26</v>
      </c>
    </row>
    <row r="178" spans="1:9" x14ac:dyDescent="0.2">
      <c r="A178" s="16">
        <v>30</v>
      </c>
      <c r="B178" s="16">
        <v>2</v>
      </c>
      <c r="C178" s="16" t="s">
        <v>80</v>
      </c>
      <c r="D178" s="16" t="s">
        <v>286</v>
      </c>
      <c r="E178" s="16" t="s">
        <v>254</v>
      </c>
      <c r="F178" s="19">
        <v>-8.2503968385399993E-9</v>
      </c>
      <c r="G178" s="19">
        <v>4.5631697138499999E-8</v>
      </c>
      <c r="H178" s="105">
        <v>-0.1808040760241425</v>
      </c>
      <c r="I178" s="16">
        <v>0.57173931818199997</v>
      </c>
    </row>
    <row r="179" spans="1:9" x14ac:dyDescent="0.2">
      <c r="A179" s="16">
        <v>30</v>
      </c>
      <c r="B179" s="16">
        <v>3</v>
      </c>
      <c r="C179" s="16" t="s">
        <v>80</v>
      </c>
      <c r="D179" s="16" t="s">
        <v>286</v>
      </c>
      <c r="E179" s="16" t="s">
        <v>255</v>
      </c>
      <c r="F179" s="19">
        <v>1.4651268021600001E-7</v>
      </c>
      <c r="G179" s="19">
        <v>8.8731240057099999E-8</v>
      </c>
      <c r="H179" s="105">
        <v>1.6511961302661464</v>
      </c>
      <c r="I179" s="16">
        <v>4.9349266520199997E-2</v>
      </c>
    </row>
    <row r="180" spans="1:9" x14ac:dyDescent="0.2">
      <c r="A180" s="16">
        <v>30</v>
      </c>
      <c r="B180" s="16">
        <v>4</v>
      </c>
      <c r="C180" s="16" t="s">
        <v>80</v>
      </c>
      <c r="D180" s="16" t="s">
        <v>286</v>
      </c>
      <c r="E180" s="16" t="s">
        <v>256</v>
      </c>
      <c r="F180" s="19">
        <v>-4.1076948160100001E-8</v>
      </c>
      <c r="G180" s="19">
        <v>5.4114750983600001E-8</v>
      </c>
      <c r="H180" s="105">
        <v>-0.7590711850923747</v>
      </c>
      <c r="I180" s="16">
        <v>0.77609501245500001</v>
      </c>
    </row>
    <row r="181" spans="1:9" x14ac:dyDescent="0.2">
      <c r="A181" s="16">
        <v>30</v>
      </c>
      <c r="B181" s="16">
        <v>5</v>
      </c>
      <c r="C181" s="16" t="s">
        <v>80</v>
      </c>
      <c r="D181" s="16" t="s">
        <v>286</v>
      </c>
      <c r="E181" s="16" t="s">
        <v>257</v>
      </c>
      <c r="F181" s="19">
        <v>9.4203488760500005E-8</v>
      </c>
      <c r="G181" s="19">
        <v>1.3132522520599999E-7</v>
      </c>
      <c r="H181" s="105">
        <v>0.71732973320799631</v>
      </c>
      <c r="I181" s="16">
        <v>0.23658533253399999</v>
      </c>
    </row>
    <row r="182" spans="1:9" x14ac:dyDescent="0.2">
      <c r="A182" s="16">
        <v>30</v>
      </c>
      <c r="B182" s="16">
        <v>6</v>
      </c>
      <c r="C182" s="16" t="s">
        <v>80</v>
      </c>
      <c r="D182" s="16" t="s">
        <v>286</v>
      </c>
      <c r="E182" s="16" t="s">
        <v>258</v>
      </c>
      <c r="F182" s="19" t="s">
        <v>26</v>
      </c>
      <c r="G182" s="19" t="s">
        <v>26</v>
      </c>
      <c r="H182" s="105" t="s">
        <v>26</v>
      </c>
      <c r="I182" s="16" t="s">
        <v>26</v>
      </c>
    </row>
    <row r="183" spans="1:9" x14ac:dyDescent="0.2">
      <c r="A183" s="16">
        <v>31</v>
      </c>
      <c r="B183" s="16">
        <v>1</v>
      </c>
      <c r="C183" s="16" t="s">
        <v>80</v>
      </c>
      <c r="D183" s="16" t="s">
        <v>287</v>
      </c>
      <c r="E183" s="16" t="s">
        <v>253</v>
      </c>
      <c r="F183" s="16" t="s">
        <v>26</v>
      </c>
      <c r="G183" s="16" t="s">
        <v>26</v>
      </c>
      <c r="H183" s="105" t="s">
        <v>26</v>
      </c>
      <c r="I183" s="16" t="s">
        <v>26</v>
      </c>
    </row>
    <row r="184" spans="1:9" x14ac:dyDescent="0.2">
      <c r="A184" s="16">
        <v>31</v>
      </c>
      <c r="B184" s="16">
        <v>2</v>
      </c>
      <c r="C184" s="16" t="s">
        <v>80</v>
      </c>
      <c r="D184" s="16" t="s">
        <v>287</v>
      </c>
      <c r="E184" s="16" t="s">
        <v>254</v>
      </c>
      <c r="F184" s="19">
        <v>-1.30641908753E-8</v>
      </c>
      <c r="G184" s="19">
        <v>3.8862859378899999E-8</v>
      </c>
      <c r="H184" s="105">
        <v>-0.3361613397493084</v>
      </c>
      <c r="I184" s="16">
        <v>0.63162539771600001</v>
      </c>
    </row>
    <row r="185" spans="1:9" x14ac:dyDescent="0.2">
      <c r="A185" s="16">
        <v>31</v>
      </c>
      <c r="B185" s="16">
        <v>3</v>
      </c>
      <c r="C185" s="16" t="s">
        <v>80</v>
      </c>
      <c r="D185" s="16" t="s">
        <v>287</v>
      </c>
      <c r="E185" s="16" t="s">
        <v>255</v>
      </c>
      <c r="F185" s="19">
        <v>1.32927924094E-8</v>
      </c>
      <c r="G185" s="19">
        <v>5.5038675646100003E-8</v>
      </c>
      <c r="H185" s="105">
        <v>0.24151730130414059</v>
      </c>
      <c r="I185" s="16">
        <v>0.40457710440400002</v>
      </c>
    </row>
    <row r="186" spans="1:9" x14ac:dyDescent="0.2">
      <c r="A186" s="16">
        <v>31</v>
      </c>
      <c r="B186" s="16">
        <v>4</v>
      </c>
      <c r="C186" s="16" t="s">
        <v>80</v>
      </c>
      <c r="D186" s="16" t="s">
        <v>287</v>
      </c>
      <c r="E186" s="16" t="s">
        <v>256</v>
      </c>
      <c r="F186" s="19">
        <v>-1.4487168091899999E-8</v>
      </c>
      <c r="G186" s="19">
        <v>4.4589259812699998E-8</v>
      </c>
      <c r="H186" s="105">
        <v>-0.32490263692993032</v>
      </c>
      <c r="I186" s="16">
        <v>0.62737261945400002</v>
      </c>
    </row>
    <row r="187" spans="1:9" x14ac:dyDescent="0.2">
      <c r="A187" s="16">
        <v>31</v>
      </c>
      <c r="B187" s="16">
        <v>5</v>
      </c>
      <c r="C187" s="16" t="s">
        <v>80</v>
      </c>
      <c r="D187" s="16" t="s">
        <v>287</v>
      </c>
      <c r="E187" s="16" t="s">
        <v>257</v>
      </c>
      <c r="F187" s="19">
        <v>1.5934689671599999E-7</v>
      </c>
      <c r="G187" s="19">
        <v>1.31575333013E-7</v>
      </c>
      <c r="H187" s="105">
        <v>1.2110696820372562</v>
      </c>
      <c r="I187" s="16">
        <v>0.11293434988000001</v>
      </c>
    </row>
    <row r="188" spans="1:9" x14ac:dyDescent="0.2">
      <c r="A188" s="16">
        <v>31</v>
      </c>
      <c r="B188" s="16">
        <v>6</v>
      </c>
      <c r="C188" s="16" t="s">
        <v>80</v>
      </c>
      <c r="D188" s="16" t="s">
        <v>287</v>
      </c>
      <c r="E188" s="16" t="s">
        <v>258</v>
      </c>
      <c r="F188" s="19" t="s">
        <v>26</v>
      </c>
      <c r="G188" s="19" t="s">
        <v>26</v>
      </c>
      <c r="H188" s="105" t="s">
        <v>26</v>
      </c>
      <c r="I188" s="16" t="s">
        <v>26</v>
      </c>
    </row>
    <row r="189" spans="1:9" x14ac:dyDescent="0.2">
      <c r="A189" s="16">
        <v>32</v>
      </c>
      <c r="B189" s="16">
        <v>1</v>
      </c>
      <c r="C189" s="16" t="s">
        <v>289</v>
      </c>
      <c r="D189" s="16" t="s">
        <v>288</v>
      </c>
      <c r="E189" s="16" t="s">
        <v>253</v>
      </c>
      <c r="F189" s="16" t="s">
        <v>26</v>
      </c>
      <c r="G189" s="16" t="s">
        <v>26</v>
      </c>
      <c r="H189" s="105" t="s">
        <v>26</v>
      </c>
      <c r="I189" s="16" t="s">
        <v>26</v>
      </c>
    </row>
    <row r="190" spans="1:9" x14ac:dyDescent="0.2">
      <c r="A190" s="16">
        <v>32</v>
      </c>
      <c r="B190" s="16">
        <v>2</v>
      </c>
      <c r="C190" s="16" t="s">
        <v>289</v>
      </c>
      <c r="D190" s="16" t="s">
        <v>288</v>
      </c>
      <c r="E190" s="16" t="s">
        <v>254</v>
      </c>
      <c r="F190" s="19">
        <v>2.99439896619E-8</v>
      </c>
      <c r="G190" s="19">
        <v>3.22076017468E-8</v>
      </c>
      <c r="H190" s="105">
        <v>0.92971808013849089</v>
      </c>
      <c r="I190" s="16">
        <v>0.176258535381</v>
      </c>
    </row>
    <row r="191" spans="1:9" x14ac:dyDescent="0.2">
      <c r="A191" s="16">
        <v>32</v>
      </c>
      <c r="B191" s="16">
        <v>3</v>
      </c>
      <c r="C191" s="16" t="s">
        <v>289</v>
      </c>
      <c r="D191" s="16" t="s">
        <v>288</v>
      </c>
      <c r="E191" s="16" t="s">
        <v>255</v>
      </c>
      <c r="F191" s="19">
        <v>-4.0854599148500002E-8</v>
      </c>
      <c r="G191" s="19">
        <v>5.81919154218E-8</v>
      </c>
      <c r="H191" s="105">
        <v>-0.70206658179866255</v>
      </c>
      <c r="I191" s="16">
        <v>0.75868117909199995</v>
      </c>
    </row>
    <row r="192" spans="1:9" x14ac:dyDescent="0.2">
      <c r="A192" s="16">
        <v>32</v>
      </c>
      <c r="B192" s="16">
        <v>4</v>
      </c>
      <c r="C192" s="16" t="s">
        <v>289</v>
      </c>
      <c r="D192" s="16" t="s">
        <v>288</v>
      </c>
      <c r="E192" s="16" t="s">
        <v>256</v>
      </c>
      <c r="F192" s="19">
        <v>2.4581211489199999E-8</v>
      </c>
      <c r="G192" s="19">
        <v>3.8630931332599998E-8</v>
      </c>
      <c r="H192" s="105">
        <v>0.63630905704974094</v>
      </c>
      <c r="I192" s="16">
        <v>0.26228750142200002</v>
      </c>
    </row>
    <row r="193" spans="1:9" x14ac:dyDescent="0.2">
      <c r="A193" s="16">
        <v>32</v>
      </c>
      <c r="B193" s="16">
        <v>5</v>
      </c>
      <c r="C193" s="16" t="s">
        <v>289</v>
      </c>
      <c r="D193" s="16" t="s">
        <v>288</v>
      </c>
      <c r="E193" s="16" t="s">
        <v>257</v>
      </c>
      <c r="F193" s="19">
        <v>-2.7920845474E-8</v>
      </c>
      <c r="G193" s="19">
        <v>1.29067724276E-7</v>
      </c>
      <c r="H193" s="105">
        <v>-0.21632709207992018</v>
      </c>
      <c r="I193" s="16">
        <v>0.58563360371299999</v>
      </c>
    </row>
    <row r="194" spans="1:9" x14ac:dyDescent="0.2">
      <c r="A194" s="16">
        <v>32</v>
      </c>
      <c r="B194" s="16">
        <v>6</v>
      </c>
      <c r="C194" s="16" t="s">
        <v>289</v>
      </c>
      <c r="D194" s="16" t="s">
        <v>288</v>
      </c>
      <c r="E194" s="16" t="s">
        <v>258</v>
      </c>
      <c r="F194" s="19">
        <v>-4.4402273416400001E-8</v>
      </c>
      <c r="G194" s="19">
        <v>6.6957296918299994E-8</v>
      </c>
      <c r="H194" s="105">
        <v>-0.66314315929716816</v>
      </c>
      <c r="I194" s="16">
        <v>0.74638056435599998</v>
      </c>
    </row>
    <row r="195" spans="1:9" x14ac:dyDescent="0.2">
      <c r="A195" s="16">
        <v>33</v>
      </c>
      <c r="B195" s="16">
        <v>1</v>
      </c>
      <c r="C195" s="16" t="s">
        <v>289</v>
      </c>
      <c r="D195" s="16" t="s">
        <v>290</v>
      </c>
      <c r="E195" s="16" t="s">
        <v>253</v>
      </c>
      <c r="F195" s="19" t="s">
        <v>26</v>
      </c>
      <c r="G195" s="19" t="s">
        <v>26</v>
      </c>
      <c r="H195" s="105" t="s">
        <v>26</v>
      </c>
      <c r="I195" s="16" t="s">
        <v>26</v>
      </c>
    </row>
    <row r="196" spans="1:9" x14ac:dyDescent="0.2">
      <c r="A196" s="16">
        <v>33</v>
      </c>
      <c r="B196" s="16">
        <v>2</v>
      </c>
      <c r="C196" s="16" t="s">
        <v>289</v>
      </c>
      <c r="D196" s="16" t="s">
        <v>290</v>
      </c>
      <c r="E196" s="16" t="s">
        <v>254</v>
      </c>
      <c r="F196" s="19">
        <v>1.97430097279E-8</v>
      </c>
      <c r="G196" s="19">
        <v>3.1266754067300003E-8</v>
      </c>
      <c r="H196" s="105">
        <v>0.63143777845964555</v>
      </c>
      <c r="I196" s="16">
        <v>0.26387716048400001</v>
      </c>
    </row>
    <row r="197" spans="1:9" x14ac:dyDescent="0.2">
      <c r="A197" s="16">
        <v>33</v>
      </c>
      <c r="B197" s="16">
        <v>3</v>
      </c>
      <c r="C197" s="16" t="s">
        <v>289</v>
      </c>
      <c r="D197" s="16" t="s">
        <v>290</v>
      </c>
      <c r="E197" s="16" t="s">
        <v>255</v>
      </c>
      <c r="F197" s="19">
        <v>-9.0133886400099998E-8</v>
      </c>
      <c r="G197" s="19">
        <v>4.9036816293499999E-8</v>
      </c>
      <c r="H197" s="105">
        <v>-1.8380860180771474</v>
      </c>
      <c r="I197" s="16">
        <v>0.96697513442399996</v>
      </c>
    </row>
    <row r="198" spans="1:9" x14ac:dyDescent="0.2">
      <c r="A198" s="16">
        <v>33</v>
      </c>
      <c r="B198" s="16">
        <v>4</v>
      </c>
      <c r="C198" s="16" t="s">
        <v>289</v>
      </c>
      <c r="D198" s="16" t="s">
        <v>290</v>
      </c>
      <c r="E198" s="16" t="s">
        <v>256</v>
      </c>
      <c r="F198" s="19">
        <v>4.8565348961499997E-8</v>
      </c>
      <c r="G198" s="19">
        <v>3.6219514117199998E-8</v>
      </c>
      <c r="H198" s="105">
        <v>1.3408614153229952</v>
      </c>
      <c r="I198" s="16">
        <v>8.9982725851599998E-2</v>
      </c>
    </row>
    <row r="199" spans="1:9" x14ac:dyDescent="0.2">
      <c r="A199" s="16">
        <v>33</v>
      </c>
      <c r="B199" s="16">
        <v>5</v>
      </c>
      <c r="C199" s="16" t="s">
        <v>289</v>
      </c>
      <c r="D199" s="16" t="s">
        <v>290</v>
      </c>
      <c r="E199" s="16" t="s">
        <v>257</v>
      </c>
      <c r="F199" s="19">
        <v>1.4863495987500001E-7</v>
      </c>
      <c r="G199" s="19">
        <v>1.00520580107E-7</v>
      </c>
      <c r="H199" s="105">
        <v>1.4786520304278412</v>
      </c>
      <c r="I199" s="16">
        <v>6.96166695443E-2</v>
      </c>
    </row>
    <row r="200" spans="1:9" x14ac:dyDescent="0.2">
      <c r="A200" s="16">
        <v>33</v>
      </c>
      <c r="B200" s="16">
        <v>6</v>
      </c>
      <c r="C200" s="16" t="s">
        <v>289</v>
      </c>
      <c r="D200" s="16" t="s">
        <v>290</v>
      </c>
      <c r="E200" s="16" t="s">
        <v>258</v>
      </c>
      <c r="F200" s="19">
        <v>2.5303393408400001E-8</v>
      </c>
      <c r="G200" s="19">
        <v>6.9839891445500006E-8</v>
      </c>
      <c r="H200" s="105">
        <v>0.36230573794842824</v>
      </c>
      <c r="I200" s="16">
        <v>0.35856178539099998</v>
      </c>
    </row>
    <row r="201" spans="1:9" x14ac:dyDescent="0.2">
      <c r="A201" s="16">
        <v>34</v>
      </c>
      <c r="B201" s="16">
        <v>1</v>
      </c>
      <c r="C201" s="16" t="s">
        <v>289</v>
      </c>
      <c r="D201" s="16" t="s">
        <v>291</v>
      </c>
      <c r="E201" s="16" t="s">
        <v>253</v>
      </c>
      <c r="F201" s="19" t="s">
        <v>26</v>
      </c>
      <c r="G201" s="19" t="s">
        <v>26</v>
      </c>
      <c r="H201" s="105" t="s">
        <v>26</v>
      </c>
      <c r="I201" s="16" t="s">
        <v>26</v>
      </c>
    </row>
    <row r="202" spans="1:9" x14ac:dyDescent="0.2">
      <c r="A202" s="16">
        <v>34</v>
      </c>
      <c r="B202" s="16">
        <v>2</v>
      </c>
      <c r="C202" s="16" t="s">
        <v>289</v>
      </c>
      <c r="D202" s="16" t="s">
        <v>291</v>
      </c>
      <c r="E202" s="16" t="s">
        <v>254</v>
      </c>
      <c r="F202" s="19">
        <v>-1.5970435232000001E-8</v>
      </c>
      <c r="G202" s="19">
        <v>2.9836776262599999E-8</v>
      </c>
      <c r="H202" s="105">
        <v>-0.53526007942147313</v>
      </c>
      <c r="I202" s="16">
        <v>0.70376498650700003</v>
      </c>
    </row>
    <row r="203" spans="1:9" x14ac:dyDescent="0.2">
      <c r="A203" s="16">
        <v>34</v>
      </c>
      <c r="B203" s="16">
        <v>3</v>
      </c>
      <c r="C203" s="16" t="s">
        <v>289</v>
      </c>
      <c r="D203" s="16" t="s">
        <v>291</v>
      </c>
      <c r="E203" s="16" t="s">
        <v>255</v>
      </c>
      <c r="F203" s="19">
        <v>-4.0119754762600001E-8</v>
      </c>
      <c r="G203" s="19">
        <v>4.9369344991399999E-8</v>
      </c>
      <c r="H203" s="105">
        <v>-0.81264506891044941</v>
      </c>
      <c r="I203" s="16">
        <v>0.791789208089</v>
      </c>
    </row>
    <row r="204" spans="1:9" x14ac:dyDescent="0.2">
      <c r="A204" s="16">
        <v>34</v>
      </c>
      <c r="B204" s="16">
        <v>4</v>
      </c>
      <c r="C204" s="16" t="s">
        <v>289</v>
      </c>
      <c r="D204" s="16" t="s">
        <v>291</v>
      </c>
      <c r="E204" s="16" t="s">
        <v>256</v>
      </c>
      <c r="F204" s="19">
        <v>3.5841267224800002E-8</v>
      </c>
      <c r="G204" s="19">
        <v>3.4001512855899998E-8</v>
      </c>
      <c r="H204" s="105">
        <v>1.0541080150373594</v>
      </c>
      <c r="I204" s="16">
        <v>0.14591673351500001</v>
      </c>
    </row>
    <row r="205" spans="1:9" x14ac:dyDescent="0.2">
      <c r="A205" s="16">
        <v>34</v>
      </c>
      <c r="B205" s="16">
        <v>5</v>
      </c>
      <c r="C205" s="16" t="s">
        <v>289</v>
      </c>
      <c r="D205" s="16" t="s">
        <v>291</v>
      </c>
      <c r="E205" s="16" t="s">
        <v>257</v>
      </c>
      <c r="F205" s="19">
        <v>-1.18916124964E-7</v>
      </c>
      <c r="G205" s="19">
        <v>1.0952823056899999E-7</v>
      </c>
      <c r="H205" s="105">
        <v>-1.0857120976594785</v>
      </c>
      <c r="I205" s="16">
        <v>0.861196806644</v>
      </c>
    </row>
    <row r="206" spans="1:9" x14ac:dyDescent="0.2">
      <c r="A206" s="16">
        <v>34</v>
      </c>
      <c r="B206" s="16">
        <v>6</v>
      </c>
      <c r="C206" s="16" t="s">
        <v>289</v>
      </c>
      <c r="D206" s="16" t="s">
        <v>291</v>
      </c>
      <c r="E206" s="16" t="s">
        <v>258</v>
      </c>
      <c r="F206" s="19">
        <v>-3.8268048146099999E-8</v>
      </c>
      <c r="G206" s="19">
        <v>7.4074467361400006E-8</v>
      </c>
      <c r="H206" s="105">
        <v>-0.51661590706275362</v>
      </c>
      <c r="I206" s="16">
        <v>0.69728784539599997</v>
      </c>
    </row>
    <row r="207" spans="1:9" x14ac:dyDescent="0.2">
      <c r="A207" s="16">
        <v>35</v>
      </c>
      <c r="B207" s="16">
        <v>1</v>
      </c>
      <c r="C207" s="16" t="s">
        <v>289</v>
      </c>
      <c r="D207" s="16" t="s">
        <v>292</v>
      </c>
      <c r="E207" s="16" t="s">
        <v>253</v>
      </c>
      <c r="F207" s="19" t="s">
        <v>26</v>
      </c>
      <c r="G207" s="19" t="s">
        <v>26</v>
      </c>
      <c r="H207" s="105" t="s">
        <v>26</v>
      </c>
      <c r="I207" s="16" t="s">
        <v>26</v>
      </c>
    </row>
    <row r="208" spans="1:9" x14ac:dyDescent="0.2">
      <c r="A208" s="16">
        <v>35</v>
      </c>
      <c r="B208" s="16">
        <v>2</v>
      </c>
      <c r="C208" s="16" t="s">
        <v>289</v>
      </c>
      <c r="D208" s="16" t="s">
        <v>292</v>
      </c>
      <c r="E208" s="16" t="s">
        <v>254</v>
      </c>
      <c r="F208" s="19">
        <v>6.1316433492000001E-8</v>
      </c>
      <c r="G208" s="19">
        <v>3.8498901969699998E-8</v>
      </c>
      <c r="H208" s="105">
        <v>1.5926800598172439</v>
      </c>
      <c r="I208" s="16">
        <v>5.5615991522299998E-2</v>
      </c>
    </row>
    <row r="209" spans="1:9" x14ac:dyDescent="0.2">
      <c r="A209" s="16">
        <v>35</v>
      </c>
      <c r="B209" s="16">
        <v>3</v>
      </c>
      <c r="C209" s="16" t="s">
        <v>289</v>
      </c>
      <c r="D209" s="16" t="s">
        <v>292</v>
      </c>
      <c r="E209" s="16" t="s">
        <v>255</v>
      </c>
      <c r="F209" s="19">
        <v>-1.6405571941500001E-8</v>
      </c>
      <c r="G209" s="19">
        <v>5.9761247892699998E-8</v>
      </c>
      <c r="H209" s="105">
        <v>-0.27451856378494377</v>
      </c>
      <c r="I209" s="16">
        <v>0.60815693022499995</v>
      </c>
    </row>
    <row r="210" spans="1:9" x14ac:dyDescent="0.2">
      <c r="A210" s="16">
        <v>35</v>
      </c>
      <c r="B210" s="16">
        <v>4</v>
      </c>
      <c r="C210" s="16" t="s">
        <v>289</v>
      </c>
      <c r="D210" s="16" t="s">
        <v>292</v>
      </c>
      <c r="E210" s="16" t="s">
        <v>256</v>
      </c>
      <c r="F210" s="19">
        <v>4.8498627908700003E-8</v>
      </c>
      <c r="G210" s="19">
        <v>4.7592900708700002E-8</v>
      </c>
      <c r="H210" s="105">
        <v>1.0190307206854998</v>
      </c>
      <c r="I210" s="16">
        <v>0.154094191091</v>
      </c>
    </row>
    <row r="211" spans="1:9" x14ac:dyDescent="0.2">
      <c r="A211" s="16">
        <v>35</v>
      </c>
      <c r="B211" s="16">
        <v>5</v>
      </c>
      <c r="C211" s="16" t="s">
        <v>289</v>
      </c>
      <c r="D211" s="16" t="s">
        <v>292</v>
      </c>
      <c r="E211" s="16" t="s">
        <v>257</v>
      </c>
      <c r="F211" s="19">
        <v>6.2245825846800001E-9</v>
      </c>
      <c r="G211" s="19">
        <v>1.2375519761500001E-7</v>
      </c>
      <c r="H211" s="105">
        <v>5.0297544706320571E-2</v>
      </c>
      <c r="I211" s="16">
        <v>0.47994264016799998</v>
      </c>
    </row>
    <row r="212" spans="1:9" x14ac:dyDescent="0.2">
      <c r="A212" s="16">
        <v>35</v>
      </c>
      <c r="B212" s="16">
        <v>6</v>
      </c>
      <c r="C212" s="16" t="s">
        <v>289</v>
      </c>
      <c r="D212" s="16" t="s">
        <v>292</v>
      </c>
      <c r="E212" s="16" t="s">
        <v>258</v>
      </c>
      <c r="F212" s="19">
        <v>3.9967817278199998E-9</v>
      </c>
      <c r="G212" s="19">
        <v>8.91753154365E-8</v>
      </c>
      <c r="H212" s="105">
        <v>4.4819373032283019E-2</v>
      </c>
      <c r="I212" s="16">
        <v>0.48212564158100002</v>
      </c>
    </row>
    <row r="213" spans="1:9" x14ac:dyDescent="0.2">
      <c r="A213" s="16">
        <v>36</v>
      </c>
      <c r="B213" s="16">
        <v>1</v>
      </c>
      <c r="C213" s="16" t="s">
        <v>289</v>
      </c>
      <c r="D213" s="16" t="s">
        <v>293</v>
      </c>
      <c r="E213" s="16" t="s">
        <v>253</v>
      </c>
      <c r="F213" s="19" t="s">
        <v>26</v>
      </c>
      <c r="G213" s="19" t="s">
        <v>26</v>
      </c>
      <c r="H213" s="105" t="s">
        <v>26</v>
      </c>
      <c r="I213" s="16" t="s">
        <v>26</v>
      </c>
    </row>
    <row r="214" spans="1:9" x14ac:dyDescent="0.2">
      <c r="A214" s="16">
        <v>36</v>
      </c>
      <c r="B214" s="16">
        <v>2</v>
      </c>
      <c r="C214" s="16" t="s">
        <v>289</v>
      </c>
      <c r="D214" s="16" t="s">
        <v>293</v>
      </c>
      <c r="E214" s="16" t="s">
        <v>254</v>
      </c>
      <c r="F214" s="19">
        <v>-2.7541717793400001E-8</v>
      </c>
      <c r="G214" s="19">
        <v>2.73838663401E-8</v>
      </c>
      <c r="H214" s="105">
        <v>-1.0057643961352838</v>
      </c>
      <c r="I214" s="16">
        <v>0.84273554106699999</v>
      </c>
    </row>
    <row r="215" spans="1:9" x14ac:dyDescent="0.2">
      <c r="A215" s="16">
        <v>36</v>
      </c>
      <c r="B215" s="16">
        <v>3</v>
      </c>
      <c r="C215" s="16" t="s">
        <v>289</v>
      </c>
      <c r="D215" s="16" t="s">
        <v>293</v>
      </c>
      <c r="E215" s="16" t="s">
        <v>255</v>
      </c>
      <c r="F215" s="19">
        <v>-4.1159633945900001E-8</v>
      </c>
      <c r="G215" s="19">
        <v>4.19201025196E-8</v>
      </c>
      <c r="H215" s="105">
        <v>-0.98185909556532125</v>
      </c>
      <c r="I215" s="16">
        <v>0.83691536510599995</v>
      </c>
    </row>
    <row r="216" spans="1:9" x14ac:dyDescent="0.2">
      <c r="A216" s="16">
        <v>36</v>
      </c>
      <c r="B216" s="16">
        <v>4</v>
      </c>
      <c r="C216" s="16" t="s">
        <v>289</v>
      </c>
      <c r="D216" s="16" t="s">
        <v>293</v>
      </c>
      <c r="E216" s="16" t="s">
        <v>256</v>
      </c>
      <c r="F216" s="19">
        <v>2.6649163187800001E-8</v>
      </c>
      <c r="G216" s="19">
        <v>2.5842334155099999E-8</v>
      </c>
      <c r="H216" s="105">
        <v>1.0312212135272918</v>
      </c>
      <c r="I216" s="16">
        <v>0.15121854743300001</v>
      </c>
    </row>
    <row r="217" spans="1:9" x14ac:dyDescent="0.2">
      <c r="A217" s="16">
        <v>36</v>
      </c>
      <c r="B217" s="16">
        <v>5</v>
      </c>
      <c r="C217" s="16" t="s">
        <v>289</v>
      </c>
      <c r="D217" s="16" t="s">
        <v>293</v>
      </c>
      <c r="E217" s="16" t="s">
        <v>257</v>
      </c>
      <c r="F217" s="19">
        <v>-1.51623747795E-8</v>
      </c>
      <c r="G217" s="19">
        <v>9.18833008625E-8</v>
      </c>
      <c r="H217" s="105">
        <v>-0.16501774138687006</v>
      </c>
      <c r="I217" s="16">
        <v>0.565534991057</v>
      </c>
    </row>
    <row r="218" spans="1:9" x14ac:dyDescent="0.2">
      <c r="A218" s="16">
        <v>36</v>
      </c>
      <c r="B218" s="16">
        <v>6</v>
      </c>
      <c r="C218" s="16" t="s">
        <v>289</v>
      </c>
      <c r="D218" s="16" t="s">
        <v>293</v>
      </c>
      <c r="E218" s="16" t="s">
        <v>258</v>
      </c>
      <c r="F218" s="19" t="s">
        <v>26</v>
      </c>
      <c r="G218" s="19" t="s">
        <v>26</v>
      </c>
      <c r="H218" s="105" t="s">
        <v>26</v>
      </c>
      <c r="I218" s="16" t="s">
        <v>26</v>
      </c>
    </row>
    <row r="219" spans="1:9" x14ac:dyDescent="0.2">
      <c r="A219" s="16">
        <v>37</v>
      </c>
      <c r="B219" s="16">
        <v>1</v>
      </c>
      <c r="C219" s="16" t="s">
        <v>289</v>
      </c>
      <c r="D219" s="16" t="s">
        <v>294</v>
      </c>
      <c r="E219" s="16" t="s">
        <v>253</v>
      </c>
      <c r="F219" s="16" t="s">
        <v>26</v>
      </c>
      <c r="G219" s="16" t="s">
        <v>26</v>
      </c>
      <c r="H219" s="105" t="s">
        <v>26</v>
      </c>
      <c r="I219" s="16" t="s">
        <v>26</v>
      </c>
    </row>
    <row r="220" spans="1:9" x14ac:dyDescent="0.2">
      <c r="A220" s="16">
        <v>37</v>
      </c>
      <c r="B220" s="16">
        <v>2</v>
      </c>
      <c r="C220" s="16" t="s">
        <v>289</v>
      </c>
      <c r="D220" s="16" t="s">
        <v>294</v>
      </c>
      <c r="E220" s="16" t="s">
        <v>254</v>
      </c>
      <c r="F220" s="19">
        <v>1.6022632306800001E-8</v>
      </c>
      <c r="G220" s="19">
        <v>2.7019985274899998E-8</v>
      </c>
      <c r="H220" s="105">
        <v>0.59299189632364824</v>
      </c>
      <c r="I220" s="16">
        <v>0.27659328777699999</v>
      </c>
    </row>
    <row r="221" spans="1:9" x14ac:dyDescent="0.2">
      <c r="A221" s="16">
        <v>37</v>
      </c>
      <c r="B221" s="16">
        <v>3</v>
      </c>
      <c r="C221" s="16" t="s">
        <v>289</v>
      </c>
      <c r="D221" s="16" t="s">
        <v>294</v>
      </c>
      <c r="E221" s="16" t="s">
        <v>255</v>
      </c>
      <c r="F221" s="19">
        <v>-3.6917678556800003E-8</v>
      </c>
      <c r="G221" s="19">
        <v>4.6888101720100003E-8</v>
      </c>
      <c r="H221" s="105">
        <v>-0.78735707359579721</v>
      </c>
      <c r="I221" s="16">
        <v>0.78446356600900002</v>
      </c>
    </row>
    <row r="222" spans="1:9" x14ac:dyDescent="0.2">
      <c r="A222" s="16">
        <v>37</v>
      </c>
      <c r="B222" s="16">
        <v>4</v>
      </c>
      <c r="C222" s="16" t="s">
        <v>289</v>
      </c>
      <c r="D222" s="16" t="s">
        <v>294</v>
      </c>
      <c r="E222" s="16" t="s">
        <v>256</v>
      </c>
      <c r="F222" s="19">
        <v>2.3846157616999999E-8</v>
      </c>
      <c r="G222" s="19">
        <v>4.2992533541000003E-8</v>
      </c>
      <c r="H222" s="105">
        <v>0.55465811509477603</v>
      </c>
      <c r="I222" s="16">
        <v>0.28956426519299999</v>
      </c>
    </row>
    <row r="223" spans="1:9" x14ac:dyDescent="0.2">
      <c r="A223" s="16">
        <v>37</v>
      </c>
      <c r="B223" s="16">
        <v>5</v>
      </c>
      <c r="C223" s="16" t="s">
        <v>289</v>
      </c>
      <c r="D223" s="16" t="s">
        <v>294</v>
      </c>
      <c r="E223" s="16" t="s">
        <v>257</v>
      </c>
      <c r="F223" s="19">
        <v>-2.5687650550499999E-8</v>
      </c>
      <c r="G223" s="19">
        <v>1.03671063582E-7</v>
      </c>
      <c r="H223" s="105">
        <v>-0.24778033197452454</v>
      </c>
      <c r="I223" s="16">
        <v>0.59784781335299997</v>
      </c>
    </row>
    <row r="224" spans="1:9" x14ac:dyDescent="0.2">
      <c r="A224" s="16">
        <v>37</v>
      </c>
      <c r="B224" s="16">
        <v>6</v>
      </c>
      <c r="C224" s="16" t="s">
        <v>289</v>
      </c>
      <c r="D224" s="16" t="s">
        <v>294</v>
      </c>
      <c r="E224" s="16" t="s">
        <v>258</v>
      </c>
      <c r="F224" s="19">
        <v>-2.3095530562000001E-8</v>
      </c>
      <c r="G224" s="19">
        <v>6.1522090201299996E-8</v>
      </c>
      <c r="H224" s="105">
        <v>-0.37540224147832968</v>
      </c>
      <c r="I224" s="16">
        <v>0.64631933093100002</v>
      </c>
    </row>
    <row r="225" spans="1:9" x14ac:dyDescent="0.2">
      <c r="A225" s="16">
        <v>38</v>
      </c>
      <c r="B225" s="16">
        <v>1</v>
      </c>
      <c r="C225" s="16" t="s">
        <v>289</v>
      </c>
      <c r="D225" s="16" t="s">
        <v>295</v>
      </c>
      <c r="E225" s="16" t="s">
        <v>253</v>
      </c>
      <c r="F225" s="19" t="s">
        <v>26</v>
      </c>
      <c r="G225" s="19" t="s">
        <v>26</v>
      </c>
      <c r="H225" s="105" t="s">
        <v>26</v>
      </c>
      <c r="I225" s="16" t="s">
        <v>26</v>
      </c>
    </row>
    <row r="226" spans="1:9" x14ac:dyDescent="0.2">
      <c r="A226" s="16">
        <v>38</v>
      </c>
      <c r="B226" s="16">
        <v>2</v>
      </c>
      <c r="C226" s="16" t="s">
        <v>289</v>
      </c>
      <c r="D226" s="16" t="s">
        <v>295</v>
      </c>
      <c r="E226" s="16" t="s">
        <v>254</v>
      </c>
      <c r="F226" s="19">
        <v>-9.6475497428700003E-9</v>
      </c>
      <c r="G226" s="19">
        <v>2.5420816273899999E-8</v>
      </c>
      <c r="H226" s="105">
        <v>-0.37951376694285421</v>
      </c>
      <c r="I226" s="16">
        <v>0.64784680847200005</v>
      </c>
    </row>
    <row r="227" spans="1:9" x14ac:dyDescent="0.2">
      <c r="A227" s="16">
        <v>38</v>
      </c>
      <c r="B227" s="16">
        <v>3</v>
      </c>
      <c r="C227" s="16" t="s">
        <v>289</v>
      </c>
      <c r="D227" s="16" t="s">
        <v>295</v>
      </c>
      <c r="E227" s="16" t="s">
        <v>255</v>
      </c>
      <c r="F227" s="19">
        <v>-6.81604623645E-8</v>
      </c>
      <c r="G227" s="19">
        <v>7.2304926689300001E-8</v>
      </c>
      <c r="H227" s="105">
        <v>-0.94268074784711298</v>
      </c>
      <c r="I227" s="16">
        <v>0.82707788817700001</v>
      </c>
    </row>
    <row r="228" spans="1:9" x14ac:dyDescent="0.2">
      <c r="A228" s="16">
        <v>38</v>
      </c>
      <c r="B228" s="16">
        <v>4</v>
      </c>
      <c r="C228" s="16" t="s">
        <v>289</v>
      </c>
      <c r="D228" s="16" t="s">
        <v>295</v>
      </c>
      <c r="E228" s="16" t="s">
        <v>256</v>
      </c>
      <c r="F228" s="19">
        <v>1.04128777005E-8</v>
      </c>
      <c r="G228" s="19">
        <v>3.10539872813E-8</v>
      </c>
      <c r="H228" s="105">
        <v>0.33531532057947344</v>
      </c>
      <c r="I228" s="16">
        <v>0.368693618951</v>
      </c>
    </row>
    <row r="229" spans="1:9" x14ac:dyDescent="0.2">
      <c r="A229" s="16">
        <v>38</v>
      </c>
      <c r="B229" s="16">
        <v>5</v>
      </c>
      <c r="C229" s="16" t="s">
        <v>289</v>
      </c>
      <c r="D229" s="16" t="s">
        <v>295</v>
      </c>
      <c r="E229" s="16" t="s">
        <v>257</v>
      </c>
      <c r="F229" s="19">
        <v>-1.07935397923E-8</v>
      </c>
      <c r="G229" s="19">
        <v>1.1412767084E-7</v>
      </c>
      <c r="H229" s="105">
        <v>-9.4574258046778867E-2</v>
      </c>
      <c r="I229" s="16">
        <v>0.53767350136500003</v>
      </c>
    </row>
    <row r="230" spans="1:9" x14ac:dyDescent="0.2">
      <c r="A230" s="16">
        <v>38</v>
      </c>
      <c r="B230" s="16">
        <v>6</v>
      </c>
      <c r="C230" s="16" t="s">
        <v>289</v>
      </c>
      <c r="D230" s="16" t="s">
        <v>295</v>
      </c>
      <c r="E230" s="16" t="s">
        <v>258</v>
      </c>
      <c r="F230" s="19">
        <v>-3.9354406251200002E-8</v>
      </c>
      <c r="G230" s="19">
        <v>7.5916194760299995E-8</v>
      </c>
      <c r="H230" s="105">
        <v>-0.51839276685901803</v>
      </c>
      <c r="I230" s="16">
        <v>0.69790786985499997</v>
      </c>
    </row>
    <row r="231" spans="1:9" x14ac:dyDescent="0.2">
      <c r="A231" s="16">
        <v>39</v>
      </c>
      <c r="B231" s="16">
        <v>1</v>
      </c>
      <c r="C231" s="16" t="s">
        <v>297</v>
      </c>
      <c r="D231" s="16" t="s">
        <v>296</v>
      </c>
      <c r="E231" s="16" t="s">
        <v>253</v>
      </c>
      <c r="F231" s="19" t="s">
        <v>26</v>
      </c>
      <c r="G231" s="19" t="s">
        <v>26</v>
      </c>
      <c r="H231" s="105" t="s">
        <v>26</v>
      </c>
      <c r="I231" s="16" t="s">
        <v>26</v>
      </c>
    </row>
    <row r="232" spans="1:9" x14ac:dyDescent="0.2">
      <c r="A232" s="16">
        <v>39</v>
      </c>
      <c r="B232" s="16">
        <v>2</v>
      </c>
      <c r="C232" s="16" t="s">
        <v>297</v>
      </c>
      <c r="D232" s="16" t="s">
        <v>296</v>
      </c>
      <c r="E232" s="16" t="s">
        <v>254</v>
      </c>
      <c r="F232" s="16" t="s">
        <v>26</v>
      </c>
      <c r="G232" s="16" t="s">
        <v>26</v>
      </c>
      <c r="H232" s="105" t="s">
        <v>26</v>
      </c>
      <c r="I232" s="16" t="s">
        <v>26</v>
      </c>
    </row>
    <row r="233" spans="1:9" x14ac:dyDescent="0.2">
      <c r="A233" s="16">
        <v>39</v>
      </c>
      <c r="B233" s="16">
        <v>3</v>
      </c>
      <c r="C233" s="16" t="s">
        <v>297</v>
      </c>
      <c r="D233" s="16" t="s">
        <v>296</v>
      </c>
      <c r="E233" s="16" t="s">
        <v>255</v>
      </c>
      <c r="F233" s="19">
        <v>-6.91798100042E-8</v>
      </c>
      <c r="G233" s="19">
        <v>4.27996111515E-8</v>
      </c>
      <c r="H233" s="105">
        <v>-1.6163653861087812</v>
      </c>
      <c r="I233" s="16">
        <v>0.94699233124500004</v>
      </c>
    </row>
    <row r="234" spans="1:9" x14ac:dyDescent="0.2">
      <c r="A234" s="16">
        <v>39</v>
      </c>
      <c r="B234" s="16">
        <v>4</v>
      </c>
      <c r="C234" s="16" t="s">
        <v>297</v>
      </c>
      <c r="D234" s="16" t="s">
        <v>296</v>
      </c>
      <c r="E234" s="16" t="s">
        <v>256</v>
      </c>
      <c r="F234" s="19">
        <v>9.1204600305799997E-8</v>
      </c>
      <c r="G234" s="19">
        <v>4.0102145622200003E-8</v>
      </c>
      <c r="H234" s="105">
        <v>2.2743072444310903</v>
      </c>
      <c r="I234" s="16">
        <v>1.14737599505E-2</v>
      </c>
    </row>
    <row r="235" spans="1:9" x14ac:dyDescent="0.2">
      <c r="A235" s="16">
        <v>39</v>
      </c>
      <c r="B235" s="16">
        <v>5</v>
      </c>
      <c r="C235" s="16" t="s">
        <v>297</v>
      </c>
      <c r="D235" s="16" t="s">
        <v>296</v>
      </c>
      <c r="E235" s="16" t="s">
        <v>257</v>
      </c>
      <c r="F235" s="19">
        <v>4.3877885800499998E-7</v>
      </c>
      <c r="G235" s="19">
        <v>1.4478365148799999E-7</v>
      </c>
      <c r="H235" s="105">
        <v>3.0305828972780606</v>
      </c>
      <c r="I235" s="16">
        <v>1.2204108689999999E-3</v>
      </c>
    </row>
    <row r="236" spans="1:9" x14ac:dyDescent="0.2">
      <c r="A236" s="16">
        <v>39</v>
      </c>
      <c r="B236" s="16">
        <v>6</v>
      </c>
      <c r="C236" s="16" t="s">
        <v>297</v>
      </c>
      <c r="D236" s="16" t="s">
        <v>296</v>
      </c>
      <c r="E236" s="16" t="s">
        <v>258</v>
      </c>
      <c r="F236" s="19" t="s">
        <v>26</v>
      </c>
      <c r="G236" s="19" t="s">
        <v>26</v>
      </c>
      <c r="H236" s="105" t="s">
        <v>26</v>
      </c>
      <c r="I236" s="16" t="s">
        <v>26</v>
      </c>
    </row>
    <row r="237" spans="1:9" x14ac:dyDescent="0.2">
      <c r="A237" s="16">
        <v>40</v>
      </c>
      <c r="B237" s="16">
        <v>1</v>
      </c>
      <c r="C237" s="16" t="s">
        <v>297</v>
      </c>
      <c r="D237" s="16" t="s">
        <v>298</v>
      </c>
      <c r="E237" s="16" t="s">
        <v>253</v>
      </c>
      <c r="F237" s="16" t="s">
        <v>26</v>
      </c>
      <c r="G237" s="16" t="s">
        <v>26</v>
      </c>
      <c r="H237" s="105" t="s">
        <v>26</v>
      </c>
      <c r="I237" s="16" t="s">
        <v>26</v>
      </c>
    </row>
    <row r="238" spans="1:9" x14ac:dyDescent="0.2">
      <c r="A238" s="16">
        <v>40</v>
      </c>
      <c r="B238" s="16">
        <v>2</v>
      </c>
      <c r="C238" s="16" t="s">
        <v>297</v>
      </c>
      <c r="D238" s="16" t="s">
        <v>298</v>
      </c>
      <c r="E238" s="16" t="s">
        <v>254</v>
      </c>
      <c r="F238" s="16" t="s">
        <v>26</v>
      </c>
      <c r="G238" s="16" t="s">
        <v>26</v>
      </c>
      <c r="H238" s="105" t="s">
        <v>26</v>
      </c>
      <c r="I238" s="16" t="s">
        <v>26</v>
      </c>
    </row>
    <row r="239" spans="1:9" x14ac:dyDescent="0.2">
      <c r="A239" s="16">
        <v>40</v>
      </c>
      <c r="B239" s="16">
        <v>3</v>
      </c>
      <c r="C239" s="16" t="s">
        <v>297</v>
      </c>
      <c r="D239" s="16" t="s">
        <v>298</v>
      </c>
      <c r="E239" s="16" t="s">
        <v>255</v>
      </c>
      <c r="F239" s="19">
        <v>-5.7461609809000003E-8</v>
      </c>
      <c r="G239" s="19">
        <v>3.8866710114500001E-8</v>
      </c>
      <c r="H239" s="105">
        <v>-1.4784274161543403</v>
      </c>
      <c r="I239" s="16">
        <v>0.93035329416900003</v>
      </c>
    </row>
    <row r="240" spans="1:9" x14ac:dyDescent="0.2">
      <c r="A240" s="16">
        <v>40</v>
      </c>
      <c r="B240" s="16">
        <v>4</v>
      </c>
      <c r="C240" s="16" t="s">
        <v>297</v>
      </c>
      <c r="D240" s="16" t="s">
        <v>298</v>
      </c>
      <c r="E240" s="16" t="s">
        <v>256</v>
      </c>
      <c r="F240" s="19">
        <v>1.4345212209899999E-7</v>
      </c>
      <c r="G240" s="19">
        <v>5.9426347681400002E-8</v>
      </c>
      <c r="H240" s="105">
        <v>2.4139481508788636</v>
      </c>
      <c r="I240" s="16">
        <v>7.8903539112600007E-3</v>
      </c>
    </row>
    <row r="241" spans="1:9" x14ac:dyDescent="0.2">
      <c r="A241" s="16">
        <v>40</v>
      </c>
      <c r="B241" s="16">
        <v>5</v>
      </c>
      <c r="C241" s="16" t="s">
        <v>297</v>
      </c>
      <c r="D241" s="16" t="s">
        <v>298</v>
      </c>
      <c r="E241" s="16" t="s">
        <v>257</v>
      </c>
      <c r="F241" s="19">
        <v>2.9869624481000001E-7</v>
      </c>
      <c r="G241" s="19">
        <v>1.0813198397E-7</v>
      </c>
      <c r="H241" s="105">
        <v>2.762330199109913</v>
      </c>
      <c r="I241" s="16">
        <v>2.86952024062E-3</v>
      </c>
    </row>
    <row r="242" spans="1:9" x14ac:dyDescent="0.2">
      <c r="A242" s="16">
        <v>40</v>
      </c>
      <c r="B242" s="16">
        <v>6</v>
      </c>
      <c r="C242" s="16" t="s">
        <v>297</v>
      </c>
      <c r="D242" s="16" t="s">
        <v>298</v>
      </c>
      <c r="E242" s="16" t="s">
        <v>258</v>
      </c>
      <c r="F242" s="19" t="s">
        <v>26</v>
      </c>
      <c r="G242" s="19" t="s">
        <v>26</v>
      </c>
      <c r="H242" s="105" t="s">
        <v>26</v>
      </c>
      <c r="I242" s="16" t="s">
        <v>26</v>
      </c>
    </row>
    <row r="243" spans="1:9" x14ac:dyDescent="0.2">
      <c r="A243" s="16">
        <v>41</v>
      </c>
      <c r="B243" s="16">
        <v>1</v>
      </c>
      <c r="C243" s="16" t="s">
        <v>300</v>
      </c>
      <c r="D243" s="16" t="s">
        <v>299</v>
      </c>
      <c r="E243" s="16" t="s">
        <v>253</v>
      </c>
      <c r="F243" s="16" t="s">
        <v>26</v>
      </c>
      <c r="G243" s="16" t="s">
        <v>26</v>
      </c>
      <c r="H243" s="105" t="s">
        <v>26</v>
      </c>
      <c r="I243" s="16" t="s">
        <v>26</v>
      </c>
    </row>
    <row r="244" spans="1:9" x14ac:dyDescent="0.2">
      <c r="A244" s="16">
        <v>41</v>
      </c>
      <c r="B244" s="16">
        <v>2</v>
      </c>
      <c r="C244" s="16" t="s">
        <v>300</v>
      </c>
      <c r="D244" s="16" t="s">
        <v>299</v>
      </c>
      <c r="E244" s="16" t="s">
        <v>254</v>
      </c>
      <c r="F244" s="16" t="s">
        <v>26</v>
      </c>
      <c r="G244" s="16" t="s">
        <v>26</v>
      </c>
      <c r="H244" s="105" t="s">
        <v>26</v>
      </c>
      <c r="I244" s="16" t="s">
        <v>26</v>
      </c>
    </row>
    <row r="245" spans="1:9" x14ac:dyDescent="0.2">
      <c r="A245" s="16">
        <v>41</v>
      </c>
      <c r="B245" s="16">
        <v>3</v>
      </c>
      <c r="C245" s="16" t="s">
        <v>300</v>
      </c>
      <c r="D245" s="16" t="s">
        <v>299</v>
      </c>
      <c r="E245" s="16" t="s">
        <v>255</v>
      </c>
      <c r="F245" s="19">
        <v>-6.1515368658399997E-8</v>
      </c>
      <c r="G245" s="19">
        <v>6.1317009524500005E-8</v>
      </c>
      <c r="H245" s="105">
        <v>-1.0032349772997449</v>
      </c>
      <c r="I245" s="16">
        <v>0.84212624975100003</v>
      </c>
    </row>
    <row r="246" spans="1:9" x14ac:dyDescent="0.2">
      <c r="A246" s="16">
        <v>41</v>
      </c>
      <c r="B246" s="16">
        <v>4</v>
      </c>
      <c r="C246" s="16" t="s">
        <v>300</v>
      </c>
      <c r="D246" s="16" t="s">
        <v>299</v>
      </c>
      <c r="E246" s="16" t="s">
        <v>256</v>
      </c>
      <c r="F246" s="19">
        <v>2.74398089469E-7</v>
      </c>
      <c r="G246" s="19">
        <v>8.2383152942900003E-8</v>
      </c>
      <c r="H246" s="105">
        <v>3.3307548894030079</v>
      </c>
      <c r="I246" s="16">
        <v>4.3305414715899998E-4</v>
      </c>
    </row>
    <row r="247" spans="1:9" x14ac:dyDescent="0.2">
      <c r="A247" s="16">
        <v>41</v>
      </c>
      <c r="B247" s="16">
        <v>5</v>
      </c>
      <c r="C247" s="16" t="s">
        <v>300</v>
      </c>
      <c r="D247" s="16" t="s">
        <v>299</v>
      </c>
      <c r="E247" s="16" t="s">
        <v>257</v>
      </c>
      <c r="F247" s="19">
        <v>4.73511329668E-7</v>
      </c>
      <c r="G247" s="19">
        <v>1.1954101716799999E-7</v>
      </c>
      <c r="H247" s="105">
        <v>3.9610783050518874</v>
      </c>
      <c r="I247" s="19">
        <v>3.7306028784899999E-5</v>
      </c>
    </row>
    <row r="248" spans="1:9" x14ac:dyDescent="0.2">
      <c r="A248" s="16">
        <v>41</v>
      </c>
      <c r="B248" s="16">
        <v>6</v>
      </c>
      <c r="C248" s="16" t="s">
        <v>300</v>
      </c>
      <c r="D248" s="16" t="s">
        <v>299</v>
      </c>
      <c r="E248" s="16" t="s">
        <v>258</v>
      </c>
      <c r="F248" s="19" t="s">
        <v>26</v>
      </c>
      <c r="G248" s="19" t="s">
        <v>26</v>
      </c>
      <c r="H248" s="105" t="s">
        <v>26</v>
      </c>
      <c r="I248" s="19" t="s">
        <v>26</v>
      </c>
    </row>
    <row r="249" spans="1:9" x14ac:dyDescent="0.2">
      <c r="A249" s="16">
        <v>42</v>
      </c>
      <c r="B249" s="16">
        <v>1</v>
      </c>
      <c r="C249" s="16" t="s">
        <v>300</v>
      </c>
      <c r="D249" s="16" t="s">
        <v>301</v>
      </c>
      <c r="E249" s="16" t="s">
        <v>253</v>
      </c>
      <c r="F249" s="19">
        <v>3.6852149382900002E-7</v>
      </c>
      <c r="G249" s="19">
        <v>7.8445032559700005E-8</v>
      </c>
      <c r="H249" s="105">
        <v>4.6978308479703861</v>
      </c>
      <c r="I249" s="19">
        <v>1.31469523508E-6</v>
      </c>
    </row>
    <row r="250" spans="1:9" x14ac:dyDescent="0.2">
      <c r="A250" s="16">
        <v>42</v>
      </c>
      <c r="B250" s="16">
        <v>2</v>
      </c>
      <c r="C250" s="16" t="s">
        <v>300</v>
      </c>
      <c r="D250" s="16" t="s">
        <v>301</v>
      </c>
      <c r="E250" s="16" t="s">
        <v>254</v>
      </c>
      <c r="F250" s="19" t="s">
        <v>26</v>
      </c>
      <c r="G250" s="19" t="s">
        <v>26</v>
      </c>
      <c r="H250" s="105" t="s">
        <v>26</v>
      </c>
      <c r="I250" s="19" t="s">
        <v>26</v>
      </c>
    </row>
    <row r="251" spans="1:9" x14ac:dyDescent="0.2">
      <c r="A251" s="16">
        <v>42</v>
      </c>
      <c r="B251" s="16">
        <v>3</v>
      </c>
      <c r="C251" s="16" t="s">
        <v>300</v>
      </c>
      <c r="D251" s="16" t="s">
        <v>301</v>
      </c>
      <c r="E251" s="16" t="s">
        <v>255</v>
      </c>
      <c r="F251" s="19">
        <v>-7.8383087725400001E-8</v>
      </c>
      <c r="G251" s="19">
        <v>4.15989786799E-8</v>
      </c>
      <c r="H251" s="105">
        <v>-1.8842550998318988</v>
      </c>
      <c r="I251" s="16">
        <v>0.97023476116100005</v>
      </c>
    </row>
    <row r="252" spans="1:9" x14ac:dyDescent="0.2">
      <c r="A252" s="16">
        <v>42</v>
      </c>
      <c r="B252" s="16">
        <v>4</v>
      </c>
      <c r="C252" s="16" t="s">
        <v>300</v>
      </c>
      <c r="D252" s="16" t="s">
        <v>301</v>
      </c>
      <c r="E252" s="16" t="s">
        <v>256</v>
      </c>
      <c r="F252" s="19">
        <v>1.7252322856799999E-7</v>
      </c>
      <c r="G252" s="19">
        <v>5.0757760269099998E-8</v>
      </c>
      <c r="H252" s="105">
        <v>3.3989527444343843</v>
      </c>
      <c r="I252" s="16">
        <v>3.3822201398900001E-4</v>
      </c>
    </row>
    <row r="253" spans="1:9" x14ac:dyDescent="0.2">
      <c r="A253" s="16">
        <v>42</v>
      </c>
      <c r="B253" s="16">
        <v>5</v>
      </c>
      <c r="C253" s="16" t="s">
        <v>300</v>
      </c>
      <c r="D253" s="16" t="s">
        <v>301</v>
      </c>
      <c r="E253" s="16" t="s">
        <v>257</v>
      </c>
      <c r="F253" s="19">
        <v>3.3587318367499998E-7</v>
      </c>
      <c r="G253" s="19">
        <v>9.8969107863500004E-8</v>
      </c>
      <c r="H253" s="105">
        <v>3.3937174025883148</v>
      </c>
      <c r="I253" s="16">
        <v>3.4475402560600003E-4</v>
      </c>
    </row>
    <row r="254" spans="1:9" x14ac:dyDescent="0.2">
      <c r="A254" s="16">
        <v>42</v>
      </c>
      <c r="B254" s="16">
        <v>6</v>
      </c>
      <c r="C254" s="16" t="s">
        <v>300</v>
      </c>
      <c r="D254" s="16" t="s">
        <v>301</v>
      </c>
      <c r="E254" s="16" t="s">
        <v>258</v>
      </c>
      <c r="F254" s="19" t="s">
        <v>26</v>
      </c>
      <c r="G254" s="19" t="s">
        <v>26</v>
      </c>
      <c r="H254" s="105" t="s">
        <v>26</v>
      </c>
      <c r="I254" s="16" t="s">
        <v>26</v>
      </c>
    </row>
    <row r="255" spans="1:9" x14ac:dyDescent="0.2">
      <c r="A255" s="16">
        <v>43</v>
      </c>
      <c r="B255" s="16">
        <v>1</v>
      </c>
      <c r="C255" s="16" t="s">
        <v>300</v>
      </c>
      <c r="D255" s="16" t="s">
        <v>302</v>
      </c>
      <c r="E255" s="16" t="s">
        <v>253</v>
      </c>
      <c r="F255" s="19">
        <v>3.1643802932300002E-7</v>
      </c>
      <c r="G255" s="19">
        <v>7.4395480656100001E-8</v>
      </c>
      <c r="H255" s="105">
        <v>4.2534576903369183</v>
      </c>
      <c r="I255" s="19">
        <v>1.05247362399E-5</v>
      </c>
    </row>
    <row r="256" spans="1:9" x14ac:dyDescent="0.2">
      <c r="A256" s="16">
        <v>43</v>
      </c>
      <c r="B256" s="16">
        <v>2</v>
      </c>
      <c r="C256" s="16" t="s">
        <v>300</v>
      </c>
      <c r="D256" s="16" t="s">
        <v>302</v>
      </c>
      <c r="E256" s="16" t="s">
        <v>254</v>
      </c>
      <c r="F256" s="19" t="s">
        <v>26</v>
      </c>
      <c r="G256" s="19" t="s">
        <v>26</v>
      </c>
      <c r="H256" s="105" t="s">
        <v>26</v>
      </c>
      <c r="I256" s="19" t="s">
        <v>26</v>
      </c>
    </row>
    <row r="257" spans="1:9" x14ac:dyDescent="0.2">
      <c r="A257" s="16">
        <v>43</v>
      </c>
      <c r="B257" s="16">
        <v>3</v>
      </c>
      <c r="C257" s="16" t="s">
        <v>300</v>
      </c>
      <c r="D257" s="16" t="s">
        <v>302</v>
      </c>
      <c r="E257" s="16" t="s">
        <v>255</v>
      </c>
      <c r="F257" s="19">
        <v>-3.8610959484800001E-7</v>
      </c>
      <c r="G257" s="19">
        <v>1.3189266976199999E-7</v>
      </c>
      <c r="H257" s="105">
        <v>-2.9274530233161089</v>
      </c>
      <c r="I257" s="16">
        <v>0.99829124658000001</v>
      </c>
    </row>
    <row r="258" spans="1:9" x14ac:dyDescent="0.2">
      <c r="A258" s="16">
        <v>43</v>
      </c>
      <c r="B258" s="16">
        <v>4</v>
      </c>
      <c r="C258" s="16" t="s">
        <v>300</v>
      </c>
      <c r="D258" s="16" t="s">
        <v>302</v>
      </c>
      <c r="E258" s="16" t="s">
        <v>256</v>
      </c>
      <c r="F258" s="19">
        <v>1.1913534168999999E-7</v>
      </c>
      <c r="G258" s="19">
        <v>2.9698684905899999E-8</v>
      </c>
      <c r="H258" s="105">
        <v>4.011468590864518</v>
      </c>
      <c r="I258" s="19">
        <v>3.0171103015700001E-5</v>
      </c>
    </row>
    <row r="259" spans="1:9" x14ac:dyDescent="0.2">
      <c r="A259" s="16">
        <v>43</v>
      </c>
      <c r="B259" s="16">
        <v>5</v>
      </c>
      <c r="C259" s="16" t="s">
        <v>300</v>
      </c>
      <c r="D259" s="16" t="s">
        <v>302</v>
      </c>
      <c r="E259" s="16" t="s">
        <v>257</v>
      </c>
      <c r="F259" s="19">
        <v>-1.14134623752E-7</v>
      </c>
      <c r="G259" s="19">
        <v>2.3460017036099999E-7</v>
      </c>
      <c r="H259" s="105">
        <v>-0.48650699433155131</v>
      </c>
      <c r="I259" s="19">
        <v>0.68669612623999998</v>
      </c>
    </row>
    <row r="260" spans="1:9" x14ac:dyDescent="0.2">
      <c r="A260" s="16">
        <v>43</v>
      </c>
      <c r="B260" s="16">
        <v>6</v>
      </c>
      <c r="C260" s="16" t="s">
        <v>300</v>
      </c>
      <c r="D260" s="16" t="s">
        <v>302</v>
      </c>
      <c r="E260" s="16" t="s">
        <v>258</v>
      </c>
      <c r="F260" s="19" t="s">
        <v>26</v>
      </c>
      <c r="G260" s="19" t="s">
        <v>26</v>
      </c>
      <c r="H260" s="105" t="s">
        <v>26</v>
      </c>
      <c r="I260" s="16" t="s">
        <v>26</v>
      </c>
    </row>
    <row r="261" spans="1:9" x14ac:dyDescent="0.2">
      <c r="A261" s="16">
        <v>44</v>
      </c>
      <c r="B261" s="16">
        <v>1</v>
      </c>
      <c r="C261" s="16" t="s">
        <v>110</v>
      </c>
      <c r="D261" s="16" t="s">
        <v>303</v>
      </c>
      <c r="E261" s="16" t="s">
        <v>253</v>
      </c>
      <c r="F261" s="16" t="s">
        <v>26</v>
      </c>
      <c r="G261" s="16" t="s">
        <v>26</v>
      </c>
      <c r="H261" s="105" t="s">
        <v>26</v>
      </c>
      <c r="I261" s="16" t="s">
        <v>26</v>
      </c>
    </row>
    <row r="262" spans="1:9" x14ac:dyDescent="0.2">
      <c r="A262" s="16">
        <v>44</v>
      </c>
      <c r="B262" s="16">
        <v>2</v>
      </c>
      <c r="C262" s="16" t="s">
        <v>110</v>
      </c>
      <c r="D262" s="16" t="s">
        <v>303</v>
      </c>
      <c r="E262" s="16" t="s">
        <v>254</v>
      </c>
      <c r="F262" s="19">
        <v>-1.2037827433800001E-8</v>
      </c>
      <c r="G262" s="19">
        <v>5.3969877513599999E-8</v>
      </c>
      <c r="H262" s="105">
        <v>-0.22304715127001279</v>
      </c>
      <c r="I262" s="16">
        <v>0.58825059533699997</v>
      </c>
    </row>
    <row r="263" spans="1:9" x14ac:dyDescent="0.2">
      <c r="A263" s="16">
        <v>44</v>
      </c>
      <c r="B263" s="16">
        <v>3</v>
      </c>
      <c r="C263" s="16" t="s">
        <v>110</v>
      </c>
      <c r="D263" s="16" t="s">
        <v>303</v>
      </c>
      <c r="E263" s="16" t="s">
        <v>255</v>
      </c>
      <c r="F263" s="19">
        <v>5.5291476404599999E-8</v>
      </c>
      <c r="G263" s="19">
        <v>6.35596938302E-8</v>
      </c>
      <c r="H263" s="105">
        <v>0.86991414012017454</v>
      </c>
      <c r="I263" s="16">
        <v>0.19217366371399999</v>
      </c>
    </row>
    <row r="264" spans="1:9" x14ac:dyDescent="0.2">
      <c r="A264" s="16">
        <v>44</v>
      </c>
      <c r="B264" s="16">
        <v>4</v>
      </c>
      <c r="C264" s="16" t="s">
        <v>110</v>
      </c>
      <c r="D264" s="16" t="s">
        <v>303</v>
      </c>
      <c r="E264" s="16" t="s">
        <v>256</v>
      </c>
      <c r="F264" s="19">
        <v>-3.0583298683300002E-8</v>
      </c>
      <c r="G264" s="19">
        <v>5.8906601890899997E-8</v>
      </c>
      <c r="H264" s="105">
        <v>-0.51918287087655901</v>
      </c>
      <c r="I264" s="16">
        <v>0.69818338859600004</v>
      </c>
    </row>
    <row r="265" spans="1:9" x14ac:dyDescent="0.2">
      <c r="A265" s="16">
        <v>44</v>
      </c>
      <c r="B265" s="16">
        <v>5</v>
      </c>
      <c r="C265" s="16" t="s">
        <v>110</v>
      </c>
      <c r="D265" s="16" t="s">
        <v>303</v>
      </c>
      <c r="E265" s="16" t="s">
        <v>257</v>
      </c>
      <c r="F265" s="19">
        <v>-8.8040818441900002E-8</v>
      </c>
      <c r="G265" s="19">
        <v>1.2220805325000001E-7</v>
      </c>
      <c r="H265" s="105">
        <v>-0.72041748559561469</v>
      </c>
      <c r="I265" s="16">
        <v>0.76436600636899998</v>
      </c>
    </row>
    <row r="266" spans="1:9" x14ac:dyDescent="0.2">
      <c r="A266" s="16">
        <v>44</v>
      </c>
      <c r="B266" s="16">
        <v>6</v>
      </c>
      <c r="C266" s="16" t="s">
        <v>110</v>
      </c>
      <c r="D266" s="16" t="s">
        <v>303</v>
      </c>
      <c r="E266" s="16" t="s">
        <v>258</v>
      </c>
      <c r="F266" s="19">
        <v>8.3593706587999995E-8</v>
      </c>
      <c r="G266" s="19">
        <v>1.0425329942999999E-7</v>
      </c>
      <c r="H266" s="105">
        <v>0.80183271939636103</v>
      </c>
      <c r="I266" s="16">
        <v>0.21132486457499999</v>
      </c>
    </row>
    <row r="267" spans="1:9" x14ac:dyDescent="0.2">
      <c r="A267" s="16">
        <v>45</v>
      </c>
      <c r="B267" s="16">
        <v>1</v>
      </c>
      <c r="C267" s="16" t="s">
        <v>110</v>
      </c>
      <c r="D267" s="16" t="s">
        <v>304</v>
      </c>
      <c r="E267" s="16" t="s">
        <v>253</v>
      </c>
      <c r="F267" s="19" t="s">
        <v>26</v>
      </c>
      <c r="G267" s="19" t="s">
        <v>26</v>
      </c>
      <c r="H267" s="105" t="s">
        <v>26</v>
      </c>
      <c r="I267" s="16" t="s">
        <v>26</v>
      </c>
    </row>
    <row r="268" spans="1:9" x14ac:dyDescent="0.2">
      <c r="A268" s="16">
        <v>45</v>
      </c>
      <c r="B268" s="16">
        <v>2</v>
      </c>
      <c r="C268" s="16" t="s">
        <v>110</v>
      </c>
      <c r="D268" s="16" t="s">
        <v>304</v>
      </c>
      <c r="E268" s="16" t="s">
        <v>254</v>
      </c>
      <c r="F268" s="16" t="s">
        <v>26</v>
      </c>
      <c r="G268" s="16" t="s">
        <v>26</v>
      </c>
      <c r="H268" s="105" t="s">
        <v>26</v>
      </c>
      <c r="I268" s="16" t="s">
        <v>26</v>
      </c>
    </row>
    <row r="269" spans="1:9" x14ac:dyDescent="0.2">
      <c r="A269" s="16">
        <v>45</v>
      </c>
      <c r="B269" s="16">
        <v>3</v>
      </c>
      <c r="C269" s="16" t="s">
        <v>110</v>
      </c>
      <c r="D269" s="16" t="s">
        <v>304</v>
      </c>
      <c r="E269" s="16" t="s">
        <v>255</v>
      </c>
      <c r="F269" s="19">
        <v>5.0217116276900003E-8</v>
      </c>
      <c r="G269" s="19">
        <v>3.8842708535600001E-8</v>
      </c>
      <c r="H269" s="105">
        <v>1.2928325075702474</v>
      </c>
      <c r="I269" s="16">
        <v>9.8034497307300003E-2</v>
      </c>
    </row>
    <row r="270" spans="1:9" x14ac:dyDescent="0.2">
      <c r="A270" s="16">
        <v>45</v>
      </c>
      <c r="B270" s="16">
        <v>4</v>
      </c>
      <c r="C270" s="16" t="s">
        <v>110</v>
      </c>
      <c r="D270" s="16" t="s">
        <v>304</v>
      </c>
      <c r="E270" s="16" t="s">
        <v>256</v>
      </c>
      <c r="F270" s="19">
        <v>-1.07697987847E-7</v>
      </c>
      <c r="G270" s="19">
        <v>3.7731273445000002E-8</v>
      </c>
      <c r="H270" s="105">
        <v>-2.8543427775897583</v>
      </c>
      <c r="I270" s="16">
        <v>0.99784370140300005</v>
      </c>
    </row>
    <row r="271" spans="1:9" x14ac:dyDescent="0.2">
      <c r="A271" s="16">
        <v>45</v>
      </c>
      <c r="B271" s="16">
        <v>5</v>
      </c>
      <c r="C271" s="16" t="s">
        <v>110</v>
      </c>
      <c r="D271" s="16" t="s">
        <v>304</v>
      </c>
      <c r="E271" s="16" t="s">
        <v>257</v>
      </c>
      <c r="F271" s="19">
        <v>-2.1044010065900001E-7</v>
      </c>
      <c r="G271" s="19">
        <v>8.5872791142000005E-8</v>
      </c>
      <c r="H271" s="105">
        <v>-2.4506027795348402</v>
      </c>
      <c r="I271" s="16">
        <v>0.99286913798999998</v>
      </c>
    </row>
    <row r="272" spans="1:9" x14ac:dyDescent="0.2">
      <c r="A272" s="16">
        <v>45</v>
      </c>
      <c r="B272" s="16">
        <v>6</v>
      </c>
      <c r="C272" s="16" t="s">
        <v>110</v>
      </c>
      <c r="D272" s="16" t="s">
        <v>304</v>
      </c>
      <c r="E272" s="16" t="s">
        <v>258</v>
      </c>
      <c r="F272" s="19">
        <v>-1.1324779139600001E-7</v>
      </c>
      <c r="G272" s="19">
        <v>8.4624436506399995E-8</v>
      </c>
      <c r="H272" s="105">
        <v>-1.3382398284854196</v>
      </c>
      <c r="I272" s="16">
        <v>0.90959086520900001</v>
      </c>
    </row>
    <row r="273" spans="1:9" x14ac:dyDescent="0.2">
      <c r="A273" s="16">
        <v>46</v>
      </c>
      <c r="B273" s="16">
        <v>1</v>
      </c>
      <c r="C273" s="16" t="s">
        <v>110</v>
      </c>
      <c r="D273" s="16" t="s">
        <v>305</v>
      </c>
      <c r="E273" s="16" t="s">
        <v>253</v>
      </c>
      <c r="F273" s="19" t="s">
        <v>26</v>
      </c>
      <c r="G273" s="19" t="s">
        <v>26</v>
      </c>
      <c r="H273" s="105" t="s">
        <v>26</v>
      </c>
      <c r="I273" s="16" t="s">
        <v>26</v>
      </c>
    </row>
    <row r="274" spans="1:9" x14ac:dyDescent="0.2">
      <c r="A274" s="16">
        <v>46</v>
      </c>
      <c r="B274" s="16">
        <v>2</v>
      </c>
      <c r="C274" s="16" t="s">
        <v>110</v>
      </c>
      <c r="D274" s="16" t="s">
        <v>305</v>
      </c>
      <c r="E274" s="16" t="s">
        <v>254</v>
      </c>
      <c r="F274" s="19">
        <v>-3.4902557624800003E-8</v>
      </c>
      <c r="G274" s="19">
        <v>5.0874896057700001E-8</v>
      </c>
      <c r="H274" s="105">
        <v>-0.68604676037500112</v>
      </c>
      <c r="I274" s="16">
        <v>0.75365818902199999</v>
      </c>
    </row>
    <row r="275" spans="1:9" x14ac:dyDescent="0.2">
      <c r="A275" s="16">
        <v>46</v>
      </c>
      <c r="B275" s="16">
        <v>3</v>
      </c>
      <c r="C275" s="16" t="s">
        <v>110</v>
      </c>
      <c r="D275" s="16" t="s">
        <v>305</v>
      </c>
      <c r="E275" s="16" t="s">
        <v>255</v>
      </c>
      <c r="F275" s="19">
        <v>7.6811256095799996E-8</v>
      </c>
      <c r="G275" s="19">
        <v>4.9488128060700003E-8</v>
      </c>
      <c r="H275" s="105">
        <v>1.5521148021922879</v>
      </c>
      <c r="I275" s="16">
        <v>6.0317378402299997E-2</v>
      </c>
    </row>
    <row r="276" spans="1:9" x14ac:dyDescent="0.2">
      <c r="A276" s="16">
        <v>46</v>
      </c>
      <c r="B276" s="16">
        <v>4</v>
      </c>
      <c r="C276" s="16" t="s">
        <v>110</v>
      </c>
      <c r="D276" s="16" t="s">
        <v>305</v>
      </c>
      <c r="E276" s="16" t="s">
        <v>256</v>
      </c>
      <c r="F276" s="19">
        <v>-2.6536698298900001E-8</v>
      </c>
      <c r="G276" s="19">
        <v>5.5065942061200003E-8</v>
      </c>
      <c r="H276" s="105">
        <v>-0.48190764210312159</v>
      </c>
      <c r="I276" s="16">
        <v>0.68506422147099999</v>
      </c>
    </row>
    <row r="277" spans="1:9" x14ac:dyDescent="0.2">
      <c r="A277" s="16">
        <v>46</v>
      </c>
      <c r="B277" s="16">
        <v>5</v>
      </c>
      <c r="C277" s="16" t="s">
        <v>110</v>
      </c>
      <c r="D277" s="16" t="s">
        <v>305</v>
      </c>
      <c r="E277" s="16" t="s">
        <v>257</v>
      </c>
      <c r="F277" s="19">
        <v>5.83289537754E-8</v>
      </c>
      <c r="G277" s="19">
        <v>1.3836507103899999E-7</v>
      </c>
      <c r="H277" s="105">
        <v>0.42155836973450639</v>
      </c>
      <c r="I277" s="16">
        <v>0.33667369902400002</v>
      </c>
    </row>
    <row r="278" spans="1:9" x14ac:dyDescent="0.2">
      <c r="A278" s="16">
        <v>46</v>
      </c>
      <c r="B278" s="16">
        <v>6</v>
      </c>
      <c r="C278" s="16" t="s">
        <v>110</v>
      </c>
      <c r="D278" s="16" t="s">
        <v>305</v>
      </c>
      <c r="E278" s="16" t="s">
        <v>258</v>
      </c>
      <c r="F278" s="19" t="s">
        <v>26</v>
      </c>
      <c r="G278" s="19" t="s">
        <v>26</v>
      </c>
      <c r="H278" s="105" t="s">
        <v>26</v>
      </c>
      <c r="I278" s="16" t="s">
        <v>26</v>
      </c>
    </row>
    <row r="279" spans="1:9" x14ac:dyDescent="0.2">
      <c r="A279" s="16">
        <v>47</v>
      </c>
      <c r="B279" s="16">
        <v>1</v>
      </c>
      <c r="C279" s="16" t="s">
        <v>110</v>
      </c>
      <c r="D279" s="16" t="s">
        <v>306</v>
      </c>
      <c r="E279" s="16" t="s">
        <v>253</v>
      </c>
      <c r="F279" s="19">
        <v>-1.57749258158E-7</v>
      </c>
      <c r="G279" s="19">
        <v>7.3811275425000002E-8</v>
      </c>
      <c r="H279" s="105">
        <v>-2.1371972947180651</v>
      </c>
      <c r="I279" s="16">
        <v>0.98370902600599996</v>
      </c>
    </row>
    <row r="280" spans="1:9" x14ac:dyDescent="0.2">
      <c r="A280" s="16">
        <v>47</v>
      </c>
      <c r="B280" s="16">
        <v>2</v>
      </c>
      <c r="C280" s="16" t="s">
        <v>110</v>
      </c>
      <c r="D280" s="16" t="s">
        <v>306</v>
      </c>
      <c r="E280" s="16" t="s">
        <v>254</v>
      </c>
      <c r="F280" s="19">
        <v>-5.3195576796800002E-8</v>
      </c>
      <c r="G280" s="19">
        <v>3.6847597107599999E-8</v>
      </c>
      <c r="H280" s="105">
        <v>-1.4436647426821803</v>
      </c>
      <c r="I280" s="16">
        <v>0.92558334818999999</v>
      </c>
    </row>
    <row r="281" spans="1:9" x14ac:dyDescent="0.2">
      <c r="A281" s="16">
        <v>47</v>
      </c>
      <c r="B281" s="16">
        <v>3</v>
      </c>
      <c r="C281" s="16" t="s">
        <v>110</v>
      </c>
      <c r="D281" s="16" t="s">
        <v>306</v>
      </c>
      <c r="E281" s="16" t="s">
        <v>255</v>
      </c>
      <c r="F281" s="19">
        <v>-2.5119843598900001E-8</v>
      </c>
      <c r="G281" s="19">
        <v>3.6464142775900001E-8</v>
      </c>
      <c r="H281" s="105">
        <v>-0.68889165318599754</v>
      </c>
      <c r="I281" s="16">
        <v>0.75455427377899997</v>
      </c>
    </row>
    <row r="282" spans="1:9" x14ac:dyDescent="0.2">
      <c r="A282" s="16">
        <v>47</v>
      </c>
      <c r="B282" s="16">
        <v>4</v>
      </c>
      <c r="C282" s="16" t="s">
        <v>110</v>
      </c>
      <c r="D282" s="16" t="s">
        <v>306</v>
      </c>
      <c r="E282" s="16" t="s">
        <v>256</v>
      </c>
      <c r="F282" s="19">
        <v>-7.2836679880699998E-8</v>
      </c>
      <c r="G282" s="19">
        <v>2.97370511471E-8</v>
      </c>
      <c r="H282" s="105">
        <v>-2.4493578573208037</v>
      </c>
      <c r="I282" s="16">
        <v>0.99284444082800005</v>
      </c>
    </row>
    <row r="283" spans="1:9" x14ac:dyDescent="0.2">
      <c r="A283" s="16">
        <v>47</v>
      </c>
      <c r="B283" s="16">
        <v>5</v>
      </c>
      <c r="C283" s="16" t="s">
        <v>110</v>
      </c>
      <c r="D283" s="16" t="s">
        <v>306</v>
      </c>
      <c r="E283" s="16" t="s">
        <v>257</v>
      </c>
      <c r="F283" s="19">
        <v>9.9760460014399999E-8</v>
      </c>
      <c r="G283" s="19">
        <v>1.50318630548E-7</v>
      </c>
      <c r="H283" s="105">
        <v>0.66365998446576002</v>
      </c>
      <c r="I283" s="16">
        <v>0.25345397799199998</v>
      </c>
    </row>
    <row r="284" spans="1:9" x14ac:dyDescent="0.2">
      <c r="A284" s="16">
        <v>47</v>
      </c>
      <c r="B284" s="16">
        <v>6</v>
      </c>
      <c r="C284" s="16" t="s">
        <v>110</v>
      </c>
      <c r="D284" s="16" t="s">
        <v>306</v>
      </c>
      <c r="E284" s="16" t="s">
        <v>258</v>
      </c>
      <c r="F284" s="19" t="s">
        <v>26</v>
      </c>
      <c r="G284" s="19" t="s">
        <v>26</v>
      </c>
      <c r="H284" s="105" t="s">
        <v>26</v>
      </c>
      <c r="I284" s="16" t="s">
        <v>26</v>
      </c>
    </row>
    <row r="285" spans="1:9" x14ac:dyDescent="0.2">
      <c r="A285" s="16">
        <v>48</v>
      </c>
      <c r="B285" s="16">
        <v>1</v>
      </c>
      <c r="C285" s="16" t="s">
        <v>110</v>
      </c>
      <c r="D285" s="16" t="s">
        <v>307</v>
      </c>
      <c r="E285" s="16" t="s">
        <v>253</v>
      </c>
      <c r="F285" s="19">
        <v>-1.38366297278E-7</v>
      </c>
      <c r="G285" s="19">
        <v>9.3390659068299998E-8</v>
      </c>
      <c r="H285" s="105">
        <v>-1.4815860457394103</v>
      </c>
      <c r="I285" s="16">
        <v>0.93077476287799998</v>
      </c>
    </row>
    <row r="286" spans="1:9" x14ac:dyDescent="0.2">
      <c r="A286" s="16">
        <v>48</v>
      </c>
      <c r="B286" s="16">
        <v>2</v>
      </c>
      <c r="C286" s="16" t="s">
        <v>110</v>
      </c>
      <c r="D286" s="16" t="s">
        <v>307</v>
      </c>
      <c r="E286" s="16" t="s">
        <v>254</v>
      </c>
      <c r="F286" s="19">
        <v>-3.3068687080499999E-8</v>
      </c>
      <c r="G286" s="19">
        <v>3.9329801525500003E-8</v>
      </c>
      <c r="H286" s="105">
        <v>-0.84080482987079086</v>
      </c>
      <c r="I286" s="16">
        <v>0.79977135953599998</v>
      </c>
    </row>
    <row r="287" spans="1:9" x14ac:dyDescent="0.2">
      <c r="A287" s="16">
        <v>48</v>
      </c>
      <c r="B287" s="16">
        <v>3</v>
      </c>
      <c r="C287" s="16" t="s">
        <v>110</v>
      </c>
      <c r="D287" s="16" t="s">
        <v>307</v>
      </c>
      <c r="E287" s="16" t="s">
        <v>255</v>
      </c>
      <c r="F287" s="19">
        <v>1.5867053253400001E-8</v>
      </c>
      <c r="G287" s="19">
        <v>2.1946424065499999E-8</v>
      </c>
      <c r="H287" s="105">
        <v>0.72299036991375598</v>
      </c>
      <c r="I287" s="16">
        <v>0.23484290033499999</v>
      </c>
    </row>
    <row r="288" spans="1:9" x14ac:dyDescent="0.2">
      <c r="A288" s="16">
        <v>48</v>
      </c>
      <c r="B288" s="16">
        <v>4</v>
      </c>
      <c r="C288" s="16" t="s">
        <v>110</v>
      </c>
      <c r="D288" s="16" t="s">
        <v>307</v>
      </c>
      <c r="E288" s="16" t="s">
        <v>256</v>
      </c>
      <c r="F288" s="19">
        <v>-4.62221848945E-8</v>
      </c>
      <c r="G288" s="19">
        <v>3.0274116540500003E-8</v>
      </c>
      <c r="H288" s="105">
        <v>-1.5267888934980165</v>
      </c>
      <c r="I288" s="16">
        <v>0.93659324287300005</v>
      </c>
    </row>
    <row r="289" spans="1:9" x14ac:dyDescent="0.2">
      <c r="A289" s="16">
        <v>48</v>
      </c>
      <c r="B289" s="16">
        <v>5</v>
      </c>
      <c r="C289" s="16" t="s">
        <v>110</v>
      </c>
      <c r="D289" s="16" t="s">
        <v>307</v>
      </c>
      <c r="E289" s="16" t="s">
        <v>257</v>
      </c>
      <c r="F289" s="19">
        <v>4.59115365997E-8</v>
      </c>
      <c r="G289" s="19">
        <v>1.3884975167900001E-7</v>
      </c>
      <c r="H289" s="105">
        <v>0.33065623844859765</v>
      </c>
      <c r="I289" s="16">
        <v>0.37045208059099999</v>
      </c>
    </row>
    <row r="290" spans="1:9" x14ac:dyDescent="0.2">
      <c r="A290" s="16">
        <v>48</v>
      </c>
      <c r="B290" s="16">
        <v>6</v>
      </c>
      <c r="C290" s="16" t="s">
        <v>110</v>
      </c>
      <c r="D290" s="16" t="s">
        <v>307</v>
      </c>
      <c r="E290" s="16" t="s">
        <v>258</v>
      </c>
      <c r="F290" s="19" t="s">
        <v>26</v>
      </c>
      <c r="G290" s="19" t="s">
        <v>26</v>
      </c>
      <c r="H290" s="105" t="s">
        <v>26</v>
      </c>
      <c r="I290" s="16" t="s">
        <v>26</v>
      </c>
    </row>
    <row r="291" spans="1:9" x14ac:dyDescent="0.2">
      <c r="A291" s="16">
        <v>49</v>
      </c>
      <c r="B291" s="16">
        <v>1</v>
      </c>
      <c r="C291" s="16" t="s">
        <v>110</v>
      </c>
      <c r="D291" s="16" t="s">
        <v>308</v>
      </c>
      <c r="E291" s="16" t="s">
        <v>253</v>
      </c>
      <c r="F291" s="19">
        <v>-6.9328229427899996E-8</v>
      </c>
      <c r="G291" s="19">
        <v>9.8054385145199995E-8</v>
      </c>
      <c r="H291" s="105">
        <v>-0.70703854116506881</v>
      </c>
      <c r="I291" s="16">
        <v>0.760228736455</v>
      </c>
    </row>
    <row r="292" spans="1:9" x14ac:dyDescent="0.2">
      <c r="A292" s="16">
        <v>49</v>
      </c>
      <c r="B292" s="16">
        <v>2</v>
      </c>
      <c r="C292" s="16" t="s">
        <v>110</v>
      </c>
      <c r="D292" s="16" t="s">
        <v>308</v>
      </c>
      <c r="E292" s="16" t="s">
        <v>254</v>
      </c>
      <c r="F292" s="19">
        <v>4.4058596205800003E-8</v>
      </c>
      <c r="G292" s="19">
        <v>3.9676037249499999E-8</v>
      </c>
      <c r="H292" s="105">
        <v>1.1104585855875824</v>
      </c>
      <c r="I292" s="16">
        <v>0.13340073238200001</v>
      </c>
    </row>
    <row r="293" spans="1:9" x14ac:dyDescent="0.2">
      <c r="A293" s="16">
        <v>49</v>
      </c>
      <c r="B293" s="16">
        <v>3</v>
      </c>
      <c r="C293" s="16" t="s">
        <v>110</v>
      </c>
      <c r="D293" s="16" t="s">
        <v>308</v>
      </c>
      <c r="E293" s="16" t="s">
        <v>255</v>
      </c>
      <c r="F293" s="19">
        <v>-4.6147536050400002E-9</v>
      </c>
      <c r="G293" s="19">
        <v>2.5518547592699999E-8</v>
      </c>
      <c r="H293" s="105">
        <v>-0.18083919503162188</v>
      </c>
      <c r="I293" s="16">
        <v>0.57175310145400005</v>
      </c>
    </row>
    <row r="294" spans="1:9" x14ac:dyDescent="0.2">
      <c r="A294" s="16">
        <v>49</v>
      </c>
      <c r="B294" s="16">
        <v>4</v>
      </c>
      <c r="C294" s="16" t="s">
        <v>110</v>
      </c>
      <c r="D294" s="16" t="s">
        <v>308</v>
      </c>
      <c r="E294" s="16" t="s">
        <v>256</v>
      </c>
      <c r="F294" s="19">
        <v>1.65656761896E-9</v>
      </c>
      <c r="G294" s="19">
        <v>3.3150624141100002E-8</v>
      </c>
      <c r="H294" s="105">
        <v>4.9970933033088645E-2</v>
      </c>
      <c r="I294" s="16">
        <v>0.48007277572599999</v>
      </c>
    </row>
    <row r="295" spans="1:9" x14ac:dyDescent="0.2">
      <c r="A295" s="16">
        <v>49</v>
      </c>
      <c r="B295" s="16">
        <v>5</v>
      </c>
      <c r="C295" s="16" t="s">
        <v>110</v>
      </c>
      <c r="D295" s="16" t="s">
        <v>308</v>
      </c>
      <c r="E295" s="16" t="s">
        <v>257</v>
      </c>
      <c r="F295" s="19">
        <v>3.6928721472400002E-8</v>
      </c>
      <c r="G295" s="19">
        <v>1.9095935986799999E-7</v>
      </c>
      <c r="H295" s="105">
        <v>0.1933852391311264</v>
      </c>
      <c r="I295" s="16">
        <v>0.423328637354</v>
      </c>
    </row>
    <row r="296" spans="1:9" x14ac:dyDescent="0.2">
      <c r="A296" s="16">
        <v>49</v>
      </c>
      <c r="B296" s="16">
        <v>6</v>
      </c>
      <c r="C296" s="16" t="s">
        <v>110</v>
      </c>
      <c r="D296" s="16" t="s">
        <v>308</v>
      </c>
      <c r="E296" s="16" t="s">
        <v>258</v>
      </c>
      <c r="F296" s="19" t="s">
        <v>26</v>
      </c>
      <c r="G296" s="19" t="s">
        <v>26</v>
      </c>
      <c r="H296" s="105" t="s">
        <v>26</v>
      </c>
      <c r="I296" s="16" t="s">
        <v>26</v>
      </c>
    </row>
    <row r="297" spans="1:9" x14ac:dyDescent="0.2">
      <c r="A297" s="16">
        <v>50</v>
      </c>
      <c r="B297" s="16">
        <v>1</v>
      </c>
      <c r="C297" s="16" t="s">
        <v>110</v>
      </c>
      <c r="D297" s="16" t="s">
        <v>309</v>
      </c>
      <c r="E297" s="16" t="s">
        <v>253</v>
      </c>
      <c r="F297" s="19">
        <v>-1.98595786421E-7</v>
      </c>
      <c r="G297" s="19">
        <v>1.06465755718E-7</v>
      </c>
      <c r="H297" s="105">
        <v>-1.8653489573401272</v>
      </c>
      <c r="I297" s="16">
        <v>0.96893374650200004</v>
      </c>
    </row>
    <row r="298" spans="1:9" x14ac:dyDescent="0.2">
      <c r="A298" s="16">
        <v>50</v>
      </c>
      <c r="B298" s="16">
        <v>2</v>
      </c>
      <c r="C298" s="16" t="s">
        <v>110</v>
      </c>
      <c r="D298" s="16" t="s">
        <v>309</v>
      </c>
      <c r="E298" s="16" t="s">
        <v>254</v>
      </c>
      <c r="F298" s="19">
        <v>-2.0504647649000001E-7</v>
      </c>
      <c r="G298" s="19">
        <v>6.1355044004599994E-8</v>
      </c>
      <c r="H298" s="105">
        <v>-3.341966089611589</v>
      </c>
      <c r="I298" s="16">
        <v>0.99958406388499998</v>
      </c>
    </row>
    <row r="299" spans="1:9" x14ac:dyDescent="0.2">
      <c r="A299" s="16">
        <v>50</v>
      </c>
      <c r="B299" s="16">
        <v>3</v>
      </c>
      <c r="C299" s="16" t="s">
        <v>110</v>
      </c>
      <c r="D299" s="16" t="s">
        <v>309</v>
      </c>
      <c r="E299" s="16" t="s">
        <v>255</v>
      </c>
      <c r="F299" s="19">
        <v>5.1455836746299999E-8</v>
      </c>
      <c r="G299" s="19">
        <v>4.8985684155699999E-8</v>
      </c>
      <c r="H299" s="105">
        <v>1.0504260098266398</v>
      </c>
      <c r="I299" s="16">
        <v>0.14676114622700001</v>
      </c>
    </row>
    <row r="300" spans="1:9" x14ac:dyDescent="0.2">
      <c r="A300" s="16">
        <v>50</v>
      </c>
      <c r="B300" s="16">
        <v>4</v>
      </c>
      <c r="C300" s="16" t="s">
        <v>110</v>
      </c>
      <c r="D300" s="16" t="s">
        <v>309</v>
      </c>
      <c r="E300" s="16" t="s">
        <v>256</v>
      </c>
      <c r="F300" s="19">
        <v>-5.5420474523800001E-8</v>
      </c>
      <c r="G300" s="19">
        <v>6.0367242180799995E-8</v>
      </c>
      <c r="H300" s="105">
        <v>-0.91805543075523621</v>
      </c>
      <c r="I300" s="16">
        <v>0.82070507664299996</v>
      </c>
    </row>
    <row r="301" spans="1:9" x14ac:dyDescent="0.2">
      <c r="A301" s="16">
        <v>50</v>
      </c>
      <c r="B301" s="16">
        <v>5</v>
      </c>
      <c r="C301" s="16" t="s">
        <v>110</v>
      </c>
      <c r="D301" s="16" t="s">
        <v>309</v>
      </c>
      <c r="E301" s="16" t="s">
        <v>257</v>
      </c>
      <c r="F301" s="19">
        <v>2.16688943024E-8</v>
      </c>
      <c r="G301" s="19">
        <v>1.11124868723E-7</v>
      </c>
      <c r="H301" s="105">
        <v>0.19499590461981886</v>
      </c>
      <c r="I301" s="16">
        <v>0.42269807686200001</v>
      </c>
    </row>
    <row r="302" spans="1:9" x14ac:dyDescent="0.2">
      <c r="A302" s="16">
        <v>50</v>
      </c>
      <c r="B302" s="16">
        <v>6</v>
      </c>
      <c r="C302" s="16" t="s">
        <v>110</v>
      </c>
      <c r="D302" s="16" t="s">
        <v>309</v>
      </c>
      <c r="E302" s="16" t="s">
        <v>258</v>
      </c>
      <c r="F302" s="19" t="s">
        <v>26</v>
      </c>
      <c r="G302" s="19" t="s">
        <v>26</v>
      </c>
      <c r="H302" s="105" t="s">
        <v>26</v>
      </c>
      <c r="I302" s="16" t="s">
        <v>26</v>
      </c>
    </row>
    <row r="303" spans="1:9" x14ac:dyDescent="0.2">
      <c r="A303" s="16">
        <v>51</v>
      </c>
      <c r="B303" s="16">
        <v>1</v>
      </c>
      <c r="C303" s="16" t="s">
        <v>110</v>
      </c>
      <c r="D303" s="16" t="s">
        <v>310</v>
      </c>
      <c r="E303" s="16" t="s">
        <v>253</v>
      </c>
      <c r="F303" s="16" t="s">
        <v>26</v>
      </c>
      <c r="G303" s="16" t="s">
        <v>26</v>
      </c>
      <c r="H303" s="105" t="s">
        <v>26</v>
      </c>
      <c r="I303" s="16" t="s">
        <v>26</v>
      </c>
    </row>
    <row r="304" spans="1:9" x14ac:dyDescent="0.2">
      <c r="A304" s="16">
        <v>51</v>
      </c>
      <c r="B304" s="16">
        <v>2</v>
      </c>
      <c r="C304" s="16" t="s">
        <v>110</v>
      </c>
      <c r="D304" s="16" t="s">
        <v>310</v>
      </c>
      <c r="E304" s="16" t="s">
        <v>254</v>
      </c>
      <c r="F304" s="19">
        <v>-9.5452101022599993E-9</v>
      </c>
      <c r="G304" s="19">
        <v>4.2450325062599997E-8</v>
      </c>
      <c r="H304" s="105">
        <v>-0.22485599552380375</v>
      </c>
      <c r="I304" s="16">
        <v>0.58895434842700001</v>
      </c>
    </row>
    <row r="305" spans="1:9" x14ac:dyDescent="0.2">
      <c r="A305" s="16">
        <v>51</v>
      </c>
      <c r="B305" s="16">
        <v>3</v>
      </c>
      <c r="C305" s="16" t="s">
        <v>110</v>
      </c>
      <c r="D305" s="16" t="s">
        <v>310</v>
      </c>
      <c r="E305" s="16" t="s">
        <v>255</v>
      </c>
      <c r="F305" s="19">
        <v>-3.8125195059500001E-10</v>
      </c>
      <c r="G305" s="19">
        <v>4.23239526832E-8</v>
      </c>
      <c r="H305" s="105">
        <v>-9.0079476614275088E-3</v>
      </c>
      <c r="I305" s="16">
        <v>0.50359360258200003</v>
      </c>
    </row>
    <row r="306" spans="1:9" x14ac:dyDescent="0.2">
      <c r="A306" s="16">
        <v>51</v>
      </c>
      <c r="B306" s="16">
        <v>4</v>
      </c>
      <c r="C306" s="16" t="s">
        <v>110</v>
      </c>
      <c r="D306" s="16" t="s">
        <v>310</v>
      </c>
      <c r="E306" s="16" t="s">
        <v>256</v>
      </c>
      <c r="F306" s="19">
        <v>-5.8547169605899997E-8</v>
      </c>
      <c r="G306" s="19">
        <v>4.8378576694699997E-8</v>
      </c>
      <c r="H306" s="105">
        <v>-1.2101879304008958</v>
      </c>
      <c r="I306" s="16">
        <v>0.88689660581300001</v>
      </c>
    </row>
    <row r="307" spans="1:9" x14ac:dyDescent="0.2">
      <c r="A307" s="16">
        <v>51</v>
      </c>
      <c r="B307" s="16">
        <v>5</v>
      </c>
      <c r="C307" s="16" t="s">
        <v>110</v>
      </c>
      <c r="D307" s="16" t="s">
        <v>310</v>
      </c>
      <c r="E307" s="16" t="s">
        <v>257</v>
      </c>
      <c r="F307" s="19">
        <v>-1.9278656023699999E-7</v>
      </c>
      <c r="G307" s="19">
        <v>8.2811343440299994E-8</v>
      </c>
      <c r="H307" s="105">
        <v>-2.3280211650712181</v>
      </c>
      <c r="I307" s="16">
        <v>0.99004451008200001</v>
      </c>
    </row>
    <row r="308" spans="1:9" x14ac:dyDescent="0.2">
      <c r="A308" s="16">
        <v>51</v>
      </c>
      <c r="B308" s="16">
        <v>6</v>
      </c>
      <c r="C308" s="16" t="s">
        <v>110</v>
      </c>
      <c r="D308" s="16" t="s">
        <v>310</v>
      </c>
      <c r="E308" s="16" t="s">
        <v>258</v>
      </c>
      <c r="F308" s="19">
        <v>-1.6627359056500001E-7</v>
      </c>
      <c r="G308" s="19">
        <v>8.3834834906200001E-8</v>
      </c>
      <c r="H308" s="105">
        <v>-1.983347265501721</v>
      </c>
      <c r="I308" s="16">
        <v>0.97633567338399996</v>
      </c>
    </row>
    <row r="309" spans="1:9" x14ac:dyDescent="0.2">
      <c r="A309" s="16">
        <v>52</v>
      </c>
      <c r="B309" s="16">
        <v>1</v>
      </c>
      <c r="C309" s="16" t="s">
        <v>110</v>
      </c>
      <c r="D309" s="16" t="s">
        <v>311</v>
      </c>
      <c r="E309" s="16" t="s">
        <v>253</v>
      </c>
      <c r="F309" s="19" t="s">
        <v>26</v>
      </c>
      <c r="G309" s="19" t="s">
        <v>26</v>
      </c>
      <c r="H309" s="105" t="s">
        <v>26</v>
      </c>
      <c r="I309" s="16" t="s">
        <v>26</v>
      </c>
    </row>
    <row r="310" spans="1:9" x14ac:dyDescent="0.2">
      <c r="A310" s="16">
        <v>52</v>
      </c>
      <c r="B310" s="16">
        <v>2</v>
      </c>
      <c r="C310" s="16" t="s">
        <v>110</v>
      </c>
      <c r="D310" s="16" t="s">
        <v>311</v>
      </c>
      <c r="E310" s="16" t="s">
        <v>254</v>
      </c>
      <c r="F310" s="19">
        <v>-5.9560819731300002E-8</v>
      </c>
      <c r="G310" s="19">
        <v>3.9948987944900003E-8</v>
      </c>
      <c r="H310" s="105">
        <v>-1.4909218679944982</v>
      </c>
      <c r="I310" s="16">
        <v>0.93200899535500004</v>
      </c>
    </row>
    <row r="311" spans="1:9" x14ac:dyDescent="0.2">
      <c r="A311" s="16">
        <v>52</v>
      </c>
      <c r="B311" s="16">
        <v>3</v>
      </c>
      <c r="C311" s="16" t="s">
        <v>110</v>
      </c>
      <c r="D311" s="16" t="s">
        <v>311</v>
      </c>
      <c r="E311" s="16" t="s">
        <v>255</v>
      </c>
      <c r="F311" s="19">
        <v>1.2635170523E-8</v>
      </c>
      <c r="G311" s="19">
        <v>4.0108311084800003E-8</v>
      </c>
      <c r="H311" s="105">
        <v>0.31502624222410597</v>
      </c>
      <c r="I311" s="16">
        <v>0.37637086456699997</v>
      </c>
    </row>
    <row r="312" spans="1:9" x14ac:dyDescent="0.2">
      <c r="A312" s="16">
        <v>52</v>
      </c>
      <c r="B312" s="16">
        <v>4</v>
      </c>
      <c r="C312" s="16" t="s">
        <v>110</v>
      </c>
      <c r="D312" s="16" t="s">
        <v>311</v>
      </c>
      <c r="E312" s="16" t="s">
        <v>256</v>
      </c>
      <c r="F312" s="19">
        <v>-6.1676081272199998E-8</v>
      </c>
      <c r="G312" s="19">
        <v>3.45969442861E-8</v>
      </c>
      <c r="H312" s="105">
        <v>-1.782703141704326</v>
      </c>
      <c r="I312" s="16">
        <v>0.962682680166</v>
      </c>
    </row>
    <row r="313" spans="1:9" x14ac:dyDescent="0.2">
      <c r="A313" s="16">
        <v>52</v>
      </c>
      <c r="B313" s="16">
        <v>5</v>
      </c>
      <c r="C313" s="16" t="s">
        <v>110</v>
      </c>
      <c r="D313" s="16" t="s">
        <v>311</v>
      </c>
      <c r="E313" s="16" t="s">
        <v>257</v>
      </c>
      <c r="F313" s="19">
        <v>-1.1086943279400001E-7</v>
      </c>
      <c r="G313" s="19">
        <v>9.9583585249100006E-8</v>
      </c>
      <c r="H313" s="105">
        <v>-1.1133303999516526</v>
      </c>
      <c r="I313" s="16">
        <v>0.867216722597</v>
      </c>
    </row>
    <row r="314" spans="1:9" x14ac:dyDescent="0.2">
      <c r="A314" s="16">
        <v>52</v>
      </c>
      <c r="B314" s="16">
        <v>6</v>
      </c>
      <c r="C314" s="16" t="s">
        <v>110</v>
      </c>
      <c r="D314" s="16" t="s">
        <v>311</v>
      </c>
      <c r="E314" s="16" t="s">
        <v>258</v>
      </c>
      <c r="F314" s="19">
        <v>-5.2051111968899998E-8</v>
      </c>
      <c r="G314" s="19">
        <v>5.6857916603300003E-8</v>
      </c>
      <c r="H314" s="105">
        <v>-0.91545936042755005</v>
      </c>
      <c r="I314" s="16">
        <v>0.82002473606100001</v>
      </c>
    </row>
    <row r="315" spans="1:9" x14ac:dyDescent="0.2">
      <c r="A315" s="16">
        <v>53</v>
      </c>
      <c r="B315" s="16">
        <v>1</v>
      </c>
      <c r="C315" s="16" t="s">
        <v>110</v>
      </c>
      <c r="D315" s="16" t="s">
        <v>312</v>
      </c>
      <c r="E315" s="16" t="s">
        <v>253</v>
      </c>
      <c r="F315" s="19" t="s">
        <v>26</v>
      </c>
      <c r="G315" s="19" t="s">
        <v>26</v>
      </c>
      <c r="H315" s="105" t="s">
        <v>26</v>
      </c>
      <c r="I315" s="16" t="s">
        <v>26</v>
      </c>
    </row>
    <row r="316" spans="1:9" x14ac:dyDescent="0.2">
      <c r="A316" s="16">
        <v>53</v>
      </c>
      <c r="B316" s="16">
        <v>2</v>
      </c>
      <c r="C316" s="16" t="s">
        <v>110</v>
      </c>
      <c r="D316" s="16" t="s">
        <v>312</v>
      </c>
      <c r="E316" s="16" t="s">
        <v>254</v>
      </c>
      <c r="F316" s="19">
        <v>-5.3987886701200003E-8</v>
      </c>
      <c r="G316" s="19">
        <v>5.1927622844300001E-8</v>
      </c>
      <c r="H316" s="105">
        <v>-1.0396756821138819</v>
      </c>
      <c r="I316" s="16">
        <v>0.85075469888999999</v>
      </c>
    </row>
    <row r="317" spans="1:9" x14ac:dyDescent="0.2">
      <c r="A317" s="16">
        <v>53</v>
      </c>
      <c r="B317" s="16">
        <v>3</v>
      </c>
      <c r="C317" s="16" t="s">
        <v>110</v>
      </c>
      <c r="D317" s="16" t="s">
        <v>312</v>
      </c>
      <c r="E317" s="16" t="s">
        <v>255</v>
      </c>
      <c r="F317" s="19">
        <v>4.7358296743699998E-8</v>
      </c>
      <c r="G317" s="19">
        <v>5.8504369712000001E-8</v>
      </c>
      <c r="H317" s="105">
        <v>0.80948306898836997</v>
      </c>
      <c r="I317" s="16">
        <v>0.20911866886399999</v>
      </c>
    </row>
    <row r="318" spans="1:9" x14ac:dyDescent="0.2">
      <c r="A318" s="16">
        <v>53</v>
      </c>
      <c r="B318" s="16">
        <v>4</v>
      </c>
      <c r="C318" s="16" t="s">
        <v>110</v>
      </c>
      <c r="D318" s="16" t="s">
        <v>312</v>
      </c>
      <c r="E318" s="16" t="s">
        <v>256</v>
      </c>
      <c r="F318" s="19">
        <v>-8.8695633064500005E-8</v>
      </c>
      <c r="G318" s="19">
        <v>8.3286604893200004E-8</v>
      </c>
      <c r="H318" s="105">
        <v>-1.0649447552608982</v>
      </c>
      <c r="I318" s="16">
        <v>0.85654953483700003</v>
      </c>
    </row>
    <row r="319" spans="1:9" x14ac:dyDescent="0.2">
      <c r="A319" s="16">
        <v>53</v>
      </c>
      <c r="B319" s="16">
        <v>5</v>
      </c>
      <c r="C319" s="16" t="s">
        <v>110</v>
      </c>
      <c r="D319" s="16" t="s">
        <v>312</v>
      </c>
      <c r="E319" s="16" t="s">
        <v>257</v>
      </c>
      <c r="F319" s="19">
        <v>-4.1867139364200002E-8</v>
      </c>
      <c r="G319" s="19">
        <v>1.5038828825E-7</v>
      </c>
      <c r="H319" s="105">
        <v>-0.27839361596164724</v>
      </c>
      <c r="I319" s="16">
        <v>0.60964489019099999</v>
      </c>
    </row>
    <row r="320" spans="1:9" x14ac:dyDescent="0.2">
      <c r="A320" s="16">
        <v>53</v>
      </c>
      <c r="B320" s="16">
        <v>6</v>
      </c>
      <c r="C320" s="16" t="s">
        <v>110</v>
      </c>
      <c r="D320" s="16" t="s">
        <v>312</v>
      </c>
      <c r="E320" s="16" t="s">
        <v>258</v>
      </c>
      <c r="F320" s="19" t="s">
        <v>26</v>
      </c>
      <c r="G320" s="19" t="s">
        <v>26</v>
      </c>
      <c r="H320" s="105" t="s">
        <v>26</v>
      </c>
      <c r="I320" s="16" t="s">
        <v>26</v>
      </c>
    </row>
    <row r="321" spans="1:9" x14ac:dyDescent="0.2">
      <c r="A321" s="16">
        <v>54</v>
      </c>
      <c r="B321" s="16">
        <v>1</v>
      </c>
      <c r="C321" s="16" t="s">
        <v>110</v>
      </c>
      <c r="D321" s="16" t="s">
        <v>313</v>
      </c>
      <c r="E321" s="16" t="s">
        <v>253</v>
      </c>
      <c r="F321" s="19">
        <v>-1.5436655364400001E-7</v>
      </c>
      <c r="G321" s="19">
        <v>6.5309751743099997E-8</v>
      </c>
      <c r="H321" s="105">
        <v>-2.3636064986314835</v>
      </c>
      <c r="I321" s="16">
        <v>0.99095098794500003</v>
      </c>
    </row>
    <row r="322" spans="1:9" x14ac:dyDescent="0.2">
      <c r="A322" s="16">
        <v>54</v>
      </c>
      <c r="B322" s="16">
        <v>2</v>
      </c>
      <c r="C322" s="16" t="s">
        <v>110</v>
      </c>
      <c r="D322" s="16" t="s">
        <v>313</v>
      </c>
      <c r="E322" s="16" t="s">
        <v>254</v>
      </c>
      <c r="F322" s="19">
        <v>-5.2587493057100001E-8</v>
      </c>
      <c r="G322" s="19">
        <v>4.9298898019199998E-8</v>
      </c>
      <c r="H322" s="105">
        <v>-1.0667072727795908</v>
      </c>
      <c r="I322" s="16">
        <v>0.85694797901700004</v>
      </c>
    </row>
    <row r="323" spans="1:9" x14ac:dyDescent="0.2">
      <c r="A323" s="16">
        <v>54</v>
      </c>
      <c r="B323" s="16">
        <v>3</v>
      </c>
      <c r="C323" s="16" t="s">
        <v>110</v>
      </c>
      <c r="D323" s="16" t="s">
        <v>313</v>
      </c>
      <c r="E323" s="16" t="s">
        <v>255</v>
      </c>
      <c r="F323" s="19">
        <v>-7.7777250415099996E-9</v>
      </c>
      <c r="G323" s="19">
        <v>1.04786889788E-7</v>
      </c>
      <c r="H323" s="105">
        <v>-7.4224218862164293E-2</v>
      </c>
      <c r="I323" s="16">
        <v>0.52958401243200004</v>
      </c>
    </row>
    <row r="324" spans="1:9" x14ac:dyDescent="0.2">
      <c r="A324" s="16">
        <v>54</v>
      </c>
      <c r="B324" s="16">
        <v>4</v>
      </c>
      <c r="C324" s="16" t="s">
        <v>110</v>
      </c>
      <c r="D324" s="16" t="s">
        <v>313</v>
      </c>
      <c r="E324" s="16" t="s">
        <v>256</v>
      </c>
      <c r="F324" s="19">
        <v>-1.0751898212899999E-7</v>
      </c>
      <c r="G324" s="19">
        <v>5.5577737846800002E-8</v>
      </c>
      <c r="H324" s="105">
        <v>-1.9345692411118998</v>
      </c>
      <c r="I324" s="16">
        <v>0.97347841120099998</v>
      </c>
    </row>
    <row r="325" spans="1:9" x14ac:dyDescent="0.2">
      <c r="A325" s="16">
        <v>54</v>
      </c>
      <c r="B325" s="16">
        <v>5</v>
      </c>
      <c r="C325" s="16" t="s">
        <v>110</v>
      </c>
      <c r="D325" s="16" t="s">
        <v>313</v>
      </c>
      <c r="E325" s="16" t="s">
        <v>257</v>
      </c>
      <c r="F325" s="19">
        <v>1.3515549106700001E-9</v>
      </c>
      <c r="G325" s="19">
        <v>1.7913598302800001E-7</v>
      </c>
      <c r="H325" s="105">
        <v>7.5448544051517786E-3</v>
      </c>
      <c r="I325" s="16">
        <v>0.49699006713499999</v>
      </c>
    </row>
    <row r="326" spans="1:9" x14ac:dyDescent="0.2">
      <c r="A326" s="16">
        <v>54</v>
      </c>
      <c r="B326" s="16">
        <v>6</v>
      </c>
      <c r="C326" s="16" t="s">
        <v>110</v>
      </c>
      <c r="D326" s="16" t="s">
        <v>313</v>
      </c>
      <c r="E326" s="16" t="s">
        <v>258</v>
      </c>
      <c r="F326" s="19" t="s">
        <v>26</v>
      </c>
      <c r="G326" s="19" t="s">
        <v>26</v>
      </c>
      <c r="H326" s="105" t="s">
        <v>26</v>
      </c>
      <c r="I326" s="16" t="s">
        <v>26</v>
      </c>
    </row>
    <row r="327" spans="1:9" x14ac:dyDescent="0.2">
      <c r="A327" s="16">
        <v>55</v>
      </c>
      <c r="B327" s="16">
        <v>1</v>
      </c>
      <c r="C327" s="16" t="s">
        <v>110</v>
      </c>
      <c r="D327" s="16" t="s">
        <v>314</v>
      </c>
      <c r="E327" s="16" t="s">
        <v>253</v>
      </c>
      <c r="F327" s="16" t="s">
        <v>26</v>
      </c>
      <c r="G327" s="16" t="s">
        <v>26</v>
      </c>
      <c r="H327" s="105" t="s">
        <v>26</v>
      </c>
      <c r="I327" s="16" t="s">
        <v>26</v>
      </c>
    </row>
    <row r="328" spans="1:9" x14ac:dyDescent="0.2">
      <c r="A328" s="16">
        <v>55</v>
      </c>
      <c r="B328" s="16">
        <v>2</v>
      </c>
      <c r="C328" s="16" t="s">
        <v>110</v>
      </c>
      <c r="D328" s="16" t="s">
        <v>314</v>
      </c>
      <c r="E328" s="16" t="s">
        <v>254</v>
      </c>
      <c r="F328" s="16" t="s">
        <v>26</v>
      </c>
      <c r="G328" s="16" t="s">
        <v>26</v>
      </c>
      <c r="H328" s="105" t="s">
        <v>26</v>
      </c>
      <c r="I328" s="16" t="s">
        <v>26</v>
      </c>
    </row>
    <row r="329" spans="1:9" x14ac:dyDescent="0.2">
      <c r="A329" s="16">
        <v>55</v>
      </c>
      <c r="B329" s="16">
        <v>3</v>
      </c>
      <c r="C329" s="16" t="s">
        <v>110</v>
      </c>
      <c r="D329" s="16" t="s">
        <v>314</v>
      </c>
      <c r="E329" s="16" t="s">
        <v>255</v>
      </c>
      <c r="F329" s="19">
        <v>-1.5121675029199999E-7</v>
      </c>
      <c r="G329" s="19">
        <v>7.4868126487099994E-8</v>
      </c>
      <c r="H329" s="105">
        <v>-2.0197747344199284</v>
      </c>
      <c r="I329" s="16">
        <v>0.97829662049499999</v>
      </c>
    </row>
    <row r="330" spans="1:9" x14ac:dyDescent="0.2">
      <c r="A330" s="16">
        <v>55</v>
      </c>
      <c r="B330" s="16">
        <v>4</v>
      </c>
      <c r="C330" s="16" t="s">
        <v>110</v>
      </c>
      <c r="D330" s="16" t="s">
        <v>314</v>
      </c>
      <c r="E330" s="16" t="s">
        <v>256</v>
      </c>
      <c r="F330" s="19">
        <v>-7.01835542767E-8</v>
      </c>
      <c r="G330" s="19">
        <v>2.6556897534000001E-8</v>
      </c>
      <c r="H330" s="105">
        <v>-2.6427617980167337</v>
      </c>
      <c r="I330" s="16">
        <v>0.995888356749</v>
      </c>
    </row>
    <row r="331" spans="1:9" x14ac:dyDescent="0.2">
      <c r="A331" s="16">
        <v>55</v>
      </c>
      <c r="B331" s="16">
        <v>5</v>
      </c>
      <c r="C331" s="16" t="s">
        <v>110</v>
      </c>
      <c r="D331" s="16" t="s">
        <v>314</v>
      </c>
      <c r="E331" s="16" t="s">
        <v>257</v>
      </c>
      <c r="F331" s="19">
        <v>-3.4009853975699999E-7</v>
      </c>
      <c r="G331" s="19">
        <v>1.27083296829E-7</v>
      </c>
      <c r="H331" s="105">
        <v>-2.6761859996017243</v>
      </c>
      <c r="I331" s="16">
        <v>0.99627673468300004</v>
      </c>
    </row>
    <row r="332" spans="1:9" x14ac:dyDescent="0.2">
      <c r="A332" s="16">
        <v>55</v>
      </c>
      <c r="B332" s="16">
        <v>6</v>
      </c>
      <c r="C332" s="16" t="s">
        <v>110</v>
      </c>
      <c r="D332" s="16" t="s">
        <v>314</v>
      </c>
      <c r="E332" s="16" t="s">
        <v>258</v>
      </c>
      <c r="F332" s="19">
        <v>2.5366893226000001E-8</v>
      </c>
      <c r="G332" s="19">
        <v>6.6901509762500004E-8</v>
      </c>
      <c r="H332" s="105">
        <v>0.37916772455587827</v>
      </c>
      <c r="I332" s="16">
        <v>0.35228165865200001</v>
      </c>
    </row>
    <row r="333" spans="1:9" x14ac:dyDescent="0.2">
      <c r="A333" s="16">
        <v>56</v>
      </c>
      <c r="B333" s="16">
        <v>1</v>
      </c>
      <c r="C333" s="16" t="s">
        <v>135</v>
      </c>
      <c r="D333" s="16" t="s">
        <v>135</v>
      </c>
      <c r="E333" s="16" t="s">
        <v>253</v>
      </c>
      <c r="F333" s="19" t="s">
        <v>26</v>
      </c>
      <c r="G333" s="19" t="s">
        <v>26</v>
      </c>
      <c r="H333" s="105" t="s">
        <v>26</v>
      </c>
      <c r="I333" s="16" t="s">
        <v>26</v>
      </c>
    </row>
    <row r="334" spans="1:9" x14ac:dyDescent="0.2">
      <c r="A334" s="16">
        <v>56</v>
      </c>
      <c r="B334" s="16">
        <v>2</v>
      </c>
      <c r="C334" s="16" t="s">
        <v>135</v>
      </c>
      <c r="D334" s="16" t="s">
        <v>135</v>
      </c>
      <c r="E334" s="16" t="s">
        <v>254</v>
      </c>
      <c r="F334" s="19">
        <v>-2.0549708029700001E-8</v>
      </c>
      <c r="G334" s="19">
        <v>2.6971525064300001E-8</v>
      </c>
      <c r="H334" s="105">
        <v>-0.76190382192736916</v>
      </c>
      <c r="I334" s="16">
        <v>0.77694129561299996</v>
      </c>
    </row>
    <row r="335" spans="1:9" x14ac:dyDescent="0.2">
      <c r="A335" s="16">
        <v>56</v>
      </c>
      <c r="B335" s="16">
        <v>3</v>
      </c>
      <c r="C335" s="16" t="s">
        <v>135</v>
      </c>
      <c r="D335" s="16" t="s">
        <v>135</v>
      </c>
      <c r="E335" s="16" t="s">
        <v>255</v>
      </c>
      <c r="F335" s="19">
        <v>1.2209885882899999E-8</v>
      </c>
      <c r="G335" s="19">
        <v>2.3973298294099998E-8</v>
      </c>
      <c r="H335" s="105">
        <v>0.50931189080081407</v>
      </c>
      <c r="I335" s="16">
        <v>0.30526681224199997</v>
      </c>
    </row>
    <row r="336" spans="1:9" x14ac:dyDescent="0.2">
      <c r="A336" s="16">
        <v>56</v>
      </c>
      <c r="B336" s="16">
        <v>4</v>
      </c>
      <c r="C336" s="16" t="s">
        <v>135</v>
      </c>
      <c r="D336" s="16" t="s">
        <v>135</v>
      </c>
      <c r="E336" s="16" t="s">
        <v>256</v>
      </c>
      <c r="F336" s="19">
        <v>-2.2185244942099999E-8</v>
      </c>
      <c r="G336" s="19">
        <v>2.4738617021699999E-8</v>
      </c>
      <c r="H336" s="105">
        <v>-0.89678598131171783</v>
      </c>
      <c r="I336" s="16">
        <v>0.81508343508199999</v>
      </c>
    </row>
    <row r="337" spans="1:9" x14ac:dyDescent="0.2">
      <c r="A337" s="16">
        <v>56</v>
      </c>
      <c r="B337" s="16">
        <v>5</v>
      </c>
      <c r="C337" s="16" t="s">
        <v>135</v>
      </c>
      <c r="D337" s="16" t="s">
        <v>135</v>
      </c>
      <c r="E337" s="16" t="s">
        <v>257</v>
      </c>
      <c r="F337" s="19">
        <v>-7.8280309180700006E-8</v>
      </c>
      <c r="G337" s="19">
        <v>5.2120864079099997E-8</v>
      </c>
      <c r="H337" s="105">
        <v>-1.5018996818989752</v>
      </c>
      <c r="I337" s="16">
        <v>0.93343849059700001</v>
      </c>
    </row>
    <row r="338" spans="1:9" x14ac:dyDescent="0.2">
      <c r="A338" s="16">
        <v>56</v>
      </c>
      <c r="B338" s="16">
        <v>6</v>
      </c>
      <c r="C338" s="16" t="s">
        <v>135</v>
      </c>
      <c r="D338" s="16" t="s">
        <v>135</v>
      </c>
      <c r="E338" s="16" t="s">
        <v>258</v>
      </c>
      <c r="F338" s="19">
        <v>-4.2835934066399997E-8</v>
      </c>
      <c r="G338" s="19">
        <v>5.9941744091700005E-8</v>
      </c>
      <c r="H338" s="105">
        <v>-0.7146260876371695</v>
      </c>
      <c r="I338" s="16">
        <v>0.76257993983000005</v>
      </c>
    </row>
    <row r="339" spans="1:9" x14ac:dyDescent="0.2">
      <c r="A339" s="16">
        <v>57</v>
      </c>
      <c r="B339" s="16">
        <v>1</v>
      </c>
      <c r="C339" s="16" t="s">
        <v>138</v>
      </c>
      <c r="D339" s="16" t="s">
        <v>315</v>
      </c>
      <c r="E339" s="16" t="s">
        <v>253</v>
      </c>
      <c r="F339" s="19" t="s">
        <v>26</v>
      </c>
      <c r="G339" s="19" t="s">
        <v>26</v>
      </c>
      <c r="H339" s="105" t="s">
        <v>26</v>
      </c>
      <c r="I339" s="16" t="s">
        <v>26</v>
      </c>
    </row>
    <row r="340" spans="1:9" x14ac:dyDescent="0.2">
      <c r="A340" s="16">
        <v>57</v>
      </c>
      <c r="B340" s="16">
        <v>2</v>
      </c>
      <c r="C340" s="16" t="s">
        <v>138</v>
      </c>
      <c r="D340" s="16" t="s">
        <v>315</v>
      </c>
      <c r="E340" s="16" t="s">
        <v>254</v>
      </c>
      <c r="F340" s="19">
        <v>4.2896196451899997E-8</v>
      </c>
      <c r="G340" s="19">
        <v>3.9941838151499998E-8</v>
      </c>
      <c r="H340" s="105">
        <v>1.0739665082311454</v>
      </c>
      <c r="I340" s="16">
        <v>0.14141884631400001</v>
      </c>
    </row>
    <row r="341" spans="1:9" x14ac:dyDescent="0.2">
      <c r="A341" s="16">
        <v>57</v>
      </c>
      <c r="B341" s="16">
        <v>3</v>
      </c>
      <c r="C341" s="16" t="s">
        <v>138</v>
      </c>
      <c r="D341" s="16" t="s">
        <v>315</v>
      </c>
      <c r="E341" s="16" t="s">
        <v>255</v>
      </c>
      <c r="F341" s="19">
        <v>1.09239099076E-8</v>
      </c>
      <c r="G341" s="19">
        <v>5.52923394561E-8</v>
      </c>
      <c r="H341" s="105">
        <v>0.19756642629080953</v>
      </c>
      <c r="I341" s="16">
        <v>0.42169215246500003</v>
      </c>
    </row>
    <row r="342" spans="1:9" x14ac:dyDescent="0.2">
      <c r="A342" s="16">
        <v>57</v>
      </c>
      <c r="B342" s="16">
        <v>4</v>
      </c>
      <c r="C342" s="16" t="s">
        <v>138</v>
      </c>
      <c r="D342" s="16" t="s">
        <v>315</v>
      </c>
      <c r="E342" s="16" t="s">
        <v>256</v>
      </c>
      <c r="F342" s="19">
        <v>-7.1249965037999997E-9</v>
      </c>
      <c r="G342" s="19">
        <v>3.0961066615500001E-8</v>
      </c>
      <c r="H342" s="105">
        <v>-0.23012761776860172</v>
      </c>
      <c r="I342" s="16">
        <v>0.59100369756500004</v>
      </c>
    </row>
    <row r="343" spans="1:9" x14ac:dyDescent="0.2">
      <c r="A343" s="16">
        <v>57</v>
      </c>
      <c r="B343" s="16">
        <v>5</v>
      </c>
      <c r="C343" s="16" t="s">
        <v>138</v>
      </c>
      <c r="D343" s="16" t="s">
        <v>315</v>
      </c>
      <c r="E343" s="16" t="s">
        <v>257</v>
      </c>
      <c r="F343" s="19">
        <v>-1.1855774830099999E-7</v>
      </c>
      <c r="G343" s="19">
        <v>9.7992631195699995E-8</v>
      </c>
      <c r="H343" s="105">
        <v>-1.2098639137899014</v>
      </c>
      <c r="I343" s="16">
        <v>0.88683444188500005</v>
      </c>
    </row>
    <row r="344" spans="1:9" x14ac:dyDescent="0.2">
      <c r="A344" s="16">
        <v>57</v>
      </c>
      <c r="B344" s="16">
        <v>6</v>
      </c>
      <c r="C344" s="16" t="s">
        <v>138</v>
      </c>
      <c r="D344" s="16" t="s">
        <v>315</v>
      </c>
      <c r="E344" s="16" t="s">
        <v>258</v>
      </c>
      <c r="F344" s="19">
        <v>8.91080509422E-8</v>
      </c>
      <c r="G344" s="19">
        <v>1.0691673338499999E-7</v>
      </c>
      <c r="H344" s="105">
        <v>0.83343409512267719</v>
      </c>
      <c r="I344" s="16">
        <v>0.20229997621099999</v>
      </c>
    </row>
    <row r="345" spans="1:9" x14ac:dyDescent="0.2">
      <c r="A345" s="16">
        <v>58</v>
      </c>
      <c r="B345" s="16">
        <v>1</v>
      </c>
      <c r="C345" s="16" t="s">
        <v>138</v>
      </c>
      <c r="D345" s="16" t="s">
        <v>316</v>
      </c>
      <c r="E345" s="16" t="s">
        <v>253</v>
      </c>
      <c r="F345" s="19" t="s">
        <v>26</v>
      </c>
      <c r="G345" s="19" t="s">
        <v>26</v>
      </c>
      <c r="H345" s="105" t="s">
        <v>26</v>
      </c>
      <c r="I345" s="16" t="s">
        <v>26</v>
      </c>
    </row>
    <row r="346" spans="1:9" x14ac:dyDescent="0.2">
      <c r="A346" s="16">
        <v>58</v>
      </c>
      <c r="B346" s="16">
        <v>2</v>
      </c>
      <c r="C346" s="16" t="s">
        <v>138</v>
      </c>
      <c r="D346" s="16" t="s">
        <v>316</v>
      </c>
      <c r="E346" s="16" t="s">
        <v>254</v>
      </c>
      <c r="F346" s="19">
        <v>1.04343230875E-8</v>
      </c>
      <c r="G346" s="19">
        <v>5.1328672553900001E-8</v>
      </c>
      <c r="H346" s="105">
        <v>0.20328449126641579</v>
      </c>
      <c r="I346" s="16">
        <v>0.41945633831599999</v>
      </c>
    </row>
    <row r="347" spans="1:9" x14ac:dyDescent="0.2">
      <c r="A347" s="16">
        <v>58</v>
      </c>
      <c r="B347" s="16">
        <v>3</v>
      </c>
      <c r="C347" s="16" t="s">
        <v>138</v>
      </c>
      <c r="D347" s="16" t="s">
        <v>316</v>
      </c>
      <c r="E347" s="16" t="s">
        <v>255</v>
      </c>
      <c r="F347" s="19">
        <v>-9.5455683935600002E-8</v>
      </c>
      <c r="G347" s="19">
        <v>5.2593875587699997E-8</v>
      </c>
      <c r="H347" s="105">
        <v>-1.8149581651656033</v>
      </c>
      <c r="I347" s="16">
        <v>0.96523483061399995</v>
      </c>
    </row>
    <row r="348" spans="1:9" x14ac:dyDescent="0.2">
      <c r="A348" s="16">
        <v>58</v>
      </c>
      <c r="B348" s="16">
        <v>4</v>
      </c>
      <c r="C348" s="16" t="s">
        <v>138</v>
      </c>
      <c r="D348" s="16" t="s">
        <v>316</v>
      </c>
      <c r="E348" s="16" t="s">
        <v>256</v>
      </c>
      <c r="F348" s="19">
        <v>1.29566437543E-8</v>
      </c>
      <c r="G348" s="19">
        <v>4.8354330340399999E-8</v>
      </c>
      <c r="H348" s="105">
        <v>0.26795208749845378</v>
      </c>
      <c r="I348" s="16">
        <v>0.39436809955399998</v>
      </c>
    </row>
    <row r="349" spans="1:9" x14ac:dyDescent="0.2">
      <c r="A349" s="16">
        <v>58</v>
      </c>
      <c r="B349" s="16">
        <v>5</v>
      </c>
      <c r="C349" s="16" t="s">
        <v>138</v>
      </c>
      <c r="D349" s="16" t="s">
        <v>316</v>
      </c>
      <c r="E349" s="16" t="s">
        <v>257</v>
      </c>
      <c r="F349" s="19">
        <v>-1.7303558642499999E-7</v>
      </c>
      <c r="G349" s="19">
        <v>5.16324628916E-8</v>
      </c>
      <c r="H349" s="105">
        <v>-3.351294451869947</v>
      </c>
      <c r="I349" s="16">
        <v>0.99959782636600003</v>
      </c>
    </row>
    <row r="350" spans="1:9" x14ac:dyDescent="0.2">
      <c r="A350" s="16">
        <v>58</v>
      </c>
      <c r="B350" s="16">
        <v>6</v>
      </c>
      <c r="C350" s="16" t="s">
        <v>138</v>
      </c>
      <c r="D350" s="16" t="s">
        <v>316</v>
      </c>
      <c r="E350" s="16" t="s">
        <v>258</v>
      </c>
      <c r="F350" s="19" t="s">
        <v>26</v>
      </c>
      <c r="G350" s="19" t="s">
        <v>26</v>
      </c>
      <c r="H350" s="105" t="s">
        <v>26</v>
      </c>
      <c r="I350" s="16" t="s">
        <v>26</v>
      </c>
    </row>
    <row r="351" spans="1:9" x14ac:dyDescent="0.2">
      <c r="A351" s="16">
        <v>59</v>
      </c>
      <c r="B351" s="16">
        <v>1</v>
      </c>
      <c r="C351" s="16" t="s">
        <v>138</v>
      </c>
      <c r="D351" s="16" t="s">
        <v>317</v>
      </c>
      <c r="E351" s="16" t="s">
        <v>253</v>
      </c>
      <c r="F351" s="19">
        <v>4.6186189512700002E-8</v>
      </c>
      <c r="G351" s="19">
        <v>5.9460880925799997E-8</v>
      </c>
      <c r="H351" s="105">
        <v>0.77674916337574607</v>
      </c>
      <c r="I351" s="16">
        <v>0.21865338746999999</v>
      </c>
    </row>
    <row r="352" spans="1:9" x14ac:dyDescent="0.2">
      <c r="A352" s="16">
        <v>59</v>
      </c>
      <c r="B352" s="16">
        <v>2</v>
      </c>
      <c r="C352" s="16" t="s">
        <v>138</v>
      </c>
      <c r="D352" s="16" t="s">
        <v>317</v>
      </c>
      <c r="E352" s="16" t="s">
        <v>254</v>
      </c>
      <c r="F352" s="19">
        <v>5.2775278189400002E-9</v>
      </c>
      <c r="G352" s="19">
        <v>3.7261995686599998E-8</v>
      </c>
      <c r="H352" s="105">
        <v>0.14163298883204697</v>
      </c>
      <c r="I352" s="16">
        <v>0.44368495413699999</v>
      </c>
    </row>
    <row r="353" spans="1:9" x14ac:dyDescent="0.2">
      <c r="A353" s="16">
        <v>59</v>
      </c>
      <c r="B353" s="16">
        <v>3</v>
      </c>
      <c r="C353" s="16" t="s">
        <v>138</v>
      </c>
      <c r="D353" s="16" t="s">
        <v>317</v>
      </c>
      <c r="E353" s="16" t="s">
        <v>255</v>
      </c>
      <c r="F353" s="19">
        <v>-4.1416175679100001E-8</v>
      </c>
      <c r="G353" s="19">
        <v>3.4210103822299998E-8</v>
      </c>
      <c r="H353" s="105">
        <v>-1.2106416248904424</v>
      </c>
      <c r="I353" s="16">
        <v>0.88698360802499998</v>
      </c>
    </row>
    <row r="354" spans="1:9" x14ac:dyDescent="0.2">
      <c r="A354" s="16">
        <v>59</v>
      </c>
      <c r="B354" s="16">
        <v>4</v>
      </c>
      <c r="C354" s="16" t="s">
        <v>138</v>
      </c>
      <c r="D354" s="16" t="s">
        <v>317</v>
      </c>
      <c r="E354" s="16" t="s">
        <v>256</v>
      </c>
      <c r="F354" s="19">
        <v>1.14686822277E-8</v>
      </c>
      <c r="G354" s="19">
        <v>2.99179414299E-8</v>
      </c>
      <c r="H354" s="105">
        <v>0.38333794638150459</v>
      </c>
      <c r="I354" s="16">
        <v>0.350734603511</v>
      </c>
    </row>
    <row r="355" spans="1:9" x14ac:dyDescent="0.2">
      <c r="A355" s="16">
        <v>59</v>
      </c>
      <c r="B355" s="16">
        <v>5</v>
      </c>
      <c r="C355" s="16" t="s">
        <v>138</v>
      </c>
      <c r="D355" s="16" t="s">
        <v>317</v>
      </c>
      <c r="E355" s="16" t="s">
        <v>257</v>
      </c>
      <c r="F355" s="19">
        <v>1.00421352385E-8</v>
      </c>
      <c r="G355" s="19">
        <v>1.4712844094200001E-7</v>
      </c>
      <c r="H355" s="105">
        <v>6.8254208188468085E-2</v>
      </c>
      <c r="I355" s="16">
        <v>0.47279163782299999</v>
      </c>
    </row>
    <row r="356" spans="1:9" x14ac:dyDescent="0.2">
      <c r="A356" s="16">
        <v>59</v>
      </c>
      <c r="B356" s="16">
        <v>6</v>
      </c>
      <c r="C356" s="16" t="s">
        <v>138</v>
      </c>
      <c r="D356" s="16" t="s">
        <v>317</v>
      </c>
      <c r="E356" s="16" t="s">
        <v>258</v>
      </c>
      <c r="F356" s="19" t="s">
        <v>26</v>
      </c>
      <c r="G356" s="19" t="s">
        <v>26</v>
      </c>
      <c r="H356" s="105" t="s">
        <v>26</v>
      </c>
      <c r="I356" s="16" t="s">
        <v>26</v>
      </c>
    </row>
    <row r="357" spans="1:9" x14ac:dyDescent="0.2">
      <c r="A357" s="16">
        <v>60</v>
      </c>
      <c r="B357" s="16">
        <v>1</v>
      </c>
      <c r="C357" s="16" t="s">
        <v>138</v>
      </c>
      <c r="D357" s="16" t="s">
        <v>318</v>
      </c>
      <c r="E357" s="16" t="s">
        <v>253</v>
      </c>
      <c r="F357" s="19">
        <v>4.8024774443300002E-8</v>
      </c>
      <c r="G357" s="19">
        <v>6.5172763174999996E-8</v>
      </c>
      <c r="H357" s="105">
        <v>0.73688412311666585</v>
      </c>
      <c r="I357" s="16">
        <v>0.230596409966</v>
      </c>
    </row>
    <row r="358" spans="1:9" x14ac:dyDescent="0.2">
      <c r="A358" s="16">
        <v>60</v>
      </c>
      <c r="B358" s="16">
        <v>2</v>
      </c>
      <c r="C358" s="16" t="s">
        <v>138</v>
      </c>
      <c r="D358" s="16" t="s">
        <v>318</v>
      </c>
      <c r="E358" s="16" t="s">
        <v>254</v>
      </c>
      <c r="F358" s="19">
        <v>5.2854611141300002E-8</v>
      </c>
      <c r="G358" s="19">
        <v>4.6554609947700001E-8</v>
      </c>
      <c r="H358" s="105">
        <v>1.1353249699799333</v>
      </c>
      <c r="I358" s="16">
        <v>0.12811959185999999</v>
      </c>
    </row>
    <row r="359" spans="1:9" x14ac:dyDescent="0.2">
      <c r="A359" s="16">
        <v>60</v>
      </c>
      <c r="B359" s="16">
        <v>3</v>
      </c>
      <c r="C359" s="16" t="s">
        <v>138</v>
      </c>
      <c r="D359" s="16" t="s">
        <v>318</v>
      </c>
      <c r="E359" s="16" t="s">
        <v>255</v>
      </c>
      <c r="F359" s="19">
        <v>-4.6130902868699997E-8</v>
      </c>
      <c r="G359" s="19">
        <v>3.71498281595E-8</v>
      </c>
      <c r="H359" s="105">
        <v>-1.241752792789254</v>
      </c>
      <c r="I359" s="16">
        <v>0.89283610747599995</v>
      </c>
    </row>
    <row r="360" spans="1:9" x14ac:dyDescent="0.2">
      <c r="A360" s="16">
        <v>60</v>
      </c>
      <c r="B360" s="16">
        <v>4</v>
      </c>
      <c r="C360" s="16" t="s">
        <v>138</v>
      </c>
      <c r="D360" s="16" t="s">
        <v>318</v>
      </c>
      <c r="E360" s="16" t="s">
        <v>256</v>
      </c>
      <c r="F360" s="19">
        <v>4.1405042649600002E-8</v>
      </c>
      <c r="G360" s="19">
        <v>2.8792063728600001E-8</v>
      </c>
      <c r="H360" s="105">
        <v>1.4380713741082463</v>
      </c>
      <c r="I360" s="16">
        <v>7.5206901913000002E-2</v>
      </c>
    </row>
    <row r="361" spans="1:9" x14ac:dyDescent="0.2">
      <c r="A361" s="16">
        <v>60</v>
      </c>
      <c r="B361" s="16">
        <v>5</v>
      </c>
      <c r="C361" s="16" t="s">
        <v>138</v>
      </c>
      <c r="D361" s="16" t="s">
        <v>318</v>
      </c>
      <c r="E361" s="16" t="s">
        <v>257</v>
      </c>
      <c r="F361" s="19">
        <v>1.31765675205E-7</v>
      </c>
      <c r="G361" s="19">
        <v>1.6147141807699999E-7</v>
      </c>
      <c r="H361" s="105">
        <v>0.81603095318185426</v>
      </c>
      <c r="I361" s="16">
        <v>0.20724121627100001</v>
      </c>
    </row>
    <row r="362" spans="1:9" x14ac:dyDescent="0.2">
      <c r="A362" s="16">
        <v>60</v>
      </c>
      <c r="B362" s="16">
        <v>6</v>
      </c>
      <c r="C362" s="16" t="s">
        <v>138</v>
      </c>
      <c r="D362" s="16" t="s">
        <v>318</v>
      </c>
      <c r="E362" s="16" t="s">
        <v>258</v>
      </c>
      <c r="F362" s="19" t="s">
        <v>26</v>
      </c>
      <c r="G362" s="19" t="s">
        <v>26</v>
      </c>
      <c r="H362" s="105" t="s">
        <v>26</v>
      </c>
      <c r="I362" s="16" t="s">
        <v>26</v>
      </c>
    </row>
    <row r="363" spans="1:9" x14ac:dyDescent="0.2">
      <c r="A363" s="16">
        <v>61</v>
      </c>
      <c r="B363" s="16">
        <v>1</v>
      </c>
      <c r="C363" s="16" t="s">
        <v>138</v>
      </c>
      <c r="D363" s="16" t="s">
        <v>319</v>
      </c>
      <c r="E363" s="16" t="s">
        <v>253</v>
      </c>
      <c r="F363" s="19">
        <v>8.7593942702400005E-8</v>
      </c>
      <c r="G363" s="19">
        <v>7.4811366399799999E-8</v>
      </c>
      <c r="H363" s="105">
        <v>1.1708640934893308</v>
      </c>
      <c r="I363" s="16">
        <v>0.12082670499000001</v>
      </c>
    </row>
    <row r="364" spans="1:9" x14ac:dyDescent="0.2">
      <c r="A364" s="16">
        <v>61</v>
      </c>
      <c r="B364" s="16">
        <v>2</v>
      </c>
      <c r="C364" s="16" t="s">
        <v>138</v>
      </c>
      <c r="D364" s="16" t="s">
        <v>319</v>
      </c>
      <c r="E364" s="16" t="s">
        <v>254</v>
      </c>
      <c r="F364" s="19">
        <v>1.04234886775E-7</v>
      </c>
      <c r="G364" s="19">
        <v>3.9623862241899997E-8</v>
      </c>
      <c r="H364" s="105">
        <v>2.6306089532276209</v>
      </c>
      <c r="I364" s="16">
        <v>4.2616022277400002E-3</v>
      </c>
    </row>
    <row r="365" spans="1:9" x14ac:dyDescent="0.2">
      <c r="A365" s="16">
        <v>61</v>
      </c>
      <c r="B365" s="16">
        <v>3</v>
      </c>
      <c r="C365" s="16" t="s">
        <v>138</v>
      </c>
      <c r="D365" s="16" t="s">
        <v>319</v>
      </c>
      <c r="E365" s="16" t="s">
        <v>255</v>
      </c>
      <c r="F365" s="19">
        <v>-1.70987087153E-8</v>
      </c>
      <c r="G365" s="19">
        <v>2.6547433423500001E-8</v>
      </c>
      <c r="H365" s="105">
        <v>-0.64408142371172072</v>
      </c>
      <c r="I365" s="16">
        <v>0.740238682205</v>
      </c>
    </row>
    <row r="366" spans="1:9" x14ac:dyDescent="0.2">
      <c r="A366" s="16">
        <v>61</v>
      </c>
      <c r="B366" s="16">
        <v>4</v>
      </c>
      <c r="C366" s="16" t="s">
        <v>138</v>
      </c>
      <c r="D366" s="16" t="s">
        <v>319</v>
      </c>
      <c r="E366" s="16" t="s">
        <v>256</v>
      </c>
      <c r="F366" s="19">
        <v>2.2279388455699998E-8</v>
      </c>
      <c r="G366" s="19">
        <v>2.8830044959500002E-8</v>
      </c>
      <c r="H366" s="105">
        <v>0.77278368753839044</v>
      </c>
      <c r="I366" s="16">
        <v>0.219825204493</v>
      </c>
    </row>
    <row r="367" spans="1:9" x14ac:dyDescent="0.2">
      <c r="A367" s="16">
        <v>61</v>
      </c>
      <c r="B367" s="16">
        <v>5</v>
      </c>
      <c r="C367" s="16" t="s">
        <v>138</v>
      </c>
      <c r="D367" s="16" t="s">
        <v>319</v>
      </c>
      <c r="E367" s="16" t="s">
        <v>257</v>
      </c>
      <c r="F367" s="19">
        <v>6.9916465849900003E-8</v>
      </c>
      <c r="G367" s="19">
        <v>6.5339662470499994E-8</v>
      </c>
      <c r="H367" s="105">
        <v>1.0700463272436764</v>
      </c>
      <c r="I367" s="16">
        <v>0.14229922820800001</v>
      </c>
    </row>
    <row r="368" spans="1:9" x14ac:dyDescent="0.2">
      <c r="A368" s="16">
        <v>61</v>
      </c>
      <c r="B368" s="16">
        <v>6</v>
      </c>
      <c r="C368" s="16" t="s">
        <v>138</v>
      </c>
      <c r="D368" s="16" t="s">
        <v>319</v>
      </c>
      <c r="E368" s="16" t="s">
        <v>258</v>
      </c>
      <c r="F368" s="19" t="s">
        <v>26</v>
      </c>
      <c r="G368" s="19" t="s">
        <v>26</v>
      </c>
      <c r="H368" s="105" t="s">
        <v>26</v>
      </c>
      <c r="I368" s="16" t="s">
        <v>26</v>
      </c>
    </row>
    <row r="369" spans="1:9" x14ac:dyDescent="0.2">
      <c r="A369" s="16">
        <v>62</v>
      </c>
      <c r="B369" s="16">
        <v>1</v>
      </c>
      <c r="C369" s="16" t="s">
        <v>138</v>
      </c>
      <c r="D369" s="16" t="s">
        <v>320</v>
      </c>
      <c r="E369" s="16" t="s">
        <v>253</v>
      </c>
      <c r="F369" s="19">
        <v>1.18154410748E-7</v>
      </c>
      <c r="G369" s="19">
        <v>7.6188828708200005E-8</v>
      </c>
      <c r="H369" s="105">
        <v>1.5508101745536265</v>
      </c>
      <c r="I369" s="16">
        <v>6.0473590796699998E-2</v>
      </c>
    </row>
    <row r="370" spans="1:9" x14ac:dyDescent="0.2">
      <c r="A370" s="16">
        <v>62</v>
      </c>
      <c r="B370" s="16">
        <v>2</v>
      </c>
      <c r="C370" s="16" t="s">
        <v>138</v>
      </c>
      <c r="D370" s="16" t="s">
        <v>320</v>
      </c>
      <c r="E370" s="16" t="s">
        <v>254</v>
      </c>
      <c r="F370" s="19">
        <v>9.0402747791899997E-8</v>
      </c>
      <c r="G370" s="19">
        <v>4.0420181514299998E-8</v>
      </c>
      <c r="H370" s="105">
        <v>2.2365745131529651</v>
      </c>
      <c r="I370" s="16">
        <v>1.26570811174E-2</v>
      </c>
    </row>
    <row r="371" spans="1:9" x14ac:dyDescent="0.2">
      <c r="A371" s="16">
        <v>62</v>
      </c>
      <c r="B371" s="16">
        <v>3</v>
      </c>
      <c r="C371" s="16" t="s">
        <v>138</v>
      </c>
      <c r="D371" s="16" t="s">
        <v>320</v>
      </c>
      <c r="E371" s="16" t="s">
        <v>255</v>
      </c>
      <c r="F371" s="19">
        <v>-4.6097515758200001E-9</v>
      </c>
      <c r="G371" s="19">
        <v>3.1605759859199998E-8</v>
      </c>
      <c r="H371" s="105">
        <v>-0.14585162946108271</v>
      </c>
      <c r="I371" s="16">
        <v>0.55798074138200005</v>
      </c>
    </row>
    <row r="372" spans="1:9" x14ac:dyDescent="0.2">
      <c r="A372" s="16">
        <v>62</v>
      </c>
      <c r="B372" s="16">
        <v>4</v>
      </c>
      <c r="C372" s="16" t="s">
        <v>138</v>
      </c>
      <c r="D372" s="16" t="s">
        <v>320</v>
      </c>
      <c r="E372" s="16" t="s">
        <v>256</v>
      </c>
      <c r="F372" s="19">
        <v>5.5294481185399997E-8</v>
      </c>
      <c r="G372" s="19">
        <v>3.2060640607800002E-8</v>
      </c>
      <c r="H372" s="105">
        <v>1.7246842276740864</v>
      </c>
      <c r="I372" s="16">
        <v>4.2292197486999999E-2</v>
      </c>
    </row>
    <row r="373" spans="1:9" x14ac:dyDescent="0.2">
      <c r="A373" s="16">
        <v>62</v>
      </c>
      <c r="B373" s="16">
        <v>5</v>
      </c>
      <c r="C373" s="16" t="s">
        <v>138</v>
      </c>
      <c r="D373" s="16" t="s">
        <v>320</v>
      </c>
      <c r="E373" s="16" t="s">
        <v>257</v>
      </c>
      <c r="F373" s="19">
        <v>7.4870169017000003E-8</v>
      </c>
      <c r="G373" s="19">
        <v>5.1712608503499997E-8</v>
      </c>
      <c r="H373" s="105">
        <v>1.4478126550497383</v>
      </c>
      <c r="I373" s="16">
        <v>7.3834726272399995E-2</v>
      </c>
    </row>
    <row r="374" spans="1:9" x14ac:dyDescent="0.2">
      <c r="A374" s="16">
        <v>62</v>
      </c>
      <c r="B374" s="16">
        <v>6</v>
      </c>
      <c r="C374" s="16" t="s">
        <v>138</v>
      </c>
      <c r="D374" s="16" t="s">
        <v>320</v>
      </c>
      <c r="E374" s="16" t="s">
        <v>258</v>
      </c>
      <c r="F374" s="19" t="s">
        <v>26</v>
      </c>
      <c r="G374" s="19" t="s">
        <v>26</v>
      </c>
      <c r="H374" s="105" t="s">
        <v>26</v>
      </c>
      <c r="I374" s="16" t="s">
        <v>26</v>
      </c>
    </row>
    <row r="375" spans="1:9" x14ac:dyDescent="0.2">
      <c r="A375" s="16">
        <v>63</v>
      </c>
      <c r="B375" s="16">
        <v>1</v>
      </c>
      <c r="C375" s="16" t="s">
        <v>138</v>
      </c>
      <c r="D375" s="16" t="s">
        <v>321</v>
      </c>
      <c r="E375" s="16" t="s">
        <v>253</v>
      </c>
      <c r="F375" s="19">
        <v>-5.0839427237000002E-9</v>
      </c>
      <c r="G375" s="19">
        <v>6.6753109625799999E-8</v>
      </c>
      <c r="H375" s="105">
        <v>-7.6160387915996983E-2</v>
      </c>
      <c r="I375" s="16">
        <v>0.53035425150899995</v>
      </c>
    </row>
    <row r="376" spans="1:9" x14ac:dyDescent="0.2">
      <c r="A376" s="16">
        <v>63</v>
      </c>
      <c r="B376" s="16">
        <v>2</v>
      </c>
      <c r="C376" s="16" t="s">
        <v>138</v>
      </c>
      <c r="D376" s="16" t="s">
        <v>321</v>
      </c>
      <c r="E376" s="16" t="s">
        <v>254</v>
      </c>
      <c r="F376" s="19">
        <v>7.3652993028400001E-8</v>
      </c>
      <c r="G376" s="19">
        <v>5.7429782236999999E-8</v>
      </c>
      <c r="H376" s="105">
        <v>1.2824877643528301</v>
      </c>
      <c r="I376" s="16">
        <v>9.9835797218799996E-2</v>
      </c>
    </row>
    <row r="377" spans="1:9" x14ac:dyDescent="0.2">
      <c r="A377" s="16">
        <v>63</v>
      </c>
      <c r="B377" s="16">
        <v>3</v>
      </c>
      <c r="C377" s="16" t="s">
        <v>138</v>
      </c>
      <c r="D377" s="16" t="s">
        <v>321</v>
      </c>
      <c r="E377" s="16" t="s">
        <v>255</v>
      </c>
      <c r="F377" s="19">
        <v>-8.6828286920600002E-8</v>
      </c>
      <c r="G377" s="19">
        <v>8.7453307845100002E-8</v>
      </c>
      <c r="H377" s="105">
        <v>-0.99285308995278876</v>
      </c>
      <c r="I377" s="16">
        <v>0.83960922338999999</v>
      </c>
    </row>
    <row r="378" spans="1:9" x14ac:dyDescent="0.2">
      <c r="A378" s="16">
        <v>63</v>
      </c>
      <c r="B378" s="16">
        <v>4</v>
      </c>
      <c r="C378" s="16" t="s">
        <v>138</v>
      </c>
      <c r="D378" s="16" t="s">
        <v>321</v>
      </c>
      <c r="E378" s="16" t="s">
        <v>256</v>
      </c>
      <c r="F378" s="19">
        <v>8.4392200067100008E-9</v>
      </c>
      <c r="G378" s="19">
        <v>4.0748287240199999E-8</v>
      </c>
      <c r="H378" s="105">
        <v>0.20710612833769207</v>
      </c>
      <c r="I378" s="16">
        <v>0.41796348806900002</v>
      </c>
    </row>
    <row r="379" spans="1:9" x14ac:dyDescent="0.2">
      <c r="A379" s="16">
        <v>63</v>
      </c>
      <c r="B379" s="16">
        <v>5</v>
      </c>
      <c r="C379" s="16" t="s">
        <v>138</v>
      </c>
      <c r="D379" s="16" t="s">
        <v>321</v>
      </c>
      <c r="E379" s="16" t="s">
        <v>257</v>
      </c>
      <c r="F379" s="19">
        <v>-4.6431602177599999E-8</v>
      </c>
      <c r="G379" s="19">
        <v>1.3332109811499999E-7</v>
      </c>
      <c r="H379" s="105">
        <v>-0.34826897493410286</v>
      </c>
      <c r="I379" s="16">
        <v>0.63618090424600005</v>
      </c>
    </row>
    <row r="380" spans="1:9" x14ac:dyDescent="0.2">
      <c r="A380" s="16">
        <v>63</v>
      </c>
      <c r="B380" s="16">
        <v>6</v>
      </c>
      <c r="C380" s="16" t="s">
        <v>138</v>
      </c>
      <c r="D380" s="16" t="s">
        <v>321</v>
      </c>
      <c r="E380" s="16" t="s">
        <v>258</v>
      </c>
      <c r="F380" s="19">
        <v>1.5293391565999999E-7</v>
      </c>
      <c r="G380" s="19">
        <v>1.04465293731E-7</v>
      </c>
      <c r="H380" s="105">
        <v>1.4639686559806893</v>
      </c>
      <c r="I380" s="16">
        <v>7.1601256343899994E-2</v>
      </c>
    </row>
    <row r="381" spans="1:9" x14ac:dyDescent="0.2">
      <c r="A381" s="16">
        <v>64</v>
      </c>
      <c r="B381" s="16">
        <v>1</v>
      </c>
      <c r="C381" s="16" t="s">
        <v>138</v>
      </c>
      <c r="D381" s="16" t="s">
        <v>322</v>
      </c>
      <c r="E381" s="16" t="s">
        <v>253</v>
      </c>
      <c r="F381" s="19">
        <v>2.6028182241E-8</v>
      </c>
      <c r="G381" s="19">
        <v>7.3241284367299994E-8</v>
      </c>
      <c r="H381" s="105">
        <v>0.35537583025538522</v>
      </c>
      <c r="I381" s="16">
        <v>0.361154026676</v>
      </c>
    </row>
    <row r="382" spans="1:9" x14ac:dyDescent="0.2">
      <c r="A382" s="16">
        <v>64</v>
      </c>
      <c r="B382" s="16">
        <v>2</v>
      </c>
      <c r="C382" s="16" t="s">
        <v>138</v>
      </c>
      <c r="D382" s="16" t="s">
        <v>322</v>
      </c>
      <c r="E382" s="16" t="s">
        <v>254</v>
      </c>
      <c r="F382" s="19">
        <v>9.7311076293699994E-8</v>
      </c>
      <c r="G382" s="19">
        <v>4.8497399726199997E-8</v>
      </c>
      <c r="H382" s="105">
        <v>2.0065215216297285</v>
      </c>
      <c r="I382" s="16">
        <v>2.2400317462E-2</v>
      </c>
    </row>
    <row r="383" spans="1:9" x14ac:dyDescent="0.2">
      <c r="A383" s="16">
        <v>64</v>
      </c>
      <c r="B383" s="16">
        <v>3</v>
      </c>
      <c r="C383" s="16" t="s">
        <v>138</v>
      </c>
      <c r="D383" s="16" t="s">
        <v>322</v>
      </c>
      <c r="E383" s="16" t="s">
        <v>255</v>
      </c>
      <c r="F383" s="19">
        <v>4.1244684645899999E-8</v>
      </c>
      <c r="G383" s="19">
        <v>7.4109896915700002E-8</v>
      </c>
      <c r="H383" s="105">
        <v>0.5565340981760617</v>
      </c>
      <c r="I383" s="16">
        <v>0.28892289554799999</v>
      </c>
    </row>
    <row r="384" spans="1:9" x14ac:dyDescent="0.2">
      <c r="A384" s="16">
        <v>64</v>
      </c>
      <c r="B384" s="16">
        <v>4</v>
      </c>
      <c r="C384" s="16" t="s">
        <v>138</v>
      </c>
      <c r="D384" s="16" t="s">
        <v>322</v>
      </c>
      <c r="E384" s="16" t="s">
        <v>256</v>
      </c>
      <c r="F384" s="19">
        <v>2.08953285749E-8</v>
      </c>
      <c r="G384" s="19">
        <v>5.3768293379799998E-8</v>
      </c>
      <c r="H384" s="105">
        <v>0.38861803604780371</v>
      </c>
      <c r="I384" s="16">
        <v>0.34877936134999998</v>
      </c>
    </row>
    <row r="385" spans="1:9" x14ac:dyDescent="0.2">
      <c r="A385" s="16">
        <v>64</v>
      </c>
      <c r="B385" s="16">
        <v>5</v>
      </c>
      <c r="C385" s="16" t="s">
        <v>138</v>
      </c>
      <c r="D385" s="16" t="s">
        <v>322</v>
      </c>
      <c r="E385" s="16" t="s">
        <v>257</v>
      </c>
      <c r="F385" s="19">
        <v>-5.1028926389900002E-8</v>
      </c>
      <c r="G385" s="19">
        <v>1.63315823472E-7</v>
      </c>
      <c r="H385" s="105">
        <v>-0.3124554945445856</v>
      </c>
      <c r="I385" s="16">
        <v>0.62265280936800005</v>
      </c>
    </row>
    <row r="386" spans="1:9" x14ac:dyDescent="0.2">
      <c r="A386" s="16">
        <v>64</v>
      </c>
      <c r="B386" s="16">
        <v>6</v>
      </c>
      <c r="C386" s="16" t="s">
        <v>138</v>
      </c>
      <c r="D386" s="16" t="s">
        <v>322</v>
      </c>
      <c r="E386" s="16" t="s">
        <v>258</v>
      </c>
      <c r="F386" s="19">
        <v>2.0178394812899999E-7</v>
      </c>
      <c r="G386" s="19">
        <v>1.2699633152699999E-7</v>
      </c>
      <c r="H386" s="105">
        <v>1.5888958815011112</v>
      </c>
      <c r="I386" s="16">
        <v>5.6041950586199998E-2</v>
      </c>
    </row>
    <row r="387" spans="1:9" x14ac:dyDescent="0.2">
      <c r="A387" s="16">
        <v>65</v>
      </c>
      <c r="B387" s="16">
        <v>1</v>
      </c>
      <c r="C387" s="16" t="s">
        <v>138</v>
      </c>
      <c r="D387" s="16" t="s">
        <v>323</v>
      </c>
      <c r="E387" s="16" t="s">
        <v>253</v>
      </c>
      <c r="F387" s="19" t="s">
        <v>26</v>
      </c>
      <c r="G387" s="19" t="s">
        <v>26</v>
      </c>
      <c r="H387" s="105" t="s">
        <v>26</v>
      </c>
      <c r="I387" s="16" t="s">
        <v>26</v>
      </c>
    </row>
    <row r="388" spans="1:9" x14ac:dyDescent="0.2">
      <c r="A388" s="16">
        <v>65</v>
      </c>
      <c r="B388" s="16">
        <v>2</v>
      </c>
      <c r="C388" s="16" t="s">
        <v>138</v>
      </c>
      <c r="D388" s="16" t="s">
        <v>323</v>
      </c>
      <c r="E388" s="16" t="s">
        <v>254</v>
      </c>
      <c r="F388" s="19">
        <v>2.2705819277500001E-8</v>
      </c>
      <c r="G388" s="19">
        <v>2.8685123066399999E-8</v>
      </c>
      <c r="H388" s="105">
        <v>0.7915538387247224</v>
      </c>
      <c r="I388" s="16">
        <v>0.21431043593400001</v>
      </c>
    </row>
    <row r="389" spans="1:9" x14ac:dyDescent="0.2">
      <c r="A389" s="16">
        <v>65</v>
      </c>
      <c r="B389" s="16">
        <v>3</v>
      </c>
      <c r="C389" s="16" t="s">
        <v>138</v>
      </c>
      <c r="D389" s="16" t="s">
        <v>323</v>
      </c>
      <c r="E389" s="16" t="s">
        <v>255</v>
      </c>
      <c r="F389" s="19">
        <v>-2.8398230036099999E-8</v>
      </c>
      <c r="G389" s="19">
        <v>2.86517827417E-8</v>
      </c>
      <c r="H389" s="105">
        <v>-0.99115054347976128</v>
      </c>
      <c r="I389" s="16">
        <v>0.83919396207399999</v>
      </c>
    </row>
    <row r="390" spans="1:9" x14ac:dyDescent="0.2">
      <c r="A390" s="16">
        <v>65</v>
      </c>
      <c r="B390" s="16">
        <v>4</v>
      </c>
      <c r="C390" s="16" t="s">
        <v>138</v>
      </c>
      <c r="D390" s="16" t="s">
        <v>323</v>
      </c>
      <c r="E390" s="16" t="s">
        <v>256</v>
      </c>
      <c r="F390" s="19">
        <v>7.7611483110199997E-9</v>
      </c>
      <c r="G390" s="19">
        <v>2.9950449048200001E-8</v>
      </c>
      <c r="H390" s="105">
        <v>0.25913295318309892</v>
      </c>
      <c r="I390" s="16">
        <v>0.39776632999</v>
      </c>
    </row>
    <row r="391" spans="1:9" x14ac:dyDescent="0.2">
      <c r="A391" s="16">
        <v>65</v>
      </c>
      <c r="B391" s="16">
        <v>5</v>
      </c>
      <c r="C391" s="16" t="s">
        <v>138</v>
      </c>
      <c r="D391" s="16" t="s">
        <v>323</v>
      </c>
      <c r="E391" s="16" t="s">
        <v>257</v>
      </c>
      <c r="F391" s="19">
        <v>-3.43848894847E-8</v>
      </c>
      <c r="G391" s="19">
        <v>9.3533434726499994E-8</v>
      </c>
      <c r="H391" s="105">
        <v>-0.36762137074559964</v>
      </c>
      <c r="I391" s="16">
        <v>0.64342221124200005</v>
      </c>
    </row>
    <row r="392" spans="1:9" x14ac:dyDescent="0.2">
      <c r="A392" s="16">
        <v>65</v>
      </c>
      <c r="B392" s="16">
        <v>6</v>
      </c>
      <c r="C392" s="16" t="s">
        <v>138</v>
      </c>
      <c r="D392" s="16" t="s">
        <v>323</v>
      </c>
      <c r="E392" s="16" t="s">
        <v>258</v>
      </c>
      <c r="F392" s="19" t="s">
        <v>26</v>
      </c>
      <c r="G392" s="19" t="s">
        <v>26</v>
      </c>
      <c r="H392" s="105" t="s">
        <v>26</v>
      </c>
      <c r="I392" s="16" t="s">
        <v>26</v>
      </c>
    </row>
    <row r="393" spans="1:9" x14ac:dyDescent="0.2">
      <c r="A393" s="16">
        <v>66</v>
      </c>
      <c r="B393" s="16">
        <v>1</v>
      </c>
      <c r="C393" s="16" t="s">
        <v>138</v>
      </c>
      <c r="D393" s="16" t="s">
        <v>324</v>
      </c>
      <c r="E393" s="16" t="s">
        <v>253</v>
      </c>
      <c r="F393" s="19">
        <v>4.0216676503100001E-8</v>
      </c>
      <c r="G393" s="19">
        <v>6.3464376436899997E-8</v>
      </c>
      <c r="H393" s="105">
        <v>0.63368898838997934</v>
      </c>
      <c r="I393" s="16">
        <v>0.26314190633599999</v>
      </c>
    </row>
    <row r="394" spans="1:9" x14ac:dyDescent="0.2">
      <c r="A394" s="16">
        <v>66</v>
      </c>
      <c r="B394" s="16">
        <v>2</v>
      </c>
      <c r="C394" s="16" t="s">
        <v>138</v>
      </c>
      <c r="D394" s="16" t="s">
        <v>324</v>
      </c>
      <c r="E394" s="16" t="s">
        <v>254</v>
      </c>
      <c r="F394" s="19">
        <v>-1.3052269332399999E-8</v>
      </c>
      <c r="G394" s="19">
        <v>5.4729306082000001E-8</v>
      </c>
      <c r="H394" s="105">
        <v>-0.23848775485740681</v>
      </c>
      <c r="I394" s="16">
        <v>0.59424859419300002</v>
      </c>
    </row>
    <row r="395" spans="1:9" x14ac:dyDescent="0.2">
      <c r="A395" s="16">
        <v>66</v>
      </c>
      <c r="B395" s="16">
        <v>3</v>
      </c>
      <c r="C395" s="16" t="s">
        <v>138</v>
      </c>
      <c r="D395" s="16" t="s">
        <v>324</v>
      </c>
      <c r="E395" s="16" t="s">
        <v>255</v>
      </c>
      <c r="F395" s="19">
        <v>-3.51548644095E-8</v>
      </c>
      <c r="G395" s="19">
        <v>8.2491279009500004E-8</v>
      </c>
      <c r="H395" s="105">
        <v>-0.42616461802527555</v>
      </c>
      <c r="I395" s="16">
        <v>0.66500605129799994</v>
      </c>
    </row>
    <row r="396" spans="1:9" x14ac:dyDescent="0.2">
      <c r="A396" s="16">
        <v>66</v>
      </c>
      <c r="B396" s="16">
        <v>4</v>
      </c>
      <c r="C396" s="16" t="s">
        <v>138</v>
      </c>
      <c r="D396" s="16" t="s">
        <v>324</v>
      </c>
      <c r="E396" s="16" t="s">
        <v>256</v>
      </c>
      <c r="F396" s="19">
        <v>2.50989910946E-8</v>
      </c>
      <c r="G396" s="19">
        <v>5.3420499973499997E-8</v>
      </c>
      <c r="H396" s="105">
        <v>0.46983819146302852</v>
      </c>
      <c r="I396" s="16">
        <v>0.31923531308800002</v>
      </c>
    </row>
    <row r="397" spans="1:9" x14ac:dyDescent="0.2">
      <c r="A397" s="16">
        <v>66</v>
      </c>
      <c r="B397" s="16">
        <v>5</v>
      </c>
      <c r="C397" s="16" t="s">
        <v>138</v>
      </c>
      <c r="D397" s="16" t="s">
        <v>324</v>
      </c>
      <c r="E397" s="16" t="s">
        <v>257</v>
      </c>
      <c r="F397" s="19">
        <v>3.0632182467899999E-7</v>
      </c>
      <c r="G397" s="19">
        <v>1.5814844684100001E-7</v>
      </c>
      <c r="H397" s="105">
        <v>1.9369259123168703</v>
      </c>
      <c r="I397" s="16">
        <v>2.6377200216399999E-2</v>
      </c>
    </row>
    <row r="398" spans="1:9" x14ac:dyDescent="0.2">
      <c r="A398" s="16">
        <v>66</v>
      </c>
      <c r="B398" s="16">
        <v>6</v>
      </c>
      <c r="C398" s="16" t="s">
        <v>138</v>
      </c>
      <c r="D398" s="16" t="s">
        <v>324</v>
      </c>
      <c r="E398" s="16" t="s">
        <v>258</v>
      </c>
      <c r="F398" s="19" t="s">
        <v>26</v>
      </c>
      <c r="G398" s="19" t="s">
        <v>26</v>
      </c>
      <c r="H398" s="105" t="s">
        <v>26</v>
      </c>
      <c r="I398" s="16" t="s">
        <v>26</v>
      </c>
    </row>
    <row r="399" spans="1:9" x14ac:dyDescent="0.2">
      <c r="A399" s="16">
        <v>67</v>
      </c>
      <c r="B399" s="16">
        <v>1</v>
      </c>
      <c r="C399" s="16" t="s">
        <v>138</v>
      </c>
      <c r="D399" s="16" t="s">
        <v>325</v>
      </c>
      <c r="E399" s="16" t="s">
        <v>253</v>
      </c>
      <c r="F399" s="16" t="s">
        <v>26</v>
      </c>
      <c r="G399" s="16" t="s">
        <v>26</v>
      </c>
      <c r="H399" s="105" t="s">
        <v>26</v>
      </c>
      <c r="I399" s="16" t="s">
        <v>26</v>
      </c>
    </row>
    <row r="400" spans="1:9" x14ac:dyDescent="0.2">
      <c r="A400" s="16">
        <v>67</v>
      </c>
      <c r="B400" s="16">
        <v>2</v>
      </c>
      <c r="C400" s="16" t="s">
        <v>138</v>
      </c>
      <c r="D400" s="16" t="s">
        <v>325</v>
      </c>
      <c r="E400" s="16" t="s">
        <v>254</v>
      </c>
      <c r="F400" s="19">
        <v>4.84701580023E-8</v>
      </c>
      <c r="G400" s="19">
        <v>3.6060736895499997E-8</v>
      </c>
      <c r="H400" s="105">
        <v>1.3441255552475571</v>
      </c>
      <c r="I400" s="16">
        <v>8.9453894789399996E-2</v>
      </c>
    </row>
    <row r="401" spans="1:9" x14ac:dyDescent="0.2">
      <c r="A401" s="16">
        <v>67</v>
      </c>
      <c r="B401" s="16">
        <v>3</v>
      </c>
      <c r="C401" s="16" t="s">
        <v>138</v>
      </c>
      <c r="D401" s="16" t="s">
        <v>325</v>
      </c>
      <c r="E401" s="16" t="s">
        <v>255</v>
      </c>
      <c r="F401" s="19">
        <v>-4.0316728842399997E-8</v>
      </c>
      <c r="G401" s="19">
        <v>7.8695401897300001E-8</v>
      </c>
      <c r="H401" s="105">
        <v>-0.51231365328071654</v>
      </c>
      <c r="I401" s="16">
        <v>0.69578424436899999</v>
      </c>
    </row>
    <row r="402" spans="1:9" x14ac:dyDescent="0.2">
      <c r="A402" s="16">
        <v>67</v>
      </c>
      <c r="B402" s="16">
        <v>4</v>
      </c>
      <c r="C402" s="16" t="s">
        <v>138</v>
      </c>
      <c r="D402" s="16" t="s">
        <v>325</v>
      </c>
      <c r="E402" s="16" t="s">
        <v>256</v>
      </c>
      <c r="F402" s="19">
        <v>4.5942500481099999E-8</v>
      </c>
      <c r="G402" s="19">
        <v>4.7717841141800002E-8</v>
      </c>
      <c r="H402" s="105">
        <v>0.96279503392820442</v>
      </c>
      <c r="I402" s="16">
        <v>0.167825196698</v>
      </c>
    </row>
    <row r="403" spans="1:9" x14ac:dyDescent="0.2">
      <c r="A403" s="16">
        <v>67</v>
      </c>
      <c r="B403" s="16">
        <v>5</v>
      </c>
      <c r="C403" s="16" t="s">
        <v>138</v>
      </c>
      <c r="D403" s="16" t="s">
        <v>325</v>
      </c>
      <c r="E403" s="16" t="s">
        <v>257</v>
      </c>
      <c r="F403" s="19">
        <v>-6.5633815342199995E-8</v>
      </c>
      <c r="G403" s="19">
        <v>1.24561023466E-7</v>
      </c>
      <c r="H403" s="105">
        <v>-0.52692097026735907</v>
      </c>
      <c r="I403" s="16">
        <v>0.70087576466000001</v>
      </c>
    </row>
    <row r="404" spans="1:9" x14ac:dyDescent="0.2">
      <c r="A404" s="16">
        <v>67</v>
      </c>
      <c r="B404" s="16">
        <v>6</v>
      </c>
      <c r="C404" s="16" t="s">
        <v>138</v>
      </c>
      <c r="D404" s="16" t="s">
        <v>325</v>
      </c>
      <c r="E404" s="16" t="s">
        <v>258</v>
      </c>
      <c r="F404" s="19">
        <v>1.7585604708100001E-7</v>
      </c>
      <c r="G404" s="19">
        <v>1.52807017761E-7</v>
      </c>
      <c r="H404" s="105">
        <v>1.1508375050944988</v>
      </c>
      <c r="I404" s="16">
        <v>0.124899546012</v>
      </c>
    </row>
    <row r="405" spans="1:9" x14ac:dyDescent="0.2">
      <c r="A405" s="16">
        <v>68</v>
      </c>
      <c r="B405" s="16">
        <v>1</v>
      </c>
      <c r="C405" s="16" t="s">
        <v>138</v>
      </c>
      <c r="D405" s="16" t="s">
        <v>326</v>
      </c>
      <c r="E405" s="16" t="s">
        <v>253</v>
      </c>
      <c r="F405" s="19" t="s">
        <v>26</v>
      </c>
      <c r="G405" s="19" t="s">
        <v>26</v>
      </c>
      <c r="H405" s="105" t="s">
        <v>26</v>
      </c>
      <c r="I405" s="16" t="s">
        <v>26</v>
      </c>
    </row>
    <row r="406" spans="1:9" x14ac:dyDescent="0.2">
      <c r="A406" s="16">
        <v>68</v>
      </c>
      <c r="B406" s="16">
        <v>2</v>
      </c>
      <c r="C406" s="16" t="s">
        <v>138</v>
      </c>
      <c r="D406" s="16" t="s">
        <v>326</v>
      </c>
      <c r="E406" s="16" t="s">
        <v>254</v>
      </c>
      <c r="F406" s="19">
        <v>-1.13929437557E-8</v>
      </c>
      <c r="G406" s="19">
        <v>3.2648736972699998E-8</v>
      </c>
      <c r="H406" s="105">
        <v>-0.34895511471780594</v>
      </c>
      <c r="I406" s="16">
        <v>0.63643849642899997</v>
      </c>
    </row>
    <row r="407" spans="1:9" x14ac:dyDescent="0.2">
      <c r="A407" s="16">
        <v>68</v>
      </c>
      <c r="B407" s="16">
        <v>3</v>
      </c>
      <c r="C407" s="16" t="s">
        <v>138</v>
      </c>
      <c r="D407" s="16" t="s">
        <v>326</v>
      </c>
      <c r="E407" s="16" t="s">
        <v>255</v>
      </c>
      <c r="F407" s="19">
        <v>-5.3475410177599998E-8</v>
      </c>
      <c r="G407" s="19">
        <v>3.8742736234800001E-8</v>
      </c>
      <c r="H407" s="105">
        <v>-1.3802693194799862</v>
      </c>
      <c r="I407" s="16">
        <v>0.91624813115299997</v>
      </c>
    </row>
    <row r="408" spans="1:9" x14ac:dyDescent="0.2">
      <c r="A408" s="16">
        <v>68</v>
      </c>
      <c r="B408" s="16">
        <v>4</v>
      </c>
      <c r="C408" s="16" t="s">
        <v>138</v>
      </c>
      <c r="D408" s="16" t="s">
        <v>326</v>
      </c>
      <c r="E408" s="16" t="s">
        <v>256</v>
      </c>
      <c r="F408" s="19">
        <v>-3.5159997944799998E-9</v>
      </c>
      <c r="G408" s="19">
        <v>2.7613273028699999E-8</v>
      </c>
      <c r="H408" s="105">
        <v>-0.12733006300360072</v>
      </c>
      <c r="I408" s="16">
        <v>0.55066041644099994</v>
      </c>
    </row>
    <row r="409" spans="1:9" x14ac:dyDescent="0.2">
      <c r="A409" s="16">
        <v>68</v>
      </c>
      <c r="B409" s="16">
        <v>5</v>
      </c>
      <c r="C409" s="16" t="s">
        <v>138</v>
      </c>
      <c r="D409" s="16" t="s">
        <v>326</v>
      </c>
      <c r="E409" s="16" t="s">
        <v>257</v>
      </c>
      <c r="F409" s="19">
        <v>-8.6798666026700002E-8</v>
      </c>
      <c r="G409" s="19">
        <v>7.4643033567999995E-8</v>
      </c>
      <c r="H409" s="105">
        <v>-1.1628501934829081</v>
      </c>
      <c r="I409" s="16">
        <v>0.87755485590000004</v>
      </c>
    </row>
    <row r="410" spans="1:9" x14ac:dyDescent="0.2">
      <c r="A410" s="16">
        <v>68</v>
      </c>
      <c r="B410" s="16">
        <v>6</v>
      </c>
      <c r="C410" s="16" t="s">
        <v>138</v>
      </c>
      <c r="D410" s="16" t="s">
        <v>326</v>
      </c>
      <c r="E410" s="16" t="s">
        <v>258</v>
      </c>
      <c r="F410" s="19">
        <v>7.0236755561100002E-8</v>
      </c>
      <c r="G410" s="19">
        <v>6.9787343175799996E-8</v>
      </c>
      <c r="H410" s="105">
        <v>1.0064397405725549</v>
      </c>
      <c r="I410" s="16">
        <v>0.15710204249900001</v>
      </c>
    </row>
    <row r="411" spans="1:9" x14ac:dyDescent="0.2">
      <c r="A411" s="16">
        <v>69</v>
      </c>
      <c r="B411" s="16">
        <v>1</v>
      </c>
      <c r="C411" s="16" t="s">
        <v>138</v>
      </c>
      <c r="D411" s="16" t="s">
        <v>327</v>
      </c>
      <c r="E411" s="16" t="s">
        <v>253</v>
      </c>
      <c r="F411" s="19" t="s">
        <v>26</v>
      </c>
      <c r="G411" s="19" t="s">
        <v>26</v>
      </c>
      <c r="H411" s="105" t="s">
        <v>26</v>
      </c>
      <c r="I411" s="16" t="s">
        <v>26</v>
      </c>
    </row>
    <row r="412" spans="1:9" x14ac:dyDescent="0.2">
      <c r="A412" s="16">
        <v>69</v>
      </c>
      <c r="B412" s="16">
        <v>2</v>
      </c>
      <c r="C412" s="16" t="s">
        <v>138</v>
      </c>
      <c r="D412" s="16" t="s">
        <v>327</v>
      </c>
      <c r="E412" s="16" t="s">
        <v>254</v>
      </c>
      <c r="F412" s="16" t="s">
        <v>26</v>
      </c>
      <c r="G412" s="16" t="s">
        <v>26</v>
      </c>
      <c r="H412" s="105" t="s">
        <v>26</v>
      </c>
      <c r="I412" s="16" t="s">
        <v>26</v>
      </c>
    </row>
    <row r="413" spans="1:9" x14ac:dyDescent="0.2">
      <c r="A413" s="16">
        <v>69</v>
      </c>
      <c r="B413" s="16">
        <v>3</v>
      </c>
      <c r="C413" s="16" t="s">
        <v>138</v>
      </c>
      <c r="D413" s="16" t="s">
        <v>327</v>
      </c>
      <c r="E413" s="16" t="s">
        <v>255</v>
      </c>
      <c r="F413" s="19">
        <v>-4.3984367272799997E-8</v>
      </c>
      <c r="G413" s="19">
        <v>5.1681599456200001E-8</v>
      </c>
      <c r="H413" s="105">
        <v>-0.85106435821663406</v>
      </c>
      <c r="I413" s="16">
        <v>0.80263319851899995</v>
      </c>
    </row>
    <row r="414" spans="1:9" x14ac:dyDescent="0.2">
      <c r="A414" s="16">
        <v>69</v>
      </c>
      <c r="B414" s="16">
        <v>4</v>
      </c>
      <c r="C414" s="16" t="s">
        <v>138</v>
      </c>
      <c r="D414" s="16" t="s">
        <v>327</v>
      </c>
      <c r="E414" s="16" t="s">
        <v>256</v>
      </c>
      <c r="F414" s="19">
        <v>2.71014036918E-8</v>
      </c>
      <c r="G414" s="19">
        <v>3.27859623096E-8</v>
      </c>
      <c r="H414" s="105">
        <v>0.82661608147656795</v>
      </c>
      <c r="I414" s="16">
        <v>0.20422734975099999</v>
      </c>
    </row>
    <row r="415" spans="1:9" x14ac:dyDescent="0.2">
      <c r="A415" s="16">
        <v>69</v>
      </c>
      <c r="B415" s="16">
        <v>5</v>
      </c>
      <c r="C415" s="16" t="s">
        <v>138</v>
      </c>
      <c r="D415" s="16" t="s">
        <v>327</v>
      </c>
      <c r="E415" s="16" t="s">
        <v>257</v>
      </c>
      <c r="F415" s="19">
        <v>-5.7643406529100003E-8</v>
      </c>
      <c r="G415" s="19">
        <v>8.9074178477500005E-8</v>
      </c>
      <c r="H415" s="105">
        <v>-0.64713935636982201</v>
      </c>
      <c r="I415" s="16">
        <v>0.74122912213299996</v>
      </c>
    </row>
    <row r="416" spans="1:9" x14ac:dyDescent="0.2">
      <c r="A416" s="16">
        <v>69</v>
      </c>
      <c r="B416" s="16">
        <v>6</v>
      </c>
      <c r="C416" s="16" t="s">
        <v>138</v>
      </c>
      <c r="D416" s="16" t="s">
        <v>327</v>
      </c>
      <c r="E416" s="16" t="s">
        <v>258</v>
      </c>
      <c r="F416" s="19">
        <v>-7.4663110867100005E-9</v>
      </c>
      <c r="G416" s="19">
        <v>4.6941885277799997E-8</v>
      </c>
      <c r="H416" s="105">
        <v>-0.15905435076850241</v>
      </c>
      <c r="I416" s="16">
        <v>0.56318697345500002</v>
      </c>
    </row>
    <row r="417" spans="1:9" x14ac:dyDescent="0.2">
      <c r="A417" s="16">
        <v>70</v>
      </c>
      <c r="B417" s="16">
        <v>1</v>
      </c>
      <c r="C417" s="16" t="s">
        <v>138</v>
      </c>
      <c r="D417" s="16" t="s">
        <v>328</v>
      </c>
      <c r="E417" s="16" t="s">
        <v>253</v>
      </c>
      <c r="F417" s="19" t="s">
        <v>26</v>
      </c>
      <c r="G417" s="19" t="s">
        <v>26</v>
      </c>
      <c r="H417" s="105" t="s">
        <v>26</v>
      </c>
      <c r="I417" s="16" t="s">
        <v>26</v>
      </c>
    </row>
    <row r="418" spans="1:9" x14ac:dyDescent="0.2">
      <c r="A418" s="16">
        <v>70</v>
      </c>
      <c r="B418" s="16">
        <v>2</v>
      </c>
      <c r="C418" s="16" t="s">
        <v>138</v>
      </c>
      <c r="D418" s="16" t="s">
        <v>328</v>
      </c>
      <c r="E418" s="16" t="s">
        <v>254</v>
      </c>
      <c r="F418" s="19">
        <v>2.8568438404099999E-8</v>
      </c>
      <c r="G418" s="19">
        <v>2.91327213039E-8</v>
      </c>
      <c r="H418" s="105">
        <v>0.98063061483636749</v>
      </c>
      <c r="I418" s="16">
        <v>0.16338746569500001</v>
      </c>
    </row>
    <row r="419" spans="1:9" x14ac:dyDescent="0.2">
      <c r="A419" s="16">
        <v>70</v>
      </c>
      <c r="B419" s="16">
        <v>3</v>
      </c>
      <c r="C419" s="16" t="s">
        <v>138</v>
      </c>
      <c r="D419" s="16" t="s">
        <v>328</v>
      </c>
      <c r="E419" s="16" t="s">
        <v>255</v>
      </c>
      <c r="F419" s="19">
        <v>-3.2728125989700001E-8</v>
      </c>
      <c r="G419" s="19">
        <v>5.3982798903999999E-8</v>
      </c>
      <c r="H419" s="105">
        <v>-0.60626952759344466</v>
      </c>
      <c r="I419" s="16">
        <v>0.72783210495200001</v>
      </c>
    </row>
    <row r="420" spans="1:9" x14ac:dyDescent="0.2">
      <c r="A420" s="16">
        <v>70</v>
      </c>
      <c r="B420" s="16">
        <v>4</v>
      </c>
      <c r="C420" s="16" t="s">
        <v>138</v>
      </c>
      <c r="D420" s="16" t="s">
        <v>328</v>
      </c>
      <c r="E420" s="16" t="s">
        <v>256</v>
      </c>
      <c r="F420" s="19">
        <v>2.1473566629100001E-8</v>
      </c>
      <c r="G420" s="19">
        <v>3.5381577773499998E-8</v>
      </c>
      <c r="H420" s="105">
        <v>0.60691376643986794</v>
      </c>
      <c r="I420" s="16">
        <v>0.27195407082700002</v>
      </c>
    </row>
    <row r="421" spans="1:9" x14ac:dyDescent="0.2">
      <c r="A421" s="16">
        <v>70</v>
      </c>
      <c r="B421" s="16">
        <v>5</v>
      </c>
      <c r="C421" s="16" t="s">
        <v>138</v>
      </c>
      <c r="D421" s="16" t="s">
        <v>328</v>
      </c>
      <c r="E421" s="16" t="s">
        <v>257</v>
      </c>
      <c r="F421" s="19">
        <v>5.5516215785400002E-8</v>
      </c>
      <c r="G421" s="19">
        <v>7.5408505861400004E-8</v>
      </c>
      <c r="H421" s="105">
        <v>0.73620628271614597</v>
      </c>
      <c r="I421" s="16">
        <v>0.23080258467299999</v>
      </c>
    </row>
    <row r="422" spans="1:9" x14ac:dyDescent="0.2">
      <c r="A422" s="16">
        <v>70</v>
      </c>
      <c r="B422" s="16">
        <v>6</v>
      </c>
      <c r="C422" s="16" t="s">
        <v>138</v>
      </c>
      <c r="D422" s="16" t="s">
        <v>328</v>
      </c>
      <c r="E422" s="16" t="s">
        <v>258</v>
      </c>
      <c r="F422" s="19">
        <v>1.67240407438E-7</v>
      </c>
      <c r="G422" s="19">
        <v>1.18308257179E-7</v>
      </c>
      <c r="H422" s="105">
        <v>1.4135987751469097</v>
      </c>
      <c r="I422" s="16">
        <v>7.8739870564199996E-2</v>
      </c>
    </row>
    <row r="423" spans="1:9" x14ac:dyDescent="0.2">
      <c r="A423" s="16">
        <v>71</v>
      </c>
      <c r="B423" s="16">
        <v>1</v>
      </c>
      <c r="C423" s="16" t="s">
        <v>154</v>
      </c>
      <c r="D423" s="16" t="s">
        <v>329</v>
      </c>
      <c r="E423" s="16" t="s">
        <v>253</v>
      </c>
      <c r="F423" s="19" t="s">
        <v>26</v>
      </c>
      <c r="G423" s="19" t="s">
        <v>26</v>
      </c>
      <c r="H423" s="105" t="s">
        <v>26</v>
      </c>
      <c r="I423" s="16" t="s">
        <v>26</v>
      </c>
    </row>
    <row r="424" spans="1:9" x14ac:dyDescent="0.2">
      <c r="A424" s="16">
        <v>71</v>
      </c>
      <c r="B424" s="16">
        <v>2</v>
      </c>
      <c r="C424" s="16" t="s">
        <v>154</v>
      </c>
      <c r="D424" s="16" t="s">
        <v>329</v>
      </c>
      <c r="E424" s="16" t="s">
        <v>254</v>
      </c>
      <c r="F424" s="16" t="s">
        <v>26</v>
      </c>
      <c r="G424" s="16" t="s">
        <v>26</v>
      </c>
      <c r="H424" s="105" t="s">
        <v>26</v>
      </c>
      <c r="I424" s="16" t="s">
        <v>26</v>
      </c>
    </row>
    <row r="425" spans="1:9" x14ac:dyDescent="0.2">
      <c r="A425" s="16">
        <v>71</v>
      </c>
      <c r="B425" s="16">
        <v>3</v>
      </c>
      <c r="C425" s="16" t="s">
        <v>154</v>
      </c>
      <c r="D425" s="16" t="s">
        <v>329</v>
      </c>
      <c r="E425" s="16" t="s">
        <v>255</v>
      </c>
      <c r="F425" s="19">
        <v>-2.7000264456899999E-8</v>
      </c>
      <c r="G425" s="19">
        <v>3.0656333539799999E-8</v>
      </c>
      <c r="H425" s="105">
        <v>-0.88074017141829897</v>
      </c>
      <c r="I425" s="16">
        <v>0.81077076569600004</v>
      </c>
    </row>
    <row r="426" spans="1:9" x14ac:dyDescent="0.2">
      <c r="A426" s="16">
        <v>71</v>
      </c>
      <c r="B426" s="16">
        <v>4</v>
      </c>
      <c r="C426" s="16" t="s">
        <v>154</v>
      </c>
      <c r="D426" s="16" t="s">
        <v>329</v>
      </c>
      <c r="E426" s="16" t="s">
        <v>256</v>
      </c>
      <c r="F426" s="19">
        <v>-1.24088287362E-8</v>
      </c>
      <c r="G426" s="19">
        <v>2.62730919642E-8</v>
      </c>
      <c r="H426" s="105">
        <v>-0.47230180418461615</v>
      </c>
      <c r="I426" s="16">
        <v>0.68164430862000003</v>
      </c>
    </row>
    <row r="427" spans="1:9" x14ac:dyDescent="0.2">
      <c r="A427" s="16">
        <v>71</v>
      </c>
      <c r="B427" s="16">
        <v>5</v>
      </c>
      <c r="C427" s="16" t="s">
        <v>154</v>
      </c>
      <c r="D427" s="16" t="s">
        <v>329</v>
      </c>
      <c r="E427" s="16" t="s">
        <v>257</v>
      </c>
      <c r="F427" s="19">
        <v>8.2695955071100002E-9</v>
      </c>
      <c r="G427" s="19">
        <v>9.8782387202799995E-8</v>
      </c>
      <c r="H427" s="105">
        <v>8.3715283070984525E-2</v>
      </c>
      <c r="I427" s="16">
        <v>0.46664140283400002</v>
      </c>
    </row>
    <row r="428" spans="1:9" x14ac:dyDescent="0.2">
      <c r="A428" s="16">
        <v>71</v>
      </c>
      <c r="B428" s="16">
        <v>6</v>
      </c>
      <c r="C428" s="16" t="s">
        <v>154</v>
      </c>
      <c r="D428" s="16" t="s">
        <v>329</v>
      </c>
      <c r="E428" s="16" t="s">
        <v>258</v>
      </c>
      <c r="F428" s="19">
        <v>2.80547198114E-8</v>
      </c>
      <c r="G428" s="19">
        <v>8.9161971055300004E-8</v>
      </c>
      <c r="H428" s="105">
        <v>0.3146489414640678</v>
      </c>
      <c r="I428" s="16">
        <v>0.376514107604</v>
      </c>
    </row>
    <row r="429" spans="1:9" x14ac:dyDescent="0.2">
      <c r="A429" s="16">
        <v>72</v>
      </c>
      <c r="B429" s="16">
        <v>1</v>
      </c>
      <c r="C429" s="16" t="s">
        <v>154</v>
      </c>
      <c r="D429" s="16" t="s">
        <v>330</v>
      </c>
      <c r="E429" s="16" t="s">
        <v>253</v>
      </c>
      <c r="F429" s="19">
        <v>-6.9895101489300004E-8</v>
      </c>
      <c r="G429" s="19">
        <v>6.3660841362699993E-8</v>
      </c>
      <c r="H429" s="105">
        <v>-1.0979292763518638</v>
      </c>
      <c r="I429" s="16">
        <v>0.86388231356099998</v>
      </c>
    </row>
    <row r="430" spans="1:9" x14ac:dyDescent="0.2">
      <c r="A430" s="16">
        <v>72</v>
      </c>
      <c r="B430" s="16">
        <v>2</v>
      </c>
      <c r="C430" s="16" t="s">
        <v>154</v>
      </c>
      <c r="D430" s="16" t="s">
        <v>330</v>
      </c>
      <c r="E430" s="16" t="s">
        <v>254</v>
      </c>
      <c r="F430" s="19" t="s">
        <v>26</v>
      </c>
      <c r="G430" s="19" t="s">
        <v>26</v>
      </c>
      <c r="H430" s="105" t="s">
        <v>26</v>
      </c>
      <c r="I430" s="16" t="s">
        <v>26</v>
      </c>
    </row>
    <row r="431" spans="1:9" x14ac:dyDescent="0.2">
      <c r="A431" s="16">
        <v>72</v>
      </c>
      <c r="B431" s="16">
        <v>3</v>
      </c>
      <c r="C431" s="16" t="s">
        <v>154</v>
      </c>
      <c r="D431" s="16" t="s">
        <v>330</v>
      </c>
      <c r="E431" s="16" t="s">
        <v>255</v>
      </c>
      <c r="F431" s="19">
        <v>-2.31517868851E-8</v>
      </c>
      <c r="G431" s="19">
        <v>2.56907432142E-8</v>
      </c>
      <c r="H431" s="105">
        <v>-0.90117232857254803</v>
      </c>
      <c r="I431" s="16">
        <v>0.81625164941799999</v>
      </c>
    </row>
    <row r="432" spans="1:9" x14ac:dyDescent="0.2">
      <c r="A432" s="16">
        <v>72</v>
      </c>
      <c r="B432" s="16">
        <v>4</v>
      </c>
      <c r="C432" s="16" t="s">
        <v>154</v>
      </c>
      <c r="D432" s="16" t="s">
        <v>330</v>
      </c>
      <c r="E432" s="16" t="s">
        <v>256</v>
      </c>
      <c r="F432" s="19">
        <v>-3.7019976109199999E-8</v>
      </c>
      <c r="G432" s="19">
        <v>3.7154203512599999E-8</v>
      </c>
      <c r="H432" s="105">
        <v>-0.99638728890112049</v>
      </c>
      <c r="I432" s="16">
        <v>0.84046899668700004</v>
      </c>
    </row>
    <row r="433" spans="1:9" x14ac:dyDescent="0.2">
      <c r="A433" s="16">
        <v>72</v>
      </c>
      <c r="B433" s="16">
        <v>5</v>
      </c>
      <c r="C433" s="16" t="s">
        <v>154</v>
      </c>
      <c r="D433" s="16" t="s">
        <v>330</v>
      </c>
      <c r="E433" s="16" t="s">
        <v>257</v>
      </c>
      <c r="F433" s="19">
        <v>-2.1799914866900002E-8</v>
      </c>
      <c r="G433" s="19">
        <v>1.3959448984400001E-7</v>
      </c>
      <c r="H433" s="105">
        <v>-0.15616601265036964</v>
      </c>
      <c r="I433" s="16">
        <v>0.56204891701000004</v>
      </c>
    </row>
    <row r="434" spans="1:9" x14ac:dyDescent="0.2">
      <c r="A434" s="16">
        <v>72</v>
      </c>
      <c r="B434" s="16">
        <v>6</v>
      </c>
      <c r="C434" s="16" t="s">
        <v>154</v>
      </c>
      <c r="D434" s="16" t="s">
        <v>330</v>
      </c>
      <c r="E434" s="16" t="s">
        <v>258</v>
      </c>
      <c r="F434" s="19" t="s">
        <v>26</v>
      </c>
      <c r="G434" s="19" t="s">
        <v>26</v>
      </c>
      <c r="H434" s="105" t="s">
        <v>26</v>
      </c>
      <c r="I434" s="16" t="s">
        <v>26</v>
      </c>
    </row>
    <row r="435" spans="1:9" x14ac:dyDescent="0.2">
      <c r="A435" s="16">
        <v>73</v>
      </c>
      <c r="B435" s="16">
        <v>1</v>
      </c>
      <c r="C435" s="16" t="s">
        <v>154</v>
      </c>
      <c r="D435" s="16" t="s">
        <v>331</v>
      </c>
      <c r="E435" s="16" t="s">
        <v>253</v>
      </c>
      <c r="F435" s="19">
        <v>1.01230458201E-7</v>
      </c>
      <c r="G435" s="19">
        <v>8.4442903156999995E-8</v>
      </c>
      <c r="H435" s="105">
        <v>1.1988036225233498</v>
      </c>
      <c r="I435" s="16">
        <v>0.115302156835</v>
      </c>
    </row>
    <row r="436" spans="1:9" x14ac:dyDescent="0.2">
      <c r="A436" s="16">
        <v>73</v>
      </c>
      <c r="B436" s="16">
        <v>2</v>
      </c>
      <c r="C436" s="16" t="s">
        <v>154</v>
      </c>
      <c r="D436" s="16" t="s">
        <v>331</v>
      </c>
      <c r="E436" s="16" t="s">
        <v>254</v>
      </c>
      <c r="F436" s="19">
        <v>2.4121473748300001E-8</v>
      </c>
      <c r="G436" s="19">
        <v>3.13612233974E-8</v>
      </c>
      <c r="H436" s="105">
        <v>0.76914964198430447</v>
      </c>
      <c r="I436" s="16">
        <v>0.22090224062800001</v>
      </c>
    </row>
    <row r="437" spans="1:9" x14ac:dyDescent="0.2">
      <c r="A437" s="16">
        <v>73</v>
      </c>
      <c r="B437" s="16">
        <v>3</v>
      </c>
      <c r="C437" s="16" t="s">
        <v>154</v>
      </c>
      <c r="D437" s="16" t="s">
        <v>331</v>
      </c>
      <c r="E437" s="16" t="s">
        <v>255</v>
      </c>
      <c r="F437" s="19">
        <v>1.80898920798E-8</v>
      </c>
      <c r="G437" s="19">
        <v>3.2788102525500003E-8</v>
      </c>
      <c r="H437" s="105">
        <v>0.55172122466468154</v>
      </c>
      <c r="I437" s="16">
        <v>0.29056968297300001</v>
      </c>
    </row>
    <row r="438" spans="1:9" x14ac:dyDescent="0.2">
      <c r="A438" s="16">
        <v>73</v>
      </c>
      <c r="B438" s="16">
        <v>4</v>
      </c>
      <c r="C438" s="16" t="s">
        <v>154</v>
      </c>
      <c r="D438" s="16" t="s">
        <v>331</v>
      </c>
      <c r="E438" s="16" t="s">
        <v>256</v>
      </c>
      <c r="F438" s="19">
        <v>2.4710277241600002E-8</v>
      </c>
      <c r="G438" s="19">
        <v>3.3820469436500001E-8</v>
      </c>
      <c r="H438" s="105">
        <v>0.7306308177654085</v>
      </c>
      <c r="I438" s="16">
        <v>0.232502341497</v>
      </c>
    </row>
    <row r="439" spans="1:9" x14ac:dyDescent="0.2">
      <c r="A439" s="16">
        <v>73</v>
      </c>
      <c r="B439" s="16">
        <v>5</v>
      </c>
      <c r="C439" s="16" t="s">
        <v>154</v>
      </c>
      <c r="D439" s="16" t="s">
        <v>331</v>
      </c>
      <c r="E439" s="16" t="s">
        <v>257</v>
      </c>
      <c r="F439" s="19">
        <v>5.5320136171299995E-7</v>
      </c>
      <c r="G439" s="19">
        <v>2.2281187329000001E-7</v>
      </c>
      <c r="H439" s="105">
        <v>2.4828181440446966</v>
      </c>
      <c r="I439" s="16">
        <v>6.5173806715100001E-3</v>
      </c>
    </row>
    <row r="440" spans="1:9" x14ac:dyDescent="0.2">
      <c r="A440" s="16">
        <v>73</v>
      </c>
      <c r="B440" s="16">
        <v>6</v>
      </c>
      <c r="C440" s="16" t="s">
        <v>154</v>
      </c>
      <c r="D440" s="16" t="s">
        <v>331</v>
      </c>
      <c r="E440" s="16" t="s">
        <v>258</v>
      </c>
      <c r="F440" s="19" t="s">
        <v>26</v>
      </c>
      <c r="G440" s="19" t="s">
        <v>26</v>
      </c>
      <c r="H440" s="105" t="s">
        <v>26</v>
      </c>
      <c r="I440" s="16" t="s">
        <v>26</v>
      </c>
    </row>
    <row r="441" spans="1:9" x14ac:dyDescent="0.2">
      <c r="A441" s="16">
        <v>74</v>
      </c>
      <c r="B441" s="16">
        <v>1</v>
      </c>
      <c r="C441" s="16" t="s">
        <v>154</v>
      </c>
      <c r="D441" s="16" t="s">
        <v>332</v>
      </c>
      <c r="E441" s="16" t="s">
        <v>253</v>
      </c>
      <c r="F441" s="19">
        <v>1.9031685531500001E-7</v>
      </c>
      <c r="G441" s="19">
        <v>9.1463053711800005E-8</v>
      </c>
      <c r="H441" s="105">
        <v>2.0808058291459219</v>
      </c>
      <c r="I441" s="16">
        <v>1.8725841201600001E-2</v>
      </c>
    </row>
    <row r="442" spans="1:9" x14ac:dyDescent="0.2">
      <c r="A442" s="16">
        <v>74</v>
      </c>
      <c r="B442" s="16">
        <v>2</v>
      </c>
      <c r="C442" s="16" t="s">
        <v>154</v>
      </c>
      <c r="D442" s="16" t="s">
        <v>332</v>
      </c>
      <c r="E442" s="16" t="s">
        <v>254</v>
      </c>
      <c r="F442" s="19" t="s">
        <v>26</v>
      </c>
      <c r="G442" s="19" t="s">
        <v>26</v>
      </c>
      <c r="H442" s="105" t="s">
        <v>26</v>
      </c>
      <c r="I442" s="16" t="s">
        <v>26</v>
      </c>
    </row>
    <row r="443" spans="1:9" x14ac:dyDescent="0.2">
      <c r="A443" s="16">
        <v>74</v>
      </c>
      <c r="B443" s="16">
        <v>3</v>
      </c>
      <c r="C443" s="16" t="s">
        <v>154</v>
      </c>
      <c r="D443" s="16" t="s">
        <v>332</v>
      </c>
      <c r="E443" s="16" t="s">
        <v>255</v>
      </c>
      <c r="F443" s="19">
        <v>-2.2581283565799999E-7</v>
      </c>
      <c r="G443" s="19">
        <v>1.06074596269E-7</v>
      </c>
      <c r="H443" s="105">
        <v>-2.1288116438864368</v>
      </c>
      <c r="I443" s="16">
        <v>0.98336507641000004</v>
      </c>
    </row>
    <row r="444" spans="1:9" x14ac:dyDescent="0.2">
      <c r="A444" s="16">
        <v>74</v>
      </c>
      <c r="B444" s="16">
        <v>4</v>
      </c>
      <c r="C444" s="16" t="s">
        <v>154</v>
      </c>
      <c r="D444" s="16" t="s">
        <v>332</v>
      </c>
      <c r="E444" s="16" t="s">
        <v>256</v>
      </c>
      <c r="F444" s="19">
        <v>-1.7543142152599999E-8</v>
      </c>
      <c r="G444" s="19">
        <v>8.9097969359500001E-8</v>
      </c>
      <c r="H444" s="105">
        <v>-0.19689721638677812</v>
      </c>
      <c r="I444" s="16">
        <v>0.57804601397900002</v>
      </c>
    </row>
    <row r="445" spans="1:9" x14ac:dyDescent="0.2">
      <c r="A445" s="16">
        <v>74</v>
      </c>
      <c r="B445" s="16">
        <v>5</v>
      </c>
      <c r="C445" s="16" t="s">
        <v>154</v>
      </c>
      <c r="D445" s="16" t="s">
        <v>332</v>
      </c>
      <c r="E445" s="16" t="s">
        <v>257</v>
      </c>
      <c r="F445" s="19">
        <v>1.4471931163300001E-7</v>
      </c>
      <c r="G445" s="19">
        <v>1.72381192736E-7</v>
      </c>
      <c r="H445" s="105">
        <v>0.83953074773438963</v>
      </c>
      <c r="I445" s="16">
        <v>0.20058577115500001</v>
      </c>
    </row>
    <row r="446" spans="1:9" x14ac:dyDescent="0.2">
      <c r="A446" s="16">
        <v>74</v>
      </c>
      <c r="B446" s="16">
        <v>6</v>
      </c>
      <c r="C446" s="16" t="s">
        <v>154</v>
      </c>
      <c r="D446" s="16" t="s">
        <v>332</v>
      </c>
      <c r="E446" s="16" t="s">
        <v>258</v>
      </c>
      <c r="F446" s="19">
        <v>1.3277314634999999E-7</v>
      </c>
      <c r="G446" s="19">
        <v>1.7118687384100001E-7</v>
      </c>
      <c r="H446" s="105">
        <v>0.77560354582630531</v>
      </c>
      <c r="I446" s="16">
        <v>0.21899155306199999</v>
      </c>
    </row>
    <row r="447" spans="1:9" x14ac:dyDescent="0.2">
      <c r="A447" s="16">
        <v>75</v>
      </c>
      <c r="B447" s="16">
        <v>1</v>
      </c>
      <c r="C447" s="16" t="s">
        <v>154</v>
      </c>
      <c r="D447" s="16" t="s">
        <v>333</v>
      </c>
      <c r="E447" s="16" t="s">
        <v>253</v>
      </c>
      <c r="F447" s="19">
        <v>-1.5670141596400001E-7</v>
      </c>
      <c r="G447" s="19">
        <v>6.5999935695599998E-8</v>
      </c>
      <c r="H447" s="105">
        <v>-2.374266191511559</v>
      </c>
      <c r="I447" s="16">
        <v>0.99120806567399999</v>
      </c>
    </row>
    <row r="448" spans="1:9" x14ac:dyDescent="0.2">
      <c r="A448" s="16">
        <v>75</v>
      </c>
      <c r="B448" s="16">
        <v>2</v>
      </c>
      <c r="C448" s="16" t="s">
        <v>154</v>
      </c>
      <c r="D448" s="16" t="s">
        <v>333</v>
      </c>
      <c r="E448" s="16" t="s">
        <v>254</v>
      </c>
      <c r="F448" s="19" t="s">
        <v>26</v>
      </c>
      <c r="G448" s="19" t="s">
        <v>26</v>
      </c>
      <c r="H448" s="105" t="s">
        <v>26</v>
      </c>
      <c r="I448" s="16" t="s">
        <v>26</v>
      </c>
    </row>
    <row r="449" spans="1:9" x14ac:dyDescent="0.2">
      <c r="A449" s="16">
        <v>75</v>
      </c>
      <c r="B449" s="16">
        <v>3</v>
      </c>
      <c r="C449" s="16" t="s">
        <v>154</v>
      </c>
      <c r="D449" s="16" t="s">
        <v>333</v>
      </c>
      <c r="E449" s="16" t="s">
        <v>255</v>
      </c>
      <c r="F449" s="19">
        <v>-5.2252052129099998E-8</v>
      </c>
      <c r="G449" s="19">
        <v>3.36097759875E-8</v>
      </c>
      <c r="H449" s="105">
        <v>-1.5546682652253723</v>
      </c>
      <c r="I449" s="16">
        <v>0.93998745182499999</v>
      </c>
    </row>
    <row r="450" spans="1:9" x14ac:dyDescent="0.2">
      <c r="A450" s="16">
        <v>75</v>
      </c>
      <c r="B450" s="16">
        <v>4</v>
      </c>
      <c r="C450" s="16" t="s">
        <v>154</v>
      </c>
      <c r="D450" s="16" t="s">
        <v>333</v>
      </c>
      <c r="E450" s="16" t="s">
        <v>256</v>
      </c>
      <c r="F450" s="19">
        <v>-7.4807066626300003E-8</v>
      </c>
      <c r="G450" s="19">
        <v>2.85112165324E-8</v>
      </c>
      <c r="H450" s="105">
        <v>-2.6237767350716039</v>
      </c>
      <c r="I450" s="16">
        <v>0.99565196157900004</v>
      </c>
    </row>
    <row r="451" spans="1:9" x14ac:dyDescent="0.2">
      <c r="A451" s="16">
        <v>75</v>
      </c>
      <c r="B451" s="16">
        <v>5</v>
      </c>
      <c r="C451" s="16" t="s">
        <v>154</v>
      </c>
      <c r="D451" s="16" t="s">
        <v>333</v>
      </c>
      <c r="E451" s="16" t="s">
        <v>257</v>
      </c>
      <c r="F451" s="19">
        <v>-1.5403638032299999E-7</v>
      </c>
      <c r="G451" s="19">
        <v>1.17865682754E-7</v>
      </c>
      <c r="H451" s="105">
        <v>-1.3068806519747791</v>
      </c>
      <c r="I451" s="16">
        <v>0.90437337594400002</v>
      </c>
    </row>
    <row r="452" spans="1:9" x14ac:dyDescent="0.2">
      <c r="A452" s="16">
        <v>75</v>
      </c>
      <c r="B452" s="16">
        <v>6</v>
      </c>
      <c r="C452" s="16" t="s">
        <v>154</v>
      </c>
      <c r="D452" s="16" t="s">
        <v>333</v>
      </c>
      <c r="E452" s="16" t="s">
        <v>258</v>
      </c>
      <c r="F452" s="19">
        <v>-7.7181322503000005E-8</v>
      </c>
      <c r="G452" s="19">
        <v>1.0229466006E-7</v>
      </c>
      <c r="H452" s="105">
        <v>-0.7545000145435744</v>
      </c>
      <c r="I452" s="16">
        <v>0.77472548167800004</v>
      </c>
    </row>
    <row r="453" spans="1:9" x14ac:dyDescent="0.2">
      <c r="A453" s="16">
        <v>76</v>
      </c>
      <c r="B453" s="16">
        <v>1</v>
      </c>
      <c r="C453" s="16" t="s">
        <v>154</v>
      </c>
      <c r="D453" s="16" t="s">
        <v>334</v>
      </c>
      <c r="E453" s="16" t="s">
        <v>253</v>
      </c>
      <c r="F453" s="19">
        <v>-8.7979378430100002E-8</v>
      </c>
      <c r="G453" s="19">
        <v>5.1006278726500003E-8</v>
      </c>
      <c r="H453" s="105">
        <v>-1.7248734984540413</v>
      </c>
      <c r="I453" s="16">
        <v>0.95772486375099997</v>
      </c>
    </row>
    <row r="454" spans="1:9" x14ac:dyDescent="0.2">
      <c r="A454" s="16">
        <v>76</v>
      </c>
      <c r="B454" s="16">
        <v>2</v>
      </c>
      <c r="C454" s="16" t="s">
        <v>154</v>
      </c>
      <c r="D454" s="16" t="s">
        <v>334</v>
      </c>
      <c r="E454" s="16" t="s">
        <v>254</v>
      </c>
      <c r="F454" s="19" t="s">
        <v>26</v>
      </c>
      <c r="G454" s="19" t="s">
        <v>26</v>
      </c>
      <c r="H454" s="105" t="s">
        <v>26</v>
      </c>
      <c r="I454" s="16" t="s">
        <v>26</v>
      </c>
    </row>
    <row r="455" spans="1:9" x14ac:dyDescent="0.2">
      <c r="A455" s="16">
        <v>76</v>
      </c>
      <c r="B455" s="16">
        <v>3</v>
      </c>
      <c r="C455" s="16" t="s">
        <v>154</v>
      </c>
      <c r="D455" s="16" t="s">
        <v>334</v>
      </c>
      <c r="E455" s="16" t="s">
        <v>255</v>
      </c>
      <c r="F455" s="19">
        <v>2.28840423729E-8</v>
      </c>
      <c r="G455" s="19">
        <v>3.8175569695199997E-8</v>
      </c>
      <c r="H455" s="105">
        <v>0.59944206610693551</v>
      </c>
      <c r="I455" s="16">
        <v>0.27443906616300001</v>
      </c>
    </row>
    <row r="456" spans="1:9" x14ac:dyDescent="0.2">
      <c r="A456" s="16">
        <v>76</v>
      </c>
      <c r="B456" s="16">
        <v>4</v>
      </c>
      <c r="C456" s="16" t="s">
        <v>154</v>
      </c>
      <c r="D456" s="16" t="s">
        <v>334</v>
      </c>
      <c r="E456" s="16" t="s">
        <v>256</v>
      </c>
      <c r="F456" s="19">
        <v>-4.0286381947500001E-8</v>
      </c>
      <c r="G456" s="19">
        <v>4.7260343914999997E-8</v>
      </c>
      <c r="H456" s="105">
        <v>-0.85243522603130006</v>
      </c>
      <c r="I456" s="16">
        <v>0.80301371209399997</v>
      </c>
    </row>
    <row r="457" spans="1:9" x14ac:dyDescent="0.2">
      <c r="A457" s="16">
        <v>76</v>
      </c>
      <c r="B457" s="16">
        <v>5</v>
      </c>
      <c r="C457" s="16" t="s">
        <v>154</v>
      </c>
      <c r="D457" s="16" t="s">
        <v>334</v>
      </c>
      <c r="E457" s="16" t="s">
        <v>257</v>
      </c>
      <c r="F457" s="19">
        <v>3.7099481758299999E-9</v>
      </c>
      <c r="G457" s="19">
        <v>1.22511086646E-7</v>
      </c>
      <c r="H457" s="105">
        <v>3.0282550562546414E-2</v>
      </c>
      <c r="I457" s="16">
        <v>0.487920856412</v>
      </c>
    </row>
    <row r="458" spans="1:9" x14ac:dyDescent="0.2">
      <c r="A458" s="16">
        <v>76</v>
      </c>
      <c r="B458" s="16">
        <v>6</v>
      </c>
      <c r="C458" s="16" t="s">
        <v>154</v>
      </c>
      <c r="D458" s="16" t="s">
        <v>334</v>
      </c>
      <c r="E458" s="16" t="s">
        <v>258</v>
      </c>
      <c r="F458" s="19" t="s">
        <v>26</v>
      </c>
      <c r="G458" s="19" t="s">
        <v>26</v>
      </c>
      <c r="H458" s="105" t="s">
        <v>26</v>
      </c>
      <c r="I458" s="16" t="s">
        <v>26</v>
      </c>
    </row>
    <row r="459" spans="1:9" x14ac:dyDescent="0.2">
      <c r="A459" s="16">
        <v>77</v>
      </c>
      <c r="B459" s="16">
        <v>1</v>
      </c>
      <c r="C459" s="16" t="s">
        <v>154</v>
      </c>
      <c r="D459" s="16" t="s">
        <v>335</v>
      </c>
      <c r="E459" s="16" t="s">
        <v>253</v>
      </c>
      <c r="F459" s="16" t="s">
        <v>26</v>
      </c>
      <c r="G459" s="16" t="s">
        <v>26</v>
      </c>
      <c r="H459" s="105" t="s">
        <v>26</v>
      </c>
      <c r="I459" s="16" t="s">
        <v>26</v>
      </c>
    </row>
    <row r="460" spans="1:9" x14ac:dyDescent="0.2">
      <c r="A460" s="16">
        <v>77</v>
      </c>
      <c r="B460" s="16">
        <v>2</v>
      </c>
      <c r="C460" s="16" t="s">
        <v>154</v>
      </c>
      <c r="D460" s="16" t="s">
        <v>335</v>
      </c>
      <c r="E460" s="16" t="s">
        <v>254</v>
      </c>
      <c r="F460" s="19">
        <v>-2.4187056535299999E-8</v>
      </c>
      <c r="G460" s="19">
        <v>3.708760324E-8</v>
      </c>
      <c r="H460" s="105">
        <v>-0.65216014037848613</v>
      </c>
      <c r="I460" s="16">
        <v>0.742851064723</v>
      </c>
    </row>
    <row r="461" spans="1:9" x14ac:dyDescent="0.2">
      <c r="A461" s="16">
        <v>77</v>
      </c>
      <c r="B461" s="16">
        <v>3</v>
      </c>
      <c r="C461" s="16" t="s">
        <v>154</v>
      </c>
      <c r="D461" s="16" t="s">
        <v>335</v>
      </c>
      <c r="E461" s="16" t="s">
        <v>255</v>
      </c>
      <c r="F461" s="19">
        <v>1.6102753603200001E-8</v>
      </c>
      <c r="G461" s="19">
        <v>2.2967082695099998E-8</v>
      </c>
      <c r="H461" s="105">
        <v>0.7011231603496384</v>
      </c>
      <c r="I461" s="16">
        <v>0.24161307889</v>
      </c>
    </row>
    <row r="462" spans="1:9" x14ac:dyDescent="0.2">
      <c r="A462" s="16">
        <v>77</v>
      </c>
      <c r="B462" s="16">
        <v>4</v>
      </c>
      <c r="C462" s="16" t="s">
        <v>154</v>
      </c>
      <c r="D462" s="16" t="s">
        <v>335</v>
      </c>
      <c r="E462" s="16" t="s">
        <v>256</v>
      </c>
      <c r="F462" s="19">
        <v>-3.4412111663000001E-8</v>
      </c>
      <c r="G462" s="19">
        <v>3.1055128489699999E-8</v>
      </c>
      <c r="H462" s="105">
        <v>-1.108097545769724</v>
      </c>
      <c r="I462" s="16">
        <v>0.86609015461200001</v>
      </c>
    </row>
    <row r="463" spans="1:9" x14ac:dyDescent="0.2">
      <c r="A463" s="16">
        <v>77</v>
      </c>
      <c r="B463" s="16">
        <v>5</v>
      </c>
      <c r="C463" s="16" t="s">
        <v>154</v>
      </c>
      <c r="D463" s="16" t="s">
        <v>335</v>
      </c>
      <c r="E463" s="16" t="s">
        <v>257</v>
      </c>
      <c r="F463" s="19">
        <v>-1.2587808861700001E-7</v>
      </c>
      <c r="G463" s="19">
        <v>8.9704915976500005E-8</v>
      </c>
      <c r="H463" s="105">
        <v>-1.4032462685765883</v>
      </c>
      <c r="I463" s="16">
        <v>0.91972829264599998</v>
      </c>
    </row>
    <row r="464" spans="1:9" x14ac:dyDescent="0.2">
      <c r="A464" s="16">
        <v>77</v>
      </c>
      <c r="B464" s="16">
        <v>6</v>
      </c>
      <c r="C464" s="16" t="s">
        <v>154</v>
      </c>
      <c r="D464" s="16" t="s">
        <v>335</v>
      </c>
      <c r="E464" s="16" t="s">
        <v>258</v>
      </c>
      <c r="F464" s="19" t="s">
        <v>26</v>
      </c>
      <c r="G464" s="19" t="s">
        <v>26</v>
      </c>
      <c r="H464" s="105" t="s">
        <v>26</v>
      </c>
      <c r="I464" s="16" t="s">
        <v>26</v>
      </c>
    </row>
    <row r="465" spans="1:9" x14ac:dyDescent="0.2">
      <c r="A465" s="16">
        <v>78</v>
      </c>
      <c r="B465" s="16">
        <v>1</v>
      </c>
      <c r="C465" s="16" t="s">
        <v>154</v>
      </c>
      <c r="D465" s="16" t="s">
        <v>336</v>
      </c>
      <c r="E465" s="16" t="s">
        <v>253</v>
      </c>
      <c r="F465" s="19">
        <v>-6.6860369555299998E-9</v>
      </c>
      <c r="G465" s="19">
        <v>4.9841607386900001E-8</v>
      </c>
      <c r="H465" s="105">
        <v>-0.1341456928471233</v>
      </c>
      <c r="I465" s="16">
        <v>0.55335631576400002</v>
      </c>
    </row>
    <row r="466" spans="1:9" x14ac:dyDescent="0.2">
      <c r="A466" s="16">
        <v>78</v>
      </c>
      <c r="B466" s="16">
        <v>2</v>
      </c>
      <c r="C466" s="16" t="s">
        <v>154</v>
      </c>
      <c r="D466" s="16" t="s">
        <v>336</v>
      </c>
      <c r="E466" s="16" t="s">
        <v>254</v>
      </c>
      <c r="F466" s="19">
        <v>3.9947332841599999E-8</v>
      </c>
      <c r="G466" s="19">
        <v>9.5726530312199996E-8</v>
      </c>
      <c r="H466" s="105">
        <v>0.41730680837712192</v>
      </c>
      <c r="I466" s="16">
        <v>0.338227004602</v>
      </c>
    </row>
    <row r="467" spans="1:9" x14ac:dyDescent="0.2">
      <c r="A467" s="16">
        <v>78</v>
      </c>
      <c r="B467" s="16">
        <v>3</v>
      </c>
      <c r="C467" s="16" t="s">
        <v>154</v>
      </c>
      <c r="D467" s="16" t="s">
        <v>336</v>
      </c>
      <c r="E467" s="16" t="s">
        <v>255</v>
      </c>
      <c r="F467" s="19">
        <v>1.57507248161E-8</v>
      </c>
      <c r="G467" s="19">
        <v>7.1692668568200003E-8</v>
      </c>
      <c r="H467" s="105">
        <v>0.21969784540962659</v>
      </c>
      <c r="I467" s="16">
        <v>0.41305324139400001</v>
      </c>
    </row>
    <row r="468" spans="1:9" x14ac:dyDescent="0.2">
      <c r="A468" s="16">
        <v>78</v>
      </c>
      <c r="B468" s="16">
        <v>4</v>
      </c>
      <c r="C468" s="16" t="s">
        <v>154</v>
      </c>
      <c r="D468" s="16" t="s">
        <v>336</v>
      </c>
      <c r="E468" s="16" t="s">
        <v>256</v>
      </c>
      <c r="F468" s="19">
        <v>-9.8435901924699999E-9</v>
      </c>
      <c r="G468" s="19">
        <v>7.9066112651499995E-8</v>
      </c>
      <c r="H468" s="105">
        <v>-0.12449821879896422</v>
      </c>
      <c r="I468" s="16">
        <v>0.54953959469900004</v>
      </c>
    </row>
    <row r="469" spans="1:9" x14ac:dyDescent="0.2">
      <c r="A469" s="16">
        <v>78</v>
      </c>
      <c r="B469" s="16">
        <v>5</v>
      </c>
      <c r="C469" s="16" t="s">
        <v>154</v>
      </c>
      <c r="D469" s="16" t="s">
        <v>336</v>
      </c>
      <c r="E469" s="16" t="s">
        <v>257</v>
      </c>
      <c r="F469" s="19">
        <v>2.68785325176E-7</v>
      </c>
      <c r="G469" s="19">
        <v>1.2477376068199999E-7</v>
      </c>
      <c r="H469" s="105">
        <v>2.1541814858095822</v>
      </c>
      <c r="I469" s="16">
        <v>1.56129710993E-2</v>
      </c>
    </row>
    <row r="470" spans="1:9" x14ac:dyDescent="0.2">
      <c r="A470" s="16">
        <v>78</v>
      </c>
      <c r="B470" s="16">
        <v>6</v>
      </c>
      <c r="C470" s="16" t="s">
        <v>154</v>
      </c>
      <c r="D470" s="16" t="s">
        <v>336</v>
      </c>
      <c r="E470" s="16" t="s">
        <v>258</v>
      </c>
      <c r="F470" s="19" t="s">
        <v>26</v>
      </c>
      <c r="G470" s="19" t="s">
        <v>26</v>
      </c>
      <c r="H470" s="105" t="s">
        <v>26</v>
      </c>
      <c r="I470" s="16" t="s">
        <v>26</v>
      </c>
    </row>
    <row r="471" spans="1:9" x14ac:dyDescent="0.2">
      <c r="A471" s="16">
        <v>79</v>
      </c>
      <c r="B471" s="16">
        <v>1</v>
      </c>
      <c r="C471" s="16" t="s">
        <v>154</v>
      </c>
      <c r="D471" s="16" t="s">
        <v>337</v>
      </c>
      <c r="E471" s="16" t="s">
        <v>253</v>
      </c>
      <c r="F471" s="16" t="s">
        <v>26</v>
      </c>
      <c r="G471" s="16" t="s">
        <v>26</v>
      </c>
      <c r="H471" s="105" t="s">
        <v>26</v>
      </c>
      <c r="I471" s="16" t="s">
        <v>26</v>
      </c>
    </row>
    <row r="472" spans="1:9" x14ac:dyDescent="0.2">
      <c r="A472" s="16">
        <v>79</v>
      </c>
      <c r="B472" s="16">
        <v>2</v>
      </c>
      <c r="C472" s="16" t="s">
        <v>154</v>
      </c>
      <c r="D472" s="16" t="s">
        <v>337</v>
      </c>
      <c r="E472" s="16" t="s">
        <v>254</v>
      </c>
      <c r="F472" s="19">
        <v>1.7350421523800001E-8</v>
      </c>
      <c r="G472" s="19">
        <v>3.7650536907799999E-8</v>
      </c>
      <c r="H472" s="105">
        <v>0.46082799738788172</v>
      </c>
      <c r="I472" s="16">
        <v>0.32246100664400001</v>
      </c>
    </row>
    <row r="473" spans="1:9" x14ac:dyDescent="0.2">
      <c r="A473" s="16">
        <v>79</v>
      </c>
      <c r="B473" s="16">
        <v>3</v>
      </c>
      <c r="C473" s="16" t="s">
        <v>154</v>
      </c>
      <c r="D473" s="16" t="s">
        <v>337</v>
      </c>
      <c r="E473" s="16" t="s">
        <v>255</v>
      </c>
      <c r="F473" s="19">
        <v>-1.4896569643699999E-8</v>
      </c>
      <c r="G473" s="19">
        <v>2.5277580729300001E-8</v>
      </c>
      <c r="H473" s="105">
        <v>-0.58931943698365641</v>
      </c>
      <c r="I473" s="16">
        <v>0.72217649574999998</v>
      </c>
    </row>
    <row r="474" spans="1:9" x14ac:dyDescent="0.2">
      <c r="A474" s="16">
        <v>79</v>
      </c>
      <c r="B474" s="16">
        <v>4</v>
      </c>
      <c r="C474" s="16" t="s">
        <v>154</v>
      </c>
      <c r="D474" s="16" t="s">
        <v>337</v>
      </c>
      <c r="E474" s="16" t="s">
        <v>256</v>
      </c>
      <c r="F474" s="19">
        <v>-3.0127519263200003E-8</v>
      </c>
      <c r="G474" s="19">
        <v>2.4054431194900001E-8</v>
      </c>
      <c r="H474" s="105">
        <v>-1.2524727364822332</v>
      </c>
      <c r="I474" s="16">
        <v>0.89480117165299999</v>
      </c>
    </row>
    <row r="475" spans="1:9" x14ac:dyDescent="0.2">
      <c r="A475" s="16">
        <v>79</v>
      </c>
      <c r="B475" s="16">
        <v>5</v>
      </c>
      <c r="C475" s="16" t="s">
        <v>154</v>
      </c>
      <c r="D475" s="16" t="s">
        <v>337</v>
      </c>
      <c r="E475" s="16" t="s">
        <v>257</v>
      </c>
      <c r="F475" s="19">
        <v>2.20806773631E-7</v>
      </c>
      <c r="G475" s="19">
        <v>1.2759373238500001E-7</v>
      </c>
      <c r="H475" s="105">
        <v>1.7305456114783124</v>
      </c>
      <c r="I475" s="16">
        <v>4.1766419707399999E-2</v>
      </c>
    </row>
    <row r="476" spans="1:9" x14ac:dyDescent="0.2">
      <c r="A476" s="16">
        <v>79</v>
      </c>
      <c r="B476" s="16">
        <v>6</v>
      </c>
      <c r="C476" s="16" t="s">
        <v>154</v>
      </c>
      <c r="D476" s="16" t="s">
        <v>337</v>
      </c>
      <c r="E476" s="16" t="s">
        <v>258</v>
      </c>
      <c r="F476" s="19" t="s">
        <v>26</v>
      </c>
      <c r="G476" s="19" t="s">
        <v>26</v>
      </c>
      <c r="H476" s="105" t="s">
        <v>26</v>
      </c>
      <c r="I476" s="16" t="s">
        <v>26</v>
      </c>
    </row>
    <row r="477" spans="1:9" x14ac:dyDescent="0.2">
      <c r="A477" s="16">
        <v>80</v>
      </c>
      <c r="B477" s="16">
        <v>1</v>
      </c>
      <c r="C477" s="16" t="s">
        <v>154</v>
      </c>
      <c r="D477" s="16" t="s">
        <v>338</v>
      </c>
      <c r="E477" s="16" t="s">
        <v>253</v>
      </c>
      <c r="F477" s="19">
        <v>-4.3094272928200001E-8</v>
      </c>
      <c r="G477" s="19">
        <v>6.7494887835499995E-8</v>
      </c>
      <c r="H477" s="105">
        <v>-0.63848202893869976</v>
      </c>
      <c r="I477" s="16">
        <v>0.73842002562300002</v>
      </c>
    </row>
    <row r="478" spans="1:9" x14ac:dyDescent="0.2">
      <c r="A478" s="16">
        <v>80</v>
      </c>
      <c r="B478" s="16">
        <v>2</v>
      </c>
      <c r="C478" s="16" t="s">
        <v>154</v>
      </c>
      <c r="D478" s="16" t="s">
        <v>338</v>
      </c>
      <c r="E478" s="16" t="s">
        <v>254</v>
      </c>
      <c r="F478" s="19">
        <v>5.3144152462299999E-9</v>
      </c>
      <c r="G478" s="19">
        <v>4.3255657528300001E-8</v>
      </c>
      <c r="H478" s="105">
        <v>0.12286058171126044</v>
      </c>
      <c r="I478" s="16">
        <v>0.451108750158</v>
      </c>
    </row>
    <row r="479" spans="1:9" x14ac:dyDescent="0.2">
      <c r="A479" s="16">
        <v>80</v>
      </c>
      <c r="B479" s="16">
        <v>3</v>
      </c>
      <c r="C479" s="16" t="s">
        <v>154</v>
      </c>
      <c r="D479" s="16" t="s">
        <v>338</v>
      </c>
      <c r="E479" s="16" t="s">
        <v>255</v>
      </c>
      <c r="F479" s="19">
        <v>-1.1859677884099999E-9</v>
      </c>
      <c r="G479" s="19">
        <v>5.60020598687E-8</v>
      </c>
      <c r="H479" s="105">
        <v>-2.1177217252196946E-2</v>
      </c>
      <c r="I479" s="16">
        <v>0.50844785589700003</v>
      </c>
    </row>
    <row r="480" spans="1:9" x14ac:dyDescent="0.2">
      <c r="A480" s="16">
        <v>80</v>
      </c>
      <c r="B480" s="16">
        <v>4</v>
      </c>
      <c r="C480" s="16" t="s">
        <v>154</v>
      </c>
      <c r="D480" s="16" t="s">
        <v>338</v>
      </c>
      <c r="E480" s="16" t="s">
        <v>256</v>
      </c>
      <c r="F480" s="19">
        <v>-1.15152287865E-8</v>
      </c>
      <c r="G480" s="19">
        <v>3.9200286640999997E-8</v>
      </c>
      <c r="H480" s="105">
        <v>-0.29375368838390331</v>
      </c>
      <c r="I480" s="16">
        <v>0.61552693710700002</v>
      </c>
    </row>
    <row r="481" spans="1:9" x14ac:dyDescent="0.2">
      <c r="A481" s="16">
        <v>80</v>
      </c>
      <c r="B481" s="16">
        <v>5</v>
      </c>
      <c r="C481" s="16" t="s">
        <v>154</v>
      </c>
      <c r="D481" s="16" t="s">
        <v>338</v>
      </c>
      <c r="E481" s="16" t="s">
        <v>257</v>
      </c>
      <c r="F481" s="19">
        <v>6.9667471584899999E-9</v>
      </c>
      <c r="G481" s="19">
        <v>1.48311183347E-7</v>
      </c>
      <c r="H481" s="105">
        <v>4.6973849181622902E-2</v>
      </c>
      <c r="I481" s="16">
        <v>0.48126703492200001</v>
      </c>
    </row>
    <row r="482" spans="1:9" x14ac:dyDescent="0.2">
      <c r="A482" s="16">
        <v>80</v>
      </c>
      <c r="B482" s="16">
        <v>6</v>
      </c>
      <c r="C482" s="16" t="s">
        <v>154</v>
      </c>
      <c r="D482" s="16" t="s">
        <v>338</v>
      </c>
      <c r="E482" s="16" t="s">
        <v>258</v>
      </c>
      <c r="F482" s="19">
        <v>-8.1299420447000003E-9</v>
      </c>
      <c r="G482" s="19">
        <v>6.8478005223099999E-8</v>
      </c>
      <c r="H482" s="105">
        <v>-0.11872340641659769</v>
      </c>
      <c r="I482" s="16">
        <v>0.54725275396999995</v>
      </c>
    </row>
    <row r="483" spans="1:9" x14ac:dyDescent="0.2">
      <c r="A483" s="16">
        <v>81</v>
      </c>
      <c r="B483" s="16">
        <v>1</v>
      </c>
      <c r="C483" s="16" t="s">
        <v>154</v>
      </c>
      <c r="D483" s="16" t="s">
        <v>242</v>
      </c>
      <c r="E483" s="16" t="s">
        <v>253</v>
      </c>
      <c r="F483" s="19" t="s">
        <v>26</v>
      </c>
      <c r="G483" s="19" t="s">
        <v>26</v>
      </c>
      <c r="H483" s="105" t="s">
        <v>26</v>
      </c>
      <c r="I483" s="16" t="s">
        <v>26</v>
      </c>
    </row>
    <row r="484" spans="1:9" x14ac:dyDescent="0.2">
      <c r="A484" s="16">
        <v>81</v>
      </c>
      <c r="B484" s="16">
        <v>2</v>
      </c>
      <c r="C484" s="16" t="s">
        <v>154</v>
      </c>
      <c r="D484" s="16" t="s">
        <v>242</v>
      </c>
      <c r="E484" s="16" t="s">
        <v>254</v>
      </c>
      <c r="F484" s="19">
        <v>-5.4275503217899999E-8</v>
      </c>
      <c r="G484" s="19">
        <v>5.2634023335800002E-8</v>
      </c>
      <c r="H484" s="105">
        <v>-1.0311866693455582</v>
      </c>
      <c r="I484" s="16">
        <v>0.84877335462600001</v>
      </c>
    </row>
    <row r="485" spans="1:9" x14ac:dyDescent="0.2">
      <c r="A485" s="16">
        <v>81</v>
      </c>
      <c r="B485" s="16">
        <v>3</v>
      </c>
      <c r="C485" s="16" t="s">
        <v>154</v>
      </c>
      <c r="D485" s="16" t="s">
        <v>242</v>
      </c>
      <c r="E485" s="16" t="s">
        <v>255</v>
      </c>
      <c r="F485" s="19">
        <v>4.15443094414E-8</v>
      </c>
      <c r="G485" s="19">
        <v>6.0773422293500006E-8</v>
      </c>
      <c r="H485" s="105">
        <v>0.68359338463391672</v>
      </c>
      <c r="I485" s="16">
        <v>0.24711598158799999</v>
      </c>
    </row>
    <row r="486" spans="1:9" x14ac:dyDescent="0.2">
      <c r="A486" s="16">
        <v>81</v>
      </c>
      <c r="B486" s="16">
        <v>4</v>
      </c>
      <c r="C486" s="16" t="s">
        <v>154</v>
      </c>
      <c r="D486" s="16" t="s">
        <v>242</v>
      </c>
      <c r="E486" s="16" t="s">
        <v>256</v>
      </c>
      <c r="F486" s="19">
        <v>-9.7582978266499998E-8</v>
      </c>
      <c r="G486" s="19">
        <v>5.73693462708E-8</v>
      </c>
      <c r="H486" s="105">
        <v>-1.7009602620514439</v>
      </c>
      <c r="I486" s="16">
        <v>0.95552477531299995</v>
      </c>
    </row>
    <row r="487" spans="1:9" x14ac:dyDescent="0.2">
      <c r="A487" s="16">
        <v>81</v>
      </c>
      <c r="B487" s="16">
        <v>5</v>
      </c>
      <c r="C487" s="16" t="s">
        <v>154</v>
      </c>
      <c r="D487" s="16" t="s">
        <v>242</v>
      </c>
      <c r="E487" s="16" t="s">
        <v>257</v>
      </c>
      <c r="F487" s="19">
        <v>6.9228171783800007E-8</v>
      </c>
      <c r="G487" s="19">
        <v>1.62910660258E-7</v>
      </c>
      <c r="H487" s="105">
        <v>0.4249456215705224</v>
      </c>
      <c r="I487" s="16">
        <v>0.33543815809499999</v>
      </c>
    </row>
    <row r="488" spans="1:9" x14ac:dyDescent="0.2">
      <c r="A488" s="16">
        <v>81</v>
      </c>
      <c r="B488" s="16">
        <v>6</v>
      </c>
      <c r="C488" s="16" t="s">
        <v>154</v>
      </c>
      <c r="D488" s="16" t="s">
        <v>242</v>
      </c>
      <c r="E488" s="16" t="s">
        <v>258</v>
      </c>
      <c r="F488" s="19" t="s">
        <v>26</v>
      </c>
      <c r="G488" s="19" t="s">
        <v>26</v>
      </c>
      <c r="H488" s="105" t="s">
        <v>26</v>
      </c>
      <c r="I488" s="16" t="s">
        <v>26</v>
      </c>
    </row>
    <row r="489" spans="1:9" x14ac:dyDescent="0.2">
      <c r="A489" s="16">
        <v>82</v>
      </c>
      <c r="B489" s="16">
        <v>1</v>
      </c>
      <c r="C489" s="16" t="s">
        <v>154</v>
      </c>
      <c r="D489" s="16" t="s">
        <v>339</v>
      </c>
      <c r="E489" s="16" t="s">
        <v>253</v>
      </c>
      <c r="F489" s="19">
        <v>-2.6579158660300001E-8</v>
      </c>
      <c r="G489" s="19">
        <v>5.6997662898700002E-8</v>
      </c>
      <c r="H489" s="105">
        <v>-0.46632014908292346</v>
      </c>
      <c r="I489" s="16">
        <v>0.67950682082699998</v>
      </c>
    </row>
    <row r="490" spans="1:9" x14ac:dyDescent="0.2">
      <c r="A490" s="16">
        <v>82</v>
      </c>
      <c r="B490" s="16">
        <v>2</v>
      </c>
      <c r="C490" s="16" t="s">
        <v>154</v>
      </c>
      <c r="D490" s="16" t="s">
        <v>339</v>
      </c>
      <c r="E490" s="16" t="s">
        <v>254</v>
      </c>
      <c r="F490" s="19">
        <v>-2.1018057742199999E-8</v>
      </c>
      <c r="G490" s="19">
        <v>3.6689556732199999E-8</v>
      </c>
      <c r="H490" s="105">
        <v>-0.57286213337524017</v>
      </c>
      <c r="I490" s="16">
        <v>0.71663097733400005</v>
      </c>
    </row>
    <row r="491" spans="1:9" x14ac:dyDescent="0.2">
      <c r="A491" s="16">
        <v>82</v>
      </c>
      <c r="B491" s="16">
        <v>3</v>
      </c>
      <c r="C491" s="16" t="s">
        <v>154</v>
      </c>
      <c r="D491" s="16" t="s">
        <v>339</v>
      </c>
      <c r="E491" s="16" t="s">
        <v>255</v>
      </c>
      <c r="F491" s="19">
        <v>1.4817577748299999E-8</v>
      </c>
      <c r="G491" s="19">
        <v>3.61656954262E-8</v>
      </c>
      <c r="H491" s="105">
        <v>0.40971361323707611</v>
      </c>
      <c r="I491" s="16">
        <v>0.34100802135000002</v>
      </c>
    </row>
    <row r="492" spans="1:9" x14ac:dyDescent="0.2">
      <c r="A492" s="16">
        <v>82</v>
      </c>
      <c r="B492" s="16">
        <v>4</v>
      </c>
      <c r="C492" s="16" t="s">
        <v>154</v>
      </c>
      <c r="D492" s="16" t="s">
        <v>339</v>
      </c>
      <c r="E492" s="16" t="s">
        <v>256</v>
      </c>
      <c r="F492" s="19">
        <v>-3.3770773477299997E-8</v>
      </c>
      <c r="G492" s="19">
        <v>2.93674176382E-8</v>
      </c>
      <c r="H492" s="105">
        <v>-1.1499401783755165</v>
      </c>
      <c r="I492" s="16">
        <v>0.87491574449700005</v>
      </c>
    </row>
    <row r="493" spans="1:9" x14ac:dyDescent="0.2">
      <c r="A493" s="16">
        <v>82</v>
      </c>
      <c r="B493" s="16">
        <v>5</v>
      </c>
      <c r="C493" s="16" t="s">
        <v>154</v>
      </c>
      <c r="D493" s="16" t="s">
        <v>339</v>
      </c>
      <c r="E493" s="16" t="s">
        <v>257</v>
      </c>
      <c r="F493" s="19">
        <v>-1.3457437794199999E-7</v>
      </c>
      <c r="G493" s="19">
        <v>8.1971457115100002E-8</v>
      </c>
      <c r="H493" s="105">
        <v>-1.6417224077527102</v>
      </c>
      <c r="I493" s="16">
        <v>0.94967622716699995</v>
      </c>
    </row>
    <row r="494" spans="1:9" x14ac:dyDescent="0.2">
      <c r="A494" s="16">
        <v>82</v>
      </c>
      <c r="B494" s="16">
        <v>6</v>
      </c>
      <c r="C494" s="16" t="s">
        <v>154</v>
      </c>
      <c r="D494" s="16" t="s">
        <v>339</v>
      </c>
      <c r="E494" s="16" t="s">
        <v>258</v>
      </c>
      <c r="F494" s="19">
        <v>-1.0586523735E-8</v>
      </c>
      <c r="G494" s="19">
        <v>5.3662709671600002E-8</v>
      </c>
      <c r="H494" s="105">
        <v>-0.19727896335810119</v>
      </c>
      <c r="I494" s="16">
        <v>0.57819537967199996</v>
      </c>
    </row>
    <row r="495" spans="1:9" x14ac:dyDescent="0.2">
      <c r="A495" s="16">
        <v>83</v>
      </c>
      <c r="B495" s="16">
        <v>1</v>
      </c>
      <c r="C495" s="16" t="s">
        <v>154</v>
      </c>
      <c r="D495" s="16" t="s">
        <v>245</v>
      </c>
      <c r="E495" s="16" t="s">
        <v>253</v>
      </c>
      <c r="F495" s="19">
        <v>8.8168526899400006E-8</v>
      </c>
      <c r="G495" s="19">
        <v>6.6065755951700003E-8</v>
      </c>
      <c r="H495" s="105">
        <v>1.3345571488481736</v>
      </c>
      <c r="I495" s="16">
        <v>9.1010665374299998E-2</v>
      </c>
    </row>
    <row r="496" spans="1:9" x14ac:dyDescent="0.2">
      <c r="A496" s="16">
        <v>83</v>
      </c>
      <c r="B496" s="16">
        <v>2</v>
      </c>
      <c r="C496" s="16" t="s">
        <v>154</v>
      </c>
      <c r="D496" s="16" t="s">
        <v>245</v>
      </c>
      <c r="E496" s="16" t="s">
        <v>254</v>
      </c>
      <c r="F496" s="19">
        <v>-1.55686131184E-8</v>
      </c>
      <c r="G496" s="19">
        <v>4.9017387244600003E-8</v>
      </c>
      <c r="H496" s="105">
        <v>-0.31761409560064047</v>
      </c>
      <c r="I496" s="16">
        <v>0.624611159671</v>
      </c>
    </row>
    <row r="497" spans="1:9" x14ac:dyDescent="0.2">
      <c r="A497" s="16">
        <v>83</v>
      </c>
      <c r="B497" s="16">
        <v>3</v>
      </c>
      <c r="C497" s="16" t="s">
        <v>154</v>
      </c>
      <c r="D497" s="16" t="s">
        <v>245</v>
      </c>
      <c r="E497" s="16" t="s">
        <v>255</v>
      </c>
      <c r="F497" s="19">
        <v>-5.0491331794999999E-8</v>
      </c>
      <c r="G497" s="19">
        <v>5.1398055522299999E-8</v>
      </c>
      <c r="H497" s="105">
        <v>-0.98235879318612351</v>
      </c>
      <c r="I497" s="16">
        <v>0.83703844031600005</v>
      </c>
    </row>
    <row r="498" spans="1:9" x14ac:dyDescent="0.2">
      <c r="A498" s="16">
        <v>83</v>
      </c>
      <c r="B498" s="16">
        <v>4</v>
      </c>
      <c r="C498" s="16" t="s">
        <v>154</v>
      </c>
      <c r="D498" s="16" t="s">
        <v>245</v>
      </c>
      <c r="E498" s="16" t="s">
        <v>256</v>
      </c>
      <c r="F498" s="19">
        <v>1.9989850912499999E-8</v>
      </c>
      <c r="G498" s="19">
        <v>4.2719559209299998E-8</v>
      </c>
      <c r="H498" s="105">
        <v>0.46793204992031451</v>
      </c>
      <c r="I498" s="16">
        <v>0.31991659150899998</v>
      </c>
    </row>
    <row r="499" spans="1:9" x14ac:dyDescent="0.2">
      <c r="A499" s="16">
        <v>83</v>
      </c>
      <c r="B499" s="16">
        <v>5</v>
      </c>
      <c r="C499" s="16" t="s">
        <v>154</v>
      </c>
      <c r="D499" s="16" t="s">
        <v>245</v>
      </c>
      <c r="E499" s="16" t="s">
        <v>257</v>
      </c>
      <c r="F499" s="19">
        <v>1.9333989826299999E-8</v>
      </c>
      <c r="G499" s="19">
        <v>1.20214946727E-7</v>
      </c>
      <c r="H499" s="105">
        <v>0.16082850221783304</v>
      </c>
      <c r="I499" s="16">
        <v>0.436114237962</v>
      </c>
    </row>
    <row r="500" spans="1:9" x14ac:dyDescent="0.2">
      <c r="A500" s="16">
        <v>83</v>
      </c>
      <c r="B500" s="16">
        <v>6</v>
      </c>
      <c r="C500" s="16" t="s">
        <v>154</v>
      </c>
      <c r="D500" s="16" t="s">
        <v>245</v>
      </c>
      <c r="E500" s="16" t="s">
        <v>258</v>
      </c>
      <c r="F500" s="19" t="s">
        <v>26</v>
      </c>
      <c r="G500" s="19" t="s">
        <v>26</v>
      </c>
      <c r="H500" s="105" t="s">
        <v>26</v>
      </c>
      <c r="I500" s="16" t="s">
        <v>26</v>
      </c>
    </row>
    <row r="501" spans="1:9" x14ac:dyDescent="0.2">
      <c r="A501" s="16">
        <v>84</v>
      </c>
      <c r="B501" s="16">
        <v>1</v>
      </c>
      <c r="C501" s="16" t="s">
        <v>154</v>
      </c>
      <c r="D501" s="16" t="s">
        <v>340</v>
      </c>
      <c r="E501" s="16" t="s">
        <v>253</v>
      </c>
      <c r="F501" s="19">
        <v>-6.5692197702200005E-8</v>
      </c>
      <c r="G501" s="19">
        <v>6.0091444791600002E-8</v>
      </c>
      <c r="H501" s="105">
        <v>-1.0932038317604724</v>
      </c>
      <c r="I501" s="16">
        <v>0.86284784247799995</v>
      </c>
    </row>
    <row r="502" spans="1:9" x14ac:dyDescent="0.2">
      <c r="A502" s="16">
        <v>84</v>
      </c>
      <c r="B502" s="16">
        <v>2</v>
      </c>
      <c r="C502" s="16" t="s">
        <v>154</v>
      </c>
      <c r="D502" s="16" t="s">
        <v>340</v>
      </c>
      <c r="E502" s="16" t="s">
        <v>254</v>
      </c>
      <c r="F502" s="19">
        <v>-1.8810871081100001E-8</v>
      </c>
      <c r="G502" s="19">
        <v>2.87618125965E-8</v>
      </c>
      <c r="H502" s="105">
        <v>-0.65402244792419928</v>
      </c>
      <c r="I502" s="16">
        <v>0.74345132831500005</v>
      </c>
    </row>
    <row r="503" spans="1:9" x14ac:dyDescent="0.2">
      <c r="A503" s="16">
        <v>84</v>
      </c>
      <c r="B503" s="16">
        <v>3</v>
      </c>
      <c r="C503" s="16" t="s">
        <v>154</v>
      </c>
      <c r="D503" s="16" t="s">
        <v>340</v>
      </c>
      <c r="E503" s="16" t="s">
        <v>255</v>
      </c>
      <c r="F503" s="19">
        <v>-4.7086769232099997E-8</v>
      </c>
      <c r="G503" s="19">
        <v>3.4139766218399999E-8</v>
      </c>
      <c r="H503" s="105">
        <v>-1.3792352569398107</v>
      </c>
      <c r="I503" s="16">
        <v>0.91608888456799997</v>
      </c>
    </row>
    <row r="504" spans="1:9" x14ac:dyDescent="0.2">
      <c r="A504" s="16">
        <v>84</v>
      </c>
      <c r="B504" s="16">
        <v>4</v>
      </c>
      <c r="C504" s="16" t="s">
        <v>154</v>
      </c>
      <c r="D504" s="16" t="s">
        <v>340</v>
      </c>
      <c r="E504" s="16" t="s">
        <v>256</v>
      </c>
      <c r="F504" s="19">
        <v>-3.2802286091299997E-8</v>
      </c>
      <c r="G504" s="19">
        <v>3.2184756813800002E-8</v>
      </c>
      <c r="H504" s="105">
        <v>-1.0191870108285304</v>
      </c>
      <c r="I504" s="16">
        <v>0.84594290398299998</v>
      </c>
    </row>
    <row r="505" spans="1:9" x14ac:dyDescent="0.2">
      <c r="A505" s="16">
        <v>84</v>
      </c>
      <c r="B505" s="16">
        <v>5</v>
      </c>
      <c r="C505" s="16" t="s">
        <v>154</v>
      </c>
      <c r="D505" s="16" t="s">
        <v>340</v>
      </c>
      <c r="E505" s="16" t="s">
        <v>257</v>
      </c>
      <c r="F505" s="19">
        <v>-1.84563650607E-9</v>
      </c>
      <c r="G505" s="19">
        <v>1.6073423352E-7</v>
      </c>
      <c r="H505" s="105">
        <v>-1.1482535273609585E-2</v>
      </c>
      <c r="I505" s="16">
        <v>0.50458076814499997</v>
      </c>
    </row>
    <row r="506" spans="1:9" x14ac:dyDescent="0.2">
      <c r="A506" s="16">
        <v>84</v>
      </c>
      <c r="B506" s="16">
        <v>6</v>
      </c>
      <c r="C506" s="16" t="s">
        <v>154</v>
      </c>
      <c r="D506" s="16" t="s">
        <v>340</v>
      </c>
      <c r="E506" s="16" t="s">
        <v>258</v>
      </c>
      <c r="F506" s="19" t="s">
        <v>26</v>
      </c>
      <c r="G506" s="19" t="s">
        <v>26</v>
      </c>
      <c r="H506" s="105" t="s">
        <v>26</v>
      </c>
      <c r="I506" s="16" t="s">
        <v>26</v>
      </c>
    </row>
    <row r="507" spans="1:9" x14ac:dyDescent="0.2">
      <c r="A507" s="16">
        <v>85</v>
      </c>
      <c r="B507" s="16">
        <v>1</v>
      </c>
      <c r="C507" s="16" t="s">
        <v>154</v>
      </c>
      <c r="D507" s="16" t="s">
        <v>341</v>
      </c>
      <c r="E507" s="16" t="s">
        <v>253</v>
      </c>
      <c r="F507" s="16" t="s">
        <v>26</v>
      </c>
      <c r="G507" s="16" t="s">
        <v>26</v>
      </c>
      <c r="H507" s="105" t="s">
        <v>26</v>
      </c>
      <c r="I507" s="16" t="s">
        <v>26</v>
      </c>
    </row>
    <row r="508" spans="1:9" x14ac:dyDescent="0.2">
      <c r="A508" s="16">
        <v>85</v>
      </c>
      <c r="B508" s="16">
        <v>2</v>
      </c>
      <c r="C508" s="16" t="s">
        <v>154</v>
      </c>
      <c r="D508" s="16" t="s">
        <v>341</v>
      </c>
      <c r="E508" s="16" t="s">
        <v>254</v>
      </c>
      <c r="F508" s="19">
        <v>-1.0489365900799999E-7</v>
      </c>
      <c r="G508" s="19">
        <v>8.5846097557300002E-8</v>
      </c>
      <c r="H508" s="105">
        <v>-1.2218803415960318</v>
      </c>
      <c r="I508" s="16">
        <v>0.88912355973799995</v>
      </c>
    </row>
    <row r="509" spans="1:9" x14ac:dyDescent="0.2">
      <c r="A509" s="16">
        <v>85</v>
      </c>
      <c r="B509" s="16">
        <v>3</v>
      </c>
      <c r="C509" s="16" t="s">
        <v>154</v>
      </c>
      <c r="D509" s="16" t="s">
        <v>341</v>
      </c>
      <c r="E509" s="16" t="s">
        <v>255</v>
      </c>
      <c r="F509" s="19">
        <v>-5.6135132018500002E-8</v>
      </c>
      <c r="G509" s="19">
        <v>4.3100020810899999E-8</v>
      </c>
      <c r="H509" s="105">
        <v>-1.3024386290853813</v>
      </c>
      <c r="I509" s="16">
        <v>0.90361675770899996</v>
      </c>
    </row>
    <row r="510" spans="1:9" x14ac:dyDescent="0.2">
      <c r="A510" s="16">
        <v>85</v>
      </c>
      <c r="B510" s="16">
        <v>4</v>
      </c>
      <c r="C510" s="16" t="s">
        <v>154</v>
      </c>
      <c r="D510" s="16" t="s">
        <v>341</v>
      </c>
      <c r="E510" s="16" t="s">
        <v>256</v>
      </c>
      <c r="F510" s="19">
        <v>-8.1571376012100005E-9</v>
      </c>
      <c r="G510" s="19">
        <v>3.8832921096899999E-8</v>
      </c>
      <c r="H510" s="105">
        <v>-0.21005727539412888</v>
      </c>
      <c r="I510" s="16">
        <v>0.58318851460499999</v>
      </c>
    </row>
    <row r="511" spans="1:9" x14ac:dyDescent="0.2">
      <c r="A511" s="16">
        <v>85</v>
      </c>
      <c r="B511" s="16">
        <v>5</v>
      </c>
      <c r="C511" s="16" t="s">
        <v>154</v>
      </c>
      <c r="D511" s="16" t="s">
        <v>341</v>
      </c>
      <c r="E511" s="16" t="s">
        <v>257</v>
      </c>
      <c r="F511" s="19">
        <v>8.6509489056800002E-8</v>
      </c>
      <c r="G511" s="19">
        <v>1.7081773550200001E-7</v>
      </c>
      <c r="H511" s="105">
        <v>0.50644324959914433</v>
      </c>
      <c r="I511" s="16">
        <v>0.30627275972599999</v>
      </c>
    </row>
    <row r="512" spans="1:9" x14ac:dyDescent="0.2">
      <c r="A512" s="16">
        <v>85</v>
      </c>
      <c r="B512" s="16">
        <v>6</v>
      </c>
      <c r="C512" s="16" t="s">
        <v>154</v>
      </c>
      <c r="D512" s="16" t="s">
        <v>341</v>
      </c>
      <c r="E512" s="16" t="s">
        <v>258</v>
      </c>
      <c r="F512" s="19" t="s">
        <v>26</v>
      </c>
      <c r="G512" s="19" t="s">
        <v>26</v>
      </c>
      <c r="H512" s="105" t="s">
        <v>26</v>
      </c>
      <c r="I512" s="16" t="s">
        <v>26</v>
      </c>
    </row>
    <row r="513" spans="1:9" x14ac:dyDescent="0.2">
      <c r="A513" s="16">
        <v>86</v>
      </c>
      <c r="B513" s="16">
        <v>1</v>
      </c>
      <c r="C513" s="16" t="s">
        <v>246</v>
      </c>
      <c r="D513" s="16" t="s">
        <v>246</v>
      </c>
      <c r="E513" s="16" t="s">
        <v>253</v>
      </c>
      <c r="F513" s="19">
        <v>-3.7173682882399999E-9</v>
      </c>
      <c r="G513" s="19">
        <v>1.03009603374E-7</v>
      </c>
      <c r="H513" s="105">
        <v>-3.6087589569132127E-2</v>
      </c>
      <c r="I513" s="16">
        <v>0.51439374101400004</v>
      </c>
    </row>
    <row r="514" spans="1:9" x14ac:dyDescent="0.2">
      <c r="A514" s="16">
        <v>86</v>
      </c>
      <c r="B514" s="16">
        <v>2</v>
      </c>
      <c r="C514" s="16" t="s">
        <v>246</v>
      </c>
      <c r="D514" s="16" t="s">
        <v>246</v>
      </c>
      <c r="E514" s="16" t="s">
        <v>254</v>
      </c>
      <c r="F514" s="19">
        <v>6.7214844342599998E-8</v>
      </c>
      <c r="G514" s="19">
        <v>7.7416569845300006E-8</v>
      </c>
      <c r="H514" s="105">
        <v>0.86822297186395736</v>
      </c>
      <c r="I514" s="16">
        <v>0.192636140427</v>
      </c>
    </row>
    <row r="515" spans="1:9" x14ac:dyDescent="0.2">
      <c r="A515" s="16">
        <v>86</v>
      </c>
      <c r="B515" s="16">
        <v>3</v>
      </c>
      <c r="C515" s="16" t="s">
        <v>246</v>
      </c>
      <c r="D515" s="16" t="s">
        <v>246</v>
      </c>
      <c r="E515" s="16" t="s">
        <v>255</v>
      </c>
      <c r="F515" s="19">
        <v>2.9329549920800001E-8</v>
      </c>
      <c r="G515" s="19">
        <v>5.7176080444099997E-8</v>
      </c>
      <c r="H515" s="105">
        <v>0.51296887952078074</v>
      </c>
      <c r="I515" s="16">
        <v>0.30398654496900002</v>
      </c>
    </row>
    <row r="516" spans="1:9" x14ac:dyDescent="0.2">
      <c r="A516" s="16">
        <v>86</v>
      </c>
      <c r="B516" s="16">
        <v>4</v>
      </c>
      <c r="C516" s="16" t="s">
        <v>246</v>
      </c>
      <c r="D516" s="16" t="s">
        <v>246</v>
      </c>
      <c r="E516" s="16" t="s">
        <v>256</v>
      </c>
      <c r="F516" s="19">
        <v>-1.68286390705E-8</v>
      </c>
      <c r="G516" s="19">
        <v>4.0609822210599999E-8</v>
      </c>
      <c r="H516" s="105">
        <v>-0.41439824541037706</v>
      </c>
      <c r="I516" s="16">
        <v>0.66070876314899996</v>
      </c>
    </row>
    <row r="517" spans="1:9" x14ac:dyDescent="0.2">
      <c r="A517" s="16">
        <v>86</v>
      </c>
      <c r="B517" s="16">
        <v>5</v>
      </c>
      <c r="C517" s="16" t="s">
        <v>246</v>
      </c>
      <c r="D517" s="16" t="s">
        <v>246</v>
      </c>
      <c r="E517" s="16" t="s">
        <v>257</v>
      </c>
      <c r="F517" s="19">
        <v>-1.04911037164E-7</v>
      </c>
      <c r="G517" s="19">
        <v>1.45274486267E-7</v>
      </c>
      <c r="H517" s="105">
        <v>-0.72215734407199339</v>
      </c>
      <c r="I517" s="16">
        <v>0.76490112726500004</v>
      </c>
    </row>
    <row r="518" spans="1:9" x14ac:dyDescent="0.2">
      <c r="A518" s="16">
        <v>86</v>
      </c>
      <c r="B518" s="16">
        <v>6</v>
      </c>
      <c r="C518" s="16" t="s">
        <v>246</v>
      </c>
      <c r="D518" s="16" t="s">
        <v>246</v>
      </c>
      <c r="E518" s="16" t="s">
        <v>258</v>
      </c>
      <c r="F518" s="19" t="s">
        <v>26</v>
      </c>
      <c r="G518" s="19" t="s">
        <v>26</v>
      </c>
      <c r="H518" s="105" t="s">
        <v>26</v>
      </c>
      <c r="I518" s="16" t="s">
        <v>26</v>
      </c>
    </row>
    <row r="519" spans="1:9" x14ac:dyDescent="0.2">
      <c r="A519" s="16">
        <v>87</v>
      </c>
      <c r="B519" s="16">
        <v>1</v>
      </c>
      <c r="C519" s="16" t="s">
        <v>246</v>
      </c>
      <c r="D519" s="16" t="s">
        <v>342</v>
      </c>
      <c r="E519" s="16" t="s">
        <v>253</v>
      </c>
      <c r="F519" s="16" t="s">
        <v>26</v>
      </c>
      <c r="G519" s="16" t="s">
        <v>26</v>
      </c>
      <c r="H519" s="105" t="s">
        <v>26</v>
      </c>
      <c r="I519" s="16" t="s">
        <v>26</v>
      </c>
    </row>
    <row r="520" spans="1:9" x14ac:dyDescent="0.2">
      <c r="A520" s="16">
        <v>87</v>
      </c>
      <c r="B520" s="16">
        <v>2</v>
      </c>
      <c r="C520" s="16" t="s">
        <v>246</v>
      </c>
      <c r="D520" s="16" t="s">
        <v>342</v>
      </c>
      <c r="E520" s="16" t="s">
        <v>254</v>
      </c>
      <c r="F520" s="19">
        <v>-1.8693660732699999E-8</v>
      </c>
      <c r="G520" s="19">
        <v>8.6930066908899995E-8</v>
      </c>
      <c r="H520" s="105">
        <v>-0.21504252092996057</v>
      </c>
      <c r="I520" s="16">
        <v>0.58513291647099996</v>
      </c>
    </row>
    <row r="521" spans="1:9" x14ac:dyDescent="0.2">
      <c r="A521" s="16">
        <v>87</v>
      </c>
      <c r="B521" s="16">
        <v>3</v>
      </c>
      <c r="C521" s="16" t="s">
        <v>246</v>
      </c>
      <c r="D521" s="16" t="s">
        <v>342</v>
      </c>
      <c r="E521" s="16" t="s">
        <v>255</v>
      </c>
      <c r="F521" s="19">
        <v>-1.46200658041E-7</v>
      </c>
      <c r="G521" s="19">
        <v>7.2828731786500003E-8</v>
      </c>
      <c r="H521" s="105">
        <v>-2.0074585188383121</v>
      </c>
      <c r="I521" s="16">
        <v>0.97764956838899997</v>
      </c>
    </row>
    <row r="522" spans="1:9" x14ac:dyDescent="0.2">
      <c r="A522" s="16">
        <v>87</v>
      </c>
      <c r="B522" s="16">
        <v>4</v>
      </c>
      <c r="C522" s="16" t="s">
        <v>246</v>
      </c>
      <c r="D522" s="16" t="s">
        <v>342</v>
      </c>
      <c r="E522" s="16" t="s">
        <v>256</v>
      </c>
      <c r="F522" s="19">
        <v>4.54907464228E-10</v>
      </c>
      <c r="G522" s="19">
        <v>4.55760403561E-8</v>
      </c>
      <c r="H522" s="105">
        <v>9.9812853568160883E-3</v>
      </c>
      <c r="I522" s="16">
        <v>0.49601810937500002</v>
      </c>
    </row>
    <row r="523" spans="1:9" x14ac:dyDescent="0.2">
      <c r="A523" s="16">
        <v>87</v>
      </c>
      <c r="B523" s="16">
        <v>5</v>
      </c>
      <c r="C523" s="16" t="s">
        <v>246</v>
      </c>
      <c r="D523" s="16" t="s">
        <v>342</v>
      </c>
      <c r="E523" s="16" t="s">
        <v>257</v>
      </c>
      <c r="F523" s="19">
        <v>-1.2255158916199999E-7</v>
      </c>
      <c r="G523" s="19">
        <v>1.5912594597799999E-7</v>
      </c>
      <c r="H523" s="105">
        <v>-0.77015466213752093</v>
      </c>
      <c r="I523" s="16">
        <v>0.77939592290399995</v>
      </c>
    </row>
    <row r="524" spans="1:9" x14ac:dyDescent="0.2">
      <c r="A524" s="16">
        <v>87</v>
      </c>
      <c r="B524" s="16">
        <v>6</v>
      </c>
      <c r="C524" s="16" t="s">
        <v>246</v>
      </c>
      <c r="D524" s="16" t="s">
        <v>342</v>
      </c>
      <c r="E524" s="16" t="s">
        <v>258</v>
      </c>
      <c r="F524" s="19">
        <v>6.0003785120099994E-8</v>
      </c>
      <c r="G524" s="19">
        <v>1.5132591076400001E-7</v>
      </c>
      <c r="H524" s="105">
        <v>0.39652023118287233</v>
      </c>
      <c r="I524" s="16">
        <v>0.34586064302699998</v>
      </c>
    </row>
    <row r="525" spans="1:9" x14ac:dyDescent="0.2">
      <c r="F525" s="17"/>
      <c r="G525" s="17"/>
      <c r="H525" s="17"/>
    </row>
  </sheetData>
  <mergeCells count="1">
    <mergeCell ref="A1:E1"/>
  </mergeCells>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1"/>
  <sheetViews>
    <sheetView workbookViewId="0">
      <selection sqref="A1:G1"/>
    </sheetView>
  </sheetViews>
  <sheetFormatPr baseColWidth="10" defaultRowHeight="16" x14ac:dyDescent="0.2"/>
  <cols>
    <col min="2" max="2" width="14.6640625" bestFit="1" customWidth="1"/>
    <col min="3" max="3" width="14.1640625" bestFit="1" customWidth="1"/>
    <col min="4" max="4" width="12.1640625" bestFit="1" customWidth="1"/>
    <col min="5" max="5" width="22" bestFit="1" customWidth="1"/>
    <col min="6" max="6" width="14.33203125" bestFit="1" customWidth="1"/>
    <col min="7" max="7" width="9.83203125" bestFit="1" customWidth="1"/>
    <col min="8" max="8" width="18.5" bestFit="1" customWidth="1"/>
    <col min="9" max="9" width="18.5" customWidth="1"/>
    <col min="10" max="10" width="27" bestFit="1" customWidth="1"/>
  </cols>
  <sheetData>
    <row r="1" spans="1:11" ht="56" customHeight="1" x14ac:dyDescent="0.2">
      <c r="A1" s="119" t="s">
        <v>2496</v>
      </c>
      <c r="B1" s="119"/>
      <c r="C1" s="119"/>
      <c r="D1" s="119"/>
      <c r="E1" s="119"/>
      <c r="F1" s="119"/>
      <c r="G1" s="119"/>
    </row>
    <row r="2" spans="1:11" x14ac:dyDescent="0.2">
      <c r="A2" s="86" t="s">
        <v>1146</v>
      </c>
      <c r="B2" s="86" t="s">
        <v>343</v>
      </c>
      <c r="C2" s="86" t="s">
        <v>2296</v>
      </c>
      <c r="D2" s="86" t="s">
        <v>36</v>
      </c>
      <c r="E2" s="86" t="s">
        <v>199</v>
      </c>
      <c r="F2" s="86" t="s">
        <v>345</v>
      </c>
      <c r="G2" s="86" t="s">
        <v>34</v>
      </c>
      <c r="H2" s="86" t="s">
        <v>35</v>
      </c>
      <c r="I2" s="105" t="s">
        <v>2267</v>
      </c>
      <c r="J2" s="18" t="s">
        <v>2493</v>
      </c>
    </row>
    <row r="3" spans="1:11" x14ac:dyDescent="0.2">
      <c r="A3" s="86" t="s">
        <v>2292</v>
      </c>
      <c r="B3" s="86" t="s">
        <v>355</v>
      </c>
      <c r="C3" s="86">
        <v>1</v>
      </c>
      <c r="D3" s="86" t="s">
        <v>300</v>
      </c>
      <c r="E3" s="86" t="s">
        <v>299</v>
      </c>
      <c r="F3" s="86" t="s">
        <v>253</v>
      </c>
      <c r="G3" s="86" t="s">
        <v>26</v>
      </c>
      <c r="H3" s="86" t="s">
        <v>26</v>
      </c>
      <c r="I3" s="105" t="s">
        <v>26</v>
      </c>
      <c r="J3" s="86" t="s">
        <v>26</v>
      </c>
    </row>
    <row r="4" spans="1:11" x14ac:dyDescent="0.2">
      <c r="A4" s="86" t="s">
        <v>2293</v>
      </c>
      <c r="B4" s="86" t="s">
        <v>355</v>
      </c>
      <c r="C4" s="86">
        <v>1</v>
      </c>
      <c r="D4" s="86" t="s">
        <v>300</v>
      </c>
      <c r="E4" s="86" t="s">
        <v>299</v>
      </c>
      <c r="F4" s="86" t="s">
        <v>253</v>
      </c>
      <c r="G4" s="86" t="s">
        <v>26</v>
      </c>
      <c r="H4" s="86" t="s">
        <v>26</v>
      </c>
      <c r="I4" s="105" t="s">
        <v>26</v>
      </c>
      <c r="J4" s="86" t="s">
        <v>26</v>
      </c>
    </row>
    <row r="5" spans="1:11" x14ac:dyDescent="0.2">
      <c r="A5" s="86" t="s">
        <v>2292</v>
      </c>
      <c r="B5" s="86" t="s">
        <v>355</v>
      </c>
      <c r="C5" s="86">
        <v>2</v>
      </c>
      <c r="D5" s="86" t="s">
        <v>300</v>
      </c>
      <c r="E5" s="86" t="s">
        <v>299</v>
      </c>
      <c r="F5" s="86" t="s">
        <v>254</v>
      </c>
      <c r="G5" s="86" t="s">
        <v>26</v>
      </c>
      <c r="H5" s="86" t="s">
        <v>26</v>
      </c>
      <c r="I5" s="105" t="s">
        <v>26</v>
      </c>
      <c r="J5" s="86" t="s">
        <v>26</v>
      </c>
    </row>
    <row r="6" spans="1:11" x14ac:dyDescent="0.2">
      <c r="A6" s="86" t="s">
        <v>2293</v>
      </c>
      <c r="B6" s="86" t="s">
        <v>355</v>
      </c>
      <c r="C6" s="86">
        <v>2</v>
      </c>
      <c r="D6" s="86" t="s">
        <v>300</v>
      </c>
      <c r="E6" s="86" t="s">
        <v>299</v>
      </c>
      <c r="F6" s="86" t="s">
        <v>254</v>
      </c>
      <c r="G6" s="86" t="s">
        <v>26</v>
      </c>
      <c r="H6" s="86" t="s">
        <v>26</v>
      </c>
      <c r="I6" s="105" t="s">
        <v>26</v>
      </c>
      <c r="J6" s="86" t="s">
        <v>26</v>
      </c>
    </row>
    <row r="7" spans="1:11" x14ac:dyDescent="0.2">
      <c r="A7" s="86" t="s">
        <v>2292</v>
      </c>
      <c r="B7" s="86" t="s">
        <v>355</v>
      </c>
      <c r="C7" s="86">
        <v>3</v>
      </c>
      <c r="D7" s="86" t="s">
        <v>300</v>
      </c>
      <c r="E7" s="86" t="s">
        <v>299</v>
      </c>
      <c r="F7" s="86" t="s">
        <v>255</v>
      </c>
      <c r="G7" s="19">
        <v>3.3907118560600002E-7</v>
      </c>
      <c r="H7" s="19">
        <v>7.3953913570399998E-8</v>
      </c>
      <c r="I7" s="105">
        <v>4.5848984757679281</v>
      </c>
      <c r="J7" s="19">
        <v>2.2710354010800001E-6</v>
      </c>
      <c r="K7" s="107"/>
    </row>
    <row r="8" spans="1:11" x14ac:dyDescent="0.2">
      <c r="A8" s="86" t="s">
        <v>2293</v>
      </c>
      <c r="B8" s="86" t="s">
        <v>355</v>
      </c>
      <c r="C8" s="86">
        <v>3</v>
      </c>
      <c r="D8" s="86" t="s">
        <v>300</v>
      </c>
      <c r="E8" s="86" t="s">
        <v>299</v>
      </c>
      <c r="F8" s="86" t="s">
        <v>255</v>
      </c>
      <c r="G8" s="19">
        <v>1.5659817374323401E-7</v>
      </c>
      <c r="H8" s="19">
        <v>6.6221462375322803E-8</v>
      </c>
      <c r="I8" s="105">
        <v>2.3647646567465381</v>
      </c>
      <c r="J8" s="86">
        <v>9.0207657911493804E-3</v>
      </c>
      <c r="K8" s="107"/>
    </row>
    <row r="9" spans="1:11" x14ac:dyDescent="0.2">
      <c r="A9" s="86" t="s">
        <v>2292</v>
      </c>
      <c r="B9" s="86" t="s">
        <v>355</v>
      </c>
      <c r="C9" s="86">
        <v>4</v>
      </c>
      <c r="D9" s="86" t="s">
        <v>300</v>
      </c>
      <c r="E9" s="86" t="s">
        <v>299</v>
      </c>
      <c r="F9" s="86" t="s">
        <v>256</v>
      </c>
      <c r="G9" s="19">
        <v>5.0514502200699997E-7</v>
      </c>
      <c r="H9" s="19">
        <v>1.21290666278E-7</v>
      </c>
      <c r="I9" s="105">
        <v>4.1647476884099239</v>
      </c>
      <c r="J9" s="19">
        <v>1.5584853799400001E-5</v>
      </c>
      <c r="K9" s="107"/>
    </row>
    <row r="10" spans="1:11" x14ac:dyDescent="0.2">
      <c r="A10" s="86" t="s">
        <v>2293</v>
      </c>
      <c r="B10" s="86" t="s">
        <v>355</v>
      </c>
      <c r="C10" s="86">
        <v>4</v>
      </c>
      <c r="D10" s="86" t="s">
        <v>300</v>
      </c>
      <c r="E10" s="86" t="s">
        <v>299</v>
      </c>
      <c r="F10" s="86" t="s">
        <v>256</v>
      </c>
      <c r="G10" s="19">
        <v>2.0768112115697001E-7</v>
      </c>
      <c r="H10" s="19">
        <v>7.8864991469275197E-8</v>
      </c>
      <c r="I10" s="105">
        <v>2.6333753074439872</v>
      </c>
      <c r="J10" s="86">
        <v>4.22704358637157E-3</v>
      </c>
      <c r="K10" s="107"/>
    </row>
    <row r="11" spans="1:11" x14ac:dyDescent="0.2">
      <c r="A11" s="86" t="s">
        <v>2292</v>
      </c>
      <c r="B11" s="86" t="s">
        <v>355</v>
      </c>
      <c r="C11" s="86">
        <v>5</v>
      </c>
      <c r="D11" s="86" t="s">
        <v>300</v>
      </c>
      <c r="E11" s="86" t="s">
        <v>299</v>
      </c>
      <c r="F11" s="86" t="s">
        <v>257</v>
      </c>
      <c r="G11" s="19">
        <v>1.69713886919E-6</v>
      </c>
      <c r="H11" s="19">
        <v>2.50988363152E-7</v>
      </c>
      <c r="I11" s="105">
        <v>6.7618229302615234</v>
      </c>
      <c r="J11" s="19">
        <v>6.8133092360100003E-12</v>
      </c>
      <c r="K11" s="107"/>
    </row>
    <row r="12" spans="1:11" x14ac:dyDescent="0.2">
      <c r="A12" s="86" t="s">
        <v>2293</v>
      </c>
      <c r="B12" s="86" t="s">
        <v>355</v>
      </c>
      <c r="C12" s="86">
        <v>5</v>
      </c>
      <c r="D12" s="86" t="s">
        <v>300</v>
      </c>
      <c r="E12" s="86" t="s">
        <v>299</v>
      </c>
      <c r="F12" s="86" t="s">
        <v>257</v>
      </c>
      <c r="G12" s="19">
        <v>7.9139973020943803E-7</v>
      </c>
      <c r="H12" s="19">
        <v>1.52029264392237E-7</v>
      </c>
      <c r="I12" s="105">
        <v>5.2055749488310283</v>
      </c>
      <c r="J12" s="19">
        <v>9.6698434465722904E-8</v>
      </c>
      <c r="K12" s="107"/>
    </row>
    <row r="13" spans="1:11" x14ac:dyDescent="0.2">
      <c r="A13" s="86" t="s">
        <v>2292</v>
      </c>
      <c r="B13" s="86" t="s">
        <v>355</v>
      </c>
      <c r="C13" s="86">
        <v>6</v>
      </c>
      <c r="D13" s="86" t="s">
        <v>300</v>
      </c>
      <c r="E13" s="86" t="s">
        <v>299</v>
      </c>
      <c r="F13" s="86" t="s">
        <v>258</v>
      </c>
      <c r="G13" s="86" t="s">
        <v>26</v>
      </c>
      <c r="H13" s="86" t="s">
        <v>26</v>
      </c>
      <c r="I13" s="105" t="s">
        <v>26</v>
      </c>
      <c r="J13" s="86" t="s">
        <v>26</v>
      </c>
      <c r="K13" s="107"/>
    </row>
    <row r="14" spans="1:11" x14ac:dyDescent="0.2">
      <c r="A14" s="86" t="s">
        <v>2293</v>
      </c>
      <c r="B14" s="86" t="s">
        <v>355</v>
      </c>
      <c r="C14" s="86">
        <v>6</v>
      </c>
      <c r="D14" s="86" t="s">
        <v>300</v>
      </c>
      <c r="E14" s="86" t="s">
        <v>299</v>
      </c>
      <c r="F14" s="86" t="s">
        <v>258</v>
      </c>
      <c r="G14" s="86" t="s">
        <v>26</v>
      </c>
      <c r="H14" s="86" t="s">
        <v>26</v>
      </c>
      <c r="I14" s="105" t="s">
        <v>26</v>
      </c>
      <c r="J14" s="86" t="s">
        <v>26</v>
      </c>
      <c r="K14" s="107"/>
    </row>
    <row r="15" spans="1:11" x14ac:dyDescent="0.2">
      <c r="A15" s="86" t="s">
        <v>2292</v>
      </c>
      <c r="B15" s="86" t="s">
        <v>356</v>
      </c>
      <c r="C15" s="86">
        <v>1</v>
      </c>
      <c r="D15" s="86" t="s">
        <v>300</v>
      </c>
      <c r="E15" s="86" t="s">
        <v>301</v>
      </c>
      <c r="F15" s="86" t="s">
        <v>253</v>
      </c>
      <c r="G15" s="19">
        <v>1.0188645540099999E-6</v>
      </c>
      <c r="H15" s="19">
        <v>1.1923595222499999E-7</v>
      </c>
      <c r="I15" s="105">
        <v>8.5449441632116763</v>
      </c>
      <c r="J15" s="19">
        <v>6.4299217709099999E-18</v>
      </c>
      <c r="K15" s="107"/>
    </row>
    <row r="16" spans="1:11" x14ac:dyDescent="0.2">
      <c r="A16" s="86" t="s">
        <v>2293</v>
      </c>
      <c r="B16" s="86" t="s">
        <v>356</v>
      </c>
      <c r="C16" s="86">
        <v>1</v>
      </c>
      <c r="D16" s="86" t="s">
        <v>300</v>
      </c>
      <c r="E16" s="86" t="s">
        <v>301</v>
      </c>
      <c r="F16" s="86" t="s">
        <v>253</v>
      </c>
      <c r="G16" s="19">
        <v>4.31259474573994E-7</v>
      </c>
      <c r="H16" s="19">
        <v>9.19848354560518E-8</v>
      </c>
      <c r="I16" s="105">
        <v>4.6883757788536755</v>
      </c>
      <c r="J16" s="19">
        <v>1.3769099780605801E-6</v>
      </c>
      <c r="K16" s="107"/>
    </row>
    <row r="17" spans="1:19" x14ac:dyDescent="0.2">
      <c r="A17" s="86" t="s">
        <v>2292</v>
      </c>
      <c r="B17" s="86" t="s">
        <v>356</v>
      </c>
      <c r="C17" s="86">
        <v>2</v>
      </c>
      <c r="D17" s="86" t="s">
        <v>300</v>
      </c>
      <c r="E17" s="86" t="s">
        <v>301</v>
      </c>
      <c r="F17" s="86" t="s">
        <v>254</v>
      </c>
      <c r="G17" s="86" t="s">
        <v>26</v>
      </c>
      <c r="H17" s="86" t="s">
        <v>26</v>
      </c>
      <c r="I17" s="105" t="s">
        <v>26</v>
      </c>
      <c r="J17" s="86" t="s">
        <v>26</v>
      </c>
      <c r="K17" s="107"/>
    </row>
    <row r="18" spans="1:19" x14ac:dyDescent="0.2">
      <c r="A18" s="86" t="s">
        <v>2293</v>
      </c>
      <c r="B18" s="86" t="s">
        <v>356</v>
      </c>
      <c r="C18" s="86">
        <v>2</v>
      </c>
      <c r="D18" s="86" t="s">
        <v>300</v>
      </c>
      <c r="E18" s="86" t="s">
        <v>301</v>
      </c>
      <c r="F18" s="86" t="s">
        <v>254</v>
      </c>
      <c r="G18" s="86" t="s">
        <v>26</v>
      </c>
      <c r="H18" s="86" t="s">
        <v>26</v>
      </c>
      <c r="I18" s="105" t="s">
        <v>26</v>
      </c>
      <c r="J18" s="86" t="s">
        <v>26</v>
      </c>
      <c r="K18" s="107"/>
    </row>
    <row r="19" spans="1:19" x14ac:dyDescent="0.2">
      <c r="A19" s="86" t="s">
        <v>2292</v>
      </c>
      <c r="B19" s="86" t="s">
        <v>356</v>
      </c>
      <c r="C19" s="86">
        <v>3</v>
      </c>
      <c r="D19" s="86" t="s">
        <v>300</v>
      </c>
      <c r="E19" s="86" t="s">
        <v>301</v>
      </c>
      <c r="F19" s="86" t="s">
        <v>255</v>
      </c>
      <c r="G19" s="19">
        <v>3.0297117286E-7</v>
      </c>
      <c r="H19" s="19">
        <v>5.9536773721199999E-8</v>
      </c>
      <c r="I19" s="105">
        <v>5.0888073693539306</v>
      </c>
      <c r="J19" s="19">
        <v>1.80161195137E-7</v>
      </c>
      <c r="K19" s="107"/>
    </row>
    <row r="20" spans="1:19" x14ac:dyDescent="0.2">
      <c r="A20" s="86" t="s">
        <v>2293</v>
      </c>
      <c r="B20" s="86" t="s">
        <v>356</v>
      </c>
      <c r="C20" s="86">
        <v>3</v>
      </c>
      <c r="D20" s="86" t="s">
        <v>300</v>
      </c>
      <c r="E20" s="86" t="s">
        <v>301</v>
      </c>
      <c r="F20" s="86" t="s">
        <v>255</v>
      </c>
      <c r="G20" s="19">
        <v>1.1226722846060099E-7</v>
      </c>
      <c r="H20" s="19">
        <v>4.6852141127156398E-8</v>
      </c>
      <c r="I20" s="105">
        <v>2.3962027296876034</v>
      </c>
      <c r="J20" s="86">
        <v>8.2829624788196606E-3</v>
      </c>
      <c r="K20" s="107"/>
    </row>
    <row r="21" spans="1:19" x14ac:dyDescent="0.2">
      <c r="A21" s="86" t="s">
        <v>2292</v>
      </c>
      <c r="B21" s="86" t="s">
        <v>356</v>
      </c>
      <c r="C21" s="86">
        <v>4</v>
      </c>
      <c r="D21" s="86" t="s">
        <v>300</v>
      </c>
      <c r="E21" s="86" t="s">
        <v>301</v>
      </c>
      <c r="F21" s="86" t="s">
        <v>256</v>
      </c>
      <c r="G21" s="19">
        <v>5.7622238469E-7</v>
      </c>
      <c r="H21" s="19">
        <v>9.4407927665100005E-8</v>
      </c>
      <c r="I21" s="105">
        <v>6.1035381131770512</v>
      </c>
      <c r="J21" s="19">
        <v>5.1872907293200002E-10</v>
      </c>
      <c r="K21" s="86"/>
      <c r="N21" s="56"/>
      <c r="R21" s="17"/>
      <c r="S21" s="17"/>
    </row>
    <row r="22" spans="1:19" x14ac:dyDescent="0.2">
      <c r="A22" s="86" t="s">
        <v>2293</v>
      </c>
      <c r="B22" s="86" t="s">
        <v>356</v>
      </c>
      <c r="C22" s="86">
        <v>4</v>
      </c>
      <c r="D22" s="86" t="s">
        <v>300</v>
      </c>
      <c r="E22" s="86" t="s">
        <v>301</v>
      </c>
      <c r="F22" s="86" t="s">
        <v>256</v>
      </c>
      <c r="G22" s="19">
        <v>2.18221755822459E-7</v>
      </c>
      <c r="H22" s="19">
        <v>6.7154100350576494E-8</v>
      </c>
      <c r="I22" s="105">
        <v>3.2495671103214421</v>
      </c>
      <c r="J22" s="86">
        <v>5.7790401448880996E-4</v>
      </c>
      <c r="K22" s="86"/>
      <c r="R22" s="17"/>
      <c r="S22" s="17"/>
    </row>
    <row r="23" spans="1:19" x14ac:dyDescent="0.2">
      <c r="A23" s="86" t="s">
        <v>2292</v>
      </c>
      <c r="B23" s="86" t="s">
        <v>356</v>
      </c>
      <c r="C23" s="86">
        <v>5</v>
      </c>
      <c r="D23" s="86" t="s">
        <v>300</v>
      </c>
      <c r="E23" s="86" t="s">
        <v>301</v>
      </c>
      <c r="F23" s="86" t="s">
        <v>257</v>
      </c>
      <c r="G23" s="19">
        <v>1.73267716324E-6</v>
      </c>
      <c r="H23" s="19">
        <v>2.0614397969300001E-7</v>
      </c>
      <c r="I23" s="105">
        <v>8.4051795537293401</v>
      </c>
      <c r="J23" s="19">
        <v>2.13603742842E-17</v>
      </c>
      <c r="K23" s="86"/>
      <c r="R23" s="17"/>
      <c r="S23" s="17"/>
    </row>
    <row r="24" spans="1:19" x14ac:dyDescent="0.2">
      <c r="A24" s="86" t="s">
        <v>2293</v>
      </c>
      <c r="B24" s="86" t="s">
        <v>356</v>
      </c>
      <c r="C24" s="86">
        <v>5</v>
      </c>
      <c r="D24" s="86" t="s">
        <v>300</v>
      </c>
      <c r="E24" s="86" t="s">
        <v>301</v>
      </c>
      <c r="F24" s="86" t="s">
        <v>257</v>
      </c>
      <c r="G24" s="19">
        <v>8.0844542000476602E-7</v>
      </c>
      <c r="H24" s="19">
        <v>1.51057891629579E-7</v>
      </c>
      <c r="I24" s="105">
        <v>5.3518913264539592</v>
      </c>
      <c r="J24" s="19">
        <v>4.3519834022893999E-8</v>
      </c>
      <c r="K24" s="86"/>
    </row>
    <row r="25" spans="1:19" x14ac:dyDescent="0.2">
      <c r="A25" s="86" t="s">
        <v>2292</v>
      </c>
      <c r="B25" s="86" t="s">
        <v>356</v>
      </c>
      <c r="C25" s="86">
        <v>6</v>
      </c>
      <c r="D25" s="86" t="s">
        <v>300</v>
      </c>
      <c r="E25" s="86" t="s">
        <v>301</v>
      </c>
      <c r="F25" s="86" t="s">
        <v>258</v>
      </c>
      <c r="G25" s="86" t="s">
        <v>26</v>
      </c>
      <c r="H25" s="86" t="s">
        <v>26</v>
      </c>
      <c r="I25" s="105" t="s">
        <v>26</v>
      </c>
      <c r="J25" s="86" t="s">
        <v>26</v>
      </c>
      <c r="K25" s="86"/>
    </row>
    <row r="26" spans="1:19" x14ac:dyDescent="0.2">
      <c r="A26" s="86" t="s">
        <v>2293</v>
      </c>
      <c r="B26" s="86" t="s">
        <v>356</v>
      </c>
      <c r="C26" s="86">
        <v>6</v>
      </c>
      <c r="D26" s="86" t="s">
        <v>300</v>
      </c>
      <c r="E26" s="86" t="s">
        <v>301</v>
      </c>
      <c r="F26" s="86" t="s">
        <v>258</v>
      </c>
      <c r="G26" s="86" t="s">
        <v>26</v>
      </c>
      <c r="H26" s="86" t="s">
        <v>26</v>
      </c>
      <c r="I26" s="105" t="s">
        <v>26</v>
      </c>
      <c r="J26" s="86" t="s">
        <v>26</v>
      </c>
      <c r="K26" s="86"/>
      <c r="R26" s="17"/>
      <c r="S26" s="17"/>
    </row>
    <row r="27" spans="1:19" x14ac:dyDescent="0.2">
      <c r="A27" s="86" t="s">
        <v>2292</v>
      </c>
      <c r="B27" s="86" t="s">
        <v>357</v>
      </c>
      <c r="C27" s="86">
        <v>1</v>
      </c>
      <c r="D27" s="86" t="s">
        <v>300</v>
      </c>
      <c r="E27" s="86" t="s">
        <v>302</v>
      </c>
      <c r="F27" s="86" t="s">
        <v>253</v>
      </c>
      <c r="G27" s="19">
        <v>9.8094217966699992E-7</v>
      </c>
      <c r="H27" s="19">
        <v>1.02209949039E-7</v>
      </c>
      <c r="I27" s="105">
        <v>9.5973257876559952</v>
      </c>
      <c r="J27" s="19">
        <v>4.1022727240600002E-22</v>
      </c>
      <c r="K27" s="86"/>
      <c r="R27" s="17"/>
      <c r="S27" s="17"/>
    </row>
    <row r="28" spans="1:19" x14ac:dyDescent="0.2">
      <c r="A28" s="86" t="s">
        <v>2293</v>
      </c>
      <c r="B28" s="86" t="s">
        <v>357</v>
      </c>
      <c r="C28" s="86">
        <v>1</v>
      </c>
      <c r="D28" s="86" t="s">
        <v>300</v>
      </c>
      <c r="E28" s="86" t="s">
        <v>302</v>
      </c>
      <c r="F28" s="86" t="s">
        <v>253</v>
      </c>
      <c r="G28" s="19">
        <v>3.91927500825452E-7</v>
      </c>
      <c r="H28" s="19">
        <v>8.3385844851036494E-8</v>
      </c>
      <c r="I28" s="105">
        <v>4.7001682542835121</v>
      </c>
      <c r="J28" s="19">
        <v>1.29973612720659E-6</v>
      </c>
      <c r="K28" s="86"/>
      <c r="R28" s="17"/>
      <c r="S28" s="17"/>
    </row>
    <row r="29" spans="1:19" x14ac:dyDescent="0.2">
      <c r="A29" s="86" t="s">
        <v>2292</v>
      </c>
      <c r="B29" s="86" t="s">
        <v>357</v>
      </c>
      <c r="C29" s="86">
        <v>2</v>
      </c>
      <c r="D29" s="86" t="s">
        <v>300</v>
      </c>
      <c r="E29" s="86" t="s">
        <v>302</v>
      </c>
      <c r="F29" s="86" t="s">
        <v>254</v>
      </c>
      <c r="G29" s="86" t="s">
        <v>26</v>
      </c>
      <c r="H29" s="86" t="s">
        <v>26</v>
      </c>
      <c r="I29" s="105" t="s">
        <v>26</v>
      </c>
      <c r="J29" s="86" t="s">
        <v>26</v>
      </c>
      <c r="K29" s="86"/>
      <c r="R29" s="17"/>
      <c r="S29" s="17"/>
    </row>
    <row r="30" spans="1:19" x14ac:dyDescent="0.2">
      <c r="A30" s="86" t="s">
        <v>2293</v>
      </c>
      <c r="B30" s="86" t="s">
        <v>357</v>
      </c>
      <c r="C30" s="86">
        <v>2</v>
      </c>
      <c r="D30" s="86" t="s">
        <v>300</v>
      </c>
      <c r="E30" s="86" t="s">
        <v>302</v>
      </c>
      <c r="F30" s="86" t="s">
        <v>254</v>
      </c>
      <c r="G30" s="86" t="s">
        <v>26</v>
      </c>
      <c r="H30" s="86" t="s">
        <v>26</v>
      </c>
      <c r="I30" s="105" t="s">
        <v>26</v>
      </c>
      <c r="J30" s="86" t="s">
        <v>26</v>
      </c>
      <c r="K30" s="86"/>
    </row>
    <row r="31" spans="1:19" x14ac:dyDescent="0.2">
      <c r="A31" s="86" t="s">
        <v>2292</v>
      </c>
      <c r="B31" s="86" t="s">
        <v>357</v>
      </c>
      <c r="C31" s="86">
        <v>3</v>
      </c>
      <c r="D31" s="86" t="s">
        <v>300</v>
      </c>
      <c r="E31" s="86" t="s">
        <v>302</v>
      </c>
      <c r="F31" s="86" t="s">
        <v>255</v>
      </c>
      <c r="G31" s="19">
        <v>3.84795110762E-7</v>
      </c>
      <c r="H31" s="19">
        <v>2.3262021764000001E-7</v>
      </c>
      <c r="I31" s="105">
        <v>1.6541774170184289</v>
      </c>
      <c r="J31" s="86">
        <v>4.9045734956400001E-2</v>
      </c>
      <c r="K31" s="86"/>
      <c r="R31" s="17"/>
      <c r="S31" s="17"/>
    </row>
    <row r="32" spans="1:19" x14ac:dyDescent="0.2">
      <c r="A32" s="86" t="s">
        <v>2293</v>
      </c>
      <c r="B32" s="86" t="s">
        <v>357</v>
      </c>
      <c r="C32" s="86">
        <v>3</v>
      </c>
      <c r="D32" s="86" t="s">
        <v>300</v>
      </c>
      <c r="E32" s="86" t="s">
        <v>302</v>
      </c>
      <c r="F32" s="86" t="s">
        <v>255</v>
      </c>
      <c r="G32" s="19">
        <v>6.8530539473110203E-9</v>
      </c>
      <c r="H32" s="19">
        <v>1.44946432731076E-7</v>
      </c>
      <c r="I32" s="105">
        <v>4.7279907605768556E-2</v>
      </c>
      <c r="J32" s="86">
        <v>0.48114507078979002</v>
      </c>
      <c r="K32" s="86"/>
      <c r="R32" s="17"/>
      <c r="S32" s="17"/>
    </row>
    <row r="33" spans="1:19" x14ac:dyDescent="0.2">
      <c r="A33" s="86" t="s">
        <v>2292</v>
      </c>
      <c r="B33" s="86" t="s">
        <v>357</v>
      </c>
      <c r="C33" s="86">
        <v>4</v>
      </c>
      <c r="D33" s="86" t="s">
        <v>300</v>
      </c>
      <c r="E33" s="86" t="s">
        <v>302</v>
      </c>
      <c r="F33" s="86" t="s">
        <v>256</v>
      </c>
      <c r="G33" s="19">
        <v>4.0948340697000001E-7</v>
      </c>
      <c r="H33" s="19">
        <v>5.5136201289800001E-8</v>
      </c>
      <c r="I33" s="105">
        <v>7.4267613181714234</v>
      </c>
      <c r="J33" s="19">
        <v>5.5644457220199997E-14</v>
      </c>
      <c r="K33" s="86"/>
      <c r="R33" s="17"/>
      <c r="S33" s="17"/>
    </row>
    <row r="34" spans="1:19" x14ac:dyDescent="0.2">
      <c r="A34" s="86" t="s">
        <v>2293</v>
      </c>
      <c r="B34" s="86" t="s">
        <v>357</v>
      </c>
      <c r="C34" s="86">
        <v>4</v>
      </c>
      <c r="D34" s="86" t="s">
        <v>300</v>
      </c>
      <c r="E34" s="86" t="s">
        <v>302</v>
      </c>
      <c r="F34" s="86" t="s">
        <v>256</v>
      </c>
      <c r="G34" s="19">
        <v>1.4463532422696601E-7</v>
      </c>
      <c r="H34" s="19">
        <v>3.6530256897183001E-8</v>
      </c>
      <c r="I34" s="105">
        <v>3.9593295123560828</v>
      </c>
      <c r="J34" s="19">
        <v>3.7580238187598601E-5</v>
      </c>
      <c r="K34" s="86"/>
      <c r="R34" s="17"/>
      <c r="S34" s="17"/>
    </row>
    <row r="35" spans="1:19" x14ac:dyDescent="0.2">
      <c r="A35" s="86" t="s">
        <v>2292</v>
      </c>
      <c r="B35" s="86" t="s">
        <v>357</v>
      </c>
      <c r="C35" s="86">
        <v>5</v>
      </c>
      <c r="D35" s="86" t="s">
        <v>300</v>
      </c>
      <c r="E35" s="86" t="s">
        <v>302</v>
      </c>
      <c r="F35" s="86" t="s">
        <v>257</v>
      </c>
      <c r="G35" s="19">
        <v>1.3147244003300001E-6</v>
      </c>
      <c r="H35" s="19">
        <v>4.0662352269299999E-7</v>
      </c>
      <c r="I35" s="105">
        <v>3.2332718767050146</v>
      </c>
      <c r="J35" s="86">
        <v>6.1190516652100005E-4</v>
      </c>
      <c r="K35" s="86"/>
    </row>
    <row r="36" spans="1:19" x14ac:dyDescent="0.2">
      <c r="A36" s="86" t="s">
        <v>2293</v>
      </c>
      <c r="B36" s="86" t="s">
        <v>357</v>
      </c>
      <c r="C36" s="86">
        <v>5</v>
      </c>
      <c r="D36" s="86" t="s">
        <v>300</v>
      </c>
      <c r="E36" s="86" t="s">
        <v>302</v>
      </c>
      <c r="F36" s="86" t="s">
        <v>257</v>
      </c>
      <c r="G36" s="19">
        <v>8.5756729396397696E-7</v>
      </c>
      <c r="H36" s="19">
        <v>3.1059303647294199E-7</v>
      </c>
      <c r="I36" s="105">
        <v>2.7610641362163504</v>
      </c>
      <c r="J36" s="86">
        <v>2.8806680562515302E-3</v>
      </c>
      <c r="K36" s="86"/>
      <c r="R36" s="17"/>
      <c r="S36" s="17"/>
    </row>
    <row r="37" spans="1:19" x14ac:dyDescent="0.2">
      <c r="A37" s="86" t="s">
        <v>2292</v>
      </c>
      <c r="B37" s="86" t="s">
        <v>357</v>
      </c>
      <c r="C37" s="86">
        <v>6</v>
      </c>
      <c r="D37" s="86" t="s">
        <v>300</v>
      </c>
      <c r="E37" s="86" t="s">
        <v>302</v>
      </c>
      <c r="F37" s="86" t="s">
        <v>258</v>
      </c>
      <c r="G37" s="86" t="s">
        <v>26</v>
      </c>
      <c r="H37" s="86" t="s">
        <v>26</v>
      </c>
      <c r="I37" s="105" t="s">
        <v>26</v>
      </c>
      <c r="J37" s="86" t="s">
        <v>26</v>
      </c>
      <c r="K37" s="86"/>
      <c r="R37" s="17"/>
      <c r="S37" s="17"/>
    </row>
    <row r="38" spans="1:19" x14ac:dyDescent="0.2">
      <c r="A38" s="86" t="s">
        <v>2293</v>
      </c>
      <c r="B38" s="86" t="s">
        <v>357</v>
      </c>
      <c r="C38" s="86">
        <v>6</v>
      </c>
      <c r="D38" s="86" t="s">
        <v>300</v>
      </c>
      <c r="E38" s="86" t="s">
        <v>302</v>
      </c>
      <c r="F38" s="86" t="s">
        <v>258</v>
      </c>
      <c r="G38" s="86" t="s">
        <v>26</v>
      </c>
      <c r="H38" s="86" t="s">
        <v>26</v>
      </c>
      <c r="I38" s="105" t="s">
        <v>26</v>
      </c>
      <c r="J38" s="86" t="s">
        <v>26</v>
      </c>
      <c r="K38" s="86"/>
      <c r="R38" s="17"/>
      <c r="S38" s="17"/>
    </row>
    <row r="39" spans="1:19" x14ac:dyDescent="0.2">
      <c r="N39" s="17"/>
      <c r="O39" s="17"/>
    </row>
    <row r="40" spans="1:19" x14ac:dyDescent="0.2">
      <c r="N40" s="17"/>
      <c r="O40" s="17"/>
    </row>
    <row r="42" spans="1:19" x14ac:dyDescent="0.2">
      <c r="N42" s="17"/>
      <c r="O42" s="17"/>
    </row>
    <row r="43" spans="1:19" x14ac:dyDescent="0.2">
      <c r="N43" s="17"/>
      <c r="O43" s="17"/>
    </row>
    <row r="44" spans="1:19" x14ac:dyDescent="0.2">
      <c r="N44" s="17"/>
      <c r="O44" s="17"/>
    </row>
    <row r="45" spans="1:19" x14ac:dyDescent="0.2">
      <c r="N45" s="17"/>
      <c r="O45" s="17"/>
    </row>
    <row r="46" spans="1:19" x14ac:dyDescent="0.2">
      <c r="N46" s="17"/>
      <c r="O46" s="17"/>
    </row>
    <row r="48" spans="1:19" x14ac:dyDescent="0.2">
      <c r="N48" s="17"/>
      <c r="O48" s="17"/>
    </row>
    <row r="49" spans="14:15" x14ac:dyDescent="0.2">
      <c r="N49" s="17"/>
      <c r="O49" s="17"/>
    </row>
    <row r="50" spans="14:15" x14ac:dyDescent="0.2">
      <c r="N50" s="17"/>
      <c r="O50" s="17"/>
    </row>
    <row r="51" spans="14:15" x14ac:dyDescent="0.2">
      <c r="N51" s="17"/>
      <c r="O51" s="17"/>
    </row>
    <row r="52" spans="14:15" x14ac:dyDescent="0.2">
      <c r="N52" s="17"/>
      <c r="O52" s="17"/>
    </row>
    <row r="54" spans="14:15" x14ac:dyDescent="0.2">
      <c r="N54" s="17"/>
      <c r="O54" s="17"/>
    </row>
    <row r="55" spans="14:15" x14ac:dyDescent="0.2">
      <c r="N55" s="17"/>
      <c r="O55" s="17"/>
    </row>
    <row r="56" spans="14:15" x14ac:dyDescent="0.2">
      <c r="N56" s="17"/>
      <c r="O56" s="17"/>
    </row>
    <row r="57" spans="14:15" x14ac:dyDescent="0.2">
      <c r="N57" s="17"/>
      <c r="O57" s="17"/>
    </row>
    <row r="58" spans="14:15" x14ac:dyDescent="0.2">
      <c r="N58" s="17"/>
      <c r="O58" s="17"/>
    </row>
    <row r="61" spans="14:15" x14ac:dyDescent="0.2">
      <c r="N61" s="17"/>
      <c r="O61" s="17"/>
    </row>
    <row r="62" spans="14:15" x14ac:dyDescent="0.2">
      <c r="N62" s="17"/>
      <c r="O62" s="17"/>
    </row>
    <row r="63" spans="14:15" x14ac:dyDescent="0.2">
      <c r="N63" s="17"/>
      <c r="O63" s="17"/>
    </row>
    <row r="64" spans="14:15" x14ac:dyDescent="0.2">
      <c r="N64" s="17"/>
      <c r="O64" s="17"/>
    </row>
    <row r="65" spans="14:15" x14ac:dyDescent="0.2">
      <c r="N65" s="17"/>
      <c r="O65" s="17"/>
    </row>
    <row r="67" spans="14:15" x14ac:dyDescent="0.2">
      <c r="N67" s="17"/>
      <c r="O67" s="17"/>
    </row>
    <row r="68" spans="14:15" x14ac:dyDescent="0.2">
      <c r="N68" s="17"/>
      <c r="O68" s="17"/>
    </row>
    <row r="69" spans="14:15" x14ac:dyDescent="0.2">
      <c r="N69" s="17"/>
      <c r="O69" s="17"/>
    </row>
    <row r="70" spans="14:15" x14ac:dyDescent="0.2">
      <c r="N70" s="17"/>
      <c r="O70" s="17"/>
    </row>
    <row r="71" spans="14:15" x14ac:dyDescent="0.2">
      <c r="N71" s="17"/>
      <c r="O71" s="17"/>
    </row>
    <row r="73" spans="14:15" x14ac:dyDescent="0.2">
      <c r="N73" s="17"/>
      <c r="O73" s="17"/>
    </row>
    <row r="74" spans="14:15" x14ac:dyDescent="0.2">
      <c r="N74" s="17"/>
      <c r="O74" s="17"/>
    </row>
    <row r="75" spans="14:15" x14ac:dyDescent="0.2">
      <c r="N75" s="17"/>
      <c r="O75" s="17"/>
    </row>
    <row r="76" spans="14:15" x14ac:dyDescent="0.2">
      <c r="N76" s="17"/>
      <c r="O76" s="17"/>
    </row>
    <row r="78" spans="14:15" x14ac:dyDescent="0.2">
      <c r="N78" s="17"/>
      <c r="O78" s="17"/>
    </row>
    <row r="79" spans="14:15" x14ac:dyDescent="0.2">
      <c r="N79" s="17"/>
      <c r="O79" s="17"/>
    </row>
    <row r="80" spans="14:15" x14ac:dyDescent="0.2">
      <c r="N80" s="17"/>
      <c r="O80" s="17"/>
    </row>
    <row r="81" spans="14:15" x14ac:dyDescent="0.2">
      <c r="N81" s="17"/>
      <c r="O81" s="17"/>
    </row>
    <row r="82" spans="14:15" x14ac:dyDescent="0.2">
      <c r="N82" s="17"/>
      <c r="O82" s="17"/>
    </row>
    <row r="86" spans="14:15" x14ac:dyDescent="0.2">
      <c r="N86" s="17"/>
      <c r="O86" s="17"/>
    </row>
    <row r="87" spans="14:15" x14ac:dyDescent="0.2">
      <c r="N87" s="17"/>
      <c r="O87" s="17"/>
    </row>
    <row r="88" spans="14:15" x14ac:dyDescent="0.2">
      <c r="N88" s="17"/>
      <c r="O88" s="17"/>
    </row>
    <row r="89" spans="14:15" x14ac:dyDescent="0.2">
      <c r="N89" s="17"/>
      <c r="O89" s="17"/>
    </row>
    <row r="91" spans="14:15" x14ac:dyDescent="0.2">
      <c r="N91" s="17"/>
      <c r="O91" s="17"/>
    </row>
    <row r="92" spans="14:15" x14ac:dyDescent="0.2">
      <c r="N92" s="17"/>
      <c r="O92" s="17"/>
    </row>
    <row r="93" spans="14:15" x14ac:dyDescent="0.2">
      <c r="N93" s="17"/>
      <c r="O93" s="17"/>
    </row>
    <row r="94" spans="14:15" x14ac:dyDescent="0.2">
      <c r="N94" s="17"/>
      <c r="O94" s="17"/>
    </row>
    <row r="95" spans="14:15" x14ac:dyDescent="0.2">
      <c r="N95" s="17"/>
      <c r="O95" s="17"/>
    </row>
    <row r="97" spans="14:15" x14ac:dyDescent="0.2">
      <c r="N97" s="17"/>
      <c r="O97" s="17"/>
    </row>
    <row r="98" spans="14:15" x14ac:dyDescent="0.2">
      <c r="N98" s="17"/>
      <c r="O98" s="17"/>
    </row>
    <row r="99" spans="14:15" x14ac:dyDescent="0.2">
      <c r="N99" s="17"/>
      <c r="O99" s="17"/>
    </row>
    <row r="100" spans="14:15" x14ac:dyDescent="0.2">
      <c r="N100" s="17"/>
      <c r="O100" s="17"/>
    </row>
    <row r="101" spans="14:15" x14ac:dyDescent="0.2">
      <c r="N101" s="17"/>
      <c r="O101" s="17"/>
    </row>
    <row r="103" spans="14:15" x14ac:dyDescent="0.2">
      <c r="N103" s="17"/>
      <c r="O103" s="17"/>
    </row>
    <row r="104" spans="14:15" x14ac:dyDescent="0.2">
      <c r="N104" s="17"/>
      <c r="O104" s="17"/>
    </row>
    <row r="105" spans="14:15" x14ac:dyDescent="0.2">
      <c r="N105" s="17"/>
      <c r="O105" s="17"/>
    </row>
    <row r="106" spans="14:15" x14ac:dyDescent="0.2">
      <c r="N106" s="17"/>
      <c r="O106" s="17"/>
    </row>
    <row r="108" spans="14:15" x14ac:dyDescent="0.2">
      <c r="N108" s="17"/>
      <c r="O108" s="17"/>
    </row>
    <row r="109" spans="14:15" x14ac:dyDescent="0.2">
      <c r="N109" s="17"/>
      <c r="O109" s="17"/>
    </row>
    <row r="110" spans="14:15" x14ac:dyDescent="0.2">
      <c r="N110" s="17"/>
      <c r="O110" s="17"/>
    </row>
    <row r="111" spans="14:15" x14ac:dyDescent="0.2">
      <c r="N111" s="17"/>
      <c r="O111" s="17"/>
    </row>
    <row r="112" spans="14:15" x14ac:dyDescent="0.2">
      <c r="N112" s="17"/>
      <c r="O112" s="17"/>
    </row>
    <row r="114" spans="14:15" x14ac:dyDescent="0.2">
      <c r="N114" s="17"/>
      <c r="O114" s="17"/>
    </row>
    <row r="115" spans="14:15" x14ac:dyDescent="0.2">
      <c r="N115" s="17"/>
      <c r="O115" s="17"/>
    </row>
    <row r="116" spans="14:15" x14ac:dyDescent="0.2">
      <c r="N116" s="17"/>
      <c r="O116" s="17"/>
    </row>
    <row r="117" spans="14:15" x14ac:dyDescent="0.2">
      <c r="N117" s="17"/>
      <c r="O117" s="17"/>
    </row>
    <row r="118" spans="14:15" x14ac:dyDescent="0.2">
      <c r="N118" s="17"/>
      <c r="O118" s="17"/>
    </row>
    <row r="120" spans="14:15" x14ac:dyDescent="0.2">
      <c r="N120" s="17"/>
      <c r="O120" s="17"/>
    </row>
    <row r="121" spans="14:15" x14ac:dyDescent="0.2">
      <c r="N121" s="17"/>
      <c r="O121" s="17"/>
    </row>
    <row r="122" spans="14:15" x14ac:dyDescent="0.2">
      <c r="N122" s="17"/>
      <c r="O122" s="17"/>
    </row>
    <row r="123" spans="14:15" x14ac:dyDescent="0.2">
      <c r="N123" s="17"/>
      <c r="O123" s="17"/>
    </row>
    <row r="124" spans="14:15" x14ac:dyDescent="0.2">
      <c r="N124" s="17"/>
      <c r="O124" s="17"/>
    </row>
    <row r="126" spans="14:15" x14ac:dyDescent="0.2">
      <c r="N126" s="17"/>
      <c r="O126" s="17"/>
    </row>
    <row r="127" spans="14:15" x14ac:dyDescent="0.2">
      <c r="N127" s="17"/>
      <c r="O127" s="17"/>
    </row>
    <row r="128" spans="14:15" x14ac:dyDescent="0.2">
      <c r="N128" s="17"/>
      <c r="O128" s="17"/>
    </row>
    <row r="129" spans="14:15" x14ac:dyDescent="0.2">
      <c r="N129" s="17"/>
      <c r="O129" s="17"/>
    </row>
    <row r="130" spans="14:15" x14ac:dyDescent="0.2">
      <c r="N130" s="17"/>
      <c r="O130" s="17"/>
    </row>
    <row r="132" spans="14:15" x14ac:dyDescent="0.2">
      <c r="N132" s="17"/>
      <c r="O132" s="17"/>
    </row>
    <row r="133" spans="14:15" x14ac:dyDescent="0.2">
      <c r="N133" s="17"/>
      <c r="O133" s="17"/>
    </row>
    <row r="134" spans="14:15" x14ac:dyDescent="0.2">
      <c r="N134" s="17"/>
      <c r="O134" s="17"/>
    </row>
    <row r="135" spans="14:15" x14ac:dyDescent="0.2">
      <c r="N135" s="17"/>
      <c r="O135" s="17"/>
    </row>
    <row r="136" spans="14:15" x14ac:dyDescent="0.2">
      <c r="N136" s="17"/>
      <c r="O136" s="17"/>
    </row>
    <row r="137" spans="14:15" x14ac:dyDescent="0.2">
      <c r="N137" s="17"/>
      <c r="O137" s="17"/>
    </row>
    <row r="138" spans="14:15" x14ac:dyDescent="0.2">
      <c r="N138" s="17"/>
      <c r="O138" s="17"/>
    </row>
    <row r="139" spans="14:15" x14ac:dyDescent="0.2">
      <c r="N139" s="17"/>
      <c r="O139" s="17"/>
    </row>
    <row r="140" spans="14:15" x14ac:dyDescent="0.2">
      <c r="N140" s="17"/>
      <c r="O140" s="17"/>
    </row>
    <row r="141" spans="14:15" x14ac:dyDescent="0.2">
      <c r="N141" s="17"/>
      <c r="O141" s="17"/>
    </row>
    <row r="142" spans="14:15" x14ac:dyDescent="0.2">
      <c r="N142" s="17"/>
      <c r="O142" s="17"/>
    </row>
    <row r="143" spans="14:15" x14ac:dyDescent="0.2">
      <c r="N143" s="17"/>
      <c r="O143" s="17"/>
    </row>
    <row r="145" spans="14:15" x14ac:dyDescent="0.2">
      <c r="N145" s="17"/>
      <c r="O145" s="17"/>
    </row>
    <row r="146" spans="14:15" x14ac:dyDescent="0.2">
      <c r="N146" s="17"/>
      <c r="O146" s="17"/>
    </row>
    <row r="147" spans="14:15" x14ac:dyDescent="0.2">
      <c r="N147" s="17"/>
      <c r="O147" s="17"/>
    </row>
    <row r="148" spans="14:15" x14ac:dyDescent="0.2">
      <c r="N148" s="17"/>
      <c r="O148" s="17"/>
    </row>
    <row r="150" spans="14:15" x14ac:dyDescent="0.2">
      <c r="N150" s="17"/>
      <c r="O150" s="17"/>
    </row>
    <row r="151" spans="14:15" x14ac:dyDescent="0.2">
      <c r="N151" s="17"/>
      <c r="O151" s="17"/>
    </row>
    <row r="152" spans="14:15" x14ac:dyDescent="0.2">
      <c r="N152" s="17"/>
      <c r="O152" s="17"/>
    </row>
    <row r="153" spans="14:15" x14ac:dyDescent="0.2">
      <c r="N153" s="17"/>
      <c r="O153" s="17"/>
    </row>
    <row r="154" spans="14:15" x14ac:dyDescent="0.2">
      <c r="N154" s="17"/>
      <c r="O154" s="17"/>
    </row>
    <row r="157" spans="14:15" x14ac:dyDescent="0.2">
      <c r="N157" s="17"/>
      <c r="O157" s="17"/>
    </row>
    <row r="158" spans="14:15" x14ac:dyDescent="0.2">
      <c r="N158" s="17"/>
      <c r="O158" s="17"/>
    </row>
    <row r="159" spans="14:15" x14ac:dyDescent="0.2">
      <c r="N159" s="17"/>
      <c r="O159" s="17"/>
    </row>
    <row r="160" spans="14:15" x14ac:dyDescent="0.2">
      <c r="N160" s="17"/>
      <c r="O160" s="17"/>
    </row>
    <row r="161" spans="14:15" x14ac:dyDescent="0.2">
      <c r="N161" s="17"/>
      <c r="O161" s="17"/>
    </row>
    <row r="163" spans="14:15" x14ac:dyDescent="0.2">
      <c r="N163" s="17"/>
      <c r="O163" s="17"/>
    </row>
    <row r="164" spans="14:15" x14ac:dyDescent="0.2">
      <c r="N164" s="17"/>
      <c r="O164" s="17"/>
    </row>
    <row r="165" spans="14:15" x14ac:dyDescent="0.2">
      <c r="N165" s="17"/>
      <c r="O165" s="17"/>
    </row>
    <row r="166" spans="14:15" x14ac:dyDescent="0.2">
      <c r="N166" s="17"/>
      <c r="O166" s="17"/>
    </row>
    <row r="167" spans="14:15" x14ac:dyDescent="0.2">
      <c r="N167" s="17"/>
      <c r="O167" s="17"/>
    </row>
    <row r="170" spans="14:15" x14ac:dyDescent="0.2">
      <c r="N170" s="17"/>
      <c r="O170" s="17"/>
    </row>
    <row r="171" spans="14:15" x14ac:dyDescent="0.2">
      <c r="N171" s="17"/>
      <c r="O171" s="17"/>
    </row>
    <row r="172" spans="14:15" x14ac:dyDescent="0.2">
      <c r="N172" s="17"/>
      <c r="O172" s="17"/>
    </row>
    <row r="173" spans="14:15" x14ac:dyDescent="0.2">
      <c r="N173" s="17"/>
      <c r="O173" s="17"/>
    </row>
    <row r="175" spans="14:15" x14ac:dyDescent="0.2">
      <c r="N175" s="17"/>
      <c r="O175" s="17"/>
    </row>
    <row r="176" spans="14:15" x14ac:dyDescent="0.2">
      <c r="N176" s="17"/>
      <c r="O176" s="17"/>
    </row>
    <row r="177" spans="14:15" x14ac:dyDescent="0.2">
      <c r="N177" s="17"/>
      <c r="O177" s="17"/>
    </row>
    <row r="178" spans="14:15" x14ac:dyDescent="0.2">
      <c r="N178" s="17"/>
      <c r="O178" s="17"/>
    </row>
    <row r="179" spans="14:15" x14ac:dyDescent="0.2">
      <c r="N179" s="17"/>
      <c r="O179" s="17"/>
    </row>
    <row r="182" spans="14:15" x14ac:dyDescent="0.2">
      <c r="N182" s="17"/>
      <c r="O182" s="17"/>
    </row>
    <row r="183" spans="14:15" x14ac:dyDescent="0.2">
      <c r="N183" s="17"/>
      <c r="O183" s="17"/>
    </row>
    <row r="184" spans="14:15" x14ac:dyDescent="0.2">
      <c r="N184" s="17"/>
      <c r="O184" s="17"/>
    </row>
    <row r="185" spans="14:15" x14ac:dyDescent="0.2">
      <c r="N185" s="17"/>
      <c r="O185" s="17"/>
    </row>
    <row r="186" spans="14:15" x14ac:dyDescent="0.2">
      <c r="N186" s="17"/>
      <c r="O186" s="17"/>
    </row>
    <row r="188" spans="14:15" x14ac:dyDescent="0.2">
      <c r="N188" s="17"/>
      <c r="O188" s="17"/>
    </row>
    <row r="189" spans="14:15" x14ac:dyDescent="0.2">
      <c r="N189" s="17"/>
      <c r="O189" s="17"/>
    </row>
    <row r="190" spans="14:15" x14ac:dyDescent="0.2">
      <c r="N190" s="17"/>
      <c r="O190" s="17"/>
    </row>
    <row r="192" spans="14:15" x14ac:dyDescent="0.2">
      <c r="N192" s="17"/>
      <c r="O192" s="17"/>
    </row>
    <row r="193" spans="14:15" x14ac:dyDescent="0.2">
      <c r="N193" s="17"/>
      <c r="O193" s="17"/>
    </row>
    <row r="194" spans="14:15" x14ac:dyDescent="0.2">
      <c r="N194" s="17"/>
      <c r="O194" s="17"/>
    </row>
    <row r="195" spans="14:15" x14ac:dyDescent="0.2">
      <c r="N195" s="17"/>
      <c r="O195" s="17"/>
    </row>
    <row r="196" spans="14:15" x14ac:dyDescent="0.2">
      <c r="N196" s="17"/>
      <c r="O196" s="17"/>
    </row>
    <row r="198" spans="14:15" x14ac:dyDescent="0.2">
      <c r="N198" s="17"/>
      <c r="O198" s="17"/>
    </row>
    <row r="200" spans="14:15" x14ac:dyDescent="0.2">
      <c r="N200" s="17"/>
      <c r="O200" s="17"/>
    </row>
    <row r="201" spans="14:15" x14ac:dyDescent="0.2">
      <c r="N201" s="17"/>
      <c r="O201" s="17"/>
    </row>
    <row r="202" spans="14:15" x14ac:dyDescent="0.2">
      <c r="N202" s="17"/>
      <c r="O202" s="17"/>
    </row>
    <row r="203" spans="14:15" x14ac:dyDescent="0.2">
      <c r="N203" s="17"/>
      <c r="O203" s="17"/>
    </row>
    <row r="204" spans="14:15" x14ac:dyDescent="0.2">
      <c r="N204" s="17"/>
      <c r="O204" s="17"/>
    </row>
    <row r="206" spans="14:15" x14ac:dyDescent="0.2">
      <c r="N206" s="17"/>
      <c r="O206" s="17"/>
    </row>
    <row r="207" spans="14:15" x14ac:dyDescent="0.2">
      <c r="N207" s="17"/>
      <c r="O207" s="17"/>
    </row>
    <row r="208" spans="14:15" x14ac:dyDescent="0.2">
      <c r="N208" s="17"/>
      <c r="O208" s="17"/>
    </row>
    <row r="209" spans="14:15" x14ac:dyDescent="0.2">
      <c r="N209" s="17"/>
      <c r="O209" s="17"/>
    </row>
    <row r="210" spans="14:15" x14ac:dyDescent="0.2">
      <c r="N210" s="17"/>
      <c r="O210" s="17"/>
    </row>
    <row r="212" spans="14:15" x14ac:dyDescent="0.2">
      <c r="N212" s="17"/>
      <c r="O212" s="17"/>
    </row>
    <row r="213" spans="14:15" x14ac:dyDescent="0.2">
      <c r="N213" s="17"/>
      <c r="O213" s="17"/>
    </row>
    <row r="214" spans="14:15" x14ac:dyDescent="0.2">
      <c r="N214" s="17"/>
      <c r="O214" s="17"/>
    </row>
    <row r="217" spans="14:15" x14ac:dyDescent="0.2">
      <c r="N217" s="17"/>
      <c r="O217" s="17"/>
    </row>
    <row r="218" spans="14:15" x14ac:dyDescent="0.2">
      <c r="N218" s="17"/>
      <c r="O218" s="17"/>
    </row>
    <row r="219" spans="14:15" x14ac:dyDescent="0.2">
      <c r="N219" s="17"/>
      <c r="O219" s="17"/>
    </row>
    <row r="220" spans="14:15" x14ac:dyDescent="0.2">
      <c r="N220" s="17"/>
      <c r="O220" s="17"/>
    </row>
    <row r="222" spans="14:15" x14ac:dyDescent="0.2">
      <c r="N222" s="17"/>
      <c r="O222" s="17"/>
    </row>
    <row r="223" spans="14:15" x14ac:dyDescent="0.2">
      <c r="N223" s="17"/>
      <c r="O223" s="17"/>
    </row>
    <row r="224" spans="14:15" x14ac:dyDescent="0.2">
      <c r="N224" s="17"/>
      <c r="O224" s="17"/>
    </row>
    <row r="225" spans="14:15" x14ac:dyDescent="0.2">
      <c r="N225" s="17"/>
      <c r="O225" s="17"/>
    </row>
    <row r="226" spans="14:15" x14ac:dyDescent="0.2">
      <c r="N226" s="17"/>
      <c r="O226" s="17"/>
    </row>
    <row r="229" spans="14:15" x14ac:dyDescent="0.2">
      <c r="N229" s="17"/>
      <c r="O229" s="17"/>
    </row>
    <row r="230" spans="14:15" x14ac:dyDescent="0.2">
      <c r="N230" s="17"/>
      <c r="O230" s="17"/>
    </row>
    <row r="231" spans="14:15" x14ac:dyDescent="0.2">
      <c r="N231" s="17"/>
      <c r="O231" s="17"/>
    </row>
    <row r="232" spans="14:15" x14ac:dyDescent="0.2">
      <c r="N232" s="17"/>
      <c r="O232" s="17"/>
    </row>
    <row r="234" spans="14:15" x14ac:dyDescent="0.2">
      <c r="N234" s="17"/>
      <c r="O234" s="17"/>
    </row>
    <row r="235" spans="14:15" x14ac:dyDescent="0.2">
      <c r="N235" s="17"/>
      <c r="O235" s="17"/>
    </row>
    <row r="236" spans="14:15" x14ac:dyDescent="0.2">
      <c r="N236" s="17"/>
      <c r="O236" s="17"/>
    </row>
    <row r="237" spans="14:15" x14ac:dyDescent="0.2">
      <c r="N237" s="17"/>
      <c r="O237" s="17"/>
    </row>
    <row r="238" spans="14:15" x14ac:dyDescent="0.2">
      <c r="N238" s="17"/>
      <c r="O238" s="17"/>
    </row>
    <row r="239" spans="14:15" x14ac:dyDescent="0.2">
      <c r="N239" s="17"/>
      <c r="O239" s="17"/>
    </row>
    <row r="241" spans="14:15" x14ac:dyDescent="0.2">
      <c r="N241" s="17"/>
      <c r="O241" s="17"/>
    </row>
    <row r="242" spans="14:15" x14ac:dyDescent="0.2">
      <c r="N242" s="17"/>
      <c r="O242" s="17"/>
    </row>
    <row r="243" spans="14:15" x14ac:dyDescent="0.2">
      <c r="N243" s="17"/>
      <c r="O243" s="17"/>
    </row>
    <row r="244" spans="14:15" x14ac:dyDescent="0.2">
      <c r="N244" s="17"/>
      <c r="O244" s="17"/>
    </row>
    <row r="246" spans="14:15" x14ac:dyDescent="0.2">
      <c r="N246" s="17"/>
      <c r="O246" s="17"/>
    </row>
    <row r="247" spans="14:15" x14ac:dyDescent="0.2">
      <c r="N247" s="17"/>
      <c r="O247" s="17"/>
    </row>
    <row r="248" spans="14:15" x14ac:dyDescent="0.2">
      <c r="N248" s="17"/>
      <c r="O248" s="17"/>
    </row>
    <row r="249" spans="14:15" x14ac:dyDescent="0.2">
      <c r="N249" s="17"/>
      <c r="O249" s="17"/>
    </row>
    <row r="250" spans="14:15" x14ac:dyDescent="0.2">
      <c r="N250" s="17"/>
      <c r="O250" s="17"/>
    </row>
    <row r="251" spans="14:15" x14ac:dyDescent="0.2">
      <c r="N251" s="17"/>
      <c r="O251" s="17"/>
    </row>
    <row r="252" spans="14:15" x14ac:dyDescent="0.2">
      <c r="N252" s="17"/>
      <c r="O252" s="17"/>
    </row>
    <row r="253" spans="14:15" x14ac:dyDescent="0.2">
      <c r="N253" s="17"/>
      <c r="O253" s="17"/>
    </row>
    <row r="254" spans="14:15" x14ac:dyDescent="0.2">
      <c r="N254" s="17"/>
      <c r="O254" s="17"/>
    </row>
    <row r="255" spans="14:15" x14ac:dyDescent="0.2">
      <c r="N255" s="17"/>
      <c r="O255" s="17"/>
    </row>
    <row r="256" spans="14:15" x14ac:dyDescent="0.2">
      <c r="N256" s="17"/>
      <c r="O256" s="17"/>
    </row>
    <row r="258" spans="14:15" x14ac:dyDescent="0.2">
      <c r="N258" s="17"/>
      <c r="O258" s="17"/>
    </row>
    <row r="259" spans="14:15" x14ac:dyDescent="0.2">
      <c r="N259" s="17"/>
      <c r="O259" s="17"/>
    </row>
    <row r="260" spans="14:15" x14ac:dyDescent="0.2">
      <c r="N260" s="17"/>
      <c r="O260" s="17"/>
    </row>
    <row r="261" spans="14:15" x14ac:dyDescent="0.2">
      <c r="N261" s="17"/>
      <c r="O261" s="17"/>
    </row>
    <row r="262" spans="14:15" x14ac:dyDescent="0.2">
      <c r="N262" s="17"/>
      <c r="O262" s="17"/>
    </row>
    <row r="265" spans="14:15" x14ac:dyDescent="0.2">
      <c r="N265" s="17"/>
      <c r="O265" s="17"/>
    </row>
    <row r="266" spans="14:15" x14ac:dyDescent="0.2">
      <c r="N266" s="17"/>
      <c r="O266" s="17"/>
    </row>
    <row r="267" spans="14:15" x14ac:dyDescent="0.2">
      <c r="N267" s="17"/>
      <c r="O267" s="17"/>
    </row>
    <row r="268" spans="14:15" x14ac:dyDescent="0.2">
      <c r="N268" s="17"/>
      <c r="O268" s="17"/>
    </row>
    <row r="270" spans="14:15" x14ac:dyDescent="0.2">
      <c r="N270" s="17"/>
      <c r="O270" s="17"/>
    </row>
    <row r="271" spans="14:15" x14ac:dyDescent="0.2">
      <c r="N271" s="17"/>
      <c r="O271" s="17"/>
    </row>
    <row r="272" spans="14:15" x14ac:dyDescent="0.2">
      <c r="N272" s="17"/>
      <c r="O272" s="17"/>
    </row>
    <row r="273" spans="14:15" x14ac:dyDescent="0.2">
      <c r="N273" s="17"/>
      <c r="O273" s="17"/>
    </row>
    <row r="274" spans="14:15" x14ac:dyDescent="0.2">
      <c r="N274" s="17"/>
      <c r="O274" s="17"/>
    </row>
    <row r="277" spans="14:15" x14ac:dyDescent="0.2">
      <c r="N277" s="17"/>
      <c r="O277" s="17"/>
    </row>
    <row r="278" spans="14:15" x14ac:dyDescent="0.2">
      <c r="N278" s="17"/>
      <c r="O278" s="17"/>
    </row>
    <row r="279" spans="14:15" x14ac:dyDescent="0.2">
      <c r="N279" s="17"/>
      <c r="O279" s="17"/>
    </row>
    <row r="280" spans="14:15" x14ac:dyDescent="0.2">
      <c r="N280" s="17"/>
      <c r="O280" s="17"/>
    </row>
    <row r="281" spans="14:15" x14ac:dyDescent="0.2">
      <c r="N281" s="17"/>
      <c r="O281" s="17"/>
    </row>
  </sheetData>
  <sortState ref="A3:I38">
    <sortCondition ref="E3:E38"/>
    <sortCondition ref="C3:C38"/>
    <sortCondition ref="A3:A38"/>
  </sortState>
  <mergeCells count="1">
    <mergeCell ref="A1:G1"/>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workbookViewId="0">
      <selection sqref="A1:E1"/>
    </sheetView>
  </sheetViews>
  <sheetFormatPr baseColWidth="10" defaultRowHeight="16" x14ac:dyDescent="0.2"/>
  <cols>
    <col min="1" max="1" width="12.83203125" customWidth="1"/>
    <col min="2" max="2" width="12.6640625" bestFit="1" customWidth="1"/>
    <col min="3" max="4" width="13.33203125" customWidth="1"/>
    <col min="5" max="5" width="14" customWidth="1"/>
    <col min="6" max="6" width="38" style="63" bestFit="1" customWidth="1"/>
    <col min="7" max="7" width="24.1640625" style="68" bestFit="1" customWidth="1"/>
  </cols>
  <sheetData>
    <row r="1" spans="1:8" ht="48" customHeight="1" x14ac:dyDescent="0.2">
      <c r="A1" s="119" t="s">
        <v>2475</v>
      </c>
      <c r="B1" s="119"/>
      <c r="C1" s="119"/>
      <c r="D1" s="119"/>
      <c r="E1" s="119"/>
      <c r="G1" s="76"/>
    </row>
    <row r="2" spans="1:8" ht="16" customHeight="1" x14ac:dyDescent="0.2">
      <c r="A2" s="116" t="s">
        <v>0</v>
      </c>
      <c r="B2" s="116" t="s">
        <v>25</v>
      </c>
      <c r="C2" s="116"/>
      <c r="D2" s="118" t="s">
        <v>2395</v>
      </c>
      <c r="E2" s="118"/>
      <c r="F2" s="67" t="s">
        <v>2393</v>
      </c>
      <c r="G2" s="76" t="s">
        <v>2394</v>
      </c>
    </row>
    <row r="3" spans="1:8" x14ac:dyDescent="0.2">
      <c r="A3" s="117"/>
      <c r="B3" s="8" t="s">
        <v>22</v>
      </c>
      <c r="C3" s="7" t="s">
        <v>23</v>
      </c>
      <c r="D3" s="61" t="s">
        <v>22</v>
      </c>
      <c r="E3" s="62" t="s">
        <v>23</v>
      </c>
      <c r="F3" s="72" t="s">
        <v>2355</v>
      </c>
      <c r="G3" s="72"/>
    </row>
    <row r="4" spans="1:8" x14ac:dyDescent="0.2">
      <c r="A4" s="1" t="s">
        <v>1</v>
      </c>
      <c r="B4" s="4">
        <v>21706</v>
      </c>
      <c r="C4" s="4">
        <v>19705</v>
      </c>
      <c r="D4" s="63" t="s">
        <v>14</v>
      </c>
      <c r="E4" s="64" t="s">
        <v>14</v>
      </c>
      <c r="F4" s="68" t="s">
        <v>14</v>
      </c>
      <c r="G4" s="76"/>
    </row>
    <row r="5" spans="1:8" x14ac:dyDescent="0.2">
      <c r="A5" s="1" t="s">
        <v>1151</v>
      </c>
      <c r="B5" s="77"/>
      <c r="C5" s="77"/>
      <c r="D5" s="63"/>
      <c r="E5" s="64"/>
      <c r="F5" s="77"/>
      <c r="G5" s="76"/>
    </row>
    <row r="6" spans="1:8" x14ac:dyDescent="0.2">
      <c r="A6" s="3" t="s">
        <v>10</v>
      </c>
      <c r="B6" s="4">
        <v>19526</v>
      </c>
      <c r="C6" s="4">
        <v>17977</v>
      </c>
      <c r="D6" s="63">
        <v>0.9</v>
      </c>
      <c r="E6" s="63">
        <v>0.91200000000000003</v>
      </c>
      <c r="F6" s="6">
        <f>1-F7</f>
        <v>0.65144999999999997</v>
      </c>
      <c r="G6" s="76">
        <v>0.65</v>
      </c>
    </row>
    <row r="7" spans="1:8" x14ac:dyDescent="0.2">
      <c r="A7" s="3" t="s">
        <v>9</v>
      </c>
      <c r="B7" s="4">
        <v>2180</v>
      </c>
      <c r="C7" s="4">
        <v>1728</v>
      </c>
      <c r="D7" s="63">
        <v>0.1</v>
      </c>
      <c r="E7" s="63">
        <v>8.7999999999999995E-2</v>
      </c>
      <c r="F7" s="6">
        <f>(0.3766+0.3205)/2</f>
        <v>0.34855000000000003</v>
      </c>
      <c r="G7" s="76">
        <v>0.35</v>
      </c>
    </row>
    <row r="8" spans="1:8" x14ac:dyDescent="0.2">
      <c r="A8" s="1" t="s">
        <v>2</v>
      </c>
      <c r="G8" s="76"/>
    </row>
    <row r="9" spans="1:8" x14ac:dyDescent="0.2">
      <c r="A9" s="3" t="s">
        <v>9</v>
      </c>
      <c r="B9" s="4">
        <v>339</v>
      </c>
      <c r="C9" s="4">
        <v>197</v>
      </c>
      <c r="D9" s="63">
        <v>1.6E-2</v>
      </c>
      <c r="E9" s="63">
        <v>0.01</v>
      </c>
      <c r="F9" s="6">
        <f>(0.0192+0.0455)/2</f>
        <v>3.2349999999999997E-2</v>
      </c>
      <c r="G9" s="76">
        <v>0.05</v>
      </c>
    </row>
    <row r="10" spans="1:8" x14ac:dyDescent="0.2">
      <c r="A10" s="3" t="s">
        <v>12</v>
      </c>
      <c r="B10" s="4">
        <v>248</v>
      </c>
      <c r="C10" s="4">
        <v>145</v>
      </c>
      <c r="D10" s="63">
        <v>1.0999999999999999E-2</v>
      </c>
      <c r="E10" s="63">
        <v>7.0000000000000001E-3</v>
      </c>
      <c r="F10" s="6" t="s">
        <v>14</v>
      </c>
      <c r="G10" s="6" t="s">
        <v>14</v>
      </c>
    </row>
    <row r="11" spans="1:8" x14ac:dyDescent="0.2">
      <c r="A11" s="3" t="s">
        <v>13</v>
      </c>
      <c r="B11" s="4">
        <v>91</v>
      </c>
      <c r="C11" s="4">
        <v>52</v>
      </c>
      <c r="D11" s="63">
        <v>4.0000000000000001E-3</v>
      </c>
      <c r="E11" s="63">
        <v>3.0000000000000001E-3</v>
      </c>
      <c r="F11" s="6" t="s">
        <v>14</v>
      </c>
      <c r="G11" s="6" t="s">
        <v>14</v>
      </c>
    </row>
    <row r="12" spans="1:8" x14ac:dyDescent="0.2">
      <c r="A12" s="1" t="s">
        <v>3</v>
      </c>
    </row>
    <row r="13" spans="1:8" x14ac:dyDescent="0.2">
      <c r="A13" s="3" t="s">
        <v>9</v>
      </c>
      <c r="B13" s="4">
        <v>440</v>
      </c>
      <c r="C13" s="4">
        <v>259</v>
      </c>
      <c r="D13" s="63">
        <v>0.02</v>
      </c>
      <c r="E13" s="63">
        <v>1.2999999999999999E-2</v>
      </c>
      <c r="F13" s="73" t="s">
        <v>2386</v>
      </c>
      <c r="G13" s="81">
        <v>0.15</v>
      </c>
    </row>
    <row r="14" spans="1:8" x14ac:dyDescent="0.2">
      <c r="A14" s="3" t="s">
        <v>12</v>
      </c>
      <c r="B14" s="4">
        <v>352</v>
      </c>
      <c r="C14" s="4">
        <v>206</v>
      </c>
      <c r="D14" s="63">
        <v>1.6E-2</v>
      </c>
      <c r="E14" s="63">
        <v>0.01</v>
      </c>
      <c r="F14" s="6" t="s">
        <v>14</v>
      </c>
      <c r="G14" s="6" t="s">
        <v>14</v>
      </c>
    </row>
    <row r="15" spans="1:8" x14ac:dyDescent="0.2">
      <c r="A15" s="3" t="s">
        <v>13</v>
      </c>
      <c r="B15" s="4">
        <v>88</v>
      </c>
      <c r="C15" s="4">
        <v>53</v>
      </c>
      <c r="D15" s="63">
        <v>4.0000000000000001E-3</v>
      </c>
      <c r="E15" s="63">
        <v>3.0000000000000001E-3</v>
      </c>
      <c r="F15" s="6" t="s">
        <v>14</v>
      </c>
      <c r="G15" s="6" t="s">
        <v>14</v>
      </c>
    </row>
    <row r="16" spans="1:8" x14ac:dyDescent="0.2">
      <c r="A16" s="1" t="s">
        <v>4</v>
      </c>
      <c r="H16" s="6"/>
    </row>
    <row r="17" spans="1:8" x14ac:dyDescent="0.2">
      <c r="A17" s="3" t="s">
        <v>9</v>
      </c>
      <c r="B17" s="4">
        <v>91</v>
      </c>
      <c r="C17" s="4">
        <v>60</v>
      </c>
      <c r="D17" s="63">
        <v>4.0000000000000001E-3</v>
      </c>
      <c r="E17" s="63">
        <v>3.0000000000000001E-3</v>
      </c>
      <c r="F17" s="73" t="s">
        <v>2392</v>
      </c>
      <c r="G17" s="81">
        <v>0.01</v>
      </c>
      <c r="H17" s="6"/>
    </row>
    <row r="18" spans="1:8" x14ac:dyDescent="0.2">
      <c r="A18" s="3" t="s">
        <v>12</v>
      </c>
      <c r="B18" s="4">
        <v>62</v>
      </c>
      <c r="C18" s="4">
        <v>42</v>
      </c>
      <c r="D18" s="63">
        <v>3.0000000000000001E-3</v>
      </c>
      <c r="E18" s="63">
        <v>2E-3</v>
      </c>
      <c r="F18" s="6" t="s">
        <v>14</v>
      </c>
      <c r="G18" s="6" t="s">
        <v>14</v>
      </c>
    </row>
    <row r="19" spans="1:8" x14ac:dyDescent="0.2">
      <c r="A19" s="3" t="s">
        <v>13</v>
      </c>
      <c r="B19" s="55" t="s">
        <v>2343</v>
      </c>
      <c r="C19" s="4">
        <v>18</v>
      </c>
      <c r="D19" s="63">
        <v>1E-3</v>
      </c>
      <c r="E19" s="63">
        <v>1E-3</v>
      </c>
      <c r="F19" s="6" t="s">
        <v>14</v>
      </c>
      <c r="G19" s="6" t="s">
        <v>14</v>
      </c>
    </row>
    <row r="20" spans="1:8" x14ac:dyDescent="0.2">
      <c r="A20" s="1" t="s">
        <v>5</v>
      </c>
    </row>
    <row r="21" spans="1:8" x14ac:dyDescent="0.2">
      <c r="A21" s="3" t="s">
        <v>9</v>
      </c>
      <c r="B21" s="4">
        <v>279</v>
      </c>
      <c r="C21" s="4">
        <v>153</v>
      </c>
      <c r="D21" s="63">
        <v>1.2999999999999999E-2</v>
      </c>
      <c r="E21" s="63">
        <v>8.0000000000000002E-3</v>
      </c>
      <c r="F21" s="73" t="s">
        <v>2390</v>
      </c>
      <c r="G21" s="81">
        <v>0.01</v>
      </c>
    </row>
    <row r="22" spans="1:8" x14ac:dyDescent="0.2">
      <c r="A22" s="3" t="s">
        <v>12</v>
      </c>
      <c r="B22" s="4">
        <v>204</v>
      </c>
      <c r="C22" s="4">
        <v>108</v>
      </c>
      <c r="D22" s="63">
        <v>8.9999999999999993E-3</v>
      </c>
      <c r="E22" s="63">
        <v>5.0000000000000001E-3</v>
      </c>
      <c r="F22" s="6" t="s">
        <v>14</v>
      </c>
      <c r="G22" s="6" t="s">
        <v>14</v>
      </c>
    </row>
    <row r="23" spans="1:8" x14ac:dyDescent="0.2">
      <c r="A23" s="3" t="s">
        <v>13</v>
      </c>
      <c r="B23" s="4">
        <v>75</v>
      </c>
      <c r="C23" s="4">
        <v>45</v>
      </c>
      <c r="D23" s="63">
        <v>3.0000000000000001E-3</v>
      </c>
      <c r="E23" s="63">
        <v>2E-3</v>
      </c>
      <c r="F23" s="6" t="s">
        <v>14</v>
      </c>
      <c r="G23" s="6" t="s">
        <v>14</v>
      </c>
    </row>
    <row r="24" spans="1:8" x14ac:dyDescent="0.2">
      <c r="A24" s="1" t="s">
        <v>6</v>
      </c>
    </row>
    <row r="25" spans="1:8" x14ac:dyDescent="0.2">
      <c r="A25" s="3" t="s">
        <v>9</v>
      </c>
      <c r="B25" s="4">
        <v>36</v>
      </c>
      <c r="C25" s="4">
        <v>20</v>
      </c>
      <c r="D25" s="63">
        <v>2E-3</v>
      </c>
      <c r="E25" s="63">
        <v>1E-3</v>
      </c>
      <c r="F25" s="6">
        <f>(1.84+1.32)/200</f>
        <v>1.5800000000000002E-2</v>
      </c>
      <c r="G25" s="81">
        <v>0.01</v>
      </c>
    </row>
    <row r="26" spans="1:8" x14ac:dyDescent="0.2">
      <c r="A26" s="3" t="s">
        <v>12</v>
      </c>
      <c r="B26" s="4">
        <v>30</v>
      </c>
      <c r="C26" s="4">
        <v>18</v>
      </c>
      <c r="D26" s="63">
        <v>1E-3</v>
      </c>
      <c r="E26" s="63">
        <v>1E-3</v>
      </c>
      <c r="F26" s="6" t="s">
        <v>14</v>
      </c>
      <c r="G26" s="6" t="s">
        <v>14</v>
      </c>
    </row>
    <row r="27" spans="1:8" x14ac:dyDescent="0.2">
      <c r="A27" s="3" t="s">
        <v>13</v>
      </c>
      <c r="B27" s="55" t="s">
        <v>2343</v>
      </c>
      <c r="C27" s="55" t="s">
        <v>2344</v>
      </c>
      <c r="D27" s="63" t="s">
        <v>2342</v>
      </c>
      <c r="E27" s="63" t="s">
        <v>2342</v>
      </c>
      <c r="F27" s="6" t="s">
        <v>14</v>
      </c>
      <c r="G27" s="6" t="s">
        <v>14</v>
      </c>
    </row>
    <row r="28" spans="1:8" x14ac:dyDescent="0.2">
      <c r="A28" s="1" t="s">
        <v>7</v>
      </c>
    </row>
    <row r="29" spans="1:8" x14ac:dyDescent="0.2">
      <c r="A29" s="3" t="s">
        <v>9</v>
      </c>
      <c r="B29" s="4">
        <v>71</v>
      </c>
      <c r="C29" s="4">
        <v>38</v>
      </c>
      <c r="D29" s="63">
        <v>3.0000000000000001E-3</v>
      </c>
      <c r="E29" s="63">
        <v>2E-3</v>
      </c>
      <c r="F29" s="6">
        <f>(1.56+1.93)/200</f>
        <v>1.745E-2</v>
      </c>
      <c r="G29" s="81">
        <v>0.01</v>
      </c>
    </row>
    <row r="30" spans="1:8" x14ac:dyDescent="0.2">
      <c r="A30" s="3" t="s">
        <v>12</v>
      </c>
      <c r="B30" s="4">
        <v>38</v>
      </c>
      <c r="C30" s="4">
        <v>23</v>
      </c>
      <c r="D30" s="63">
        <v>2E-3</v>
      </c>
      <c r="E30" s="63">
        <v>1E-3</v>
      </c>
      <c r="F30" s="6" t="s">
        <v>14</v>
      </c>
      <c r="G30" s="6" t="s">
        <v>14</v>
      </c>
    </row>
    <row r="31" spans="1:8" x14ac:dyDescent="0.2">
      <c r="A31" s="3" t="s">
        <v>13</v>
      </c>
      <c r="B31" s="4">
        <v>33</v>
      </c>
      <c r="C31" s="55" t="s">
        <v>2345</v>
      </c>
      <c r="D31" s="63">
        <v>2E-3</v>
      </c>
      <c r="E31" s="63">
        <v>1E-3</v>
      </c>
      <c r="F31" s="6" t="s">
        <v>14</v>
      </c>
      <c r="G31" s="6" t="s">
        <v>14</v>
      </c>
    </row>
    <row r="32" spans="1:8" x14ac:dyDescent="0.2">
      <c r="A32" s="1" t="s">
        <v>8</v>
      </c>
      <c r="B32" s="4">
        <v>1090</v>
      </c>
      <c r="C32" s="4">
        <v>1097</v>
      </c>
      <c r="D32" s="63">
        <v>0.05</v>
      </c>
      <c r="E32" s="63">
        <v>5.6000000000000001E-2</v>
      </c>
      <c r="F32" s="73" t="s">
        <v>2358</v>
      </c>
      <c r="G32" s="78" t="s">
        <v>14</v>
      </c>
    </row>
    <row r="33" spans="1:5" x14ac:dyDescent="0.2">
      <c r="A33" s="1"/>
      <c r="B33" s="4"/>
      <c r="C33" s="4"/>
      <c r="D33" s="4"/>
      <c r="E33" s="4"/>
    </row>
    <row r="34" spans="1:5" x14ac:dyDescent="0.2">
      <c r="A34" s="1" t="s">
        <v>2354</v>
      </c>
      <c r="B34" s="4"/>
      <c r="C34" s="4"/>
      <c r="D34" s="4"/>
      <c r="E34" s="4"/>
    </row>
    <row r="35" spans="1:5" x14ac:dyDescent="0.2">
      <c r="A35" s="74" t="s">
        <v>2387</v>
      </c>
      <c r="B35" s="4"/>
      <c r="C35" s="4"/>
      <c r="D35" s="4"/>
      <c r="E35" s="4"/>
    </row>
    <row r="36" spans="1:5" x14ac:dyDescent="0.2">
      <c r="A36" s="74" t="s">
        <v>2391</v>
      </c>
      <c r="B36" s="4"/>
      <c r="C36" s="4"/>
      <c r="D36" s="4"/>
      <c r="E36" s="4"/>
    </row>
    <row r="37" spans="1:5" x14ac:dyDescent="0.2">
      <c r="A37" s="74" t="s">
        <v>2389</v>
      </c>
      <c r="B37" s="4"/>
      <c r="C37" s="4"/>
      <c r="D37" s="4"/>
      <c r="E37" s="4"/>
    </row>
    <row r="38" spans="1:5" x14ac:dyDescent="0.2">
      <c r="A38" s="74" t="s">
        <v>2388</v>
      </c>
      <c r="B38" s="4"/>
      <c r="C38" s="4"/>
      <c r="D38" s="4"/>
      <c r="E38" s="4"/>
    </row>
    <row r="39" spans="1:5" x14ac:dyDescent="0.2">
      <c r="A39" s="4"/>
      <c r="B39" s="4"/>
    </row>
    <row r="40" spans="1:5" x14ac:dyDescent="0.2">
      <c r="A40" s="4"/>
      <c r="B40" s="4"/>
    </row>
    <row r="41" spans="1:5" x14ac:dyDescent="0.2">
      <c r="A41" s="4"/>
      <c r="B41" s="4"/>
    </row>
  </sheetData>
  <mergeCells count="4">
    <mergeCell ref="B2:C2"/>
    <mergeCell ref="A2:A3"/>
    <mergeCell ref="D2:E2"/>
    <mergeCell ref="A1:E1"/>
  </mergeCells>
  <pageMargins left="0.7" right="0.7" top="0.75" bottom="0.75" header="0.3" footer="0.3"/>
  <pageSetup paperSize="9"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8"/>
  <sheetViews>
    <sheetView workbookViewId="0">
      <selection sqref="A1:G1"/>
    </sheetView>
  </sheetViews>
  <sheetFormatPr baseColWidth="10" defaultRowHeight="16" x14ac:dyDescent="0.2"/>
  <cols>
    <col min="1" max="1" width="18.33203125" customWidth="1"/>
    <col min="2" max="2" width="14.6640625" bestFit="1" customWidth="1"/>
    <col min="3" max="3" width="14.1640625" bestFit="1" customWidth="1"/>
    <col min="4" max="4" width="12.1640625" bestFit="1" customWidth="1"/>
    <col min="5" max="5" width="22" bestFit="1" customWidth="1"/>
    <col min="6" max="6" width="14.33203125" bestFit="1" customWidth="1"/>
    <col min="7" max="7" width="9.83203125" bestFit="1" customWidth="1"/>
    <col min="8" max="8" width="18.5" bestFit="1" customWidth="1"/>
    <col min="9" max="9" width="18.5" customWidth="1"/>
    <col min="10" max="10" width="27" bestFit="1" customWidth="1"/>
    <col min="11" max="11" width="11.1640625" bestFit="1" customWidth="1"/>
    <col min="12" max="12" width="13.5" bestFit="1" customWidth="1"/>
  </cols>
  <sheetData>
    <row r="1" spans="1:12" ht="86" customHeight="1" x14ac:dyDescent="0.2">
      <c r="A1" s="119" t="s">
        <v>2501</v>
      </c>
      <c r="B1" s="119"/>
      <c r="C1" s="119"/>
      <c r="D1" s="119"/>
      <c r="E1" s="119"/>
      <c r="F1" s="119"/>
      <c r="G1" s="119"/>
    </row>
    <row r="2" spans="1:12" x14ac:dyDescent="0.2">
      <c r="A2" s="57" t="s">
        <v>2297</v>
      </c>
      <c r="B2" s="56" t="s">
        <v>343</v>
      </c>
      <c r="C2" s="57" t="s">
        <v>2296</v>
      </c>
      <c r="D2" s="57" t="s">
        <v>36</v>
      </c>
      <c r="E2" s="56" t="s">
        <v>199</v>
      </c>
      <c r="F2" s="56" t="s">
        <v>345</v>
      </c>
      <c r="G2" s="56" t="s">
        <v>34</v>
      </c>
      <c r="H2" s="56" t="s">
        <v>35</v>
      </c>
      <c r="I2" s="105" t="s">
        <v>2267</v>
      </c>
      <c r="J2" s="18" t="s">
        <v>2493</v>
      </c>
      <c r="K2" s="100"/>
      <c r="L2" s="100"/>
    </row>
    <row r="3" spans="1:12" x14ac:dyDescent="0.2">
      <c r="A3" s="66" t="s">
        <v>2346</v>
      </c>
      <c r="B3" s="57" t="s">
        <v>355</v>
      </c>
      <c r="C3" s="57">
        <v>1</v>
      </c>
      <c r="D3" s="57" t="s">
        <v>300</v>
      </c>
      <c r="E3" s="57" t="s">
        <v>299</v>
      </c>
      <c r="F3" s="57" t="s">
        <v>253</v>
      </c>
      <c r="G3" s="57" t="s">
        <v>26</v>
      </c>
      <c r="H3" s="57" t="s">
        <v>26</v>
      </c>
      <c r="I3" s="106" t="s">
        <v>26</v>
      </c>
      <c r="J3" s="57" t="s">
        <v>26</v>
      </c>
    </row>
    <row r="4" spans="1:12" x14ac:dyDescent="0.2">
      <c r="A4" s="66" t="s">
        <v>2346</v>
      </c>
      <c r="B4" s="57" t="s">
        <v>355</v>
      </c>
      <c r="C4" s="57">
        <v>2</v>
      </c>
      <c r="D4" s="57" t="s">
        <v>300</v>
      </c>
      <c r="E4" s="57" t="s">
        <v>299</v>
      </c>
      <c r="F4" s="57" t="s">
        <v>254</v>
      </c>
      <c r="G4" s="57" t="s">
        <v>26</v>
      </c>
      <c r="H4" s="57" t="s">
        <v>26</v>
      </c>
      <c r="I4" s="106" t="s">
        <v>26</v>
      </c>
      <c r="J4" s="57" t="s">
        <v>26</v>
      </c>
    </row>
    <row r="5" spans="1:12" x14ac:dyDescent="0.2">
      <c r="A5" s="66" t="s">
        <v>2346</v>
      </c>
      <c r="B5" s="57" t="s">
        <v>355</v>
      </c>
      <c r="C5" s="57">
        <v>3</v>
      </c>
      <c r="D5" s="57" t="s">
        <v>300</v>
      </c>
      <c r="E5" s="57" t="s">
        <v>299</v>
      </c>
      <c r="F5" s="57" t="s">
        <v>255</v>
      </c>
      <c r="G5" s="20">
        <v>-6.3331797515800004E-8</v>
      </c>
      <c r="H5" s="20">
        <v>6.5424387878200006E-8</v>
      </c>
      <c r="I5" s="106">
        <v>-0.96801513273160833</v>
      </c>
      <c r="J5" s="57">
        <v>0.83348159393300003</v>
      </c>
    </row>
    <row r="6" spans="1:12" x14ac:dyDescent="0.2">
      <c r="A6" s="66" t="s">
        <v>2346</v>
      </c>
      <c r="B6" s="57" t="s">
        <v>355</v>
      </c>
      <c r="C6" s="57">
        <v>4</v>
      </c>
      <c r="D6" s="57" t="s">
        <v>300</v>
      </c>
      <c r="E6" s="57" t="s">
        <v>299</v>
      </c>
      <c r="F6" s="57" t="s">
        <v>256</v>
      </c>
      <c r="G6" s="20">
        <v>2.5676213047799999E-7</v>
      </c>
      <c r="H6" s="20">
        <v>1.00992593995E-7</v>
      </c>
      <c r="I6" s="106">
        <v>2.5423857366284892</v>
      </c>
      <c r="J6" s="57">
        <v>5.50492965235E-3</v>
      </c>
    </row>
    <row r="7" spans="1:12" x14ac:dyDescent="0.2">
      <c r="A7" s="66" t="s">
        <v>2346</v>
      </c>
      <c r="B7" s="57" t="s">
        <v>355</v>
      </c>
      <c r="C7" s="57">
        <v>5</v>
      </c>
      <c r="D7" s="57" t="s">
        <v>300</v>
      </c>
      <c r="E7" s="57" t="s">
        <v>299</v>
      </c>
      <c r="F7" s="57" t="s">
        <v>257</v>
      </c>
      <c r="G7" s="20">
        <v>5.2661646438000002E-7</v>
      </c>
      <c r="H7" s="20">
        <v>1.55732310076E-7</v>
      </c>
      <c r="I7" s="106">
        <v>3.3815491732126897</v>
      </c>
      <c r="J7" s="57">
        <v>3.6039165473200001E-4</v>
      </c>
    </row>
    <row r="8" spans="1:12" x14ac:dyDescent="0.2">
      <c r="A8" s="66" t="s">
        <v>2346</v>
      </c>
      <c r="B8" s="57" t="s">
        <v>355</v>
      </c>
      <c r="C8" s="57">
        <v>6</v>
      </c>
      <c r="D8" s="57" t="s">
        <v>300</v>
      </c>
      <c r="E8" s="57" t="s">
        <v>299</v>
      </c>
      <c r="F8" s="57" t="s">
        <v>258</v>
      </c>
      <c r="G8" s="57" t="s">
        <v>26</v>
      </c>
      <c r="H8" s="57" t="s">
        <v>26</v>
      </c>
      <c r="I8" s="106" t="s">
        <v>26</v>
      </c>
      <c r="J8" s="57" t="s">
        <v>26</v>
      </c>
    </row>
    <row r="9" spans="1:12" x14ac:dyDescent="0.2">
      <c r="A9" s="66" t="s">
        <v>2346</v>
      </c>
      <c r="B9" s="57" t="s">
        <v>356</v>
      </c>
      <c r="C9" s="57">
        <v>1</v>
      </c>
      <c r="D9" s="57" t="s">
        <v>300</v>
      </c>
      <c r="E9" s="57" t="s">
        <v>301</v>
      </c>
      <c r="F9" s="57" t="s">
        <v>253</v>
      </c>
      <c r="G9" s="20">
        <v>3.2038806910100001E-7</v>
      </c>
      <c r="H9" s="20">
        <v>9.7439140165600005E-8</v>
      </c>
      <c r="I9" s="106">
        <v>3.2880839112136386</v>
      </c>
      <c r="J9" s="57">
        <v>5.0435884739999999E-4</v>
      </c>
    </row>
    <row r="10" spans="1:12" x14ac:dyDescent="0.2">
      <c r="A10" s="66" t="s">
        <v>2346</v>
      </c>
      <c r="B10" s="57" t="s">
        <v>356</v>
      </c>
      <c r="C10" s="57">
        <v>2</v>
      </c>
      <c r="D10" s="57" t="s">
        <v>300</v>
      </c>
      <c r="E10" s="57" t="s">
        <v>301</v>
      </c>
      <c r="F10" s="57" t="s">
        <v>254</v>
      </c>
      <c r="G10" s="57" t="s">
        <v>26</v>
      </c>
      <c r="H10" s="57" t="s">
        <v>26</v>
      </c>
      <c r="I10" s="106" t="s">
        <v>26</v>
      </c>
      <c r="J10" s="57" t="s">
        <v>26</v>
      </c>
    </row>
    <row r="11" spans="1:12" x14ac:dyDescent="0.2">
      <c r="A11" s="66" t="s">
        <v>2346</v>
      </c>
      <c r="B11" s="57" t="s">
        <v>356</v>
      </c>
      <c r="C11" s="57">
        <v>3</v>
      </c>
      <c r="D11" s="57" t="s">
        <v>300</v>
      </c>
      <c r="E11" s="57" t="s">
        <v>301</v>
      </c>
      <c r="F11" s="57" t="s">
        <v>255</v>
      </c>
      <c r="G11" s="20">
        <v>-9.5057512240299998E-8</v>
      </c>
      <c r="H11" s="20">
        <v>4.6788531635700003E-8</v>
      </c>
      <c r="I11" s="106">
        <v>-2.0316412786882672</v>
      </c>
      <c r="J11" s="57">
        <v>0.97890500769800004</v>
      </c>
    </row>
    <row r="12" spans="1:12" x14ac:dyDescent="0.2">
      <c r="A12" s="66" t="s">
        <v>2346</v>
      </c>
      <c r="B12" s="57" t="s">
        <v>356</v>
      </c>
      <c r="C12" s="57">
        <v>4</v>
      </c>
      <c r="D12" s="57" t="s">
        <v>300</v>
      </c>
      <c r="E12" s="57" t="s">
        <v>301</v>
      </c>
      <c r="F12" s="57" t="s">
        <v>256</v>
      </c>
      <c r="G12" s="20">
        <v>2.03956170901E-7</v>
      </c>
      <c r="H12" s="20">
        <v>6.5910374636000002E-8</v>
      </c>
      <c r="I12" s="106">
        <v>3.0944471492899068</v>
      </c>
      <c r="J12" s="57">
        <v>9.8590030792900006E-4</v>
      </c>
    </row>
    <row r="13" spans="1:12" x14ac:dyDescent="0.2">
      <c r="A13" s="66" t="s">
        <v>2346</v>
      </c>
      <c r="B13" s="57" t="s">
        <v>356</v>
      </c>
      <c r="C13" s="57">
        <v>5</v>
      </c>
      <c r="D13" s="57" t="s">
        <v>300</v>
      </c>
      <c r="E13" s="57" t="s">
        <v>301</v>
      </c>
      <c r="F13" s="57" t="s">
        <v>257</v>
      </c>
      <c r="G13" s="20">
        <v>3.7247795622599999E-7</v>
      </c>
      <c r="H13" s="20">
        <v>1.2497657770399999E-7</v>
      </c>
      <c r="I13" s="106">
        <v>2.9803821089435902</v>
      </c>
      <c r="J13" s="57">
        <v>1.4394451342499999E-3</v>
      </c>
    </row>
    <row r="14" spans="1:12" x14ac:dyDescent="0.2">
      <c r="A14" s="66" t="s">
        <v>2346</v>
      </c>
      <c r="B14" s="57" t="s">
        <v>356</v>
      </c>
      <c r="C14" s="57">
        <v>6</v>
      </c>
      <c r="D14" s="57" t="s">
        <v>300</v>
      </c>
      <c r="E14" s="57" t="s">
        <v>301</v>
      </c>
      <c r="F14" s="57" t="s">
        <v>258</v>
      </c>
      <c r="G14" s="57" t="s">
        <v>26</v>
      </c>
      <c r="H14" s="57" t="s">
        <v>26</v>
      </c>
      <c r="I14" s="106" t="s">
        <v>26</v>
      </c>
      <c r="J14" s="57" t="s">
        <v>26</v>
      </c>
    </row>
    <row r="15" spans="1:12" x14ac:dyDescent="0.2">
      <c r="A15" s="66" t="s">
        <v>2346</v>
      </c>
      <c r="B15" s="57" t="s">
        <v>357</v>
      </c>
      <c r="C15" s="57">
        <v>1</v>
      </c>
      <c r="D15" s="57" t="s">
        <v>300</v>
      </c>
      <c r="E15" s="57" t="s">
        <v>302</v>
      </c>
      <c r="F15" s="57" t="s">
        <v>253</v>
      </c>
      <c r="G15" s="20">
        <v>2.8070952653600002E-7</v>
      </c>
      <c r="H15" s="20">
        <v>9.5660210284000001E-8</v>
      </c>
      <c r="I15" s="106">
        <v>2.9344439626739049</v>
      </c>
      <c r="J15" s="57">
        <v>1.6707294178800001E-3</v>
      </c>
    </row>
    <row r="16" spans="1:12" x14ac:dyDescent="0.2">
      <c r="A16" s="66" t="s">
        <v>2346</v>
      </c>
      <c r="B16" s="57" t="s">
        <v>357</v>
      </c>
      <c r="C16" s="57">
        <v>2</v>
      </c>
      <c r="D16" s="57" t="s">
        <v>300</v>
      </c>
      <c r="E16" s="57" t="s">
        <v>302</v>
      </c>
      <c r="F16" s="57" t="s">
        <v>254</v>
      </c>
      <c r="G16" s="57" t="s">
        <v>26</v>
      </c>
      <c r="H16" s="57" t="s">
        <v>26</v>
      </c>
      <c r="I16" s="106" t="s">
        <v>26</v>
      </c>
      <c r="J16" s="57" t="s">
        <v>26</v>
      </c>
    </row>
    <row r="17" spans="1:10" x14ac:dyDescent="0.2">
      <c r="A17" s="66" t="s">
        <v>2346</v>
      </c>
      <c r="B17" s="57" t="s">
        <v>357</v>
      </c>
      <c r="C17" s="57">
        <v>3</v>
      </c>
      <c r="D17" s="57" t="s">
        <v>300</v>
      </c>
      <c r="E17" s="57" t="s">
        <v>302</v>
      </c>
      <c r="F17" s="57" t="s">
        <v>255</v>
      </c>
      <c r="G17" s="20">
        <v>-4.4460802125099998E-7</v>
      </c>
      <c r="H17" s="20">
        <v>1.6611673857300001E-7</v>
      </c>
      <c r="I17" s="106">
        <v>-2.6764793546414167</v>
      </c>
      <c r="J17" s="57">
        <v>0.99627999253099997</v>
      </c>
    </row>
    <row r="18" spans="1:10" x14ac:dyDescent="0.2">
      <c r="A18" s="66" t="s">
        <v>2346</v>
      </c>
      <c r="B18" s="57" t="s">
        <v>357</v>
      </c>
      <c r="C18" s="57">
        <v>4</v>
      </c>
      <c r="D18" s="57" t="s">
        <v>300</v>
      </c>
      <c r="E18" s="57" t="s">
        <v>302</v>
      </c>
      <c r="F18" s="57" t="s">
        <v>256</v>
      </c>
      <c r="G18" s="20">
        <v>1.27006732911E-7</v>
      </c>
      <c r="H18" s="20">
        <v>3.8927913424099998E-8</v>
      </c>
      <c r="I18" s="106">
        <v>3.2626134241341336</v>
      </c>
      <c r="J18" s="57">
        <v>5.51949941456E-4</v>
      </c>
    </row>
    <row r="19" spans="1:10" x14ac:dyDescent="0.2">
      <c r="A19" s="66" t="s">
        <v>2346</v>
      </c>
      <c r="B19" s="57" t="s">
        <v>357</v>
      </c>
      <c r="C19" s="57">
        <v>5</v>
      </c>
      <c r="D19" s="57" t="s">
        <v>300</v>
      </c>
      <c r="E19" s="57" t="s">
        <v>302</v>
      </c>
      <c r="F19" s="57" t="s">
        <v>257</v>
      </c>
      <c r="G19" s="20">
        <v>-1.20240389523E-7</v>
      </c>
      <c r="H19" s="20">
        <v>2.8641108610500001E-7</v>
      </c>
      <c r="I19" s="106">
        <v>-0.41981751180860072</v>
      </c>
      <c r="J19" s="57">
        <v>0.66269061447300004</v>
      </c>
    </row>
    <row r="20" spans="1:10" x14ac:dyDescent="0.2">
      <c r="A20" s="66" t="s">
        <v>2346</v>
      </c>
      <c r="B20" s="57" t="s">
        <v>357</v>
      </c>
      <c r="C20" s="57">
        <v>6</v>
      </c>
      <c r="D20" s="57" t="s">
        <v>300</v>
      </c>
      <c r="E20" s="57" t="s">
        <v>302</v>
      </c>
      <c r="F20" s="57" t="s">
        <v>258</v>
      </c>
      <c r="G20" s="57" t="s">
        <v>26</v>
      </c>
      <c r="H20" s="57" t="s">
        <v>26</v>
      </c>
      <c r="I20" s="106" t="s">
        <v>26</v>
      </c>
      <c r="J20" s="57" t="s">
        <v>26</v>
      </c>
    </row>
    <row r="21" spans="1:10" x14ac:dyDescent="0.2">
      <c r="A21" s="66" t="s">
        <v>2347</v>
      </c>
      <c r="B21" s="57" t="s">
        <v>355</v>
      </c>
      <c r="C21" s="57">
        <v>1</v>
      </c>
      <c r="D21" s="57" t="s">
        <v>300</v>
      </c>
      <c r="E21" s="57" t="s">
        <v>299</v>
      </c>
      <c r="F21" s="57" t="s">
        <v>253</v>
      </c>
      <c r="G21" s="57" t="s">
        <v>26</v>
      </c>
      <c r="H21" s="57" t="s">
        <v>26</v>
      </c>
      <c r="I21" s="106" t="s">
        <v>26</v>
      </c>
      <c r="J21" s="57" t="s">
        <v>26</v>
      </c>
    </row>
    <row r="22" spans="1:10" x14ac:dyDescent="0.2">
      <c r="A22" s="66" t="s">
        <v>2347</v>
      </c>
      <c r="B22" s="57" t="s">
        <v>355</v>
      </c>
      <c r="C22" s="57">
        <v>2</v>
      </c>
      <c r="D22" s="57" t="s">
        <v>300</v>
      </c>
      <c r="E22" s="57" t="s">
        <v>299</v>
      </c>
      <c r="F22" s="57" t="s">
        <v>254</v>
      </c>
      <c r="G22" s="57" t="s">
        <v>26</v>
      </c>
      <c r="H22" s="57" t="s">
        <v>26</v>
      </c>
      <c r="I22" s="106" t="s">
        <v>26</v>
      </c>
      <c r="J22" s="57" t="s">
        <v>26</v>
      </c>
    </row>
    <row r="23" spans="1:10" x14ac:dyDescent="0.2">
      <c r="A23" s="66" t="s">
        <v>2347</v>
      </c>
      <c r="B23" s="57" t="s">
        <v>355</v>
      </c>
      <c r="C23" s="57">
        <v>3</v>
      </c>
      <c r="D23" s="57" t="s">
        <v>300</v>
      </c>
      <c r="E23" s="57" t="s">
        <v>299</v>
      </c>
      <c r="F23" s="57" t="s">
        <v>255</v>
      </c>
      <c r="G23" s="20">
        <v>7.3867431901200003E-9</v>
      </c>
      <c r="H23" s="20">
        <v>8.5719295440200005E-8</v>
      </c>
      <c r="I23" s="106">
        <v>8.6173633978048544E-2</v>
      </c>
      <c r="J23" s="57">
        <v>0.46566419488100003</v>
      </c>
    </row>
    <row r="24" spans="1:10" x14ac:dyDescent="0.2">
      <c r="A24" s="66" t="s">
        <v>2347</v>
      </c>
      <c r="B24" s="57" t="s">
        <v>355</v>
      </c>
      <c r="C24" s="57">
        <v>4</v>
      </c>
      <c r="D24" s="57" t="s">
        <v>300</v>
      </c>
      <c r="E24" s="57" t="s">
        <v>299</v>
      </c>
      <c r="F24" s="57" t="s">
        <v>256</v>
      </c>
      <c r="G24" s="20">
        <v>3.0031705684999999E-7</v>
      </c>
      <c r="H24" s="20">
        <v>1.02620151244E-7</v>
      </c>
      <c r="I24" s="106">
        <v>2.9264920506298604</v>
      </c>
      <c r="J24" s="57">
        <v>1.71404133304E-3</v>
      </c>
    </row>
    <row r="25" spans="1:10" x14ac:dyDescent="0.2">
      <c r="A25" s="66" t="s">
        <v>2347</v>
      </c>
      <c r="B25" s="57" t="s">
        <v>355</v>
      </c>
      <c r="C25" s="57">
        <v>5</v>
      </c>
      <c r="D25" s="57" t="s">
        <v>300</v>
      </c>
      <c r="E25" s="57" t="s">
        <v>299</v>
      </c>
      <c r="F25" s="57" t="s">
        <v>257</v>
      </c>
      <c r="G25" s="20">
        <v>6.5717064258799995E-7</v>
      </c>
      <c r="H25" s="20">
        <v>1.8163855557700001E-7</v>
      </c>
      <c r="I25" s="106">
        <v>3.6180129295809826</v>
      </c>
      <c r="J25" s="57">
        <v>1.4843678441200001E-4</v>
      </c>
    </row>
    <row r="26" spans="1:10" x14ac:dyDescent="0.2">
      <c r="A26" s="66" t="s">
        <v>2347</v>
      </c>
      <c r="B26" s="57" t="s">
        <v>355</v>
      </c>
      <c r="C26" s="57">
        <v>6</v>
      </c>
      <c r="D26" s="57" t="s">
        <v>300</v>
      </c>
      <c r="E26" s="57" t="s">
        <v>299</v>
      </c>
      <c r="F26" s="57" t="s">
        <v>258</v>
      </c>
      <c r="G26" s="57" t="s">
        <v>26</v>
      </c>
      <c r="H26" s="57" t="s">
        <v>26</v>
      </c>
      <c r="I26" s="106" t="s">
        <v>26</v>
      </c>
      <c r="J26" s="57" t="s">
        <v>26</v>
      </c>
    </row>
    <row r="27" spans="1:10" x14ac:dyDescent="0.2">
      <c r="A27" s="66" t="s">
        <v>2347</v>
      </c>
      <c r="B27" s="57" t="s">
        <v>356</v>
      </c>
      <c r="C27" s="57">
        <v>1</v>
      </c>
      <c r="D27" s="57" t="s">
        <v>300</v>
      </c>
      <c r="E27" s="57" t="s">
        <v>301</v>
      </c>
      <c r="F27" s="57" t="s">
        <v>253</v>
      </c>
      <c r="G27" s="20">
        <v>4.5643359354299998E-7</v>
      </c>
      <c r="H27" s="20">
        <v>1.0456736964199999E-7</v>
      </c>
      <c r="I27" s="106">
        <v>4.364971549974527</v>
      </c>
      <c r="J27" s="20">
        <v>6.3569652305899997E-6</v>
      </c>
    </row>
    <row r="28" spans="1:10" x14ac:dyDescent="0.2">
      <c r="A28" s="66" t="s">
        <v>2347</v>
      </c>
      <c r="B28" s="57" t="s">
        <v>356</v>
      </c>
      <c r="C28" s="57">
        <v>2</v>
      </c>
      <c r="D28" s="57" t="s">
        <v>300</v>
      </c>
      <c r="E28" s="57" t="s">
        <v>301</v>
      </c>
      <c r="F28" s="57" t="s">
        <v>254</v>
      </c>
      <c r="G28" s="57" t="s">
        <v>26</v>
      </c>
      <c r="H28" s="57" t="s">
        <v>26</v>
      </c>
      <c r="I28" s="106" t="s">
        <v>26</v>
      </c>
      <c r="J28" s="57" t="s">
        <v>26</v>
      </c>
    </row>
    <row r="29" spans="1:10" x14ac:dyDescent="0.2">
      <c r="A29" s="66" t="s">
        <v>2347</v>
      </c>
      <c r="B29" s="57" t="s">
        <v>356</v>
      </c>
      <c r="C29" s="57">
        <v>3</v>
      </c>
      <c r="D29" s="57" t="s">
        <v>300</v>
      </c>
      <c r="E29" s="57" t="s">
        <v>301</v>
      </c>
      <c r="F29" s="57" t="s">
        <v>255</v>
      </c>
      <c r="G29" s="20">
        <v>-5.6942036369999998E-8</v>
      </c>
      <c r="H29" s="20">
        <v>5.7731642804200002E-8</v>
      </c>
      <c r="I29" s="106">
        <v>-0.98632281369719554</v>
      </c>
      <c r="J29" s="57">
        <v>0.83801263591899999</v>
      </c>
    </row>
    <row r="30" spans="1:10" x14ac:dyDescent="0.2">
      <c r="A30" s="66" t="s">
        <v>2347</v>
      </c>
      <c r="B30" s="57" t="s">
        <v>356</v>
      </c>
      <c r="C30" s="57">
        <v>4</v>
      </c>
      <c r="D30" s="57" t="s">
        <v>300</v>
      </c>
      <c r="E30" s="57" t="s">
        <v>301</v>
      </c>
      <c r="F30" s="57" t="s">
        <v>256</v>
      </c>
      <c r="G30" s="20">
        <v>2.0205225338799999E-7</v>
      </c>
      <c r="H30" s="20">
        <v>7.3523575820400005E-8</v>
      </c>
      <c r="I30" s="106">
        <v>2.7481287618758357</v>
      </c>
      <c r="J30" s="57">
        <v>2.99682330312E-3</v>
      </c>
    </row>
    <row r="31" spans="1:10" x14ac:dyDescent="0.2">
      <c r="A31" s="66" t="s">
        <v>2347</v>
      </c>
      <c r="B31" s="57" t="s">
        <v>356</v>
      </c>
      <c r="C31" s="57">
        <v>5</v>
      </c>
      <c r="D31" s="57" t="s">
        <v>300</v>
      </c>
      <c r="E31" s="57" t="s">
        <v>301</v>
      </c>
      <c r="F31" s="57" t="s">
        <v>257</v>
      </c>
      <c r="G31" s="20">
        <v>5.0879922280100003E-7</v>
      </c>
      <c r="H31" s="20">
        <v>1.6264631727000001E-7</v>
      </c>
      <c r="I31" s="106">
        <v>3.1282554154384634</v>
      </c>
      <c r="J31" s="57">
        <v>8.7923648702099995E-4</v>
      </c>
    </row>
    <row r="32" spans="1:10" x14ac:dyDescent="0.2">
      <c r="A32" s="66" t="s">
        <v>2347</v>
      </c>
      <c r="B32" s="57" t="s">
        <v>356</v>
      </c>
      <c r="C32" s="57">
        <v>6</v>
      </c>
      <c r="D32" s="57" t="s">
        <v>300</v>
      </c>
      <c r="E32" s="57" t="s">
        <v>301</v>
      </c>
      <c r="F32" s="57" t="s">
        <v>258</v>
      </c>
      <c r="G32" s="57" t="s">
        <v>26</v>
      </c>
      <c r="H32" s="57" t="s">
        <v>26</v>
      </c>
      <c r="I32" s="106" t="s">
        <v>26</v>
      </c>
      <c r="J32" s="57" t="s">
        <v>26</v>
      </c>
    </row>
    <row r="33" spans="1:10" x14ac:dyDescent="0.2">
      <c r="A33" s="66" t="s">
        <v>2347</v>
      </c>
      <c r="B33" s="57" t="s">
        <v>357</v>
      </c>
      <c r="C33" s="57">
        <v>1</v>
      </c>
      <c r="D33" s="57" t="s">
        <v>300</v>
      </c>
      <c r="E33" s="57" t="s">
        <v>302</v>
      </c>
      <c r="F33" s="57" t="s">
        <v>253</v>
      </c>
      <c r="G33" s="20">
        <v>4.3699673067899999E-7</v>
      </c>
      <c r="H33" s="20">
        <v>9.6063175743900006E-8</v>
      </c>
      <c r="I33" s="106">
        <v>4.5490556323477493</v>
      </c>
      <c r="J33" s="20">
        <v>2.6943598464799998E-6</v>
      </c>
    </row>
    <row r="34" spans="1:10" x14ac:dyDescent="0.2">
      <c r="A34" s="66" t="s">
        <v>2347</v>
      </c>
      <c r="B34" s="57" t="s">
        <v>357</v>
      </c>
      <c r="C34" s="57">
        <v>2</v>
      </c>
      <c r="D34" s="57" t="s">
        <v>300</v>
      </c>
      <c r="E34" s="57" t="s">
        <v>302</v>
      </c>
      <c r="F34" s="57" t="s">
        <v>254</v>
      </c>
      <c r="G34" s="57" t="s">
        <v>26</v>
      </c>
      <c r="H34" s="57" t="s">
        <v>26</v>
      </c>
      <c r="I34" s="106" t="s">
        <v>26</v>
      </c>
      <c r="J34" s="57" t="s">
        <v>26</v>
      </c>
    </row>
    <row r="35" spans="1:10" x14ac:dyDescent="0.2">
      <c r="A35" s="66" t="s">
        <v>2347</v>
      </c>
      <c r="B35" s="57" t="s">
        <v>357</v>
      </c>
      <c r="C35" s="57">
        <v>3</v>
      </c>
      <c r="D35" s="57" t="s">
        <v>300</v>
      </c>
      <c r="E35" s="57" t="s">
        <v>302</v>
      </c>
      <c r="F35" s="57" t="s">
        <v>255</v>
      </c>
      <c r="G35" s="20">
        <v>-4.33131335156E-7</v>
      </c>
      <c r="H35" s="20">
        <v>1.86052569673E-7</v>
      </c>
      <c r="I35" s="106">
        <v>-2.3280051219784692</v>
      </c>
      <c r="J35" s="57">
        <v>0.99004408415300005</v>
      </c>
    </row>
    <row r="36" spans="1:10" x14ac:dyDescent="0.2">
      <c r="A36" s="66" t="s">
        <v>2347</v>
      </c>
      <c r="B36" s="57" t="s">
        <v>357</v>
      </c>
      <c r="C36" s="57">
        <v>4</v>
      </c>
      <c r="D36" s="57" t="s">
        <v>300</v>
      </c>
      <c r="E36" s="57" t="s">
        <v>302</v>
      </c>
      <c r="F36" s="57" t="s">
        <v>256</v>
      </c>
      <c r="G36" s="20">
        <v>1.46826179628E-7</v>
      </c>
      <c r="H36" s="20">
        <v>4.3309363104799999E-8</v>
      </c>
      <c r="I36" s="106">
        <v>3.3901717573798074</v>
      </c>
      <c r="J36" s="57">
        <v>3.49244230698E-4</v>
      </c>
    </row>
    <row r="37" spans="1:10" x14ac:dyDescent="0.2">
      <c r="A37" s="66" t="s">
        <v>2347</v>
      </c>
      <c r="B37" s="57" t="s">
        <v>357</v>
      </c>
      <c r="C37" s="57">
        <v>5</v>
      </c>
      <c r="D37" s="57" t="s">
        <v>300</v>
      </c>
      <c r="E37" s="57" t="s">
        <v>302</v>
      </c>
      <c r="F37" s="57" t="s">
        <v>257</v>
      </c>
      <c r="G37" s="20">
        <v>-1.71182497187E-7</v>
      </c>
      <c r="H37" s="20">
        <v>3.4645309983999998E-7</v>
      </c>
      <c r="I37" s="106">
        <v>-0.49410005933286794</v>
      </c>
      <c r="J37" s="57">
        <v>0.68938224201099996</v>
      </c>
    </row>
    <row r="38" spans="1:10" x14ac:dyDescent="0.2">
      <c r="A38" s="66" t="s">
        <v>2347</v>
      </c>
      <c r="B38" s="57" t="s">
        <v>357</v>
      </c>
      <c r="C38" s="57">
        <v>6</v>
      </c>
      <c r="D38" s="57" t="s">
        <v>300</v>
      </c>
      <c r="E38" s="57" t="s">
        <v>302</v>
      </c>
      <c r="F38" s="57" t="s">
        <v>258</v>
      </c>
      <c r="G38" s="57" t="s">
        <v>26</v>
      </c>
      <c r="H38" s="57" t="s">
        <v>26</v>
      </c>
      <c r="I38" s="106" t="s">
        <v>26</v>
      </c>
      <c r="J38" s="57" t="s">
        <v>26</v>
      </c>
    </row>
    <row r="39" spans="1:10" x14ac:dyDescent="0.2">
      <c r="A39" s="66" t="s">
        <v>2348</v>
      </c>
      <c r="B39" s="57" t="s">
        <v>355</v>
      </c>
      <c r="C39" s="57">
        <v>1</v>
      </c>
      <c r="D39" s="57" t="s">
        <v>300</v>
      </c>
      <c r="E39" s="57" t="s">
        <v>299</v>
      </c>
      <c r="F39" s="57" t="s">
        <v>253</v>
      </c>
      <c r="G39" s="57" t="s">
        <v>26</v>
      </c>
      <c r="H39" s="57" t="s">
        <v>26</v>
      </c>
      <c r="I39" s="106" t="s">
        <v>26</v>
      </c>
      <c r="J39" s="57" t="s">
        <v>26</v>
      </c>
    </row>
    <row r="40" spans="1:10" x14ac:dyDescent="0.2">
      <c r="A40" s="66" t="s">
        <v>2348</v>
      </c>
      <c r="B40" s="57" t="s">
        <v>355</v>
      </c>
      <c r="C40" s="57">
        <v>2</v>
      </c>
      <c r="D40" s="57" t="s">
        <v>300</v>
      </c>
      <c r="E40" s="57" t="s">
        <v>299</v>
      </c>
      <c r="F40" s="57" t="s">
        <v>254</v>
      </c>
      <c r="G40" s="57" t="s">
        <v>26</v>
      </c>
      <c r="H40" s="57" t="s">
        <v>26</v>
      </c>
      <c r="I40" s="106" t="s">
        <v>26</v>
      </c>
      <c r="J40" s="57" t="s">
        <v>26</v>
      </c>
    </row>
    <row r="41" spans="1:10" x14ac:dyDescent="0.2">
      <c r="A41" s="66" t="s">
        <v>2348</v>
      </c>
      <c r="B41" s="57" t="s">
        <v>355</v>
      </c>
      <c r="C41" s="57">
        <v>3</v>
      </c>
      <c r="D41" s="57" t="s">
        <v>300</v>
      </c>
      <c r="E41" s="57" t="s">
        <v>299</v>
      </c>
      <c r="F41" s="57" t="s">
        <v>255</v>
      </c>
      <c r="G41" s="20">
        <v>-7.6276447888599998E-8</v>
      </c>
      <c r="H41" s="20">
        <v>6.3605091439900002E-8</v>
      </c>
      <c r="I41" s="106">
        <v>-1.199219215975392</v>
      </c>
      <c r="J41" s="57">
        <v>0.88477864137399997</v>
      </c>
    </row>
    <row r="42" spans="1:10" x14ac:dyDescent="0.2">
      <c r="A42" s="66" t="s">
        <v>2348</v>
      </c>
      <c r="B42" s="57" t="s">
        <v>355</v>
      </c>
      <c r="C42" s="57">
        <v>4</v>
      </c>
      <c r="D42" s="57" t="s">
        <v>300</v>
      </c>
      <c r="E42" s="57" t="s">
        <v>299</v>
      </c>
      <c r="F42" s="57" t="s">
        <v>256</v>
      </c>
      <c r="G42" s="20">
        <v>3.1982610758700001E-7</v>
      </c>
      <c r="H42" s="20">
        <v>8.5280430925400003E-8</v>
      </c>
      <c r="I42" s="106">
        <v>3.750287189176746</v>
      </c>
      <c r="J42" s="20">
        <v>8.8316078046000001E-5</v>
      </c>
    </row>
    <row r="43" spans="1:10" x14ac:dyDescent="0.2">
      <c r="A43" s="66" t="s">
        <v>2348</v>
      </c>
      <c r="B43" s="57" t="s">
        <v>355</v>
      </c>
      <c r="C43" s="57">
        <v>5</v>
      </c>
      <c r="D43" s="57" t="s">
        <v>300</v>
      </c>
      <c r="E43" s="57" t="s">
        <v>299</v>
      </c>
      <c r="F43" s="57" t="s">
        <v>257</v>
      </c>
      <c r="G43" s="20">
        <v>5.3692429230400004E-7</v>
      </c>
      <c r="H43" s="20">
        <v>1.2387362152400001E-7</v>
      </c>
      <c r="I43" s="106">
        <v>4.3344522078090142</v>
      </c>
      <c r="J43" s="20">
        <v>7.3061764078600003E-6</v>
      </c>
    </row>
    <row r="44" spans="1:10" x14ac:dyDescent="0.2">
      <c r="A44" s="66" t="s">
        <v>2348</v>
      </c>
      <c r="B44" s="57" t="s">
        <v>355</v>
      </c>
      <c r="C44" s="57">
        <v>6</v>
      </c>
      <c r="D44" s="57" t="s">
        <v>300</v>
      </c>
      <c r="E44" s="57" t="s">
        <v>299</v>
      </c>
      <c r="F44" s="57" t="s">
        <v>258</v>
      </c>
      <c r="G44" s="57" t="s">
        <v>26</v>
      </c>
      <c r="H44" s="57" t="s">
        <v>26</v>
      </c>
      <c r="I44" s="106" t="s">
        <v>26</v>
      </c>
      <c r="J44" s="57" t="s">
        <v>26</v>
      </c>
    </row>
    <row r="45" spans="1:10" x14ac:dyDescent="0.2">
      <c r="A45" s="66" t="s">
        <v>2348</v>
      </c>
      <c r="B45" s="57" t="s">
        <v>356</v>
      </c>
      <c r="C45" s="57">
        <v>1</v>
      </c>
      <c r="D45" s="57" t="s">
        <v>300</v>
      </c>
      <c r="E45" s="57" t="s">
        <v>301</v>
      </c>
      <c r="F45" s="57" t="s">
        <v>253</v>
      </c>
      <c r="G45" s="20">
        <v>4.4505933250200001E-7</v>
      </c>
      <c r="H45" s="20">
        <v>8.3556985552200006E-8</v>
      </c>
      <c r="I45" s="106">
        <v>5.3264168107639671</v>
      </c>
      <c r="J45" s="20">
        <v>5.0084562449499998E-8</v>
      </c>
    </row>
    <row r="46" spans="1:10" x14ac:dyDescent="0.2">
      <c r="A46" s="66" t="s">
        <v>2348</v>
      </c>
      <c r="B46" s="57" t="s">
        <v>356</v>
      </c>
      <c r="C46" s="57">
        <v>2</v>
      </c>
      <c r="D46" s="57" t="s">
        <v>300</v>
      </c>
      <c r="E46" s="57" t="s">
        <v>301</v>
      </c>
      <c r="F46" s="57" t="s">
        <v>254</v>
      </c>
      <c r="G46" s="57" t="s">
        <v>26</v>
      </c>
      <c r="H46" s="57" t="s">
        <v>26</v>
      </c>
      <c r="I46" s="106" t="s">
        <v>26</v>
      </c>
      <c r="J46" s="57" t="s">
        <v>26</v>
      </c>
    </row>
    <row r="47" spans="1:10" x14ac:dyDescent="0.2">
      <c r="A47" s="66" t="s">
        <v>2348</v>
      </c>
      <c r="B47" s="57" t="s">
        <v>356</v>
      </c>
      <c r="C47" s="57">
        <v>3</v>
      </c>
      <c r="D47" s="57" t="s">
        <v>300</v>
      </c>
      <c r="E47" s="57" t="s">
        <v>301</v>
      </c>
      <c r="F47" s="57" t="s">
        <v>255</v>
      </c>
      <c r="G47" s="20">
        <v>-8.2481755529499997E-8</v>
      </c>
      <c r="H47" s="20">
        <v>4.33084516492E-8</v>
      </c>
      <c r="I47" s="106">
        <v>-1.9045186883522218</v>
      </c>
      <c r="J47" s="57">
        <v>0.97157866744400001</v>
      </c>
    </row>
    <row r="48" spans="1:10" x14ac:dyDescent="0.2">
      <c r="A48" s="66" t="s">
        <v>2348</v>
      </c>
      <c r="B48" s="57" t="s">
        <v>356</v>
      </c>
      <c r="C48" s="57">
        <v>4</v>
      </c>
      <c r="D48" s="57" t="s">
        <v>300</v>
      </c>
      <c r="E48" s="57" t="s">
        <v>301</v>
      </c>
      <c r="F48" s="57" t="s">
        <v>256</v>
      </c>
      <c r="G48" s="20">
        <v>1.8769358505400001E-7</v>
      </c>
      <c r="H48" s="20">
        <v>5.3173486211200001E-8</v>
      </c>
      <c r="I48" s="106">
        <v>3.5298341039460728</v>
      </c>
      <c r="J48" s="57">
        <v>2.0791015712399999E-4</v>
      </c>
    </row>
    <row r="49" spans="1:10" x14ac:dyDescent="0.2">
      <c r="A49" s="66" t="s">
        <v>2348</v>
      </c>
      <c r="B49" s="57" t="s">
        <v>356</v>
      </c>
      <c r="C49" s="57">
        <v>5</v>
      </c>
      <c r="D49" s="57" t="s">
        <v>300</v>
      </c>
      <c r="E49" s="57" t="s">
        <v>301</v>
      </c>
      <c r="F49" s="57" t="s">
        <v>257</v>
      </c>
      <c r="G49" s="20">
        <v>3.6978972730600002E-7</v>
      </c>
      <c r="H49" s="20">
        <v>1.08165409818E-7</v>
      </c>
      <c r="I49" s="106">
        <v>3.4187429043001014</v>
      </c>
      <c r="J49" s="57">
        <v>3.1455568931099999E-4</v>
      </c>
    </row>
    <row r="50" spans="1:10" x14ac:dyDescent="0.2">
      <c r="A50" s="66" t="s">
        <v>2348</v>
      </c>
      <c r="B50" s="57" t="s">
        <v>356</v>
      </c>
      <c r="C50" s="57">
        <v>6</v>
      </c>
      <c r="D50" s="57" t="s">
        <v>300</v>
      </c>
      <c r="E50" s="57" t="s">
        <v>301</v>
      </c>
      <c r="F50" s="57" t="s">
        <v>258</v>
      </c>
      <c r="G50" s="57" t="s">
        <v>26</v>
      </c>
      <c r="H50" s="57" t="s">
        <v>26</v>
      </c>
      <c r="I50" s="106" t="s">
        <v>26</v>
      </c>
      <c r="J50" s="57" t="s">
        <v>26</v>
      </c>
    </row>
    <row r="51" spans="1:10" x14ac:dyDescent="0.2">
      <c r="A51" s="66" t="s">
        <v>2348</v>
      </c>
      <c r="B51" s="57" t="s">
        <v>357</v>
      </c>
      <c r="C51" s="57">
        <v>1</v>
      </c>
      <c r="D51" s="57" t="s">
        <v>300</v>
      </c>
      <c r="E51" s="57" t="s">
        <v>302</v>
      </c>
      <c r="F51" s="57" t="s">
        <v>253</v>
      </c>
      <c r="G51" s="20">
        <v>3.69350858498E-7</v>
      </c>
      <c r="H51" s="20">
        <v>7.8305259229799997E-8</v>
      </c>
      <c r="I51" s="106">
        <v>4.7168078125388435</v>
      </c>
      <c r="J51" s="20">
        <v>1.1978689946199999E-6</v>
      </c>
    </row>
    <row r="52" spans="1:10" x14ac:dyDescent="0.2">
      <c r="A52" s="66" t="s">
        <v>2348</v>
      </c>
      <c r="B52" s="57" t="s">
        <v>357</v>
      </c>
      <c r="C52" s="57">
        <v>2</v>
      </c>
      <c r="D52" s="57" t="s">
        <v>300</v>
      </c>
      <c r="E52" s="57" t="s">
        <v>302</v>
      </c>
      <c r="F52" s="57" t="s">
        <v>254</v>
      </c>
      <c r="G52" s="57" t="s">
        <v>26</v>
      </c>
      <c r="H52" s="57" t="s">
        <v>26</v>
      </c>
      <c r="I52" s="106" t="s">
        <v>26</v>
      </c>
      <c r="J52" s="57" t="s">
        <v>26</v>
      </c>
    </row>
    <row r="53" spans="1:10" x14ac:dyDescent="0.2">
      <c r="A53" s="66" t="s">
        <v>2348</v>
      </c>
      <c r="B53" s="57" t="s">
        <v>357</v>
      </c>
      <c r="C53" s="57">
        <v>3</v>
      </c>
      <c r="D53" s="57" t="s">
        <v>300</v>
      </c>
      <c r="E53" s="57" t="s">
        <v>302</v>
      </c>
      <c r="F53" s="57" t="s">
        <v>255</v>
      </c>
      <c r="G53" s="20">
        <v>-3.9623546504199999E-7</v>
      </c>
      <c r="H53" s="20">
        <v>1.37930692406E-7</v>
      </c>
      <c r="I53" s="106">
        <v>-2.8727142460481385</v>
      </c>
      <c r="J53" s="57">
        <v>0.99796518983600002</v>
      </c>
    </row>
    <row r="54" spans="1:10" x14ac:dyDescent="0.2">
      <c r="A54" s="66" t="s">
        <v>2348</v>
      </c>
      <c r="B54" s="57" t="s">
        <v>357</v>
      </c>
      <c r="C54" s="57">
        <v>4</v>
      </c>
      <c r="D54" s="57" t="s">
        <v>300</v>
      </c>
      <c r="E54" s="57" t="s">
        <v>302</v>
      </c>
      <c r="F54" s="57" t="s">
        <v>256</v>
      </c>
      <c r="G54" s="20">
        <v>1.3912146667400001E-7</v>
      </c>
      <c r="H54" s="20">
        <v>3.1402285518099998E-8</v>
      </c>
      <c r="I54" s="106">
        <v>4.4302974888185016</v>
      </c>
      <c r="J54" s="20">
        <v>4.7051590754700001E-6</v>
      </c>
    </row>
    <row r="55" spans="1:10" x14ac:dyDescent="0.2">
      <c r="A55" s="66" t="s">
        <v>2348</v>
      </c>
      <c r="B55" s="57" t="s">
        <v>357</v>
      </c>
      <c r="C55" s="57">
        <v>5</v>
      </c>
      <c r="D55" s="57" t="s">
        <v>300</v>
      </c>
      <c r="E55" s="57" t="s">
        <v>302</v>
      </c>
      <c r="F55" s="57" t="s">
        <v>257</v>
      </c>
      <c r="G55" s="20">
        <v>-7.3519353708600005E-8</v>
      </c>
      <c r="H55" s="20">
        <v>2.4964751237999999E-7</v>
      </c>
      <c r="I55" s="106">
        <v>-0.29449263486628624</v>
      </c>
      <c r="J55" s="57">
        <v>0.61580925472199999</v>
      </c>
    </row>
    <row r="56" spans="1:10" x14ac:dyDescent="0.2">
      <c r="A56" s="66" t="s">
        <v>2348</v>
      </c>
      <c r="B56" s="57" t="s">
        <v>357</v>
      </c>
      <c r="C56" s="57">
        <v>6</v>
      </c>
      <c r="D56" s="57" t="s">
        <v>300</v>
      </c>
      <c r="E56" s="57" t="s">
        <v>302</v>
      </c>
      <c r="F56" s="57" t="s">
        <v>258</v>
      </c>
      <c r="G56" s="57" t="s">
        <v>26</v>
      </c>
      <c r="H56" s="57" t="s">
        <v>26</v>
      </c>
      <c r="I56" s="106" t="s">
        <v>26</v>
      </c>
      <c r="J56" s="57" t="s">
        <v>26</v>
      </c>
    </row>
    <row r="57" spans="1:10" x14ac:dyDescent="0.2">
      <c r="A57" s="66" t="s">
        <v>2349</v>
      </c>
      <c r="B57" s="57" t="s">
        <v>355</v>
      </c>
      <c r="C57" s="57">
        <v>1</v>
      </c>
      <c r="D57" s="57" t="s">
        <v>300</v>
      </c>
      <c r="E57" s="57" t="s">
        <v>299</v>
      </c>
      <c r="F57" s="57" t="s">
        <v>253</v>
      </c>
      <c r="G57" s="57" t="s">
        <v>26</v>
      </c>
      <c r="H57" s="57" t="s">
        <v>26</v>
      </c>
      <c r="I57" s="106" t="s">
        <v>26</v>
      </c>
      <c r="J57" s="57" t="s">
        <v>26</v>
      </c>
    </row>
    <row r="58" spans="1:10" x14ac:dyDescent="0.2">
      <c r="A58" s="66" t="s">
        <v>2349</v>
      </c>
      <c r="B58" s="57" t="s">
        <v>355</v>
      </c>
      <c r="C58" s="57">
        <v>2</v>
      </c>
      <c r="D58" s="57" t="s">
        <v>300</v>
      </c>
      <c r="E58" s="57" t="s">
        <v>299</v>
      </c>
      <c r="F58" s="57" t="s">
        <v>254</v>
      </c>
      <c r="G58" s="57" t="s">
        <v>26</v>
      </c>
      <c r="H58" s="57" t="s">
        <v>26</v>
      </c>
      <c r="I58" s="106" t="s">
        <v>26</v>
      </c>
      <c r="J58" s="57" t="s">
        <v>26</v>
      </c>
    </row>
    <row r="59" spans="1:10" x14ac:dyDescent="0.2">
      <c r="A59" s="66" t="s">
        <v>2349</v>
      </c>
      <c r="B59" s="57" t="s">
        <v>355</v>
      </c>
      <c r="C59" s="57">
        <v>3</v>
      </c>
      <c r="D59" s="57" t="s">
        <v>300</v>
      </c>
      <c r="E59" s="57" t="s">
        <v>299</v>
      </c>
      <c r="F59" s="57" t="s">
        <v>255</v>
      </c>
      <c r="G59" s="20">
        <v>-1.05792683859E-7</v>
      </c>
      <c r="H59" s="20">
        <v>7.7460591863000001E-8</v>
      </c>
      <c r="I59" s="106">
        <v>-1.3657613673557945</v>
      </c>
      <c r="J59" s="57">
        <v>0.91399306212300002</v>
      </c>
    </row>
    <row r="60" spans="1:10" x14ac:dyDescent="0.2">
      <c r="A60" s="66" t="s">
        <v>2349</v>
      </c>
      <c r="B60" s="57" t="s">
        <v>355</v>
      </c>
      <c r="C60" s="57">
        <v>4</v>
      </c>
      <c r="D60" s="57" t="s">
        <v>300</v>
      </c>
      <c r="E60" s="57" t="s">
        <v>299</v>
      </c>
      <c r="F60" s="57" t="s">
        <v>256</v>
      </c>
      <c r="G60" s="20">
        <v>3.1028471565099998E-7</v>
      </c>
      <c r="H60" s="20">
        <v>9.9919822496499996E-8</v>
      </c>
      <c r="I60" s="106">
        <v>3.105336938142266</v>
      </c>
      <c r="J60" s="57">
        <v>9.5031191681099996E-4</v>
      </c>
    </row>
    <row r="61" spans="1:10" x14ac:dyDescent="0.2">
      <c r="A61" s="66" t="s">
        <v>2349</v>
      </c>
      <c r="B61" s="57" t="s">
        <v>355</v>
      </c>
      <c r="C61" s="57">
        <v>5</v>
      </c>
      <c r="D61" s="57" t="s">
        <v>300</v>
      </c>
      <c r="E61" s="57" t="s">
        <v>299</v>
      </c>
      <c r="F61" s="57" t="s">
        <v>257</v>
      </c>
      <c r="G61" s="20">
        <v>5.3055142441600004E-7</v>
      </c>
      <c r="H61" s="20">
        <v>1.5187176981000001E-7</v>
      </c>
      <c r="I61" s="106">
        <v>3.4934170127848594</v>
      </c>
      <c r="J61" s="57">
        <v>2.3844058915499999E-4</v>
      </c>
    </row>
    <row r="62" spans="1:10" x14ac:dyDescent="0.2">
      <c r="A62" s="66" t="s">
        <v>2349</v>
      </c>
      <c r="B62" s="57" t="s">
        <v>355</v>
      </c>
      <c r="C62" s="57">
        <v>6</v>
      </c>
      <c r="D62" s="57" t="s">
        <v>300</v>
      </c>
      <c r="E62" s="57" t="s">
        <v>299</v>
      </c>
      <c r="F62" s="57" t="s">
        <v>258</v>
      </c>
      <c r="G62" s="57" t="s">
        <v>26</v>
      </c>
      <c r="H62" s="57" t="s">
        <v>26</v>
      </c>
      <c r="I62" s="106" t="s">
        <v>26</v>
      </c>
      <c r="J62" s="57" t="s">
        <v>26</v>
      </c>
    </row>
    <row r="63" spans="1:10" x14ac:dyDescent="0.2">
      <c r="A63" s="66" t="s">
        <v>2349</v>
      </c>
      <c r="B63" s="57" t="s">
        <v>356</v>
      </c>
      <c r="C63" s="57">
        <v>1</v>
      </c>
      <c r="D63" s="57" t="s">
        <v>300</v>
      </c>
      <c r="E63" s="57" t="s">
        <v>301</v>
      </c>
      <c r="F63" s="57" t="s">
        <v>253</v>
      </c>
      <c r="G63" s="20">
        <v>5.4186393447899998E-7</v>
      </c>
      <c r="H63" s="20">
        <v>1.01585266803E-7</v>
      </c>
      <c r="I63" s="106">
        <v>5.3340799461580755</v>
      </c>
      <c r="J63" s="20">
        <v>4.8015105088100003E-8</v>
      </c>
    </row>
    <row r="64" spans="1:10" x14ac:dyDescent="0.2">
      <c r="A64" s="66" t="s">
        <v>2349</v>
      </c>
      <c r="B64" s="57" t="s">
        <v>356</v>
      </c>
      <c r="C64" s="57">
        <v>2</v>
      </c>
      <c r="D64" s="57" t="s">
        <v>300</v>
      </c>
      <c r="E64" s="57" t="s">
        <v>301</v>
      </c>
      <c r="F64" s="57" t="s">
        <v>254</v>
      </c>
      <c r="G64" s="57" t="s">
        <v>26</v>
      </c>
      <c r="H64" s="57" t="s">
        <v>26</v>
      </c>
      <c r="I64" s="106" t="s">
        <v>26</v>
      </c>
      <c r="J64" s="57" t="s">
        <v>26</v>
      </c>
    </row>
    <row r="65" spans="1:10" x14ac:dyDescent="0.2">
      <c r="A65" s="66" t="s">
        <v>2349</v>
      </c>
      <c r="B65" s="57" t="s">
        <v>356</v>
      </c>
      <c r="C65" s="57">
        <v>3</v>
      </c>
      <c r="D65" s="57" t="s">
        <v>300</v>
      </c>
      <c r="E65" s="57" t="s">
        <v>301</v>
      </c>
      <c r="F65" s="57" t="s">
        <v>255</v>
      </c>
      <c r="G65" s="20">
        <v>-9.88889321583E-8</v>
      </c>
      <c r="H65" s="20">
        <v>5.7038571306399998E-8</v>
      </c>
      <c r="I65" s="106">
        <v>-1.7337203561268757</v>
      </c>
      <c r="J65" s="57">
        <v>0.95851614355199999</v>
      </c>
    </row>
    <row r="66" spans="1:10" x14ac:dyDescent="0.2">
      <c r="A66" s="66" t="s">
        <v>2349</v>
      </c>
      <c r="B66" s="57" t="s">
        <v>356</v>
      </c>
      <c r="C66" s="57">
        <v>4</v>
      </c>
      <c r="D66" s="57" t="s">
        <v>300</v>
      </c>
      <c r="E66" s="57" t="s">
        <v>301</v>
      </c>
      <c r="F66" s="57" t="s">
        <v>256</v>
      </c>
      <c r="G66" s="20">
        <v>2.2679528953000001E-7</v>
      </c>
      <c r="H66" s="20">
        <v>6.6239794729299997E-8</v>
      </c>
      <c r="I66" s="106">
        <v>3.4238525414644911</v>
      </c>
      <c r="J66" s="57">
        <v>3.0870056202000001E-4</v>
      </c>
    </row>
    <row r="67" spans="1:10" x14ac:dyDescent="0.2">
      <c r="A67" s="66" t="s">
        <v>2349</v>
      </c>
      <c r="B67" s="57" t="s">
        <v>356</v>
      </c>
      <c r="C67" s="57">
        <v>5</v>
      </c>
      <c r="D67" s="57" t="s">
        <v>300</v>
      </c>
      <c r="E67" s="57" t="s">
        <v>301</v>
      </c>
      <c r="F67" s="57" t="s">
        <v>257</v>
      </c>
      <c r="G67" s="20">
        <v>3.4506148134E-7</v>
      </c>
      <c r="H67" s="20">
        <v>1.47765491523E-7</v>
      </c>
      <c r="I67" s="106">
        <v>2.3351966537213493</v>
      </c>
      <c r="J67" s="57">
        <v>9.7665749375799998E-3</v>
      </c>
    </row>
    <row r="68" spans="1:10" x14ac:dyDescent="0.2">
      <c r="A68" s="66" t="s">
        <v>2349</v>
      </c>
      <c r="B68" s="57" t="s">
        <v>356</v>
      </c>
      <c r="C68" s="57">
        <v>6</v>
      </c>
      <c r="D68" s="57" t="s">
        <v>300</v>
      </c>
      <c r="E68" s="57" t="s">
        <v>301</v>
      </c>
      <c r="F68" s="57" t="s">
        <v>258</v>
      </c>
      <c r="G68" s="57" t="s">
        <v>26</v>
      </c>
      <c r="H68" s="57" t="s">
        <v>26</v>
      </c>
      <c r="I68" s="106" t="s">
        <v>26</v>
      </c>
      <c r="J68" s="57" t="s">
        <v>26</v>
      </c>
    </row>
    <row r="69" spans="1:10" x14ac:dyDescent="0.2">
      <c r="A69" s="66" t="s">
        <v>2349</v>
      </c>
      <c r="B69" s="57" t="s">
        <v>357</v>
      </c>
      <c r="C69" s="57">
        <v>1</v>
      </c>
      <c r="D69" s="57" t="s">
        <v>300</v>
      </c>
      <c r="E69" s="57" t="s">
        <v>302</v>
      </c>
      <c r="F69" s="57" t="s">
        <v>253</v>
      </c>
      <c r="G69" s="20">
        <v>4.4979075597699998E-7</v>
      </c>
      <c r="H69" s="20">
        <v>9.5164373779899995E-8</v>
      </c>
      <c r="I69" s="106">
        <v>4.7264615749723129</v>
      </c>
      <c r="J69" s="20">
        <v>1.1423300017999999E-6</v>
      </c>
    </row>
    <row r="70" spans="1:10" x14ac:dyDescent="0.2">
      <c r="A70" s="66" t="s">
        <v>2349</v>
      </c>
      <c r="B70" s="57" t="s">
        <v>357</v>
      </c>
      <c r="C70" s="57">
        <v>2</v>
      </c>
      <c r="D70" s="57" t="s">
        <v>300</v>
      </c>
      <c r="E70" s="57" t="s">
        <v>302</v>
      </c>
      <c r="F70" s="57" t="s">
        <v>254</v>
      </c>
      <c r="G70" s="57" t="s">
        <v>26</v>
      </c>
      <c r="H70" s="57" t="s">
        <v>26</v>
      </c>
      <c r="I70" s="106" t="s">
        <v>26</v>
      </c>
      <c r="J70" s="57" t="s">
        <v>26</v>
      </c>
    </row>
    <row r="71" spans="1:10" x14ac:dyDescent="0.2">
      <c r="A71" s="66" t="s">
        <v>2349</v>
      </c>
      <c r="B71" s="57" t="s">
        <v>357</v>
      </c>
      <c r="C71" s="57">
        <v>3</v>
      </c>
      <c r="D71" s="57" t="s">
        <v>300</v>
      </c>
      <c r="E71" s="57" t="s">
        <v>302</v>
      </c>
      <c r="F71" s="57" t="s">
        <v>255</v>
      </c>
      <c r="G71" s="20">
        <v>-4.6058588427399999E-7</v>
      </c>
      <c r="H71" s="20">
        <v>1.59433287468E-7</v>
      </c>
      <c r="I71" s="106">
        <v>-2.8888941047925427</v>
      </c>
      <c r="J71" s="57">
        <v>0.99806700379199997</v>
      </c>
    </row>
    <row r="72" spans="1:10" x14ac:dyDescent="0.2">
      <c r="A72" s="66" t="s">
        <v>2349</v>
      </c>
      <c r="B72" s="57" t="s">
        <v>357</v>
      </c>
      <c r="C72" s="57">
        <v>4</v>
      </c>
      <c r="D72" s="57" t="s">
        <v>300</v>
      </c>
      <c r="E72" s="57" t="s">
        <v>302</v>
      </c>
      <c r="F72" s="57" t="s">
        <v>256</v>
      </c>
      <c r="G72" s="20">
        <v>1.6857519136599999E-7</v>
      </c>
      <c r="H72" s="20">
        <v>3.9035540248000002E-8</v>
      </c>
      <c r="I72" s="106">
        <v>4.3185054003354546</v>
      </c>
      <c r="J72" s="20">
        <v>7.8544689534300008E-6</v>
      </c>
    </row>
    <row r="73" spans="1:10" x14ac:dyDescent="0.2">
      <c r="A73" s="66" t="s">
        <v>2349</v>
      </c>
      <c r="B73" s="57" t="s">
        <v>357</v>
      </c>
      <c r="C73" s="57">
        <v>5</v>
      </c>
      <c r="D73" s="57" t="s">
        <v>300</v>
      </c>
      <c r="E73" s="57" t="s">
        <v>302</v>
      </c>
      <c r="F73" s="57" t="s">
        <v>257</v>
      </c>
      <c r="G73" s="20">
        <v>-1.64359992895E-9</v>
      </c>
      <c r="H73" s="20">
        <v>2.96686353968E-7</v>
      </c>
      <c r="I73" s="106">
        <v>-5.5398568453447492E-3</v>
      </c>
      <c r="J73" s="57">
        <v>0.50221007181800004</v>
      </c>
    </row>
    <row r="74" spans="1:10" x14ac:dyDescent="0.2">
      <c r="A74" s="66" t="s">
        <v>2349</v>
      </c>
      <c r="B74" s="57" t="s">
        <v>357</v>
      </c>
      <c r="C74" s="57">
        <v>6</v>
      </c>
      <c r="D74" s="57" t="s">
        <v>300</v>
      </c>
      <c r="E74" s="57" t="s">
        <v>302</v>
      </c>
      <c r="F74" s="57" t="s">
        <v>258</v>
      </c>
      <c r="G74" s="57" t="s">
        <v>26</v>
      </c>
      <c r="H74" s="57" t="s">
        <v>26</v>
      </c>
      <c r="I74" s="106" t="s">
        <v>26</v>
      </c>
      <c r="J74" s="57" t="s">
        <v>26</v>
      </c>
    </row>
    <row r="75" spans="1:10" x14ac:dyDescent="0.2">
      <c r="A75" s="66" t="s">
        <v>2350</v>
      </c>
      <c r="B75" s="57" t="s">
        <v>355</v>
      </c>
      <c r="C75" s="57">
        <v>1</v>
      </c>
      <c r="D75" s="57" t="s">
        <v>300</v>
      </c>
      <c r="E75" s="57" t="s">
        <v>299</v>
      </c>
      <c r="F75" s="57" t="s">
        <v>253</v>
      </c>
      <c r="G75" s="57" t="s">
        <v>26</v>
      </c>
      <c r="H75" s="57" t="s">
        <v>26</v>
      </c>
      <c r="I75" s="106" t="s">
        <v>26</v>
      </c>
      <c r="J75" s="57" t="s">
        <v>26</v>
      </c>
    </row>
    <row r="76" spans="1:10" x14ac:dyDescent="0.2">
      <c r="A76" s="66" t="s">
        <v>2350</v>
      </c>
      <c r="B76" s="57" t="s">
        <v>355</v>
      </c>
      <c r="C76" s="57">
        <v>2</v>
      </c>
      <c r="D76" s="57" t="s">
        <v>300</v>
      </c>
      <c r="E76" s="57" t="s">
        <v>299</v>
      </c>
      <c r="F76" s="57" t="s">
        <v>254</v>
      </c>
      <c r="G76" s="57" t="s">
        <v>26</v>
      </c>
      <c r="H76" s="57" t="s">
        <v>26</v>
      </c>
      <c r="I76" s="106" t="s">
        <v>26</v>
      </c>
      <c r="J76" s="57" t="s">
        <v>26</v>
      </c>
    </row>
    <row r="77" spans="1:10" x14ac:dyDescent="0.2">
      <c r="A77" s="66" t="s">
        <v>2350</v>
      </c>
      <c r="B77" s="57" t="s">
        <v>355</v>
      </c>
      <c r="C77" s="57">
        <v>3</v>
      </c>
      <c r="D77" s="57" t="s">
        <v>300</v>
      </c>
      <c r="E77" s="57" t="s">
        <v>299</v>
      </c>
      <c r="F77" s="57" t="s">
        <v>255</v>
      </c>
      <c r="G77" s="20">
        <v>-6.10720027209E-8</v>
      </c>
      <c r="H77" s="20">
        <v>6.2866285636299994E-8</v>
      </c>
      <c r="I77" s="106">
        <v>-0.9714587414026582</v>
      </c>
      <c r="J77" s="57">
        <v>0.83434005541</v>
      </c>
    </row>
    <row r="78" spans="1:10" x14ac:dyDescent="0.2">
      <c r="A78" s="66" t="s">
        <v>2350</v>
      </c>
      <c r="B78" s="57" t="s">
        <v>355</v>
      </c>
      <c r="C78" s="57">
        <v>4</v>
      </c>
      <c r="D78" s="57" t="s">
        <v>300</v>
      </c>
      <c r="E78" s="57" t="s">
        <v>299</v>
      </c>
      <c r="F78" s="57" t="s">
        <v>256</v>
      </c>
      <c r="G78" s="20">
        <v>2.7993092461600001E-7</v>
      </c>
      <c r="H78" s="20">
        <v>8.4226935022499994E-8</v>
      </c>
      <c r="I78" s="106">
        <v>3.323532128305756</v>
      </c>
      <c r="J78" s="57">
        <v>4.4442591721300002E-4</v>
      </c>
    </row>
    <row r="79" spans="1:10" x14ac:dyDescent="0.2">
      <c r="A79" s="66" t="s">
        <v>2350</v>
      </c>
      <c r="B79" s="57" t="s">
        <v>355</v>
      </c>
      <c r="C79" s="57">
        <v>5</v>
      </c>
      <c r="D79" s="57" t="s">
        <v>300</v>
      </c>
      <c r="E79" s="57" t="s">
        <v>299</v>
      </c>
      <c r="F79" s="57" t="s">
        <v>257</v>
      </c>
      <c r="G79" s="20">
        <v>4.72908771644E-7</v>
      </c>
      <c r="H79" s="20">
        <v>1.20688319327E-7</v>
      </c>
      <c r="I79" s="106">
        <v>3.9184303359356036</v>
      </c>
      <c r="J79" s="20">
        <v>4.4563740094599998E-5</v>
      </c>
    </row>
    <row r="80" spans="1:10" x14ac:dyDescent="0.2">
      <c r="A80" s="66" t="s">
        <v>2350</v>
      </c>
      <c r="B80" s="57" t="s">
        <v>355</v>
      </c>
      <c r="C80" s="57">
        <v>6</v>
      </c>
      <c r="D80" s="57" t="s">
        <v>300</v>
      </c>
      <c r="E80" s="57" t="s">
        <v>299</v>
      </c>
      <c r="F80" s="57" t="s">
        <v>258</v>
      </c>
      <c r="G80" s="57" t="s">
        <v>26</v>
      </c>
      <c r="H80" s="57" t="s">
        <v>26</v>
      </c>
      <c r="I80" s="106" t="s">
        <v>26</v>
      </c>
      <c r="J80" s="57" t="s">
        <v>26</v>
      </c>
    </row>
    <row r="81" spans="1:10" x14ac:dyDescent="0.2">
      <c r="A81" s="66" t="s">
        <v>2350</v>
      </c>
      <c r="B81" s="57" t="s">
        <v>356</v>
      </c>
      <c r="C81" s="57">
        <v>1</v>
      </c>
      <c r="D81" s="57" t="s">
        <v>300</v>
      </c>
      <c r="E81" s="57" t="s">
        <v>301</v>
      </c>
      <c r="F81" s="57" t="s">
        <v>253</v>
      </c>
      <c r="G81" s="20">
        <v>3.5591433403600003E-7</v>
      </c>
      <c r="H81" s="20">
        <v>8.0491204796999996E-8</v>
      </c>
      <c r="I81" s="106">
        <v>4.4217791861063729</v>
      </c>
      <c r="J81" s="20">
        <v>4.8945735598800003E-6</v>
      </c>
    </row>
    <row r="82" spans="1:10" x14ac:dyDescent="0.2">
      <c r="A82" s="66" t="s">
        <v>2350</v>
      </c>
      <c r="B82" s="57" t="s">
        <v>356</v>
      </c>
      <c r="C82" s="57">
        <v>2</v>
      </c>
      <c r="D82" s="57" t="s">
        <v>300</v>
      </c>
      <c r="E82" s="57" t="s">
        <v>301</v>
      </c>
      <c r="F82" s="57" t="s">
        <v>254</v>
      </c>
      <c r="G82" s="57" t="s">
        <v>26</v>
      </c>
      <c r="H82" s="57" t="s">
        <v>26</v>
      </c>
      <c r="I82" s="106" t="s">
        <v>26</v>
      </c>
      <c r="J82" s="57" t="s">
        <v>26</v>
      </c>
    </row>
    <row r="83" spans="1:10" x14ac:dyDescent="0.2">
      <c r="A83" s="66" t="s">
        <v>2350</v>
      </c>
      <c r="B83" s="57" t="s">
        <v>356</v>
      </c>
      <c r="C83" s="57">
        <v>3</v>
      </c>
      <c r="D83" s="57" t="s">
        <v>300</v>
      </c>
      <c r="E83" s="57" t="s">
        <v>301</v>
      </c>
      <c r="F83" s="57" t="s">
        <v>255</v>
      </c>
      <c r="G83" s="20">
        <v>-8.1074901269300005E-8</v>
      </c>
      <c r="H83" s="20">
        <v>4.2207085529800003E-8</v>
      </c>
      <c r="I83" s="106">
        <v>-1.9208836680290959</v>
      </c>
      <c r="J83" s="57">
        <v>0.97262681240600002</v>
      </c>
    </row>
    <row r="84" spans="1:10" x14ac:dyDescent="0.2">
      <c r="A84" s="66" t="s">
        <v>2350</v>
      </c>
      <c r="B84" s="57" t="s">
        <v>356</v>
      </c>
      <c r="C84" s="57">
        <v>4</v>
      </c>
      <c r="D84" s="57" t="s">
        <v>300</v>
      </c>
      <c r="E84" s="57" t="s">
        <v>301</v>
      </c>
      <c r="F84" s="57" t="s">
        <v>256</v>
      </c>
      <c r="G84" s="20">
        <v>1.7130728699200001E-7</v>
      </c>
      <c r="H84" s="20">
        <v>5.24853338255E-8</v>
      </c>
      <c r="I84" s="106">
        <v>3.2639077339500573</v>
      </c>
      <c r="J84" s="57">
        <v>5.4943472161199998E-4</v>
      </c>
    </row>
    <row r="85" spans="1:10" x14ac:dyDescent="0.2">
      <c r="A85" s="66" t="s">
        <v>2350</v>
      </c>
      <c r="B85" s="57" t="s">
        <v>356</v>
      </c>
      <c r="C85" s="57">
        <v>5</v>
      </c>
      <c r="D85" s="57" t="s">
        <v>300</v>
      </c>
      <c r="E85" s="57" t="s">
        <v>301</v>
      </c>
      <c r="F85" s="57" t="s">
        <v>257</v>
      </c>
      <c r="G85" s="20">
        <v>3.3241206083900001E-7</v>
      </c>
      <c r="H85" s="20">
        <v>9.97035545458E-8</v>
      </c>
      <c r="I85" s="106">
        <v>3.3340041120229333</v>
      </c>
      <c r="J85" s="57">
        <v>4.2802696110000001E-4</v>
      </c>
    </row>
    <row r="86" spans="1:10" x14ac:dyDescent="0.2">
      <c r="A86" s="66" t="s">
        <v>2350</v>
      </c>
      <c r="B86" s="57" t="s">
        <v>356</v>
      </c>
      <c r="C86" s="57">
        <v>6</v>
      </c>
      <c r="D86" s="57" t="s">
        <v>300</v>
      </c>
      <c r="E86" s="57" t="s">
        <v>301</v>
      </c>
      <c r="F86" s="57" t="s">
        <v>258</v>
      </c>
      <c r="G86" s="57" t="s">
        <v>26</v>
      </c>
      <c r="H86" s="57" t="s">
        <v>26</v>
      </c>
      <c r="I86" s="106" t="s">
        <v>26</v>
      </c>
      <c r="J86" s="57" t="s">
        <v>26</v>
      </c>
    </row>
    <row r="87" spans="1:10" x14ac:dyDescent="0.2">
      <c r="A87" s="66" t="s">
        <v>2350</v>
      </c>
      <c r="B87" s="57" t="s">
        <v>357</v>
      </c>
      <c r="C87" s="57">
        <v>1</v>
      </c>
      <c r="D87" s="57" t="s">
        <v>300</v>
      </c>
      <c r="E87" s="57" t="s">
        <v>302</v>
      </c>
      <c r="F87" s="57" t="s">
        <v>253</v>
      </c>
      <c r="G87" s="20">
        <v>3.0708612857300002E-7</v>
      </c>
      <c r="H87" s="20">
        <v>7.6306126897999994E-8</v>
      </c>
      <c r="I87" s="106">
        <v>4.0243967431801186</v>
      </c>
      <c r="J87" s="20">
        <v>2.8560774783800001E-5</v>
      </c>
    </row>
    <row r="88" spans="1:10" x14ac:dyDescent="0.2">
      <c r="A88" s="66" t="s">
        <v>2350</v>
      </c>
      <c r="B88" s="57" t="s">
        <v>357</v>
      </c>
      <c r="C88" s="57">
        <v>2</v>
      </c>
      <c r="D88" s="57" t="s">
        <v>300</v>
      </c>
      <c r="E88" s="57" t="s">
        <v>302</v>
      </c>
      <c r="F88" s="57" t="s">
        <v>254</v>
      </c>
      <c r="G88" s="57" t="s">
        <v>26</v>
      </c>
      <c r="H88" s="57" t="s">
        <v>26</v>
      </c>
      <c r="I88" s="106" t="s">
        <v>26</v>
      </c>
      <c r="J88" s="57" t="s">
        <v>26</v>
      </c>
    </row>
    <row r="89" spans="1:10" x14ac:dyDescent="0.2">
      <c r="A89" s="66" t="s">
        <v>2350</v>
      </c>
      <c r="B89" s="57" t="s">
        <v>357</v>
      </c>
      <c r="C89" s="57">
        <v>3</v>
      </c>
      <c r="D89" s="57" t="s">
        <v>300</v>
      </c>
      <c r="E89" s="57" t="s">
        <v>302</v>
      </c>
      <c r="F89" s="57" t="s">
        <v>255</v>
      </c>
      <c r="G89" s="20">
        <v>-3.9192897609100001E-7</v>
      </c>
      <c r="H89" s="20">
        <v>1.3179260238300001E-7</v>
      </c>
      <c r="I89" s="106">
        <v>-2.9738313759980439</v>
      </c>
      <c r="J89" s="57">
        <v>0.99852946675499998</v>
      </c>
    </row>
    <row r="90" spans="1:10" x14ac:dyDescent="0.2">
      <c r="A90" s="66" t="s">
        <v>2350</v>
      </c>
      <c r="B90" s="57" t="s">
        <v>357</v>
      </c>
      <c r="C90" s="57">
        <v>4</v>
      </c>
      <c r="D90" s="57" t="s">
        <v>300</v>
      </c>
      <c r="E90" s="57" t="s">
        <v>302</v>
      </c>
      <c r="F90" s="57" t="s">
        <v>256</v>
      </c>
      <c r="G90" s="20">
        <v>1.1829357786E-7</v>
      </c>
      <c r="H90" s="20">
        <v>3.0645339230499998E-8</v>
      </c>
      <c r="I90" s="106">
        <v>3.8600838114484781</v>
      </c>
      <c r="J90" s="20">
        <v>5.6674070751099999E-5</v>
      </c>
    </row>
    <row r="91" spans="1:10" x14ac:dyDescent="0.2">
      <c r="A91" s="66" t="s">
        <v>2350</v>
      </c>
      <c r="B91" s="57" t="s">
        <v>357</v>
      </c>
      <c r="C91" s="57">
        <v>5</v>
      </c>
      <c r="D91" s="57" t="s">
        <v>300</v>
      </c>
      <c r="E91" s="57" t="s">
        <v>302</v>
      </c>
      <c r="F91" s="57" t="s">
        <v>257</v>
      </c>
      <c r="G91" s="20">
        <v>-1.1797061504199999E-7</v>
      </c>
      <c r="H91" s="20">
        <v>2.4018508058299999E-7</v>
      </c>
      <c r="I91" s="106">
        <v>-0.49116545771973236</v>
      </c>
      <c r="J91" s="57">
        <v>0.68834528612799994</v>
      </c>
    </row>
    <row r="92" spans="1:10" x14ac:dyDescent="0.2">
      <c r="A92" s="66" t="s">
        <v>2350</v>
      </c>
      <c r="B92" s="57" t="s">
        <v>357</v>
      </c>
      <c r="C92" s="57">
        <v>6</v>
      </c>
      <c r="D92" s="57" t="s">
        <v>300</v>
      </c>
      <c r="E92" s="57" t="s">
        <v>302</v>
      </c>
      <c r="F92" s="57" t="s">
        <v>258</v>
      </c>
      <c r="G92" s="57" t="s">
        <v>26</v>
      </c>
      <c r="H92" s="57" t="s">
        <v>26</v>
      </c>
      <c r="I92" s="106" t="s">
        <v>26</v>
      </c>
      <c r="J92" s="57" t="s">
        <v>26</v>
      </c>
    </row>
    <row r="93" spans="1:10" x14ac:dyDescent="0.2">
      <c r="A93" s="66" t="s">
        <v>2351</v>
      </c>
      <c r="B93" s="57" t="s">
        <v>355</v>
      </c>
      <c r="C93" s="57">
        <v>1</v>
      </c>
      <c r="D93" s="57" t="s">
        <v>300</v>
      </c>
      <c r="E93" s="57" t="s">
        <v>299</v>
      </c>
      <c r="F93" s="57" t="s">
        <v>253</v>
      </c>
      <c r="G93" s="57" t="s">
        <v>26</v>
      </c>
      <c r="H93" s="57" t="s">
        <v>26</v>
      </c>
      <c r="I93" s="106" t="s">
        <v>26</v>
      </c>
      <c r="J93" s="57" t="s">
        <v>26</v>
      </c>
    </row>
    <row r="94" spans="1:10" x14ac:dyDescent="0.2">
      <c r="A94" s="66" t="s">
        <v>2351</v>
      </c>
      <c r="B94" s="57" t="s">
        <v>355</v>
      </c>
      <c r="C94" s="57">
        <v>2</v>
      </c>
      <c r="D94" s="57" t="s">
        <v>300</v>
      </c>
      <c r="E94" s="57" t="s">
        <v>299</v>
      </c>
      <c r="F94" s="57" t="s">
        <v>254</v>
      </c>
      <c r="G94" s="57" t="s">
        <v>26</v>
      </c>
      <c r="H94" s="57" t="s">
        <v>26</v>
      </c>
      <c r="I94" s="106" t="s">
        <v>26</v>
      </c>
      <c r="J94" s="57" t="s">
        <v>26</v>
      </c>
    </row>
    <row r="95" spans="1:10" x14ac:dyDescent="0.2">
      <c r="A95" s="66" t="s">
        <v>2351</v>
      </c>
      <c r="B95" s="57" t="s">
        <v>355</v>
      </c>
      <c r="C95" s="57">
        <v>3</v>
      </c>
      <c r="D95" s="57" t="s">
        <v>300</v>
      </c>
      <c r="E95" s="57" t="s">
        <v>299</v>
      </c>
      <c r="F95" s="57" t="s">
        <v>255</v>
      </c>
      <c r="G95" s="20">
        <v>-5.8846489348900001E-8</v>
      </c>
      <c r="H95" s="20">
        <v>6.2932019418700006E-8</v>
      </c>
      <c r="I95" s="106">
        <v>-0.93508026426709567</v>
      </c>
      <c r="J95" s="57">
        <v>0.82512653171200001</v>
      </c>
    </row>
    <row r="96" spans="1:10" x14ac:dyDescent="0.2">
      <c r="A96" s="66" t="s">
        <v>2351</v>
      </c>
      <c r="B96" s="57" t="s">
        <v>355</v>
      </c>
      <c r="C96" s="57">
        <v>4</v>
      </c>
      <c r="D96" s="57" t="s">
        <v>300</v>
      </c>
      <c r="E96" s="57" t="s">
        <v>299</v>
      </c>
      <c r="F96" s="57" t="s">
        <v>256</v>
      </c>
      <c r="G96" s="20">
        <v>3.03369685945E-7</v>
      </c>
      <c r="H96" s="20">
        <v>8.3293101176200005E-8</v>
      </c>
      <c r="I96" s="106">
        <v>3.6421946315006966</v>
      </c>
      <c r="J96" s="57">
        <v>1.3516177967599999E-4</v>
      </c>
    </row>
    <row r="97" spans="1:10" x14ac:dyDescent="0.2">
      <c r="A97" s="66" t="s">
        <v>2351</v>
      </c>
      <c r="B97" s="57" t="s">
        <v>355</v>
      </c>
      <c r="C97" s="57">
        <v>5</v>
      </c>
      <c r="D97" s="57" t="s">
        <v>300</v>
      </c>
      <c r="E97" s="57" t="s">
        <v>299</v>
      </c>
      <c r="F97" s="57" t="s">
        <v>257</v>
      </c>
      <c r="G97" s="20">
        <v>4.8350751152999999E-7</v>
      </c>
      <c r="H97" s="20">
        <v>1.2293729603300001E-7</v>
      </c>
      <c r="I97" s="106">
        <v>3.9329603556614119</v>
      </c>
      <c r="J97" s="20">
        <v>4.19530401242E-5</v>
      </c>
    </row>
    <row r="98" spans="1:10" x14ac:dyDescent="0.2">
      <c r="A98" s="66" t="s">
        <v>2351</v>
      </c>
      <c r="B98" s="57" t="s">
        <v>355</v>
      </c>
      <c r="C98" s="57">
        <v>6</v>
      </c>
      <c r="D98" s="57" t="s">
        <v>300</v>
      </c>
      <c r="E98" s="57" t="s">
        <v>299</v>
      </c>
      <c r="F98" s="57" t="s">
        <v>258</v>
      </c>
      <c r="G98" s="57" t="s">
        <v>26</v>
      </c>
      <c r="H98" s="57" t="s">
        <v>26</v>
      </c>
      <c r="I98" s="106" t="s">
        <v>26</v>
      </c>
      <c r="J98" s="57" t="s">
        <v>26</v>
      </c>
    </row>
    <row r="99" spans="1:10" x14ac:dyDescent="0.2">
      <c r="A99" s="66" t="s">
        <v>2351</v>
      </c>
      <c r="B99" s="57" t="s">
        <v>356</v>
      </c>
      <c r="C99" s="57">
        <v>1</v>
      </c>
      <c r="D99" s="57" t="s">
        <v>300</v>
      </c>
      <c r="E99" s="57" t="s">
        <v>301</v>
      </c>
      <c r="F99" s="57" t="s">
        <v>253</v>
      </c>
      <c r="G99" s="20">
        <v>3.7533544596800002E-7</v>
      </c>
      <c r="H99" s="20">
        <v>8.0273741135699993E-8</v>
      </c>
      <c r="I99" s="106">
        <v>4.6756939524409153</v>
      </c>
      <c r="J99" s="20">
        <v>1.4648062115600001E-6</v>
      </c>
    </row>
    <row r="100" spans="1:10" x14ac:dyDescent="0.2">
      <c r="A100" s="66" t="s">
        <v>2351</v>
      </c>
      <c r="B100" s="57" t="s">
        <v>356</v>
      </c>
      <c r="C100" s="57">
        <v>2</v>
      </c>
      <c r="D100" s="57" t="s">
        <v>300</v>
      </c>
      <c r="E100" s="57" t="s">
        <v>301</v>
      </c>
      <c r="F100" s="57" t="s">
        <v>254</v>
      </c>
      <c r="G100" s="57" t="s">
        <v>26</v>
      </c>
      <c r="H100" s="57" t="s">
        <v>26</v>
      </c>
      <c r="I100" s="106" t="s">
        <v>26</v>
      </c>
      <c r="J100" s="57" t="s">
        <v>26</v>
      </c>
    </row>
    <row r="101" spans="1:10" x14ac:dyDescent="0.2">
      <c r="A101" s="66" t="s">
        <v>2351</v>
      </c>
      <c r="B101" s="57" t="s">
        <v>356</v>
      </c>
      <c r="C101" s="57">
        <v>3</v>
      </c>
      <c r="D101" s="57" t="s">
        <v>300</v>
      </c>
      <c r="E101" s="57" t="s">
        <v>301</v>
      </c>
      <c r="F101" s="57" t="s">
        <v>255</v>
      </c>
      <c r="G101" s="20">
        <v>-8.3514303112599997E-8</v>
      </c>
      <c r="H101" s="20">
        <v>4.2616230157200001E-8</v>
      </c>
      <c r="I101" s="106">
        <v>-1.959683031665115</v>
      </c>
      <c r="J101" s="57">
        <v>0.97498357516800005</v>
      </c>
    </row>
    <row r="102" spans="1:10" x14ac:dyDescent="0.2">
      <c r="A102" s="66" t="s">
        <v>2351</v>
      </c>
      <c r="B102" s="57" t="s">
        <v>356</v>
      </c>
      <c r="C102" s="57">
        <v>4</v>
      </c>
      <c r="D102" s="57" t="s">
        <v>300</v>
      </c>
      <c r="E102" s="57" t="s">
        <v>301</v>
      </c>
      <c r="F102" s="57" t="s">
        <v>256</v>
      </c>
      <c r="G102" s="20">
        <v>1.7677828304199999E-7</v>
      </c>
      <c r="H102" s="20">
        <v>5.2716430043099999E-8</v>
      </c>
      <c r="I102" s="106">
        <v>3.3533811545559753</v>
      </c>
      <c r="J102" s="57">
        <v>3.9915344485199998E-4</v>
      </c>
    </row>
    <row r="103" spans="1:10" x14ac:dyDescent="0.2">
      <c r="A103" s="66" t="s">
        <v>2351</v>
      </c>
      <c r="B103" s="57" t="s">
        <v>356</v>
      </c>
      <c r="C103" s="57">
        <v>5</v>
      </c>
      <c r="D103" s="57" t="s">
        <v>300</v>
      </c>
      <c r="E103" s="57" t="s">
        <v>301</v>
      </c>
      <c r="F103" s="57" t="s">
        <v>257</v>
      </c>
      <c r="G103" s="20">
        <v>3.5147940334E-7</v>
      </c>
      <c r="H103" s="20">
        <v>1.02891642291E-7</v>
      </c>
      <c r="I103" s="106">
        <v>3.4160150962110181</v>
      </c>
      <c r="J103" s="57">
        <v>3.17723620741E-4</v>
      </c>
    </row>
    <row r="104" spans="1:10" x14ac:dyDescent="0.2">
      <c r="A104" s="66" t="s">
        <v>2351</v>
      </c>
      <c r="B104" s="57" t="s">
        <v>356</v>
      </c>
      <c r="C104" s="57">
        <v>6</v>
      </c>
      <c r="D104" s="57" t="s">
        <v>300</v>
      </c>
      <c r="E104" s="57" t="s">
        <v>301</v>
      </c>
      <c r="F104" s="57" t="s">
        <v>258</v>
      </c>
      <c r="G104" s="57" t="s">
        <v>26</v>
      </c>
      <c r="H104" s="57" t="s">
        <v>26</v>
      </c>
      <c r="I104" s="106" t="s">
        <v>26</v>
      </c>
      <c r="J104" s="57" t="s">
        <v>26</v>
      </c>
    </row>
    <row r="105" spans="1:10" x14ac:dyDescent="0.2">
      <c r="A105" s="66" t="s">
        <v>2351</v>
      </c>
      <c r="B105" s="57" t="s">
        <v>357</v>
      </c>
      <c r="C105" s="57">
        <v>1</v>
      </c>
      <c r="D105" s="57" t="s">
        <v>300</v>
      </c>
      <c r="E105" s="57" t="s">
        <v>302</v>
      </c>
      <c r="F105" s="57" t="s">
        <v>253</v>
      </c>
      <c r="G105" s="20">
        <v>3.3275577791099998E-7</v>
      </c>
      <c r="H105" s="20">
        <v>7.6627664463699996E-8</v>
      </c>
      <c r="I105" s="106">
        <v>4.3425018919718328</v>
      </c>
      <c r="J105" s="20">
        <v>7.0434636017500002E-6</v>
      </c>
    </row>
    <row r="106" spans="1:10" x14ac:dyDescent="0.2">
      <c r="A106" s="66" t="s">
        <v>2351</v>
      </c>
      <c r="B106" s="57" t="s">
        <v>357</v>
      </c>
      <c r="C106" s="57">
        <v>2</v>
      </c>
      <c r="D106" s="57" t="s">
        <v>300</v>
      </c>
      <c r="E106" s="57" t="s">
        <v>302</v>
      </c>
      <c r="F106" s="57" t="s">
        <v>254</v>
      </c>
      <c r="G106" s="57" t="s">
        <v>26</v>
      </c>
      <c r="H106" s="57" t="s">
        <v>26</v>
      </c>
      <c r="I106" s="106" t="s">
        <v>26</v>
      </c>
      <c r="J106" s="57" t="s">
        <v>26</v>
      </c>
    </row>
    <row r="107" spans="1:10" x14ac:dyDescent="0.2">
      <c r="A107" s="66" t="s">
        <v>2351</v>
      </c>
      <c r="B107" s="57" t="s">
        <v>357</v>
      </c>
      <c r="C107" s="57">
        <v>3</v>
      </c>
      <c r="D107" s="57" t="s">
        <v>300</v>
      </c>
      <c r="E107" s="57" t="s">
        <v>302</v>
      </c>
      <c r="F107" s="57" t="s">
        <v>255</v>
      </c>
      <c r="G107" s="20">
        <v>-4.0874780468300002E-7</v>
      </c>
      <c r="H107" s="20">
        <v>1.32818000681E-7</v>
      </c>
      <c r="I107" s="106">
        <v>-3.0775030687649294</v>
      </c>
      <c r="J107" s="57">
        <v>0.99895628655400004</v>
      </c>
    </row>
    <row r="108" spans="1:10" x14ac:dyDescent="0.2">
      <c r="A108" s="66" t="s">
        <v>2351</v>
      </c>
      <c r="B108" s="57" t="s">
        <v>357</v>
      </c>
      <c r="C108" s="57">
        <v>4</v>
      </c>
      <c r="D108" s="57" t="s">
        <v>300</v>
      </c>
      <c r="E108" s="57" t="s">
        <v>302</v>
      </c>
      <c r="F108" s="57" t="s">
        <v>256</v>
      </c>
      <c r="G108" s="20">
        <v>1.2056324240500001E-7</v>
      </c>
      <c r="H108" s="20">
        <v>3.0139786533200003E-8</v>
      </c>
      <c r="I108" s="106">
        <v>4.0001359091311244</v>
      </c>
      <c r="J108" s="20">
        <v>3.16530580264E-5</v>
      </c>
    </row>
    <row r="109" spans="1:10" x14ac:dyDescent="0.2">
      <c r="A109" s="66" t="s">
        <v>2351</v>
      </c>
      <c r="B109" s="57" t="s">
        <v>357</v>
      </c>
      <c r="C109" s="57">
        <v>5</v>
      </c>
      <c r="D109" s="57" t="s">
        <v>300</v>
      </c>
      <c r="E109" s="57" t="s">
        <v>302</v>
      </c>
      <c r="F109" s="57" t="s">
        <v>257</v>
      </c>
      <c r="G109" s="20">
        <v>-1.4490291156599999E-7</v>
      </c>
      <c r="H109" s="20">
        <v>2.3866663589800001E-7</v>
      </c>
      <c r="I109" s="106">
        <v>-0.60713518259807286</v>
      </c>
      <c r="J109" s="57">
        <v>0.72811939836100004</v>
      </c>
    </row>
    <row r="110" spans="1:10" x14ac:dyDescent="0.2">
      <c r="A110" s="66" t="s">
        <v>2351</v>
      </c>
      <c r="B110" s="57" t="s">
        <v>357</v>
      </c>
      <c r="C110" s="57">
        <v>6</v>
      </c>
      <c r="D110" s="57" t="s">
        <v>300</v>
      </c>
      <c r="E110" s="57" t="s">
        <v>302</v>
      </c>
      <c r="F110" s="57" t="s">
        <v>258</v>
      </c>
      <c r="G110" s="57" t="s">
        <v>26</v>
      </c>
      <c r="H110" s="57" t="s">
        <v>26</v>
      </c>
      <c r="I110" s="106" t="s">
        <v>26</v>
      </c>
      <c r="J110" s="57" t="s">
        <v>26</v>
      </c>
    </row>
    <row r="111" spans="1:10" x14ac:dyDescent="0.2">
      <c r="A111" s="66" t="s">
        <v>2352</v>
      </c>
      <c r="B111" s="57" t="s">
        <v>355</v>
      </c>
      <c r="C111" s="57">
        <v>1</v>
      </c>
      <c r="D111" s="57" t="s">
        <v>300</v>
      </c>
      <c r="E111" s="57" t="s">
        <v>299</v>
      </c>
      <c r="F111" s="57" t="s">
        <v>253</v>
      </c>
      <c r="G111" s="57" t="s">
        <v>26</v>
      </c>
      <c r="H111" s="57" t="s">
        <v>26</v>
      </c>
      <c r="I111" s="106" t="s">
        <v>26</v>
      </c>
      <c r="J111" s="57" t="s">
        <v>26</v>
      </c>
    </row>
    <row r="112" spans="1:10" x14ac:dyDescent="0.2">
      <c r="A112" s="66" t="s">
        <v>2352</v>
      </c>
      <c r="B112" s="57" t="s">
        <v>355</v>
      </c>
      <c r="C112" s="57">
        <v>2</v>
      </c>
      <c r="D112" s="57" t="s">
        <v>300</v>
      </c>
      <c r="E112" s="57" t="s">
        <v>299</v>
      </c>
      <c r="F112" s="57" t="s">
        <v>254</v>
      </c>
      <c r="G112" s="57" t="s">
        <v>26</v>
      </c>
      <c r="H112" s="57" t="s">
        <v>26</v>
      </c>
      <c r="I112" s="106" t="s">
        <v>26</v>
      </c>
      <c r="J112" s="57" t="s">
        <v>26</v>
      </c>
    </row>
    <row r="113" spans="1:10" x14ac:dyDescent="0.2">
      <c r="A113" s="66" t="s">
        <v>2352</v>
      </c>
      <c r="B113" s="57" t="s">
        <v>355</v>
      </c>
      <c r="C113" s="57">
        <v>3</v>
      </c>
      <c r="D113" s="57" t="s">
        <v>300</v>
      </c>
      <c r="E113" s="57" t="s">
        <v>299</v>
      </c>
      <c r="F113" s="57" t="s">
        <v>255</v>
      </c>
      <c r="G113" s="20">
        <v>-6.8132040979800005E-8</v>
      </c>
      <c r="H113" s="20">
        <v>6.2099878308399999E-8</v>
      </c>
      <c r="I113" s="106">
        <v>-1.0971364652510769</v>
      </c>
      <c r="J113" s="57">
        <v>0.863709129104</v>
      </c>
    </row>
    <row r="114" spans="1:10" x14ac:dyDescent="0.2">
      <c r="A114" s="66" t="s">
        <v>2352</v>
      </c>
      <c r="B114" s="57" t="s">
        <v>355</v>
      </c>
      <c r="C114" s="57">
        <v>4</v>
      </c>
      <c r="D114" s="57" t="s">
        <v>300</v>
      </c>
      <c r="E114" s="57" t="s">
        <v>299</v>
      </c>
      <c r="F114" s="57" t="s">
        <v>256</v>
      </c>
      <c r="G114" s="20">
        <v>2.8028002532E-7</v>
      </c>
      <c r="H114" s="20">
        <v>8.3550189522299998E-8</v>
      </c>
      <c r="I114" s="106">
        <v>3.3546306348615973</v>
      </c>
      <c r="J114" s="57">
        <v>3.9735509887499999E-4</v>
      </c>
    </row>
    <row r="115" spans="1:10" x14ac:dyDescent="0.2">
      <c r="A115" s="66" t="s">
        <v>2352</v>
      </c>
      <c r="B115" s="57" t="s">
        <v>355</v>
      </c>
      <c r="C115" s="57">
        <v>5</v>
      </c>
      <c r="D115" s="57" t="s">
        <v>300</v>
      </c>
      <c r="E115" s="57" t="s">
        <v>299</v>
      </c>
      <c r="F115" s="57" t="s">
        <v>257</v>
      </c>
      <c r="G115" s="20">
        <v>4.62445576071E-7</v>
      </c>
      <c r="H115" s="20">
        <v>1.2090398729699999E-7</v>
      </c>
      <c r="I115" s="106">
        <v>3.8248992974483542</v>
      </c>
      <c r="J115" s="20">
        <v>6.5412775417200003E-5</v>
      </c>
    </row>
    <row r="116" spans="1:10" x14ac:dyDescent="0.2">
      <c r="A116" s="66" t="s">
        <v>2352</v>
      </c>
      <c r="B116" s="57" t="s">
        <v>355</v>
      </c>
      <c r="C116" s="57">
        <v>6</v>
      </c>
      <c r="D116" s="57" t="s">
        <v>300</v>
      </c>
      <c r="E116" s="57" t="s">
        <v>299</v>
      </c>
      <c r="F116" s="57" t="s">
        <v>258</v>
      </c>
      <c r="G116" s="57" t="s">
        <v>26</v>
      </c>
      <c r="H116" s="57" t="s">
        <v>26</v>
      </c>
      <c r="I116" s="106" t="s">
        <v>26</v>
      </c>
      <c r="J116" s="57" t="s">
        <v>26</v>
      </c>
    </row>
    <row r="117" spans="1:10" x14ac:dyDescent="0.2">
      <c r="A117" s="66" t="s">
        <v>2352</v>
      </c>
      <c r="B117" s="57" t="s">
        <v>356</v>
      </c>
      <c r="C117" s="57">
        <v>1</v>
      </c>
      <c r="D117" s="57" t="s">
        <v>300</v>
      </c>
      <c r="E117" s="57" t="s">
        <v>301</v>
      </c>
      <c r="F117" s="57" t="s">
        <v>253</v>
      </c>
      <c r="G117" s="20">
        <v>3.5763048271999998E-7</v>
      </c>
      <c r="H117" s="20">
        <v>7.9796953033500006E-8</v>
      </c>
      <c r="I117" s="106">
        <v>4.4817561213128165</v>
      </c>
      <c r="J117" s="20">
        <v>3.7015657900800002E-6</v>
      </c>
    </row>
    <row r="118" spans="1:10" x14ac:dyDescent="0.2">
      <c r="A118" s="66" t="s">
        <v>2352</v>
      </c>
      <c r="B118" s="57" t="s">
        <v>356</v>
      </c>
      <c r="C118" s="57">
        <v>2</v>
      </c>
      <c r="D118" s="57" t="s">
        <v>300</v>
      </c>
      <c r="E118" s="57" t="s">
        <v>301</v>
      </c>
      <c r="F118" s="57" t="s">
        <v>254</v>
      </c>
      <c r="G118" s="57" t="s">
        <v>26</v>
      </c>
      <c r="H118" s="57" t="s">
        <v>26</v>
      </c>
      <c r="I118" s="106" t="s">
        <v>26</v>
      </c>
      <c r="J118" s="57" t="s">
        <v>26</v>
      </c>
    </row>
    <row r="119" spans="1:10" x14ac:dyDescent="0.2">
      <c r="A119" s="66" t="s">
        <v>2352</v>
      </c>
      <c r="B119" s="57" t="s">
        <v>356</v>
      </c>
      <c r="C119" s="57">
        <v>3</v>
      </c>
      <c r="D119" s="57" t="s">
        <v>300</v>
      </c>
      <c r="E119" s="57" t="s">
        <v>301</v>
      </c>
      <c r="F119" s="57" t="s">
        <v>255</v>
      </c>
      <c r="G119" s="20">
        <v>-7.9114099672100002E-8</v>
      </c>
      <c r="H119" s="20">
        <v>4.1819792196900002E-8</v>
      </c>
      <c r="I119" s="106">
        <v>-1.8917860543067102</v>
      </c>
      <c r="J119" s="57">
        <v>0.97074025393700003</v>
      </c>
    </row>
    <row r="120" spans="1:10" x14ac:dyDescent="0.2">
      <c r="A120" s="66" t="s">
        <v>2352</v>
      </c>
      <c r="B120" s="57" t="s">
        <v>356</v>
      </c>
      <c r="C120" s="57">
        <v>4</v>
      </c>
      <c r="D120" s="57" t="s">
        <v>300</v>
      </c>
      <c r="E120" s="57" t="s">
        <v>301</v>
      </c>
      <c r="F120" s="57" t="s">
        <v>256</v>
      </c>
      <c r="G120" s="20">
        <v>1.6899910344900001E-7</v>
      </c>
      <c r="H120" s="20">
        <v>5.16038901315E-8</v>
      </c>
      <c r="I120" s="106">
        <v>3.2749295260172593</v>
      </c>
      <c r="J120" s="57">
        <v>5.2844167835800003E-4</v>
      </c>
    </row>
    <row r="121" spans="1:10" x14ac:dyDescent="0.2">
      <c r="A121" s="66" t="s">
        <v>2352</v>
      </c>
      <c r="B121" s="57" t="s">
        <v>356</v>
      </c>
      <c r="C121" s="57">
        <v>5</v>
      </c>
      <c r="D121" s="57" t="s">
        <v>300</v>
      </c>
      <c r="E121" s="57" t="s">
        <v>301</v>
      </c>
      <c r="F121" s="57" t="s">
        <v>257</v>
      </c>
      <c r="G121" s="20">
        <v>3.3500606997099999E-7</v>
      </c>
      <c r="H121" s="20">
        <v>1.00096926061E-7</v>
      </c>
      <c r="I121" s="106">
        <v>3.3468167620536535</v>
      </c>
      <c r="J121" s="57">
        <v>4.0872612818099998E-4</v>
      </c>
    </row>
    <row r="122" spans="1:10" x14ac:dyDescent="0.2">
      <c r="A122" s="66" t="s">
        <v>2352</v>
      </c>
      <c r="B122" s="57" t="s">
        <v>356</v>
      </c>
      <c r="C122" s="57">
        <v>6</v>
      </c>
      <c r="D122" s="57" t="s">
        <v>300</v>
      </c>
      <c r="E122" s="57" t="s">
        <v>301</v>
      </c>
      <c r="F122" s="57" t="s">
        <v>258</v>
      </c>
      <c r="G122" s="57" t="s">
        <v>26</v>
      </c>
      <c r="H122" s="57" t="s">
        <v>26</v>
      </c>
      <c r="I122" s="106" t="s">
        <v>26</v>
      </c>
      <c r="J122" s="57" t="s">
        <v>26</v>
      </c>
    </row>
    <row r="123" spans="1:10" x14ac:dyDescent="0.2">
      <c r="A123" s="66" t="s">
        <v>2352</v>
      </c>
      <c r="B123" s="57" t="s">
        <v>357</v>
      </c>
      <c r="C123" s="57">
        <v>1</v>
      </c>
      <c r="D123" s="57" t="s">
        <v>300</v>
      </c>
      <c r="E123" s="57" t="s">
        <v>302</v>
      </c>
      <c r="F123" s="57" t="s">
        <v>253</v>
      </c>
      <c r="G123" s="20">
        <v>3.0651101475400002E-7</v>
      </c>
      <c r="H123" s="20">
        <v>7.5986625133399993E-8</v>
      </c>
      <c r="I123" s="106">
        <v>4.0337495475802205</v>
      </c>
      <c r="J123" s="20">
        <v>2.7446912738899999E-5</v>
      </c>
    </row>
    <row r="124" spans="1:10" x14ac:dyDescent="0.2">
      <c r="A124" s="66" t="s">
        <v>2352</v>
      </c>
      <c r="B124" s="57" t="s">
        <v>357</v>
      </c>
      <c r="C124" s="57">
        <v>2</v>
      </c>
      <c r="D124" s="57" t="s">
        <v>300</v>
      </c>
      <c r="E124" s="57" t="s">
        <v>302</v>
      </c>
      <c r="F124" s="57" t="s">
        <v>254</v>
      </c>
      <c r="G124" s="57" t="s">
        <v>26</v>
      </c>
      <c r="H124" s="57" t="s">
        <v>26</v>
      </c>
      <c r="I124" s="106" t="s">
        <v>26</v>
      </c>
      <c r="J124" s="57" t="s">
        <v>26</v>
      </c>
    </row>
    <row r="125" spans="1:10" x14ac:dyDescent="0.2">
      <c r="A125" s="66" t="s">
        <v>2352</v>
      </c>
      <c r="B125" s="57" t="s">
        <v>357</v>
      </c>
      <c r="C125" s="57">
        <v>3</v>
      </c>
      <c r="D125" s="57" t="s">
        <v>300</v>
      </c>
      <c r="E125" s="57" t="s">
        <v>302</v>
      </c>
      <c r="F125" s="57" t="s">
        <v>255</v>
      </c>
      <c r="G125" s="20">
        <v>-3.8609593535200002E-7</v>
      </c>
      <c r="H125" s="20">
        <v>1.3799699270899999E-7</v>
      </c>
      <c r="I125" s="106">
        <v>-2.7978576037970377</v>
      </c>
      <c r="J125" s="57">
        <v>0.99742786068400002</v>
      </c>
    </row>
    <row r="126" spans="1:10" x14ac:dyDescent="0.2">
      <c r="A126" s="66" t="s">
        <v>2352</v>
      </c>
      <c r="B126" s="57" t="s">
        <v>357</v>
      </c>
      <c r="C126" s="57">
        <v>4</v>
      </c>
      <c r="D126" s="57" t="s">
        <v>300</v>
      </c>
      <c r="E126" s="57" t="s">
        <v>302</v>
      </c>
      <c r="F126" s="57" t="s">
        <v>256</v>
      </c>
      <c r="G126" s="20">
        <v>1.16527479897E-7</v>
      </c>
      <c r="H126" s="20">
        <v>3.0198651006E-8</v>
      </c>
      <c r="I126" s="106">
        <v>3.8586981873411434</v>
      </c>
      <c r="J126" s="20">
        <v>5.6996303574299997E-5</v>
      </c>
    </row>
    <row r="127" spans="1:10" x14ac:dyDescent="0.2">
      <c r="A127" s="66" t="s">
        <v>2352</v>
      </c>
      <c r="B127" s="57" t="s">
        <v>357</v>
      </c>
      <c r="C127" s="57">
        <v>5</v>
      </c>
      <c r="D127" s="57" t="s">
        <v>300</v>
      </c>
      <c r="E127" s="57" t="s">
        <v>302</v>
      </c>
      <c r="F127" s="57" t="s">
        <v>257</v>
      </c>
      <c r="G127" s="20">
        <v>-1.05385908711E-7</v>
      </c>
      <c r="H127" s="20">
        <v>2.3890649092099998E-7</v>
      </c>
      <c r="I127" s="106">
        <v>-0.44111781268365918</v>
      </c>
      <c r="J127" s="57">
        <v>0.67043614568800003</v>
      </c>
    </row>
    <row r="128" spans="1:10" x14ac:dyDescent="0.2">
      <c r="A128" s="66" t="s">
        <v>2352</v>
      </c>
      <c r="B128" s="57" t="s">
        <v>357</v>
      </c>
      <c r="C128" s="57">
        <v>6</v>
      </c>
      <c r="D128" s="57" t="s">
        <v>300</v>
      </c>
      <c r="E128" s="57" t="s">
        <v>302</v>
      </c>
      <c r="F128" s="57" t="s">
        <v>258</v>
      </c>
      <c r="G128" s="57" t="s">
        <v>26</v>
      </c>
      <c r="H128" s="57" t="s">
        <v>26</v>
      </c>
      <c r="I128" s="106" t="s">
        <v>26</v>
      </c>
      <c r="J128" s="57" t="s">
        <v>26</v>
      </c>
    </row>
  </sheetData>
  <mergeCells count="1">
    <mergeCell ref="A1:G1"/>
  </mergeCells>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31"/>
  <sheetViews>
    <sheetView workbookViewId="0">
      <selection sqref="A1:G1"/>
    </sheetView>
  </sheetViews>
  <sheetFormatPr baseColWidth="10" defaultRowHeight="16" x14ac:dyDescent="0.2"/>
  <cols>
    <col min="1" max="1" width="10.83203125" style="52"/>
    <col min="2" max="3" width="31.83203125" style="4" customWidth="1"/>
    <col min="4" max="4" width="5.6640625" style="4" bestFit="1" customWidth="1"/>
    <col min="5" max="5" width="10.1640625" style="4" bestFit="1" customWidth="1"/>
    <col min="6" max="12" width="9.33203125" style="4" customWidth="1"/>
    <col min="13" max="13" width="12.1640625" style="4" bestFit="1" customWidth="1"/>
    <col min="14" max="14" width="17" style="4" bestFit="1" customWidth="1"/>
    <col min="15" max="15" width="13" style="4" bestFit="1" customWidth="1"/>
    <col min="16" max="16" width="11.33203125" style="4" bestFit="1" customWidth="1"/>
    <col min="17" max="17" width="15.6640625" style="4" bestFit="1" customWidth="1"/>
    <col min="18" max="18" width="32.5" style="42" customWidth="1"/>
    <col min="19" max="20" width="32.5" style="1" customWidth="1"/>
    <col min="21" max="21" width="13" style="4" bestFit="1" customWidth="1"/>
    <col min="22" max="22" width="15.5" style="4" bestFit="1" customWidth="1"/>
    <col min="23" max="23" width="15.6640625" style="4" bestFit="1" customWidth="1"/>
    <col min="24" max="27" width="21.6640625" customWidth="1"/>
  </cols>
  <sheetData>
    <row r="1" spans="1:24" ht="73" customHeight="1" x14ac:dyDescent="0.2">
      <c r="A1" s="119" t="s">
        <v>2502</v>
      </c>
      <c r="B1" s="119"/>
      <c r="C1" s="119"/>
      <c r="D1" s="119"/>
      <c r="E1" s="119"/>
      <c r="F1" s="119"/>
      <c r="G1" s="119"/>
      <c r="H1" s="70"/>
      <c r="I1" s="70"/>
      <c r="J1" s="70"/>
      <c r="K1" s="70"/>
      <c r="L1" s="70"/>
      <c r="M1" s="70"/>
      <c r="N1" s="70"/>
      <c r="O1" s="70"/>
      <c r="P1" s="70"/>
      <c r="Q1" s="70"/>
      <c r="U1" s="70"/>
      <c r="V1" s="70"/>
      <c r="W1" s="70"/>
    </row>
    <row r="2" spans="1:24" x14ac:dyDescent="0.2">
      <c r="A2" s="1"/>
      <c r="B2" s="101"/>
      <c r="C2" s="101"/>
      <c r="D2" s="101"/>
      <c r="E2" s="101"/>
      <c r="F2" s="101"/>
      <c r="G2" s="101"/>
      <c r="H2" s="101"/>
      <c r="I2" s="101"/>
      <c r="J2" s="121" t="s">
        <v>2497</v>
      </c>
      <c r="K2" s="121"/>
      <c r="L2" s="121"/>
      <c r="M2" s="121"/>
      <c r="N2" s="121" t="s">
        <v>2498</v>
      </c>
      <c r="O2" s="121"/>
      <c r="P2" s="121" t="s">
        <v>2499</v>
      </c>
      <c r="Q2" s="121"/>
      <c r="R2" s="121"/>
      <c r="S2" s="121"/>
      <c r="T2" s="121"/>
      <c r="U2" s="101"/>
      <c r="V2" s="101"/>
      <c r="W2" s="101"/>
    </row>
    <row r="3" spans="1:24" x14ac:dyDescent="0.2">
      <c r="A3" s="27" t="s">
        <v>480</v>
      </c>
      <c r="B3" s="27" t="s">
        <v>1362</v>
      </c>
      <c r="C3" s="27" t="s">
        <v>1363</v>
      </c>
      <c r="D3" s="27" t="s">
        <v>481</v>
      </c>
      <c r="E3" s="27" t="s">
        <v>360</v>
      </c>
      <c r="F3" s="27" t="s">
        <v>361</v>
      </c>
      <c r="G3" s="27" t="s">
        <v>362</v>
      </c>
      <c r="H3" s="27" t="s">
        <v>1140</v>
      </c>
      <c r="I3" s="27" t="s">
        <v>1141</v>
      </c>
      <c r="J3" s="27" t="s">
        <v>363</v>
      </c>
      <c r="K3" s="27" t="s">
        <v>364</v>
      </c>
      <c r="L3" s="27" t="s">
        <v>365</v>
      </c>
      <c r="M3" s="27" t="s">
        <v>2500</v>
      </c>
      <c r="N3" s="27" t="s">
        <v>484</v>
      </c>
      <c r="O3" s="27" t="s">
        <v>485</v>
      </c>
      <c r="P3" s="27" t="s">
        <v>1364</v>
      </c>
      <c r="Q3" s="27" t="s">
        <v>1365</v>
      </c>
      <c r="R3" s="26" t="s">
        <v>1143</v>
      </c>
      <c r="S3" s="26" t="s">
        <v>1144</v>
      </c>
      <c r="T3" s="26" t="s">
        <v>1145</v>
      </c>
      <c r="U3"/>
      <c r="V3"/>
      <c r="W3"/>
    </row>
    <row r="4" spans="1:24" x14ac:dyDescent="0.2">
      <c r="A4" s="27">
        <v>1</v>
      </c>
      <c r="B4" s="33" t="s">
        <v>378</v>
      </c>
      <c r="C4" s="33" t="s">
        <v>629</v>
      </c>
      <c r="D4" s="33">
        <v>2</v>
      </c>
      <c r="E4" s="33">
        <v>183526290</v>
      </c>
      <c r="F4" s="33" t="s">
        <v>368</v>
      </c>
      <c r="G4" s="33" t="s">
        <v>369</v>
      </c>
      <c r="H4" s="33">
        <v>1</v>
      </c>
      <c r="I4" s="33">
        <v>0.98521000000000003</v>
      </c>
      <c r="J4" s="33">
        <v>1.0663</v>
      </c>
      <c r="K4" s="33">
        <v>1.23E-2</v>
      </c>
      <c r="L4" s="33">
        <v>5.2081818341330903</v>
      </c>
      <c r="M4" s="33">
        <v>1.9070000000000001E-7</v>
      </c>
      <c r="N4" s="33">
        <v>6.8699999999999997E-2</v>
      </c>
      <c r="O4" s="33">
        <v>-0.57320000000000004</v>
      </c>
      <c r="P4" s="35" t="s">
        <v>487</v>
      </c>
      <c r="Q4" s="33" t="s">
        <v>488</v>
      </c>
      <c r="R4" s="39"/>
      <c r="S4" s="40"/>
      <c r="T4" s="41" t="s">
        <v>630</v>
      </c>
      <c r="U4" s="33"/>
      <c r="V4" s="33"/>
      <c r="W4" s="33"/>
      <c r="X4" s="30"/>
    </row>
    <row r="5" spans="1:24" x14ac:dyDescent="0.2">
      <c r="A5" s="27">
        <v>1</v>
      </c>
      <c r="B5" s="33" t="s">
        <v>378</v>
      </c>
      <c r="C5" s="33" t="s">
        <v>631</v>
      </c>
      <c r="D5" s="33">
        <v>2</v>
      </c>
      <c r="E5" s="33">
        <v>183528564</v>
      </c>
      <c r="F5" s="33" t="s">
        <v>372</v>
      </c>
      <c r="G5" s="33" t="s">
        <v>368</v>
      </c>
      <c r="H5" s="33">
        <v>1</v>
      </c>
      <c r="I5" s="33">
        <v>0.984761</v>
      </c>
      <c r="J5" s="33">
        <v>1.0656000000000001</v>
      </c>
      <c r="K5" s="33">
        <v>1.23E-2</v>
      </c>
      <c r="L5" s="33">
        <v>5.1496305892476197</v>
      </c>
      <c r="M5" s="33">
        <v>2.6100000000000002E-7</v>
      </c>
      <c r="N5" s="33">
        <v>5.0799999999999998E-2</v>
      </c>
      <c r="O5" s="33">
        <v>-0.71240000000000003</v>
      </c>
      <c r="P5" s="35" t="s">
        <v>487</v>
      </c>
      <c r="Q5" s="33" t="s">
        <v>488</v>
      </c>
      <c r="R5" s="39"/>
      <c r="S5" s="40"/>
      <c r="T5" s="41" t="s">
        <v>630</v>
      </c>
      <c r="U5" s="33"/>
      <c r="V5" s="33"/>
      <c r="W5" s="33"/>
      <c r="X5" s="30"/>
    </row>
    <row r="6" spans="1:24" x14ac:dyDescent="0.2">
      <c r="A6" s="27">
        <v>1</v>
      </c>
      <c r="B6" s="33" t="s">
        <v>378</v>
      </c>
      <c r="C6" s="33" t="s">
        <v>632</v>
      </c>
      <c r="D6" s="33">
        <v>2</v>
      </c>
      <c r="E6" s="33">
        <v>183534643</v>
      </c>
      <c r="F6" s="33" t="s">
        <v>368</v>
      </c>
      <c r="G6" s="33" t="s">
        <v>372</v>
      </c>
      <c r="H6" s="33">
        <v>1</v>
      </c>
      <c r="I6" s="33">
        <v>0.99302599999999996</v>
      </c>
      <c r="J6" s="33">
        <v>1.0656000000000001</v>
      </c>
      <c r="K6" s="33">
        <v>1.23E-2</v>
      </c>
      <c r="L6" s="33">
        <v>5.1679307294122303</v>
      </c>
      <c r="M6" s="33">
        <v>2.367E-7</v>
      </c>
      <c r="N6" s="33">
        <v>5.5800000000000002E-2</v>
      </c>
      <c r="O6" s="33">
        <v>-0.66930000000000001</v>
      </c>
      <c r="P6" s="35" t="s">
        <v>487</v>
      </c>
      <c r="Q6" s="33" t="s">
        <v>488</v>
      </c>
      <c r="R6" s="39"/>
      <c r="S6" s="40"/>
      <c r="T6" s="41" t="s">
        <v>630</v>
      </c>
      <c r="U6" s="33"/>
      <c r="V6" s="33"/>
      <c r="W6" s="33"/>
      <c r="X6" s="30"/>
    </row>
    <row r="7" spans="1:24" x14ac:dyDescent="0.2">
      <c r="A7" s="27">
        <v>1</v>
      </c>
      <c r="B7" s="33" t="s">
        <v>378</v>
      </c>
      <c r="C7" s="33" t="s">
        <v>378</v>
      </c>
      <c r="D7" s="33">
        <v>2</v>
      </c>
      <c r="E7" s="33">
        <v>183535884</v>
      </c>
      <c r="F7" s="33" t="s">
        <v>368</v>
      </c>
      <c r="G7" s="33" t="s">
        <v>372</v>
      </c>
      <c r="H7" s="33">
        <v>0</v>
      </c>
      <c r="I7" s="33">
        <v>1</v>
      </c>
      <c r="J7" s="33">
        <v>1.0703</v>
      </c>
      <c r="K7" s="33">
        <v>1.23E-2</v>
      </c>
      <c r="L7" s="33">
        <v>5.5464667680300703</v>
      </c>
      <c r="M7" s="33">
        <v>2.915E-8</v>
      </c>
      <c r="N7" s="33">
        <v>0.41899999999999998</v>
      </c>
      <c r="O7" s="33">
        <v>0.41689999999999999</v>
      </c>
      <c r="P7" s="35" t="s">
        <v>487</v>
      </c>
      <c r="Q7" s="33" t="s">
        <v>488</v>
      </c>
      <c r="R7" s="39"/>
      <c r="S7" s="40"/>
      <c r="T7" s="41" t="s">
        <v>630</v>
      </c>
      <c r="U7" s="33"/>
      <c r="V7" s="33"/>
      <c r="W7" s="33"/>
      <c r="X7" s="30"/>
    </row>
    <row r="8" spans="1:24" x14ac:dyDescent="0.2">
      <c r="A8" s="27">
        <v>1</v>
      </c>
      <c r="B8" s="33" t="s">
        <v>378</v>
      </c>
      <c r="C8" s="33" t="s">
        <v>633</v>
      </c>
      <c r="D8" s="33">
        <v>2</v>
      </c>
      <c r="E8" s="33">
        <v>183535938</v>
      </c>
      <c r="F8" s="33" t="s">
        <v>368</v>
      </c>
      <c r="G8" s="33" t="s">
        <v>372</v>
      </c>
      <c r="H8" s="33">
        <v>1</v>
      </c>
      <c r="I8" s="33">
        <v>0.99748800000000004</v>
      </c>
      <c r="J8" s="33">
        <v>1.0694999999999999</v>
      </c>
      <c r="K8" s="33">
        <v>1.23E-2</v>
      </c>
      <c r="L8" s="33">
        <v>5.4763860876956096</v>
      </c>
      <c r="M8" s="33">
        <v>4.3410000000000003E-8</v>
      </c>
      <c r="N8" s="33">
        <v>0.28539999999999999</v>
      </c>
      <c r="O8" s="33">
        <v>0.1603</v>
      </c>
      <c r="P8" s="35" t="s">
        <v>487</v>
      </c>
      <c r="Q8" s="33" t="s">
        <v>488</v>
      </c>
      <c r="R8" s="39"/>
      <c r="S8" s="40"/>
      <c r="T8" s="41" t="s">
        <v>630</v>
      </c>
      <c r="U8" s="33"/>
      <c r="V8" s="33"/>
      <c r="W8" s="33"/>
      <c r="X8" s="30"/>
    </row>
    <row r="9" spans="1:24" x14ac:dyDescent="0.2">
      <c r="A9" s="27">
        <v>1</v>
      </c>
      <c r="B9" s="33" t="s">
        <v>378</v>
      </c>
      <c r="C9" s="33" t="s">
        <v>634</v>
      </c>
      <c r="D9" s="33">
        <v>2</v>
      </c>
      <c r="E9" s="33">
        <v>183541066</v>
      </c>
      <c r="F9" s="33" t="s">
        <v>369</v>
      </c>
      <c r="G9" s="33" t="s">
        <v>368</v>
      </c>
      <c r="H9" s="33">
        <v>1</v>
      </c>
      <c r="I9" s="33">
        <v>0.96848100000000004</v>
      </c>
      <c r="J9" s="33">
        <v>1.0670999999999999</v>
      </c>
      <c r="K9" s="33">
        <v>1.24E-2</v>
      </c>
      <c r="L9" s="33">
        <v>5.2164345335821096</v>
      </c>
      <c r="M9" s="33">
        <v>1.8239999999999999E-7</v>
      </c>
      <c r="N9" s="33">
        <v>7.17E-2</v>
      </c>
      <c r="O9" s="33">
        <v>-0.55330000000000001</v>
      </c>
      <c r="P9" s="35" t="s">
        <v>487</v>
      </c>
      <c r="Q9" s="33" t="s">
        <v>488</v>
      </c>
      <c r="R9" s="39"/>
      <c r="S9" s="40"/>
      <c r="T9" s="41" t="s">
        <v>635</v>
      </c>
      <c r="U9" s="33"/>
      <c r="V9" s="33"/>
      <c r="W9" s="33"/>
      <c r="X9" s="30"/>
    </row>
    <row r="10" spans="1:24" x14ac:dyDescent="0.2">
      <c r="A10" s="27">
        <v>2</v>
      </c>
      <c r="B10" s="33" t="s">
        <v>390</v>
      </c>
      <c r="C10" s="33" t="s">
        <v>655</v>
      </c>
      <c r="D10" s="33">
        <v>3</v>
      </c>
      <c r="E10" s="33">
        <v>47795233</v>
      </c>
      <c r="F10" s="33" t="s">
        <v>368</v>
      </c>
      <c r="G10" s="33" t="s">
        <v>372</v>
      </c>
      <c r="H10" s="33">
        <v>1</v>
      </c>
      <c r="I10" s="33">
        <v>0.96781300000000003</v>
      </c>
      <c r="J10" s="33">
        <v>1.2645999999999999</v>
      </c>
      <c r="K10" s="33">
        <v>4.87E-2</v>
      </c>
      <c r="L10" s="33">
        <v>4.8213359031116401</v>
      </c>
      <c r="M10" s="33">
        <v>1.426E-6</v>
      </c>
      <c r="N10" s="33">
        <v>1.2E-2</v>
      </c>
      <c r="O10" s="33">
        <v>-0.53569999999999995</v>
      </c>
      <c r="P10" s="35" t="s">
        <v>533</v>
      </c>
      <c r="Q10" s="33" t="s">
        <v>488</v>
      </c>
      <c r="R10" s="39" t="s">
        <v>656</v>
      </c>
      <c r="S10" s="40"/>
      <c r="T10" s="41"/>
      <c r="U10" s="33"/>
      <c r="V10" s="33"/>
      <c r="W10" s="33"/>
      <c r="X10" s="30"/>
    </row>
    <row r="11" spans="1:24" x14ac:dyDescent="0.2">
      <c r="A11" s="27">
        <v>2</v>
      </c>
      <c r="B11" s="33" t="s">
        <v>390</v>
      </c>
      <c r="C11" s="33" t="s">
        <v>657</v>
      </c>
      <c r="D11" s="33">
        <v>3</v>
      </c>
      <c r="E11" s="33">
        <v>48300348</v>
      </c>
      <c r="F11" s="33" t="s">
        <v>368</v>
      </c>
      <c r="G11" s="33" t="s">
        <v>372</v>
      </c>
      <c r="H11" s="33">
        <v>1</v>
      </c>
      <c r="I11" s="33">
        <v>0.94339799999999996</v>
      </c>
      <c r="J11" s="33">
        <v>1.3144</v>
      </c>
      <c r="K11" s="33">
        <v>5.1799999999999999E-2</v>
      </c>
      <c r="L11" s="33">
        <v>5.28225990666472</v>
      </c>
      <c r="M11" s="33">
        <v>1.276E-7</v>
      </c>
      <c r="N11" s="33">
        <v>9.6299999999999997E-2</v>
      </c>
      <c r="O11" s="33">
        <v>0.40570000000000001</v>
      </c>
      <c r="P11" s="35" t="s">
        <v>533</v>
      </c>
      <c r="Q11" s="33" t="s">
        <v>658</v>
      </c>
      <c r="R11" s="39" t="s">
        <v>659</v>
      </c>
      <c r="S11" s="40"/>
      <c r="T11" s="41"/>
      <c r="U11" s="33"/>
      <c r="V11" s="33"/>
      <c r="W11" s="33"/>
      <c r="X11" s="30"/>
    </row>
    <row r="12" spans="1:24" x14ac:dyDescent="0.2">
      <c r="A12" s="27">
        <v>2</v>
      </c>
      <c r="B12" s="33" t="s">
        <v>390</v>
      </c>
      <c r="C12" s="33" t="s">
        <v>660</v>
      </c>
      <c r="D12" s="33">
        <v>3</v>
      </c>
      <c r="E12" s="33">
        <v>48414274</v>
      </c>
      <c r="F12" s="33" t="s">
        <v>369</v>
      </c>
      <c r="G12" s="33" t="s">
        <v>377</v>
      </c>
      <c r="H12" s="33">
        <v>0</v>
      </c>
      <c r="I12" s="33">
        <v>1</v>
      </c>
      <c r="J12" s="33">
        <v>1.2504999999999999</v>
      </c>
      <c r="K12" s="33">
        <v>4.5499999999999999E-2</v>
      </c>
      <c r="L12" s="33">
        <v>4.9162671596168703</v>
      </c>
      <c r="M12" s="33">
        <v>8.8209999999999999E-7</v>
      </c>
      <c r="N12" s="33">
        <v>1.8499999999999999E-2</v>
      </c>
      <c r="O12" s="33">
        <v>-0.34739999999999999</v>
      </c>
      <c r="P12" s="35" t="s">
        <v>487</v>
      </c>
      <c r="Q12" s="33" t="s">
        <v>488</v>
      </c>
      <c r="R12" s="39"/>
      <c r="S12" s="40"/>
      <c r="T12" s="41" t="s">
        <v>661</v>
      </c>
      <c r="U12" s="33"/>
      <c r="V12" s="33"/>
      <c r="W12" s="33"/>
      <c r="X12" s="30"/>
    </row>
    <row r="13" spans="1:24" x14ac:dyDescent="0.2">
      <c r="A13" s="27">
        <v>2</v>
      </c>
      <c r="B13" s="33" t="s">
        <v>390</v>
      </c>
      <c r="C13" s="33" t="s">
        <v>390</v>
      </c>
      <c r="D13" s="33">
        <v>3</v>
      </c>
      <c r="E13" s="33">
        <v>48644636</v>
      </c>
      <c r="F13" s="33" t="s">
        <v>368</v>
      </c>
      <c r="G13" s="33" t="s">
        <v>372</v>
      </c>
      <c r="H13" s="33">
        <v>1</v>
      </c>
      <c r="I13" s="33">
        <v>0.780335</v>
      </c>
      <c r="J13" s="33">
        <v>1.3562000000000001</v>
      </c>
      <c r="K13" s="33">
        <v>5.5500000000000001E-2</v>
      </c>
      <c r="L13" s="33">
        <v>5.4912937878830199</v>
      </c>
      <c r="M13" s="33">
        <v>3.99E-8</v>
      </c>
      <c r="N13" s="33">
        <v>0.26879999999999998</v>
      </c>
      <c r="O13" s="33">
        <v>0.94350000000000001</v>
      </c>
      <c r="P13" s="35" t="s">
        <v>533</v>
      </c>
      <c r="Q13" s="33" t="s">
        <v>488</v>
      </c>
      <c r="R13" s="39"/>
      <c r="S13" s="40"/>
      <c r="T13" s="41" t="s">
        <v>662</v>
      </c>
      <c r="U13" s="33"/>
      <c r="V13" s="33"/>
      <c r="W13" s="33"/>
      <c r="X13" s="30"/>
    </row>
    <row r="14" spans="1:24" x14ac:dyDescent="0.2">
      <c r="A14" s="27">
        <v>2</v>
      </c>
      <c r="B14" s="33" t="s">
        <v>390</v>
      </c>
      <c r="C14" s="33" t="s">
        <v>663</v>
      </c>
      <c r="D14" s="33">
        <v>3</v>
      </c>
      <c r="E14" s="33">
        <v>48751928</v>
      </c>
      <c r="F14" s="33" t="s">
        <v>369</v>
      </c>
      <c r="G14" s="33" t="s">
        <v>377</v>
      </c>
      <c r="H14" s="33">
        <v>1</v>
      </c>
      <c r="I14" s="33">
        <v>0.91414099999999998</v>
      </c>
      <c r="J14" s="33">
        <v>1.3275999999999999</v>
      </c>
      <c r="K14" s="33">
        <v>5.21E-2</v>
      </c>
      <c r="L14" s="33">
        <v>5.4368853544696298</v>
      </c>
      <c r="M14" s="33">
        <v>5.4219999999999998E-8</v>
      </c>
      <c r="N14" s="33">
        <v>0.21279999999999999</v>
      </c>
      <c r="O14" s="33">
        <v>0.81</v>
      </c>
      <c r="P14" s="35" t="s">
        <v>526</v>
      </c>
      <c r="Q14" s="33" t="s">
        <v>527</v>
      </c>
      <c r="R14" s="39" t="s">
        <v>664</v>
      </c>
      <c r="S14" s="40"/>
      <c r="T14" s="41"/>
      <c r="U14" s="33"/>
      <c r="V14" s="33"/>
      <c r="W14" s="33"/>
      <c r="X14" s="30"/>
    </row>
    <row r="15" spans="1:24" x14ac:dyDescent="0.2">
      <c r="A15" s="27">
        <v>2</v>
      </c>
      <c r="B15" s="33" t="s">
        <v>390</v>
      </c>
      <c r="C15" s="33" t="s">
        <v>665</v>
      </c>
      <c r="D15" s="33">
        <v>3</v>
      </c>
      <c r="E15" s="33">
        <v>48778362</v>
      </c>
      <c r="F15" s="33" t="s">
        <v>369</v>
      </c>
      <c r="G15" s="33" t="s">
        <v>377</v>
      </c>
      <c r="H15" s="33">
        <v>1</v>
      </c>
      <c r="I15" s="33">
        <v>0.85320200000000002</v>
      </c>
      <c r="J15" s="33">
        <v>1.3027</v>
      </c>
      <c r="K15" s="33">
        <v>5.3100000000000001E-2</v>
      </c>
      <c r="L15" s="33">
        <v>4.9810811986116397</v>
      </c>
      <c r="M15" s="33">
        <v>6.3229999999999996E-7</v>
      </c>
      <c r="N15" s="33">
        <v>2.5600000000000001E-2</v>
      </c>
      <c r="O15" s="33">
        <v>-0.2026</v>
      </c>
      <c r="P15" s="35" t="s">
        <v>533</v>
      </c>
      <c r="Q15" s="33" t="s">
        <v>488</v>
      </c>
      <c r="R15" s="39"/>
      <c r="S15" s="40" t="s">
        <v>664</v>
      </c>
      <c r="T15" s="41"/>
      <c r="U15" s="33"/>
      <c r="V15" s="33"/>
      <c r="W15" s="33"/>
      <c r="X15" s="30"/>
    </row>
    <row r="16" spans="1:24" x14ac:dyDescent="0.2">
      <c r="A16" s="27">
        <v>2</v>
      </c>
      <c r="B16" s="33" t="s">
        <v>390</v>
      </c>
      <c r="C16" s="33" t="s">
        <v>666</v>
      </c>
      <c r="D16" s="33">
        <v>3</v>
      </c>
      <c r="E16" s="33">
        <v>48973599</v>
      </c>
      <c r="F16" s="33" t="s">
        <v>368</v>
      </c>
      <c r="G16" s="33" t="s">
        <v>372</v>
      </c>
      <c r="H16" s="33">
        <v>1</v>
      </c>
      <c r="I16" s="33">
        <v>0.85653400000000002</v>
      </c>
      <c r="J16" s="33">
        <v>1.2896000000000001</v>
      </c>
      <c r="K16" s="33">
        <v>5.11E-2</v>
      </c>
      <c r="L16" s="33">
        <v>4.9732784463852502</v>
      </c>
      <c r="M16" s="33">
        <v>6.5830000000000001E-7</v>
      </c>
      <c r="N16" s="33">
        <v>2.24E-2</v>
      </c>
      <c r="O16" s="33">
        <v>-0.26079999999999998</v>
      </c>
      <c r="P16" s="35" t="s">
        <v>533</v>
      </c>
      <c r="Q16" s="33" t="s">
        <v>488</v>
      </c>
      <c r="R16" s="39" t="s">
        <v>667</v>
      </c>
      <c r="S16" s="40"/>
      <c r="T16" s="41"/>
      <c r="U16" s="33"/>
      <c r="V16" s="33"/>
      <c r="W16" s="33"/>
      <c r="X16" s="30"/>
    </row>
    <row r="17" spans="1:24" x14ac:dyDescent="0.2">
      <c r="A17" s="27">
        <v>2</v>
      </c>
      <c r="B17" s="33" t="s">
        <v>390</v>
      </c>
      <c r="C17" s="33" t="s">
        <v>668</v>
      </c>
      <c r="D17" s="33">
        <v>3</v>
      </c>
      <c r="E17" s="33">
        <v>49052013</v>
      </c>
      <c r="F17" s="33" t="s">
        <v>369</v>
      </c>
      <c r="G17" s="33" t="s">
        <v>1377</v>
      </c>
      <c r="H17" s="33">
        <v>1</v>
      </c>
      <c r="I17" s="33">
        <v>0.91867500000000002</v>
      </c>
      <c r="J17" s="33">
        <v>1.2884</v>
      </c>
      <c r="K17" s="33">
        <v>4.9799999999999997E-2</v>
      </c>
      <c r="L17" s="33">
        <v>5.0833169578734703</v>
      </c>
      <c r="M17" s="33">
        <v>3.7090000000000002E-7</v>
      </c>
      <c r="N17" s="33">
        <v>3.2399999999999998E-2</v>
      </c>
      <c r="O17" s="33">
        <v>-9.7600000000000006E-2</v>
      </c>
      <c r="P17" s="35" t="s">
        <v>533</v>
      </c>
      <c r="Q17" s="33" t="s">
        <v>488</v>
      </c>
      <c r="R17" s="39"/>
      <c r="S17" s="40"/>
      <c r="T17" s="41"/>
      <c r="U17" s="33"/>
      <c r="V17" s="33"/>
      <c r="W17" s="33"/>
      <c r="X17" s="30"/>
    </row>
    <row r="18" spans="1:24" x14ac:dyDescent="0.2">
      <c r="A18" s="27">
        <v>2</v>
      </c>
      <c r="B18" s="33" t="s">
        <v>390</v>
      </c>
      <c r="C18" s="33" t="s">
        <v>669</v>
      </c>
      <c r="D18" s="33">
        <v>3</v>
      </c>
      <c r="E18" s="33">
        <v>49413352</v>
      </c>
      <c r="F18" s="33" t="s">
        <v>377</v>
      </c>
      <c r="G18" s="33" t="s">
        <v>369</v>
      </c>
      <c r="H18" s="33">
        <v>1</v>
      </c>
      <c r="I18" s="33">
        <v>0.91626600000000002</v>
      </c>
      <c r="J18" s="33">
        <v>1.3050999999999999</v>
      </c>
      <c r="K18" s="33">
        <v>5.0799999999999998E-2</v>
      </c>
      <c r="L18" s="33">
        <v>5.2395140376053897</v>
      </c>
      <c r="M18" s="33">
        <v>1.61E-7</v>
      </c>
      <c r="N18" s="33">
        <v>7.0900000000000005E-2</v>
      </c>
      <c r="O18" s="33">
        <v>0.2606</v>
      </c>
      <c r="P18" s="35" t="s">
        <v>533</v>
      </c>
      <c r="Q18" s="33" t="s">
        <v>488</v>
      </c>
      <c r="R18" s="39"/>
      <c r="S18" s="40"/>
      <c r="T18" s="41" t="s">
        <v>670</v>
      </c>
      <c r="U18" s="33"/>
      <c r="V18" s="33"/>
      <c r="W18" s="33"/>
      <c r="X18" s="30"/>
    </row>
    <row r="19" spans="1:24" x14ac:dyDescent="0.2">
      <c r="A19" s="27">
        <v>2</v>
      </c>
      <c r="B19" s="33" t="s">
        <v>390</v>
      </c>
      <c r="C19" s="33" t="s">
        <v>671</v>
      </c>
      <c r="D19" s="33">
        <v>3</v>
      </c>
      <c r="E19" s="33">
        <v>49636901</v>
      </c>
      <c r="F19" s="33" t="s">
        <v>368</v>
      </c>
      <c r="G19" s="33" t="s">
        <v>372</v>
      </c>
      <c r="H19" s="33">
        <v>1</v>
      </c>
      <c r="I19" s="33">
        <v>0.93624799999999997</v>
      </c>
      <c r="J19" s="33">
        <v>1.2988</v>
      </c>
      <c r="K19" s="33">
        <v>5.0900000000000001E-2</v>
      </c>
      <c r="L19" s="33">
        <v>5.1330395283981698</v>
      </c>
      <c r="M19" s="33">
        <v>2.8509999999999998E-7</v>
      </c>
      <c r="N19" s="33">
        <v>4.1000000000000002E-2</v>
      </c>
      <c r="O19" s="33">
        <v>9.5999999999999992E-3</v>
      </c>
      <c r="P19" s="35" t="s">
        <v>487</v>
      </c>
      <c r="Q19" s="33" t="s">
        <v>488</v>
      </c>
      <c r="R19" s="39"/>
      <c r="S19" s="40"/>
      <c r="T19" s="41" t="s">
        <v>672</v>
      </c>
      <c r="U19" s="33"/>
      <c r="V19" s="33"/>
      <c r="W19" s="33"/>
      <c r="X19" s="30"/>
    </row>
    <row r="20" spans="1:24" x14ac:dyDescent="0.2">
      <c r="A20" s="27">
        <v>2</v>
      </c>
      <c r="B20" s="33" t="s">
        <v>390</v>
      </c>
      <c r="C20" s="33" t="s">
        <v>673</v>
      </c>
      <c r="D20" s="33">
        <v>3</v>
      </c>
      <c r="E20" s="33">
        <v>50024177</v>
      </c>
      <c r="F20" s="33" t="s">
        <v>377</v>
      </c>
      <c r="G20" s="33" t="s">
        <v>459</v>
      </c>
      <c r="H20" s="33">
        <v>1</v>
      </c>
      <c r="I20" s="33">
        <v>0.81977800000000001</v>
      </c>
      <c r="J20" s="33">
        <v>1.3549</v>
      </c>
      <c r="K20" s="33">
        <v>5.7099999999999998E-2</v>
      </c>
      <c r="L20" s="33">
        <v>5.3206449961994799</v>
      </c>
      <c r="M20" s="33">
        <v>1.034E-7</v>
      </c>
      <c r="N20" s="33">
        <v>0.1226</v>
      </c>
      <c r="O20" s="33">
        <v>0.52339999999999998</v>
      </c>
      <c r="P20" s="35" t="s">
        <v>533</v>
      </c>
      <c r="Q20" s="33" t="s">
        <v>488</v>
      </c>
      <c r="R20" s="39"/>
      <c r="S20" s="40"/>
      <c r="T20" s="41"/>
      <c r="U20" s="33"/>
      <c r="V20" s="33"/>
      <c r="W20" s="33"/>
      <c r="X20" s="30"/>
    </row>
    <row r="21" spans="1:24" x14ac:dyDescent="0.2">
      <c r="A21" s="27">
        <v>2</v>
      </c>
      <c r="B21" s="33" t="s">
        <v>390</v>
      </c>
      <c r="C21" s="33" t="s">
        <v>674</v>
      </c>
      <c r="D21" s="33">
        <v>3</v>
      </c>
      <c r="E21" s="33">
        <v>51695056</v>
      </c>
      <c r="F21" s="33" t="s">
        <v>368</v>
      </c>
      <c r="G21" s="33" t="s">
        <v>372</v>
      </c>
      <c r="H21" s="33">
        <v>1</v>
      </c>
      <c r="I21" s="33">
        <v>0.91671199999999997</v>
      </c>
      <c r="J21" s="33">
        <v>1.2362</v>
      </c>
      <c r="K21" s="33">
        <v>5.2499999999999998E-2</v>
      </c>
      <c r="L21" s="33">
        <v>4.0359145958762301</v>
      </c>
      <c r="M21" s="33">
        <v>5.4389999999999999E-5</v>
      </c>
      <c r="N21" s="33">
        <v>2.8799999999999999E-2</v>
      </c>
      <c r="O21" s="33">
        <v>-0.14960000000000001</v>
      </c>
      <c r="P21" s="35" t="s">
        <v>533</v>
      </c>
      <c r="Q21" s="33" t="s">
        <v>488</v>
      </c>
      <c r="R21" s="39"/>
      <c r="S21" s="40" t="s">
        <v>675</v>
      </c>
      <c r="T21" s="41"/>
      <c r="U21" s="33"/>
      <c r="V21" s="33"/>
      <c r="W21" s="33"/>
      <c r="X21" s="30"/>
    </row>
    <row r="22" spans="1:24" x14ac:dyDescent="0.2">
      <c r="A22" s="27">
        <v>3</v>
      </c>
      <c r="B22" s="33" t="s">
        <v>400</v>
      </c>
      <c r="C22" s="33" t="s">
        <v>400</v>
      </c>
      <c r="D22" s="33">
        <v>3</v>
      </c>
      <c r="E22" s="33">
        <v>117828678</v>
      </c>
      <c r="F22" s="33" t="s">
        <v>369</v>
      </c>
      <c r="G22" s="33" t="s">
        <v>377</v>
      </c>
      <c r="H22" s="33">
        <v>1</v>
      </c>
      <c r="I22" s="33">
        <v>0.95861499999999999</v>
      </c>
      <c r="J22" s="33">
        <v>1.0959000000000001</v>
      </c>
      <c r="K22" s="33">
        <v>1.4200000000000001E-2</v>
      </c>
      <c r="L22" s="33">
        <v>6.4515663008304696</v>
      </c>
      <c r="M22" s="33">
        <v>1.107E-10</v>
      </c>
      <c r="N22" s="33">
        <v>0.63260000000000005</v>
      </c>
      <c r="O22" s="33">
        <v>2.0701000000000001</v>
      </c>
      <c r="P22" s="33" t="s">
        <v>487</v>
      </c>
      <c r="Q22" s="33" t="s">
        <v>488</v>
      </c>
      <c r="R22" s="39"/>
      <c r="S22" s="40"/>
      <c r="T22" s="40"/>
      <c r="U22" s="33"/>
      <c r="V22" s="33"/>
      <c r="W22" s="33"/>
      <c r="X22" s="30"/>
    </row>
    <row r="23" spans="1:24" x14ac:dyDescent="0.2">
      <c r="A23" s="27">
        <v>3</v>
      </c>
      <c r="B23" s="33" t="s">
        <v>400</v>
      </c>
      <c r="C23" s="33" t="s">
        <v>716</v>
      </c>
      <c r="D23" s="33">
        <v>3</v>
      </c>
      <c r="E23" s="33">
        <v>117831077</v>
      </c>
      <c r="F23" s="33" t="s">
        <v>368</v>
      </c>
      <c r="G23" s="33" t="s">
        <v>372</v>
      </c>
      <c r="H23" s="33">
        <v>1</v>
      </c>
      <c r="I23" s="33">
        <v>0.95880900000000002</v>
      </c>
      <c r="J23" s="33">
        <v>1.0942000000000001</v>
      </c>
      <c r="K23" s="33">
        <v>1.4200000000000001E-2</v>
      </c>
      <c r="L23" s="33">
        <v>6.33957489040663</v>
      </c>
      <c r="M23" s="33">
        <v>2.304E-10</v>
      </c>
      <c r="N23" s="33">
        <v>0.3044</v>
      </c>
      <c r="O23" s="33">
        <v>1.4753000000000001</v>
      </c>
      <c r="P23" s="35" t="s">
        <v>487</v>
      </c>
      <c r="Q23" s="33" t="s">
        <v>488</v>
      </c>
      <c r="R23" s="39"/>
      <c r="S23" s="40"/>
      <c r="T23" s="41" t="s">
        <v>401</v>
      </c>
      <c r="U23" s="33"/>
      <c r="V23" s="33"/>
      <c r="W23" s="33"/>
      <c r="X23" s="30"/>
    </row>
    <row r="24" spans="1:24" x14ac:dyDescent="0.2">
      <c r="A24" s="27">
        <v>3</v>
      </c>
      <c r="B24" s="33" t="s">
        <v>400</v>
      </c>
      <c r="C24" s="33" t="s">
        <v>717</v>
      </c>
      <c r="D24" s="33">
        <v>3</v>
      </c>
      <c r="E24" s="33">
        <v>117834868</v>
      </c>
      <c r="F24" s="33" t="s">
        <v>372</v>
      </c>
      <c r="G24" s="33" t="s">
        <v>368</v>
      </c>
      <c r="H24" s="33">
        <v>1</v>
      </c>
      <c r="I24" s="33">
        <v>0.96126800000000001</v>
      </c>
      <c r="J24" s="33">
        <v>1.0888</v>
      </c>
      <c r="K24" s="33">
        <v>1.4E-2</v>
      </c>
      <c r="L24" s="33">
        <v>6.0639723441950002</v>
      </c>
      <c r="M24" s="33">
        <v>1.328E-9</v>
      </c>
      <c r="N24" s="33">
        <v>5.5399999999999998E-2</v>
      </c>
      <c r="O24" s="33">
        <v>0.60250000000000004</v>
      </c>
      <c r="P24" s="35" t="s">
        <v>487</v>
      </c>
      <c r="Q24" s="33" t="s">
        <v>488</v>
      </c>
      <c r="R24" s="39"/>
      <c r="S24" s="40"/>
      <c r="T24" s="41" t="s">
        <v>401</v>
      </c>
      <c r="U24" s="33"/>
      <c r="V24" s="33"/>
      <c r="W24" s="33"/>
      <c r="X24" s="30"/>
    </row>
    <row r="25" spans="1:24" x14ac:dyDescent="0.2">
      <c r="A25" s="27">
        <v>4</v>
      </c>
      <c r="B25" s="33" t="s">
        <v>446</v>
      </c>
      <c r="C25" s="33" t="s">
        <v>994</v>
      </c>
      <c r="D25" s="33">
        <v>10</v>
      </c>
      <c r="E25" s="33">
        <v>106704695</v>
      </c>
      <c r="F25" s="33" t="s">
        <v>368</v>
      </c>
      <c r="G25" s="33" t="s">
        <v>377</v>
      </c>
      <c r="H25" s="33">
        <v>1</v>
      </c>
      <c r="I25" s="33">
        <v>0.99859200000000004</v>
      </c>
      <c r="J25" s="33">
        <v>0.94899999999999995</v>
      </c>
      <c r="K25" s="33">
        <v>1.5599999999999999E-2</v>
      </c>
      <c r="L25" s="33">
        <v>-3.3571162165491599</v>
      </c>
      <c r="M25" s="33">
        <v>7.8759999999999995E-4</v>
      </c>
      <c r="N25" s="33">
        <v>1</v>
      </c>
      <c r="O25" s="33">
        <v>6.5701000000000001</v>
      </c>
      <c r="P25" s="35" t="s">
        <v>487</v>
      </c>
      <c r="Q25" s="33" t="s">
        <v>488</v>
      </c>
      <c r="R25" s="39"/>
      <c r="S25" s="40"/>
      <c r="T25" s="41"/>
      <c r="U25" s="33"/>
      <c r="V25" s="33"/>
      <c r="W25" s="33"/>
      <c r="X25" s="30"/>
    </row>
    <row r="26" spans="1:24" x14ac:dyDescent="0.2">
      <c r="A26" s="27">
        <v>4</v>
      </c>
      <c r="B26" s="33" t="s">
        <v>446</v>
      </c>
      <c r="C26" s="33" t="s">
        <v>995</v>
      </c>
      <c r="D26" s="33">
        <v>10</v>
      </c>
      <c r="E26" s="33">
        <v>106715002</v>
      </c>
      <c r="F26" s="33" t="s">
        <v>377</v>
      </c>
      <c r="G26" s="33" t="s">
        <v>372</v>
      </c>
      <c r="H26" s="33">
        <v>1</v>
      </c>
      <c r="I26" s="33">
        <v>0.99839</v>
      </c>
      <c r="J26" s="33">
        <v>0.93869999999999998</v>
      </c>
      <c r="K26" s="33">
        <v>1.6899999999999998E-2</v>
      </c>
      <c r="L26" s="33">
        <v>-3.7377153709402302</v>
      </c>
      <c r="M26" s="33">
        <v>1.8569999999999999E-4</v>
      </c>
      <c r="N26" s="33">
        <v>0.68340000000000001</v>
      </c>
      <c r="O26" s="33">
        <v>2.4897</v>
      </c>
      <c r="P26" s="35" t="s">
        <v>487</v>
      </c>
      <c r="Q26" s="33" t="s">
        <v>488</v>
      </c>
      <c r="R26" s="39"/>
      <c r="S26" s="40"/>
      <c r="T26" s="41"/>
      <c r="U26" s="33"/>
      <c r="V26" s="33"/>
      <c r="W26" s="33"/>
      <c r="X26" s="30"/>
    </row>
    <row r="27" spans="1:24" x14ac:dyDescent="0.2">
      <c r="A27" s="27">
        <v>4</v>
      </c>
      <c r="B27" s="33" t="s">
        <v>446</v>
      </c>
      <c r="C27" s="33" t="s">
        <v>446</v>
      </c>
      <c r="D27" s="33">
        <v>10</v>
      </c>
      <c r="E27" s="33">
        <v>106744534</v>
      </c>
      <c r="F27" s="33" t="s">
        <v>377</v>
      </c>
      <c r="G27" s="33" t="s">
        <v>369</v>
      </c>
      <c r="H27" s="33">
        <v>1</v>
      </c>
      <c r="I27" s="33">
        <v>0.99045399999999995</v>
      </c>
      <c r="J27" s="33">
        <v>0.91500000000000004</v>
      </c>
      <c r="K27" s="33">
        <v>1.47E-2</v>
      </c>
      <c r="L27" s="33">
        <v>-6.0481703616962301</v>
      </c>
      <c r="M27" s="33">
        <v>1.465E-9</v>
      </c>
      <c r="N27" s="33">
        <v>0</v>
      </c>
      <c r="O27" s="33">
        <v>-211.5429</v>
      </c>
      <c r="P27" s="35" t="s">
        <v>487</v>
      </c>
      <c r="Q27" s="33" t="s">
        <v>488</v>
      </c>
      <c r="R27" s="39"/>
      <c r="S27" s="40"/>
      <c r="T27" s="41"/>
      <c r="U27" s="33"/>
      <c r="V27" s="33"/>
      <c r="W27" s="33"/>
      <c r="X27" s="30"/>
    </row>
    <row r="28" spans="1:24" x14ac:dyDescent="0.2">
      <c r="A28" s="27">
        <v>4</v>
      </c>
      <c r="B28" s="33" t="s">
        <v>446</v>
      </c>
      <c r="C28" s="33" t="s">
        <v>996</v>
      </c>
      <c r="D28" s="33">
        <v>10</v>
      </c>
      <c r="E28" s="33">
        <v>106766398</v>
      </c>
      <c r="F28" s="33" t="s">
        <v>368</v>
      </c>
      <c r="G28" s="33" t="s">
        <v>372</v>
      </c>
      <c r="H28" s="33">
        <v>1</v>
      </c>
      <c r="I28" s="33">
        <v>0.991143</v>
      </c>
      <c r="J28" s="33">
        <v>0.92120000000000002</v>
      </c>
      <c r="K28" s="33">
        <v>1.5100000000000001E-2</v>
      </c>
      <c r="L28" s="33">
        <v>-5.4309972442063597</v>
      </c>
      <c r="M28" s="33">
        <v>5.6039999999999998E-8</v>
      </c>
      <c r="N28" s="33">
        <v>0.86119999999999997</v>
      </c>
      <c r="O28" s="33">
        <v>2.9481000000000002</v>
      </c>
      <c r="P28" s="35" t="s">
        <v>651</v>
      </c>
      <c r="Q28" s="33" t="s">
        <v>488</v>
      </c>
      <c r="R28" s="39"/>
      <c r="S28" s="40"/>
      <c r="T28" s="41"/>
      <c r="U28" s="33"/>
      <c r="V28" s="33"/>
      <c r="W28" s="33"/>
      <c r="X28" s="30"/>
    </row>
    <row r="29" spans="1:24" x14ac:dyDescent="0.2">
      <c r="A29" s="27">
        <v>4</v>
      </c>
      <c r="B29" s="33" t="s">
        <v>446</v>
      </c>
      <c r="C29" s="33" t="s">
        <v>997</v>
      </c>
      <c r="D29" s="33">
        <v>10</v>
      </c>
      <c r="E29" s="33">
        <v>106816263</v>
      </c>
      <c r="F29" s="33" t="s">
        <v>377</v>
      </c>
      <c r="G29" s="33" t="s">
        <v>369</v>
      </c>
      <c r="H29" s="33">
        <v>1</v>
      </c>
      <c r="I29" s="33">
        <v>0.98097599999999996</v>
      </c>
      <c r="J29" s="33">
        <v>1.0729</v>
      </c>
      <c r="K29" s="33">
        <v>1.44E-2</v>
      </c>
      <c r="L29" s="33">
        <v>4.9021985016639604</v>
      </c>
      <c r="M29" s="33">
        <v>9.4770000000000005E-7</v>
      </c>
      <c r="N29" s="33">
        <v>1</v>
      </c>
      <c r="O29" s="33">
        <v>12.1556</v>
      </c>
      <c r="P29" s="35" t="s">
        <v>487</v>
      </c>
      <c r="Q29" s="33" t="s">
        <v>488</v>
      </c>
      <c r="R29" s="39"/>
      <c r="S29" s="40"/>
      <c r="T29" s="41"/>
      <c r="U29" s="33"/>
      <c r="V29" s="33"/>
      <c r="W29" s="33"/>
      <c r="X29" s="30"/>
    </row>
    <row r="30" spans="1:24" x14ac:dyDescent="0.2">
      <c r="A30" s="27">
        <v>5</v>
      </c>
      <c r="B30" s="27" t="s">
        <v>367</v>
      </c>
      <c r="C30" s="27" t="s">
        <v>486</v>
      </c>
      <c r="D30" s="27">
        <v>1</v>
      </c>
      <c r="E30" s="27">
        <v>32983219</v>
      </c>
      <c r="F30" s="27" t="s">
        <v>372</v>
      </c>
      <c r="G30" s="27" t="s">
        <v>368</v>
      </c>
      <c r="H30" s="27">
        <v>1</v>
      </c>
      <c r="I30" s="27">
        <v>0.971611</v>
      </c>
      <c r="J30" s="27">
        <v>1.0921000000000001</v>
      </c>
      <c r="K30" s="27">
        <v>2.06E-2</v>
      </c>
      <c r="L30" s="27">
        <v>4.2790413422385303</v>
      </c>
      <c r="M30" s="27">
        <v>1.8770000000000002E-5</v>
      </c>
      <c r="N30" s="27">
        <v>5.8999999999999999E-3</v>
      </c>
      <c r="O30" s="27">
        <v>-0.26369999999999999</v>
      </c>
      <c r="P30" s="22" t="s">
        <v>487</v>
      </c>
      <c r="Q30" s="27" t="s">
        <v>488</v>
      </c>
      <c r="R30" s="37"/>
      <c r="S30" s="9"/>
      <c r="T30" s="38"/>
      <c r="U30"/>
      <c r="V30"/>
      <c r="W30"/>
    </row>
    <row r="31" spans="1:24" x14ac:dyDescent="0.2">
      <c r="A31" s="27">
        <v>5</v>
      </c>
      <c r="B31" s="27" t="s">
        <v>367</v>
      </c>
      <c r="C31" s="27" t="s">
        <v>489</v>
      </c>
      <c r="D31" s="27">
        <v>1</v>
      </c>
      <c r="E31" s="27">
        <v>32983821</v>
      </c>
      <c r="F31" s="27" t="s">
        <v>377</v>
      </c>
      <c r="G31" s="27" t="s">
        <v>369</v>
      </c>
      <c r="H31" s="27">
        <v>1</v>
      </c>
      <c r="I31" s="27">
        <v>0.97734299999999996</v>
      </c>
      <c r="J31" s="27">
        <v>1.0941000000000001</v>
      </c>
      <c r="K31" s="27">
        <v>2.0799999999999999E-2</v>
      </c>
      <c r="L31" s="27">
        <v>4.3218875955812699</v>
      </c>
      <c r="M31" s="27">
        <v>1.5469999999999999E-5</v>
      </c>
      <c r="N31" s="27">
        <v>7.1000000000000004E-3</v>
      </c>
      <c r="O31" s="27">
        <v>-0.18429999999999999</v>
      </c>
      <c r="P31" s="22" t="s">
        <v>487</v>
      </c>
      <c r="Q31" s="27" t="s">
        <v>488</v>
      </c>
      <c r="R31" s="37"/>
      <c r="S31" s="9"/>
      <c r="T31" s="38"/>
      <c r="U31"/>
      <c r="V31"/>
      <c r="W31"/>
    </row>
    <row r="32" spans="1:24" x14ac:dyDescent="0.2">
      <c r="A32" s="27">
        <v>5</v>
      </c>
      <c r="B32" s="27" t="s">
        <v>367</v>
      </c>
      <c r="C32" s="27" t="s">
        <v>490</v>
      </c>
      <c r="D32" s="27">
        <v>1</v>
      </c>
      <c r="E32" s="27">
        <v>32984291</v>
      </c>
      <c r="F32" s="27" t="s">
        <v>377</v>
      </c>
      <c r="G32" s="27" t="s">
        <v>1366</v>
      </c>
      <c r="H32" s="27">
        <v>1</v>
      </c>
      <c r="I32" s="27">
        <v>0.97155400000000003</v>
      </c>
      <c r="J32" s="27">
        <v>1.0921000000000001</v>
      </c>
      <c r="K32" s="27">
        <v>2.06E-2</v>
      </c>
      <c r="L32" s="27">
        <v>4.28046883970329</v>
      </c>
      <c r="M32" s="27">
        <v>1.8649999999999999E-5</v>
      </c>
      <c r="N32" s="27">
        <v>5.8999999999999999E-3</v>
      </c>
      <c r="O32" s="27">
        <v>-0.2611</v>
      </c>
      <c r="P32" s="22" t="s">
        <v>487</v>
      </c>
      <c r="Q32" s="27" t="s">
        <v>488</v>
      </c>
      <c r="R32" s="37"/>
      <c r="S32" s="9"/>
      <c r="T32" s="38" t="s">
        <v>491</v>
      </c>
      <c r="U32"/>
      <c r="V32"/>
      <c r="W32"/>
    </row>
    <row r="33" spans="1:23" x14ac:dyDescent="0.2">
      <c r="A33" s="27">
        <v>5</v>
      </c>
      <c r="B33" s="27" t="s">
        <v>367</v>
      </c>
      <c r="C33" s="27" t="s">
        <v>492</v>
      </c>
      <c r="D33" s="27">
        <v>1</v>
      </c>
      <c r="E33" s="27">
        <v>32984519</v>
      </c>
      <c r="F33" s="27" t="s">
        <v>368</v>
      </c>
      <c r="G33" s="27" t="s">
        <v>372</v>
      </c>
      <c r="H33" s="27">
        <v>1</v>
      </c>
      <c r="I33" s="27">
        <v>0.97157499999999997</v>
      </c>
      <c r="J33" s="27">
        <v>1.0921000000000001</v>
      </c>
      <c r="K33" s="27">
        <v>2.06E-2</v>
      </c>
      <c r="L33" s="27">
        <v>4.28046883970329</v>
      </c>
      <c r="M33" s="27">
        <v>1.8649999999999999E-5</v>
      </c>
      <c r="N33" s="27">
        <v>5.8999999999999999E-3</v>
      </c>
      <c r="O33" s="27">
        <v>-0.2611</v>
      </c>
      <c r="P33" s="22" t="s">
        <v>487</v>
      </c>
      <c r="Q33" s="27" t="s">
        <v>488</v>
      </c>
      <c r="R33" s="37"/>
      <c r="S33" s="9"/>
      <c r="T33" s="38"/>
      <c r="U33"/>
      <c r="V33"/>
      <c r="W33"/>
    </row>
    <row r="34" spans="1:23" x14ac:dyDescent="0.2">
      <c r="A34" s="27">
        <v>5</v>
      </c>
      <c r="B34" s="27" t="s">
        <v>367</v>
      </c>
      <c r="C34" s="27" t="s">
        <v>493</v>
      </c>
      <c r="D34" s="27">
        <v>1</v>
      </c>
      <c r="E34" s="27">
        <v>32985320</v>
      </c>
      <c r="F34" s="27" t="s">
        <v>369</v>
      </c>
      <c r="G34" s="27" t="s">
        <v>377</v>
      </c>
      <c r="H34" s="27">
        <v>1</v>
      </c>
      <c r="I34" s="27">
        <v>0.97173500000000002</v>
      </c>
      <c r="J34" s="27">
        <v>1.0921000000000001</v>
      </c>
      <c r="K34" s="27">
        <v>2.06E-2</v>
      </c>
      <c r="L34" s="27">
        <v>4.2788042715168597</v>
      </c>
      <c r="M34" s="27">
        <v>1.8790000000000001E-5</v>
      </c>
      <c r="N34" s="27">
        <v>5.8999999999999999E-3</v>
      </c>
      <c r="O34" s="27">
        <v>-0.26419999999999999</v>
      </c>
      <c r="P34" s="22" t="s">
        <v>487</v>
      </c>
      <c r="Q34" s="27" t="s">
        <v>488</v>
      </c>
      <c r="R34" s="37"/>
      <c r="S34" s="9"/>
      <c r="T34" s="9"/>
      <c r="U34"/>
      <c r="V34"/>
      <c r="W34"/>
    </row>
    <row r="35" spans="1:23" x14ac:dyDescent="0.2">
      <c r="A35" s="27">
        <v>5</v>
      </c>
      <c r="B35" s="27" t="s">
        <v>367</v>
      </c>
      <c r="C35" s="27" t="s">
        <v>494</v>
      </c>
      <c r="D35" s="27">
        <v>1</v>
      </c>
      <c r="E35" s="27">
        <v>32985345</v>
      </c>
      <c r="F35" s="27" t="s">
        <v>372</v>
      </c>
      <c r="G35" s="27" t="s">
        <v>368</v>
      </c>
      <c r="H35" s="27">
        <v>1</v>
      </c>
      <c r="I35" s="27">
        <v>0.97172999999999998</v>
      </c>
      <c r="J35" s="27">
        <v>1.0921000000000001</v>
      </c>
      <c r="K35" s="27">
        <v>2.06E-2</v>
      </c>
      <c r="L35" s="27">
        <v>4.2788042715168597</v>
      </c>
      <c r="M35" s="27">
        <v>1.8790000000000001E-5</v>
      </c>
      <c r="N35" s="27">
        <v>5.8999999999999999E-3</v>
      </c>
      <c r="O35" s="27">
        <v>-0.26419999999999999</v>
      </c>
      <c r="P35" s="22" t="s">
        <v>487</v>
      </c>
      <c r="Q35" s="27" t="s">
        <v>488</v>
      </c>
      <c r="R35" s="37"/>
      <c r="S35" s="9"/>
      <c r="T35" s="9"/>
      <c r="U35"/>
      <c r="V35"/>
      <c r="W35"/>
    </row>
    <row r="36" spans="1:23" x14ac:dyDescent="0.2">
      <c r="A36" s="27">
        <v>5</v>
      </c>
      <c r="B36" s="27" t="s">
        <v>367</v>
      </c>
      <c r="C36" s="27" t="s">
        <v>495</v>
      </c>
      <c r="D36" s="27">
        <v>1</v>
      </c>
      <c r="E36" s="27">
        <v>32985426</v>
      </c>
      <c r="F36" s="27" t="s">
        <v>369</v>
      </c>
      <c r="G36" s="27" t="s">
        <v>372</v>
      </c>
      <c r="H36" s="27">
        <v>1</v>
      </c>
      <c r="I36" s="27">
        <v>0.97174499999999997</v>
      </c>
      <c r="J36" s="27">
        <v>1.0921000000000001</v>
      </c>
      <c r="K36" s="27">
        <v>2.06E-2</v>
      </c>
      <c r="L36" s="27">
        <v>4.2786858262757699</v>
      </c>
      <c r="M36" s="27">
        <v>1.88E-5</v>
      </c>
      <c r="N36" s="27">
        <v>5.8999999999999999E-3</v>
      </c>
      <c r="O36" s="27">
        <v>-0.26440000000000002</v>
      </c>
      <c r="P36" s="22" t="s">
        <v>487</v>
      </c>
      <c r="Q36" s="27" t="s">
        <v>488</v>
      </c>
      <c r="R36" s="37"/>
      <c r="S36" s="9"/>
      <c r="T36" s="9"/>
      <c r="U36"/>
      <c r="V36"/>
      <c r="W36"/>
    </row>
    <row r="37" spans="1:23" x14ac:dyDescent="0.2">
      <c r="A37" s="27">
        <v>5</v>
      </c>
      <c r="B37" s="27" t="s">
        <v>367</v>
      </c>
      <c r="C37" s="27" t="s">
        <v>496</v>
      </c>
      <c r="D37" s="27">
        <v>1</v>
      </c>
      <c r="E37" s="27">
        <v>32985580</v>
      </c>
      <c r="F37" s="27" t="s">
        <v>377</v>
      </c>
      <c r="G37" s="27" t="s">
        <v>1367</v>
      </c>
      <c r="H37" s="27">
        <v>1</v>
      </c>
      <c r="I37" s="27">
        <v>0.96702299999999997</v>
      </c>
      <c r="J37" s="27">
        <v>1.0913999999999999</v>
      </c>
      <c r="K37" s="27">
        <v>2.0400000000000001E-2</v>
      </c>
      <c r="L37" s="27">
        <v>4.2932204500223001</v>
      </c>
      <c r="M37" s="27">
        <v>1.7609999999999999E-5</v>
      </c>
      <c r="N37" s="27">
        <v>6.4000000000000003E-3</v>
      </c>
      <c r="O37" s="27">
        <v>-0.22889999999999999</v>
      </c>
      <c r="P37" s="22" t="s">
        <v>487</v>
      </c>
      <c r="Q37" s="27" t="s">
        <v>488</v>
      </c>
      <c r="R37" s="37"/>
      <c r="S37" s="9"/>
      <c r="T37" s="9" t="s">
        <v>491</v>
      </c>
      <c r="U37"/>
      <c r="V37"/>
      <c r="W37"/>
    </row>
    <row r="38" spans="1:23" x14ac:dyDescent="0.2">
      <c r="A38" s="27">
        <v>5</v>
      </c>
      <c r="B38" s="27" t="s">
        <v>367</v>
      </c>
      <c r="C38" s="27" t="s">
        <v>497</v>
      </c>
      <c r="D38" s="27">
        <v>1</v>
      </c>
      <c r="E38" s="27">
        <v>32985835</v>
      </c>
      <c r="F38" s="27" t="s">
        <v>372</v>
      </c>
      <c r="G38" s="27" t="s">
        <v>368</v>
      </c>
      <c r="H38" s="27">
        <v>1</v>
      </c>
      <c r="I38" s="27">
        <v>0.97185500000000002</v>
      </c>
      <c r="J38" s="27">
        <v>1.0921000000000001</v>
      </c>
      <c r="K38" s="27">
        <v>2.06E-2</v>
      </c>
      <c r="L38" s="27">
        <v>4.2783308502817103</v>
      </c>
      <c r="M38" s="27">
        <v>1.8830000000000001E-5</v>
      </c>
      <c r="N38" s="27">
        <v>5.8999999999999999E-3</v>
      </c>
      <c r="O38" s="27">
        <v>-0.2651</v>
      </c>
      <c r="P38" s="22" t="s">
        <v>487</v>
      </c>
      <c r="Q38" s="27" t="s">
        <v>488</v>
      </c>
      <c r="R38" s="37"/>
      <c r="S38" s="9"/>
      <c r="T38" s="9"/>
      <c r="U38"/>
      <c r="V38"/>
      <c r="W38"/>
    </row>
    <row r="39" spans="1:23" x14ac:dyDescent="0.2">
      <c r="A39" s="27">
        <v>5</v>
      </c>
      <c r="B39" s="27" t="s">
        <v>367</v>
      </c>
      <c r="C39" s="27" t="s">
        <v>498</v>
      </c>
      <c r="D39" s="27">
        <v>1</v>
      </c>
      <c r="E39" s="27">
        <v>32986391</v>
      </c>
      <c r="F39" s="27" t="s">
        <v>372</v>
      </c>
      <c r="G39" s="27" t="s">
        <v>368</v>
      </c>
      <c r="H39" s="27">
        <v>1</v>
      </c>
      <c r="I39" s="27">
        <v>0.98663199999999995</v>
      </c>
      <c r="J39" s="27">
        <v>1.0960000000000001</v>
      </c>
      <c r="K39" s="27">
        <v>2.12E-2</v>
      </c>
      <c r="L39" s="27">
        <v>4.3275165754274401</v>
      </c>
      <c r="M39" s="27">
        <v>1.508E-5</v>
      </c>
      <c r="N39" s="27">
        <v>7.3000000000000001E-3</v>
      </c>
      <c r="O39" s="27">
        <v>-0.17369999999999999</v>
      </c>
      <c r="P39" s="22" t="s">
        <v>487</v>
      </c>
      <c r="Q39" s="27" t="s">
        <v>488</v>
      </c>
      <c r="R39" s="37"/>
      <c r="S39" s="9"/>
      <c r="T39" s="9"/>
      <c r="U39"/>
      <c r="V39"/>
      <c r="W39"/>
    </row>
    <row r="40" spans="1:23" x14ac:dyDescent="0.2">
      <c r="A40" s="27">
        <v>5</v>
      </c>
      <c r="B40" s="27" t="s">
        <v>367</v>
      </c>
      <c r="C40" s="27" t="s">
        <v>499</v>
      </c>
      <c r="D40" s="27">
        <v>1</v>
      </c>
      <c r="E40" s="27">
        <v>32986558</v>
      </c>
      <c r="F40" s="27" t="s">
        <v>368</v>
      </c>
      <c r="G40" s="27" t="s">
        <v>372</v>
      </c>
      <c r="H40" s="27">
        <v>1</v>
      </c>
      <c r="I40" s="27">
        <v>0.98757499999999998</v>
      </c>
      <c r="J40" s="27">
        <v>1.0962000000000001</v>
      </c>
      <c r="K40" s="27">
        <v>2.12E-2</v>
      </c>
      <c r="L40" s="27">
        <v>4.3316441537305899</v>
      </c>
      <c r="M40" s="27">
        <v>1.4800000000000001E-5</v>
      </c>
      <c r="N40" s="27">
        <v>7.4000000000000003E-3</v>
      </c>
      <c r="O40" s="27">
        <v>-0.16589999999999999</v>
      </c>
      <c r="P40" s="22" t="s">
        <v>487</v>
      </c>
      <c r="Q40" s="27" t="s">
        <v>488</v>
      </c>
      <c r="R40" s="37"/>
      <c r="S40" s="9"/>
      <c r="T40" s="9"/>
      <c r="U40"/>
      <c r="V40"/>
      <c r="W40"/>
    </row>
    <row r="41" spans="1:23" x14ac:dyDescent="0.2">
      <c r="A41" s="27">
        <v>5</v>
      </c>
      <c r="B41" s="27" t="s">
        <v>367</v>
      </c>
      <c r="C41" s="27" t="s">
        <v>500</v>
      </c>
      <c r="D41" s="27">
        <v>1</v>
      </c>
      <c r="E41" s="27">
        <v>32988191</v>
      </c>
      <c r="F41" s="27" t="s">
        <v>369</v>
      </c>
      <c r="G41" s="27" t="s">
        <v>377</v>
      </c>
      <c r="H41" s="27">
        <v>1</v>
      </c>
      <c r="I41" s="27">
        <v>0.98745799999999995</v>
      </c>
      <c r="J41" s="27">
        <v>1.0958000000000001</v>
      </c>
      <c r="K41" s="27">
        <v>2.12E-2</v>
      </c>
      <c r="L41" s="27">
        <v>4.3175089668294202</v>
      </c>
      <c r="M41" s="27">
        <v>1.5780000000000001E-5</v>
      </c>
      <c r="N41" s="27">
        <v>7.0000000000000001E-3</v>
      </c>
      <c r="O41" s="27">
        <v>-0.19239999999999999</v>
      </c>
      <c r="P41" s="22" t="s">
        <v>487</v>
      </c>
      <c r="Q41" s="27" t="s">
        <v>488</v>
      </c>
      <c r="R41" s="37"/>
      <c r="S41" s="9"/>
      <c r="T41" s="9"/>
      <c r="U41"/>
      <c r="V41"/>
      <c r="W41"/>
    </row>
    <row r="42" spans="1:23" x14ac:dyDescent="0.2">
      <c r="A42" s="27">
        <v>5</v>
      </c>
      <c r="B42" s="27" t="s">
        <v>367</v>
      </c>
      <c r="C42" s="27" t="s">
        <v>501</v>
      </c>
      <c r="D42" s="27">
        <v>1</v>
      </c>
      <c r="E42" s="27">
        <v>32988359</v>
      </c>
      <c r="F42" s="27" t="s">
        <v>377</v>
      </c>
      <c r="G42" s="27" t="s">
        <v>369</v>
      </c>
      <c r="H42" s="27">
        <v>1</v>
      </c>
      <c r="I42" s="27">
        <v>0.98801300000000003</v>
      </c>
      <c r="J42" s="27">
        <v>1.0961000000000001</v>
      </c>
      <c r="K42" s="27">
        <v>2.12E-2</v>
      </c>
      <c r="L42" s="27">
        <v>4.3291293387366796</v>
      </c>
      <c r="M42" s="27">
        <v>1.4970000000000001E-5</v>
      </c>
      <c r="N42" s="27">
        <v>7.3000000000000001E-3</v>
      </c>
      <c r="O42" s="27">
        <v>-0.17069999999999999</v>
      </c>
      <c r="P42" s="22" t="s">
        <v>487</v>
      </c>
      <c r="Q42" s="27" t="s">
        <v>488</v>
      </c>
      <c r="R42" s="37"/>
      <c r="S42" s="9"/>
      <c r="T42" s="38"/>
      <c r="U42"/>
      <c r="V42"/>
      <c r="W42"/>
    </row>
    <row r="43" spans="1:23" x14ac:dyDescent="0.2">
      <c r="A43" s="27">
        <v>5</v>
      </c>
      <c r="B43" s="27" t="s">
        <v>367</v>
      </c>
      <c r="C43" s="27" t="s">
        <v>502</v>
      </c>
      <c r="D43" s="27">
        <v>1</v>
      </c>
      <c r="E43" s="27">
        <v>32988480</v>
      </c>
      <c r="F43" s="27" t="s">
        <v>369</v>
      </c>
      <c r="G43" s="27" t="s">
        <v>377</v>
      </c>
      <c r="H43" s="27">
        <v>1</v>
      </c>
      <c r="I43" s="27">
        <v>0.98787700000000001</v>
      </c>
      <c r="J43" s="27">
        <v>1.0963000000000001</v>
      </c>
      <c r="K43" s="27">
        <v>2.12E-2</v>
      </c>
      <c r="L43" s="27">
        <v>4.3363017419964001</v>
      </c>
      <c r="M43" s="27">
        <v>1.449E-5</v>
      </c>
      <c r="N43" s="27">
        <v>7.4999999999999997E-3</v>
      </c>
      <c r="O43" s="27">
        <v>-0.15720000000000001</v>
      </c>
      <c r="P43" s="22" t="s">
        <v>487</v>
      </c>
      <c r="Q43" s="27" t="s">
        <v>488</v>
      </c>
      <c r="R43" s="37"/>
      <c r="S43" s="9"/>
      <c r="T43" s="9"/>
      <c r="U43"/>
      <c r="V43"/>
      <c r="W43"/>
    </row>
    <row r="44" spans="1:23" x14ac:dyDescent="0.2">
      <c r="A44" s="27">
        <v>5</v>
      </c>
      <c r="B44" s="27" t="s">
        <v>367</v>
      </c>
      <c r="C44" s="27" t="s">
        <v>503</v>
      </c>
      <c r="D44" s="27">
        <v>1</v>
      </c>
      <c r="E44" s="27">
        <v>32988592</v>
      </c>
      <c r="F44" s="27" t="s">
        <v>377</v>
      </c>
      <c r="G44" s="27" t="s">
        <v>369</v>
      </c>
      <c r="H44" s="27">
        <v>1</v>
      </c>
      <c r="I44" s="27">
        <v>0.98823899999999998</v>
      </c>
      <c r="J44" s="27">
        <v>1.0960000000000001</v>
      </c>
      <c r="K44" s="27">
        <v>2.12E-2</v>
      </c>
      <c r="L44" s="27">
        <v>4.3254801131654101</v>
      </c>
      <c r="M44" s="27">
        <v>1.522E-5</v>
      </c>
      <c r="N44" s="27">
        <v>7.1999999999999998E-3</v>
      </c>
      <c r="O44" s="27">
        <v>-0.17749999999999999</v>
      </c>
      <c r="P44" s="22" t="s">
        <v>487</v>
      </c>
      <c r="Q44" s="27" t="s">
        <v>488</v>
      </c>
      <c r="R44" s="37"/>
      <c r="S44" s="9"/>
      <c r="T44" s="9"/>
      <c r="U44"/>
      <c r="V44"/>
      <c r="W44"/>
    </row>
    <row r="45" spans="1:23" x14ac:dyDescent="0.2">
      <c r="A45" s="27">
        <v>5</v>
      </c>
      <c r="B45" s="27" t="s">
        <v>367</v>
      </c>
      <c r="C45" s="27" t="s">
        <v>504</v>
      </c>
      <c r="D45" s="27">
        <v>1</v>
      </c>
      <c r="E45" s="27">
        <v>32988838</v>
      </c>
      <c r="F45" s="27" t="s">
        <v>369</v>
      </c>
      <c r="G45" s="27" t="s">
        <v>1368</v>
      </c>
      <c r="H45" s="27">
        <v>1</v>
      </c>
      <c r="I45" s="27">
        <v>0.98815500000000001</v>
      </c>
      <c r="J45" s="27">
        <v>1.0961000000000001</v>
      </c>
      <c r="K45" s="27">
        <v>2.12E-2</v>
      </c>
      <c r="L45" s="27">
        <v>4.3283948685862796</v>
      </c>
      <c r="M45" s="27">
        <v>1.502E-5</v>
      </c>
      <c r="N45" s="27">
        <v>7.3000000000000001E-3</v>
      </c>
      <c r="O45" s="27">
        <v>-0.17199999999999999</v>
      </c>
      <c r="P45" s="22" t="s">
        <v>487</v>
      </c>
      <c r="Q45" s="27" t="s">
        <v>488</v>
      </c>
      <c r="R45" s="37"/>
      <c r="S45" s="9"/>
      <c r="T45" s="9" t="s">
        <v>491</v>
      </c>
      <c r="U45" s="70"/>
      <c r="V45"/>
      <c r="W45"/>
    </row>
    <row r="46" spans="1:23" x14ac:dyDescent="0.2">
      <c r="A46" s="27">
        <v>5</v>
      </c>
      <c r="B46" s="27" t="s">
        <v>367</v>
      </c>
      <c r="C46" s="27" t="s">
        <v>505</v>
      </c>
      <c r="D46" s="27">
        <v>1</v>
      </c>
      <c r="E46" s="27">
        <v>32989844</v>
      </c>
      <c r="F46" s="27" t="s">
        <v>372</v>
      </c>
      <c r="G46" s="27" t="s">
        <v>368</v>
      </c>
      <c r="H46" s="27">
        <v>1</v>
      </c>
      <c r="I46" s="27">
        <v>0.99301700000000004</v>
      </c>
      <c r="J46" s="27">
        <v>1.0969</v>
      </c>
      <c r="K46" s="27">
        <v>2.1000000000000001E-2</v>
      </c>
      <c r="L46" s="27">
        <v>4.3961259617528903</v>
      </c>
      <c r="M46" s="27">
        <v>1.102E-5</v>
      </c>
      <c r="N46" s="27">
        <v>9.7999999999999997E-3</v>
      </c>
      <c r="O46" s="27">
        <v>-4.3499999999999997E-2</v>
      </c>
      <c r="P46" s="22" t="s">
        <v>487</v>
      </c>
      <c r="Q46" s="27" t="s">
        <v>488</v>
      </c>
      <c r="R46" s="37"/>
      <c r="S46" s="9"/>
      <c r="T46" s="9"/>
      <c r="U46" s="70"/>
      <c r="V46"/>
      <c r="W46"/>
    </row>
    <row r="47" spans="1:23" x14ac:dyDescent="0.2">
      <c r="A47" s="27">
        <v>5</v>
      </c>
      <c r="B47" s="27" t="s">
        <v>367</v>
      </c>
      <c r="C47" s="27" t="s">
        <v>506</v>
      </c>
      <c r="D47" s="27">
        <v>1</v>
      </c>
      <c r="E47" s="27">
        <v>32990132</v>
      </c>
      <c r="F47" s="27" t="s">
        <v>368</v>
      </c>
      <c r="G47" s="27" t="s">
        <v>372</v>
      </c>
      <c r="H47" s="27">
        <v>1</v>
      </c>
      <c r="I47" s="27">
        <v>0.98852700000000004</v>
      </c>
      <c r="J47" s="27">
        <v>1.0960000000000001</v>
      </c>
      <c r="K47" s="27">
        <v>2.12E-2</v>
      </c>
      <c r="L47" s="27">
        <v>4.3264961014591199</v>
      </c>
      <c r="M47" s="27">
        <v>1.5150000000000001E-5</v>
      </c>
      <c r="N47" s="27">
        <v>7.1999999999999998E-3</v>
      </c>
      <c r="O47" s="27">
        <v>-0.17560000000000001</v>
      </c>
      <c r="P47" s="22" t="s">
        <v>487</v>
      </c>
      <c r="Q47" s="27" t="s">
        <v>488</v>
      </c>
      <c r="R47" s="37"/>
      <c r="S47" s="9"/>
      <c r="T47" s="38"/>
      <c r="U47" s="70"/>
      <c r="V47"/>
      <c r="W47"/>
    </row>
    <row r="48" spans="1:23" x14ac:dyDescent="0.2">
      <c r="A48" s="27">
        <v>5</v>
      </c>
      <c r="B48" s="27" t="s">
        <v>367</v>
      </c>
      <c r="C48" s="27" t="s">
        <v>507</v>
      </c>
      <c r="D48" s="27">
        <v>1</v>
      </c>
      <c r="E48" s="27">
        <v>32992080</v>
      </c>
      <c r="F48" s="27" t="s">
        <v>372</v>
      </c>
      <c r="G48" s="27" t="s">
        <v>369</v>
      </c>
      <c r="H48" s="27">
        <v>1</v>
      </c>
      <c r="I48" s="27">
        <v>0.98914299999999999</v>
      </c>
      <c r="J48" s="27">
        <v>1.0960000000000001</v>
      </c>
      <c r="K48" s="27">
        <v>2.12E-2</v>
      </c>
      <c r="L48" s="27">
        <v>4.3228878888207296</v>
      </c>
      <c r="M48" s="27">
        <v>1.5400000000000002E-5</v>
      </c>
      <c r="N48" s="27">
        <v>7.1000000000000004E-3</v>
      </c>
      <c r="O48" s="27">
        <v>-0.18240000000000001</v>
      </c>
      <c r="P48" s="22" t="s">
        <v>487</v>
      </c>
      <c r="Q48" s="27" t="s">
        <v>488</v>
      </c>
      <c r="R48" s="37"/>
      <c r="S48" s="9"/>
      <c r="T48" s="38"/>
      <c r="U48" s="70"/>
      <c r="V48"/>
      <c r="W48"/>
    </row>
    <row r="49" spans="1:23" x14ac:dyDescent="0.2">
      <c r="A49" s="27">
        <v>5</v>
      </c>
      <c r="B49" s="27" t="s">
        <v>367</v>
      </c>
      <c r="C49" s="27" t="s">
        <v>508</v>
      </c>
      <c r="D49" s="27">
        <v>1</v>
      </c>
      <c r="E49" s="27">
        <v>32992268</v>
      </c>
      <c r="F49" s="27" t="s">
        <v>368</v>
      </c>
      <c r="G49" s="27" t="s">
        <v>372</v>
      </c>
      <c r="H49" s="27">
        <v>1</v>
      </c>
      <c r="I49" s="27">
        <v>0.98919199999999996</v>
      </c>
      <c r="J49" s="27">
        <v>1.0959000000000001</v>
      </c>
      <c r="K49" s="27">
        <v>2.12E-2</v>
      </c>
      <c r="L49" s="27">
        <v>4.3224586620241503</v>
      </c>
      <c r="M49" s="27">
        <v>1.543E-5</v>
      </c>
      <c r="N49" s="27">
        <v>7.1000000000000004E-3</v>
      </c>
      <c r="O49" s="27">
        <v>-0.1832</v>
      </c>
      <c r="P49" s="22" t="s">
        <v>487</v>
      </c>
      <c r="Q49" s="27" t="s">
        <v>488</v>
      </c>
      <c r="R49" s="37"/>
      <c r="S49" s="9"/>
      <c r="T49" s="38"/>
      <c r="U49" s="70"/>
      <c r="V49"/>
      <c r="W49"/>
    </row>
    <row r="50" spans="1:23" x14ac:dyDescent="0.2">
      <c r="A50" s="27">
        <v>5</v>
      </c>
      <c r="B50" s="27" t="s">
        <v>367</v>
      </c>
      <c r="C50" s="27" t="s">
        <v>509</v>
      </c>
      <c r="D50" s="27">
        <v>1</v>
      </c>
      <c r="E50" s="27">
        <v>32992367</v>
      </c>
      <c r="F50" s="27" t="s">
        <v>368</v>
      </c>
      <c r="G50" s="27" t="s">
        <v>346</v>
      </c>
      <c r="H50" s="27">
        <v>1</v>
      </c>
      <c r="I50" s="27">
        <v>0.989255</v>
      </c>
      <c r="J50" s="27">
        <v>1.0959000000000001</v>
      </c>
      <c r="K50" s="27">
        <v>2.12E-2</v>
      </c>
      <c r="L50" s="27">
        <v>4.3221729526110604</v>
      </c>
      <c r="M50" s="27">
        <v>1.5449999999999999E-5</v>
      </c>
      <c r="N50" s="27">
        <v>7.1000000000000004E-3</v>
      </c>
      <c r="O50" s="27">
        <v>-0.1837</v>
      </c>
      <c r="P50" s="22" t="s">
        <v>487</v>
      </c>
      <c r="Q50" s="27" t="s">
        <v>488</v>
      </c>
      <c r="R50" s="37"/>
      <c r="S50" s="9"/>
      <c r="T50" s="38"/>
      <c r="U50" s="70"/>
      <c r="V50"/>
      <c r="W50"/>
    </row>
    <row r="51" spans="1:23" x14ac:dyDescent="0.2">
      <c r="A51" s="27">
        <v>5</v>
      </c>
      <c r="B51" s="27" t="s">
        <v>367</v>
      </c>
      <c r="C51" s="27" t="s">
        <v>510</v>
      </c>
      <c r="D51" s="27">
        <v>1</v>
      </c>
      <c r="E51" s="27">
        <v>32992416</v>
      </c>
      <c r="F51" s="27" t="s">
        <v>369</v>
      </c>
      <c r="G51" s="27" t="s">
        <v>377</v>
      </c>
      <c r="H51" s="27">
        <v>1</v>
      </c>
      <c r="I51" s="27">
        <v>0.98942699999999995</v>
      </c>
      <c r="J51" s="27">
        <v>1.0958000000000001</v>
      </c>
      <c r="K51" s="27">
        <v>2.12E-2</v>
      </c>
      <c r="L51" s="27">
        <v>4.3187716730400796</v>
      </c>
      <c r="M51" s="27">
        <v>1.5690000000000001E-5</v>
      </c>
      <c r="N51" s="27">
        <v>7.0000000000000001E-3</v>
      </c>
      <c r="O51" s="27">
        <v>-0.19009999999999999</v>
      </c>
      <c r="P51" s="22" t="s">
        <v>487</v>
      </c>
      <c r="Q51" s="27" t="s">
        <v>488</v>
      </c>
      <c r="R51" s="37"/>
      <c r="S51" s="9"/>
      <c r="T51" s="38"/>
      <c r="U51" s="70"/>
      <c r="V51"/>
      <c r="W51"/>
    </row>
    <row r="52" spans="1:23" x14ac:dyDescent="0.2">
      <c r="A52" s="27">
        <v>5</v>
      </c>
      <c r="B52" s="27" t="s">
        <v>367</v>
      </c>
      <c r="C52" s="27" t="s">
        <v>511</v>
      </c>
      <c r="D52" s="27">
        <v>1</v>
      </c>
      <c r="E52" s="27">
        <v>32993385</v>
      </c>
      <c r="F52" s="27" t="s">
        <v>377</v>
      </c>
      <c r="G52" s="27" t="s">
        <v>369</v>
      </c>
      <c r="H52" s="27">
        <v>1</v>
      </c>
      <c r="I52" s="27">
        <v>0.99453499999999995</v>
      </c>
      <c r="J52" s="27">
        <v>1.0971</v>
      </c>
      <c r="K52" s="27">
        <v>2.1000000000000001E-2</v>
      </c>
      <c r="L52" s="27">
        <v>4.40578801973854</v>
      </c>
      <c r="M52" s="27">
        <v>1.0540000000000001E-5</v>
      </c>
      <c r="N52" s="27">
        <v>1.0200000000000001E-2</v>
      </c>
      <c r="O52" s="27">
        <v>-2.5000000000000001E-2</v>
      </c>
      <c r="P52" s="22" t="s">
        <v>487</v>
      </c>
      <c r="Q52" s="27" t="s">
        <v>488</v>
      </c>
      <c r="R52" s="37"/>
      <c r="S52" s="9"/>
      <c r="T52" s="9"/>
      <c r="U52" s="70"/>
      <c r="V52"/>
      <c r="W52"/>
    </row>
    <row r="53" spans="1:23" x14ac:dyDescent="0.2">
      <c r="A53" s="27">
        <v>5</v>
      </c>
      <c r="B53" s="27" t="s">
        <v>367</v>
      </c>
      <c r="C53" s="27" t="s">
        <v>512</v>
      </c>
      <c r="D53" s="27">
        <v>1</v>
      </c>
      <c r="E53" s="27">
        <v>32993445</v>
      </c>
      <c r="F53" s="27" t="s">
        <v>368</v>
      </c>
      <c r="G53" s="27" t="s">
        <v>377</v>
      </c>
      <c r="H53" s="27">
        <v>1</v>
      </c>
      <c r="I53" s="27">
        <v>0.98996700000000004</v>
      </c>
      <c r="J53" s="27">
        <v>1.0958000000000001</v>
      </c>
      <c r="K53" s="27">
        <v>2.12E-2</v>
      </c>
      <c r="L53" s="27">
        <v>4.31611398664056</v>
      </c>
      <c r="M53" s="27">
        <v>1.588E-5</v>
      </c>
      <c r="N53" s="27">
        <v>6.8999999999999999E-3</v>
      </c>
      <c r="O53" s="27">
        <v>-0.1951</v>
      </c>
      <c r="P53" s="22" t="s">
        <v>487</v>
      </c>
      <c r="Q53" s="27" t="s">
        <v>488</v>
      </c>
      <c r="R53" s="37"/>
      <c r="S53" s="9"/>
      <c r="T53" s="9"/>
      <c r="U53" s="70"/>
      <c r="V53"/>
      <c r="W53"/>
    </row>
    <row r="54" spans="1:23" x14ac:dyDescent="0.2">
      <c r="A54" s="27">
        <v>5</v>
      </c>
      <c r="B54" s="27" t="s">
        <v>367</v>
      </c>
      <c r="C54" s="27" t="s">
        <v>513</v>
      </c>
      <c r="D54" s="27">
        <v>1</v>
      </c>
      <c r="E54" s="27">
        <v>32993956</v>
      </c>
      <c r="F54" s="27" t="s">
        <v>377</v>
      </c>
      <c r="G54" s="27" t="s">
        <v>369</v>
      </c>
      <c r="H54" s="27">
        <v>1</v>
      </c>
      <c r="I54" s="27">
        <v>0.99485699999999999</v>
      </c>
      <c r="J54" s="27">
        <v>1.0973999999999999</v>
      </c>
      <c r="K54" s="27">
        <v>2.1000000000000001E-2</v>
      </c>
      <c r="L54" s="27">
        <v>4.4190406513602998</v>
      </c>
      <c r="M54" s="27">
        <v>9.9140000000000003E-6</v>
      </c>
      <c r="N54" s="27">
        <v>1.0800000000000001E-2</v>
      </c>
      <c r="O54" s="27">
        <v>5.0000000000000001E-4</v>
      </c>
      <c r="P54" s="22" t="s">
        <v>487</v>
      </c>
      <c r="Q54" s="27" t="s">
        <v>488</v>
      </c>
      <c r="R54" s="37"/>
      <c r="S54" s="9"/>
      <c r="T54" s="38"/>
      <c r="U54" s="70"/>
      <c r="V54"/>
      <c r="W54"/>
    </row>
    <row r="55" spans="1:23" x14ac:dyDescent="0.2">
      <c r="A55" s="27">
        <v>5</v>
      </c>
      <c r="B55" s="27" t="s">
        <v>367</v>
      </c>
      <c r="C55" s="27" t="s">
        <v>514</v>
      </c>
      <c r="D55" s="27">
        <v>1</v>
      </c>
      <c r="E55" s="27">
        <v>32994586</v>
      </c>
      <c r="F55" s="27" t="s">
        <v>377</v>
      </c>
      <c r="G55" s="27" t="s">
        <v>369</v>
      </c>
      <c r="H55" s="27">
        <v>1</v>
      </c>
      <c r="I55" s="27">
        <v>0.99080599999999996</v>
      </c>
      <c r="J55" s="27">
        <v>1.0976999999999999</v>
      </c>
      <c r="K55" s="27">
        <v>2.1000000000000001E-2</v>
      </c>
      <c r="L55" s="27">
        <v>4.43757032987474</v>
      </c>
      <c r="M55" s="27">
        <v>9.098E-6</v>
      </c>
      <c r="N55" s="27">
        <v>1.17E-2</v>
      </c>
      <c r="O55" s="27">
        <v>3.6299999999999999E-2</v>
      </c>
      <c r="P55" s="22" t="s">
        <v>487</v>
      </c>
      <c r="Q55" s="27" t="s">
        <v>488</v>
      </c>
      <c r="R55" s="37"/>
      <c r="S55" s="9"/>
      <c r="T55" s="9"/>
      <c r="U55" s="20"/>
      <c r="V55"/>
      <c r="W55"/>
    </row>
    <row r="56" spans="1:23" x14ac:dyDescent="0.2">
      <c r="A56" s="27">
        <v>5</v>
      </c>
      <c r="B56" s="27" t="s">
        <v>367</v>
      </c>
      <c r="C56" s="27" t="s">
        <v>515</v>
      </c>
      <c r="D56" s="27">
        <v>1</v>
      </c>
      <c r="E56" s="27">
        <v>32994632</v>
      </c>
      <c r="F56" s="27" t="s">
        <v>369</v>
      </c>
      <c r="G56" s="27" t="s">
        <v>372</v>
      </c>
      <c r="H56" s="27">
        <v>1</v>
      </c>
      <c r="I56" s="27">
        <v>0.99050800000000006</v>
      </c>
      <c r="J56" s="27">
        <v>1.0958000000000001</v>
      </c>
      <c r="K56" s="27">
        <v>2.12E-2</v>
      </c>
      <c r="L56" s="27">
        <v>4.31611398664056</v>
      </c>
      <c r="M56" s="27">
        <v>1.588E-5</v>
      </c>
      <c r="N56" s="27">
        <v>6.8999999999999999E-3</v>
      </c>
      <c r="O56" s="27">
        <v>-0.1951</v>
      </c>
      <c r="P56" s="22" t="s">
        <v>487</v>
      </c>
      <c r="Q56" s="27" t="s">
        <v>488</v>
      </c>
      <c r="R56" s="37"/>
      <c r="S56" s="9"/>
      <c r="T56" s="38"/>
      <c r="U56" s="70"/>
      <c r="V56"/>
      <c r="W56"/>
    </row>
    <row r="57" spans="1:23" x14ac:dyDescent="0.2">
      <c r="A57" s="27">
        <v>5</v>
      </c>
      <c r="B57" s="27" t="s">
        <v>367</v>
      </c>
      <c r="C57" s="27" t="s">
        <v>516</v>
      </c>
      <c r="D57" s="27">
        <v>1</v>
      </c>
      <c r="E57" s="27">
        <v>32996207</v>
      </c>
      <c r="F57" s="27" t="s">
        <v>372</v>
      </c>
      <c r="G57" s="27" t="s">
        <v>368</v>
      </c>
      <c r="H57" s="27">
        <v>1</v>
      </c>
      <c r="I57" s="27">
        <v>0.99603299999999995</v>
      </c>
      <c r="J57" s="27">
        <v>1.097</v>
      </c>
      <c r="K57" s="27">
        <v>2.1000000000000001E-2</v>
      </c>
      <c r="L57" s="27">
        <v>4.4049669644626599</v>
      </c>
      <c r="M57" s="27">
        <v>1.058E-5</v>
      </c>
      <c r="N57" s="27">
        <v>1.0200000000000001E-2</v>
      </c>
      <c r="O57" s="27">
        <v>-2.6499999999999999E-2</v>
      </c>
      <c r="P57" s="22" t="s">
        <v>487</v>
      </c>
      <c r="Q57" s="27" t="s">
        <v>488</v>
      </c>
      <c r="R57" s="37"/>
      <c r="S57" s="9"/>
      <c r="T57" s="9"/>
      <c r="U57" s="70"/>
      <c r="V57"/>
      <c r="W57"/>
    </row>
    <row r="58" spans="1:23" x14ac:dyDescent="0.2">
      <c r="A58" s="27">
        <v>5</v>
      </c>
      <c r="B58" s="27" t="s">
        <v>367</v>
      </c>
      <c r="C58" s="27" t="s">
        <v>517</v>
      </c>
      <c r="D58" s="27">
        <v>1</v>
      </c>
      <c r="E58" s="27">
        <v>32996552</v>
      </c>
      <c r="F58" s="27" t="s">
        <v>369</v>
      </c>
      <c r="G58" s="27" t="s">
        <v>377</v>
      </c>
      <c r="H58" s="27">
        <v>1</v>
      </c>
      <c r="I58" s="27">
        <v>0.99076500000000001</v>
      </c>
      <c r="J58" s="27">
        <v>1.0958000000000001</v>
      </c>
      <c r="K58" s="27">
        <v>2.12E-2</v>
      </c>
      <c r="L58" s="27">
        <v>4.3183500054991697</v>
      </c>
      <c r="M58" s="27">
        <v>1.5719999999999999E-5</v>
      </c>
      <c r="N58" s="27">
        <v>7.0000000000000001E-3</v>
      </c>
      <c r="O58" s="27">
        <v>-0.19089999999999999</v>
      </c>
      <c r="P58" s="22" t="s">
        <v>487</v>
      </c>
      <c r="Q58" s="27" t="s">
        <v>488</v>
      </c>
      <c r="R58" s="37"/>
      <c r="S58" s="9"/>
      <c r="T58" s="38"/>
      <c r="U58" s="70"/>
      <c r="V58"/>
      <c r="W58"/>
    </row>
    <row r="59" spans="1:23" x14ac:dyDescent="0.2">
      <c r="A59" s="27">
        <v>5</v>
      </c>
      <c r="B59" s="27" t="s">
        <v>367</v>
      </c>
      <c r="C59" s="27" t="s">
        <v>518</v>
      </c>
      <c r="D59" s="27">
        <v>1</v>
      </c>
      <c r="E59" s="27">
        <v>32997131</v>
      </c>
      <c r="F59" s="27" t="s">
        <v>369</v>
      </c>
      <c r="G59" s="27" t="s">
        <v>368</v>
      </c>
      <c r="H59" s="27">
        <v>1</v>
      </c>
      <c r="I59" s="27">
        <v>0.99156599999999995</v>
      </c>
      <c r="J59" s="27">
        <v>1.0955999999999999</v>
      </c>
      <c r="K59" s="27">
        <v>2.12E-2</v>
      </c>
      <c r="L59" s="27">
        <v>4.3118421532692999</v>
      </c>
      <c r="M59" s="27">
        <v>1.6189999999999999E-5</v>
      </c>
      <c r="N59" s="27">
        <v>6.7999999999999996E-3</v>
      </c>
      <c r="O59" s="27">
        <v>-0.20300000000000001</v>
      </c>
      <c r="P59" s="22" t="s">
        <v>487</v>
      </c>
      <c r="Q59" s="27" t="s">
        <v>488</v>
      </c>
      <c r="R59" s="37"/>
      <c r="S59" s="9"/>
      <c r="T59" s="9"/>
      <c r="U59" s="70"/>
      <c r="V59"/>
      <c r="W59"/>
    </row>
    <row r="60" spans="1:23" x14ac:dyDescent="0.2">
      <c r="A60" s="27">
        <v>5</v>
      </c>
      <c r="B60" s="27" t="s">
        <v>367</v>
      </c>
      <c r="C60" s="27" t="s">
        <v>519</v>
      </c>
      <c r="D60" s="27">
        <v>1</v>
      </c>
      <c r="E60" s="27">
        <v>32997314</v>
      </c>
      <c r="F60" s="27" t="s">
        <v>369</v>
      </c>
      <c r="G60" s="27" t="s">
        <v>1369</v>
      </c>
      <c r="H60" s="27">
        <v>1</v>
      </c>
      <c r="I60" s="27">
        <v>0.99161200000000005</v>
      </c>
      <c r="J60" s="27">
        <v>1.0955999999999999</v>
      </c>
      <c r="K60" s="27">
        <v>2.12E-2</v>
      </c>
      <c r="L60" s="27">
        <v>4.3118421532692999</v>
      </c>
      <c r="M60" s="27">
        <v>1.6189999999999999E-5</v>
      </c>
      <c r="N60" s="27">
        <v>6.7999999999999996E-3</v>
      </c>
      <c r="O60" s="27">
        <v>-0.20300000000000001</v>
      </c>
      <c r="P60" s="22" t="s">
        <v>487</v>
      </c>
      <c r="Q60" s="27" t="s">
        <v>488</v>
      </c>
      <c r="R60" s="37"/>
      <c r="S60" s="9"/>
      <c r="T60" s="38"/>
      <c r="U60" s="70"/>
      <c r="V60"/>
      <c r="W60"/>
    </row>
    <row r="61" spans="1:23" x14ac:dyDescent="0.2">
      <c r="A61" s="27">
        <v>5</v>
      </c>
      <c r="B61" s="27" t="s">
        <v>367</v>
      </c>
      <c r="C61" s="27" t="s">
        <v>520</v>
      </c>
      <c r="D61" s="27">
        <v>1</v>
      </c>
      <c r="E61" s="27">
        <v>32997524</v>
      </c>
      <c r="F61" s="27" t="s">
        <v>369</v>
      </c>
      <c r="G61" s="27" t="s">
        <v>377</v>
      </c>
      <c r="H61" s="27">
        <v>1</v>
      </c>
      <c r="I61" s="27">
        <v>0.99177899999999997</v>
      </c>
      <c r="J61" s="27">
        <v>1.0955999999999999</v>
      </c>
      <c r="K61" s="27">
        <v>2.12E-2</v>
      </c>
      <c r="L61" s="27">
        <v>4.3111604595288497</v>
      </c>
      <c r="M61" s="27">
        <v>1.624E-5</v>
      </c>
      <c r="N61" s="27">
        <v>6.7999999999999996E-3</v>
      </c>
      <c r="O61" s="27">
        <v>-0.20430000000000001</v>
      </c>
      <c r="P61" s="22" t="s">
        <v>487</v>
      </c>
      <c r="Q61" s="27" t="s">
        <v>488</v>
      </c>
      <c r="R61" s="37"/>
      <c r="S61" s="9"/>
      <c r="T61" s="9"/>
      <c r="U61"/>
      <c r="V61"/>
      <c r="W61"/>
    </row>
    <row r="62" spans="1:23" x14ac:dyDescent="0.2">
      <c r="A62" s="27">
        <v>5</v>
      </c>
      <c r="B62" s="27" t="s">
        <v>367</v>
      </c>
      <c r="C62" s="27" t="s">
        <v>521</v>
      </c>
      <c r="D62" s="27">
        <v>1</v>
      </c>
      <c r="E62" s="27">
        <v>32998572</v>
      </c>
      <c r="F62" s="27" t="s">
        <v>1370</v>
      </c>
      <c r="G62" s="27" t="s">
        <v>368</v>
      </c>
      <c r="H62" s="27">
        <v>1</v>
      </c>
      <c r="I62" s="27">
        <v>0.99636499999999995</v>
      </c>
      <c r="J62" s="27">
        <v>1.0972999999999999</v>
      </c>
      <c r="K62" s="27">
        <v>2.1000000000000001E-2</v>
      </c>
      <c r="L62" s="27">
        <v>4.4171734134690199</v>
      </c>
      <c r="M62" s="27">
        <v>1.0000000000000001E-5</v>
      </c>
      <c r="N62" s="27">
        <v>1.0699999999999999E-2</v>
      </c>
      <c r="O62" s="27">
        <v>-3.0999999999999999E-3</v>
      </c>
      <c r="P62" s="22" t="s">
        <v>487</v>
      </c>
      <c r="Q62" s="27" t="s">
        <v>488</v>
      </c>
      <c r="R62" s="37"/>
      <c r="S62" s="9"/>
      <c r="T62" s="9"/>
      <c r="U62"/>
      <c r="V62"/>
      <c r="W62"/>
    </row>
    <row r="63" spans="1:23" x14ac:dyDescent="0.2">
      <c r="A63" s="27">
        <v>5</v>
      </c>
      <c r="B63" s="27" t="s">
        <v>367</v>
      </c>
      <c r="C63" s="27" t="s">
        <v>522</v>
      </c>
      <c r="D63" s="27">
        <v>1</v>
      </c>
      <c r="E63" s="27">
        <v>33001662</v>
      </c>
      <c r="F63" s="27" t="s">
        <v>368</v>
      </c>
      <c r="G63" s="27" t="s">
        <v>377</v>
      </c>
      <c r="H63" s="27">
        <v>1</v>
      </c>
      <c r="I63" s="27">
        <v>0.99268599999999996</v>
      </c>
      <c r="J63" s="27">
        <v>1.095</v>
      </c>
      <c r="K63" s="27">
        <v>2.12E-2</v>
      </c>
      <c r="L63" s="27">
        <v>4.2854130230300704</v>
      </c>
      <c r="M63" s="27">
        <v>1.8240000000000002E-5</v>
      </c>
      <c r="N63" s="27">
        <v>6.1000000000000004E-3</v>
      </c>
      <c r="O63" s="27">
        <v>-0.25230000000000002</v>
      </c>
      <c r="P63" s="22" t="s">
        <v>487</v>
      </c>
      <c r="Q63" s="27" t="s">
        <v>488</v>
      </c>
      <c r="R63" s="37"/>
      <c r="S63" s="9"/>
      <c r="T63" s="38"/>
      <c r="U63"/>
      <c r="V63"/>
      <c r="W63"/>
    </row>
    <row r="64" spans="1:23" x14ac:dyDescent="0.2">
      <c r="A64" s="27">
        <v>5</v>
      </c>
      <c r="B64" s="27" t="s">
        <v>367</v>
      </c>
      <c r="C64" s="27" t="s">
        <v>523</v>
      </c>
      <c r="D64" s="27">
        <v>1</v>
      </c>
      <c r="E64" s="27">
        <v>33003284</v>
      </c>
      <c r="F64" s="27" t="s">
        <v>368</v>
      </c>
      <c r="G64" s="27" t="s">
        <v>372</v>
      </c>
      <c r="H64" s="27">
        <v>1</v>
      </c>
      <c r="I64" s="27">
        <v>0.99291200000000002</v>
      </c>
      <c r="J64" s="27">
        <v>1.0951</v>
      </c>
      <c r="K64" s="27">
        <v>2.12E-2</v>
      </c>
      <c r="L64" s="27">
        <v>4.2890982565522204</v>
      </c>
      <c r="M64" s="27">
        <v>1.7940000000000001E-5</v>
      </c>
      <c r="N64" s="27">
        <v>6.1999999999999998E-3</v>
      </c>
      <c r="O64" s="27">
        <v>-0.24540000000000001</v>
      </c>
      <c r="P64" s="22" t="s">
        <v>487</v>
      </c>
      <c r="Q64" s="27" t="s">
        <v>488</v>
      </c>
      <c r="R64" s="37"/>
      <c r="S64" s="9"/>
      <c r="T64" s="9"/>
      <c r="U64"/>
      <c r="V64"/>
      <c r="W64"/>
    </row>
    <row r="65" spans="1:23" x14ac:dyDescent="0.2">
      <c r="A65" s="27">
        <v>5</v>
      </c>
      <c r="B65" s="27" t="s">
        <v>367</v>
      </c>
      <c r="C65" s="27" t="s">
        <v>524</v>
      </c>
      <c r="D65" s="27">
        <v>1</v>
      </c>
      <c r="E65" s="27">
        <v>33004010</v>
      </c>
      <c r="F65" s="27" t="s">
        <v>369</v>
      </c>
      <c r="G65" s="27" t="s">
        <v>368</v>
      </c>
      <c r="H65" s="27">
        <v>1</v>
      </c>
      <c r="I65" s="27">
        <v>0.99260400000000004</v>
      </c>
      <c r="J65" s="27">
        <v>1.095</v>
      </c>
      <c r="K65" s="27">
        <v>2.12E-2</v>
      </c>
      <c r="L65" s="27">
        <v>4.2872483617495396</v>
      </c>
      <c r="M65" s="27">
        <v>1.8090000000000001E-5</v>
      </c>
      <c r="N65" s="27">
        <v>6.1000000000000004E-3</v>
      </c>
      <c r="O65" s="27">
        <v>-0.24890000000000001</v>
      </c>
      <c r="P65" s="22" t="s">
        <v>487</v>
      </c>
      <c r="Q65" s="27" t="s">
        <v>488</v>
      </c>
      <c r="R65" s="37"/>
      <c r="S65" s="9"/>
      <c r="T65" s="38"/>
      <c r="U65"/>
      <c r="V65"/>
      <c r="W65"/>
    </row>
    <row r="66" spans="1:23" x14ac:dyDescent="0.2">
      <c r="A66" s="27">
        <v>5</v>
      </c>
      <c r="B66" s="27" t="s">
        <v>367</v>
      </c>
      <c r="C66" s="27" t="s">
        <v>525</v>
      </c>
      <c r="D66" s="27">
        <v>1</v>
      </c>
      <c r="E66" s="27">
        <v>33006303</v>
      </c>
      <c r="F66" s="27" t="s">
        <v>372</v>
      </c>
      <c r="G66" s="27" t="s">
        <v>368</v>
      </c>
      <c r="H66" s="27">
        <v>1</v>
      </c>
      <c r="I66" s="27">
        <v>0.99226800000000004</v>
      </c>
      <c r="J66" s="27">
        <v>1.0946</v>
      </c>
      <c r="K66" s="27">
        <v>2.12E-2</v>
      </c>
      <c r="L66" s="27">
        <v>4.2684907352255896</v>
      </c>
      <c r="M66" s="27">
        <v>1.9680000000000001E-5</v>
      </c>
      <c r="N66" s="27">
        <v>5.5999999999999999E-3</v>
      </c>
      <c r="O66" s="27">
        <v>-0.28360000000000002</v>
      </c>
      <c r="P66" s="22" t="s">
        <v>526</v>
      </c>
      <c r="Q66" s="27" t="s">
        <v>527</v>
      </c>
      <c r="R66" s="37"/>
      <c r="S66" s="9"/>
      <c r="T66" s="9"/>
      <c r="U66"/>
      <c r="V66"/>
      <c r="W66"/>
    </row>
    <row r="67" spans="1:23" x14ac:dyDescent="0.2">
      <c r="A67" s="27">
        <v>5</v>
      </c>
      <c r="B67" s="27" t="s">
        <v>367</v>
      </c>
      <c r="C67" s="27" t="s">
        <v>528</v>
      </c>
      <c r="D67" s="27">
        <v>1</v>
      </c>
      <c r="E67" s="27">
        <v>33006459</v>
      </c>
      <c r="F67" s="27" t="s">
        <v>368</v>
      </c>
      <c r="G67" s="27" t="s">
        <v>372</v>
      </c>
      <c r="H67" s="27">
        <v>1</v>
      </c>
      <c r="I67" s="27">
        <v>0.99298600000000004</v>
      </c>
      <c r="J67" s="27">
        <v>1.0951</v>
      </c>
      <c r="K67" s="27">
        <v>2.12E-2</v>
      </c>
      <c r="L67" s="27">
        <v>4.2897181640053201</v>
      </c>
      <c r="M67" s="27">
        <v>1.789E-5</v>
      </c>
      <c r="N67" s="27">
        <v>6.1999999999999998E-3</v>
      </c>
      <c r="O67" s="27">
        <v>-0.24429999999999999</v>
      </c>
      <c r="P67" s="22" t="s">
        <v>526</v>
      </c>
      <c r="Q67" s="27" t="s">
        <v>527</v>
      </c>
      <c r="R67" s="37"/>
      <c r="S67" s="9"/>
      <c r="T67" s="38"/>
      <c r="U67"/>
      <c r="V67"/>
      <c r="W67"/>
    </row>
    <row r="68" spans="1:23" x14ac:dyDescent="0.2">
      <c r="A68" s="27">
        <v>5</v>
      </c>
      <c r="B68" s="27" t="s">
        <v>367</v>
      </c>
      <c r="C68" s="27" t="s">
        <v>529</v>
      </c>
      <c r="D68" s="27">
        <v>1</v>
      </c>
      <c r="E68" s="27">
        <v>33006973</v>
      </c>
      <c r="F68" s="27" t="s">
        <v>368</v>
      </c>
      <c r="G68" s="27" t="s">
        <v>372</v>
      </c>
      <c r="H68" s="27">
        <v>1</v>
      </c>
      <c r="I68" s="27">
        <v>0.99298799999999998</v>
      </c>
      <c r="J68" s="27">
        <v>1.0951</v>
      </c>
      <c r="K68" s="27">
        <v>2.12E-2</v>
      </c>
      <c r="L68" s="27">
        <v>4.2897181640053201</v>
      </c>
      <c r="M68" s="27">
        <v>1.789E-5</v>
      </c>
      <c r="N68" s="27">
        <v>6.1999999999999998E-3</v>
      </c>
      <c r="O68" s="27">
        <v>-0.24429999999999999</v>
      </c>
      <c r="P68" s="22" t="s">
        <v>526</v>
      </c>
      <c r="Q68" s="27" t="s">
        <v>527</v>
      </c>
      <c r="R68" s="37"/>
      <c r="S68" s="9"/>
      <c r="T68" s="9"/>
      <c r="U68"/>
      <c r="V68"/>
      <c r="W68"/>
    </row>
    <row r="69" spans="1:23" x14ac:dyDescent="0.2">
      <c r="A69" s="27">
        <v>5</v>
      </c>
      <c r="B69" s="27" t="s">
        <v>367</v>
      </c>
      <c r="C69" s="27" t="s">
        <v>530</v>
      </c>
      <c r="D69" s="27">
        <v>1</v>
      </c>
      <c r="E69" s="27">
        <v>33007000</v>
      </c>
      <c r="F69" s="27" t="s">
        <v>368</v>
      </c>
      <c r="G69" s="27" t="s">
        <v>372</v>
      </c>
      <c r="H69" s="27">
        <v>1</v>
      </c>
      <c r="I69" s="27">
        <v>0.99297999999999997</v>
      </c>
      <c r="J69" s="27">
        <v>1.0951</v>
      </c>
      <c r="K69" s="27">
        <v>2.12E-2</v>
      </c>
      <c r="L69" s="27">
        <v>4.2897181640053201</v>
      </c>
      <c r="M69" s="27">
        <v>1.789E-5</v>
      </c>
      <c r="N69" s="27">
        <v>6.1999999999999998E-3</v>
      </c>
      <c r="O69" s="27">
        <v>-0.24429999999999999</v>
      </c>
      <c r="P69" s="22" t="s">
        <v>526</v>
      </c>
      <c r="Q69" s="27" t="s">
        <v>527</v>
      </c>
      <c r="R69" s="37"/>
      <c r="S69" s="9"/>
      <c r="T69" s="38"/>
      <c r="U69"/>
      <c r="V69"/>
      <c r="W69"/>
    </row>
    <row r="70" spans="1:23" x14ac:dyDescent="0.2">
      <c r="A70" s="27">
        <v>5</v>
      </c>
      <c r="B70" s="27" t="s">
        <v>367</v>
      </c>
      <c r="C70" s="27" t="s">
        <v>531</v>
      </c>
      <c r="D70" s="27">
        <v>1</v>
      </c>
      <c r="E70" s="27">
        <v>33007086</v>
      </c>
      <c r="F70" s="27" t="s">
        <v>372</v>
      </c>
      <c r="G70" s="27" t="s">
        <v>368</v>
      </c>
      <c r="H70" s="27">
        <v>1</v>
      </c>
      <c r="I70" s="27">
        <v>0.99298799999999998</v>
      </c>
      <c r="J70" s="27">
        <v>1.0951</v>
      </c>
      <c r="K70" s="27">
        <v>2.12E-2</v>
      </c>
      <c r="L70" s="27">
        <v>4.2897181640053201</v>
      </c>
      <c r="M70" s="27">
        <v>1.789E-5</v>
      </c>
      <c r="N70" s="27">
        <v>6.1999999999999998E-3</v>
      </c>
      <c r="O70" s="27">
        <v>-0.24429999999999999</v>
      </c>
      <c r="P70" s="22" t="s">
        <v>526</v>
      </c>
      <c r="Q70" s="27" t="s">
        <v>527</v>
      </c>
      <c r="R70" s="37"/>
      <c r="S70" s="9"/>
      <c r="T70" s="9"/>
      <c r="U70"/>
      <c r="V70"/>
      <c r="W70"/>
    </row>
    <row r="71" spans="1:23" x14ac:dyDescent="0.2">
      <c r="A71" s="27">
        <v>5</v>
      </c>
      <c r="B71" s="27" t="s">
        <v>367</v>
      </c>
      <c r="C71" s="27" t="s">
        <v>532</v>
      </c>
      <c r="D71" s="27">
        <v>1</v>
      </c>
      <c r="E71" s="27">
        <v>33007344</v>
      </c>
      <c r="F71" s="27" t="s">
        <v>368</v>
      </c>
      <c r="G71" s="27" t="s">
        <v>372</v>
      </c>
      <c r="H71" s="27">
        <v>1</v>
      </c>
      <c r="I71" s="27">
        <v>0.989873</v>
      </c>
      <c r="J71" s="27">
        <v>1.0953999999999999</v>
      </c>
      <c r="K71" s="27">
        <v>2.12E-2</v>
      </c>
      <c r="L71" s="27">
        <v>4.3044514453125799</v>
      </c>
      <c r="M71" s="27">
        <v>1.6739999999999999E-5</v>
      </c>
      <c r="N71" s="27">
        <v>6.6E-3</v>
      </c>
      <c r="O71" s="27">
        <v>-0.21690000000000001</v>
      </c>
      <c r="P71" s="22" t="s">
        <v>533</v>
      </c>
      <c r="Q71" s="27" t="s">
        <v>488</v>
      </c>
      <c r="R71" s="37"/>
      <c r="S71" s="9"/>
      <c r="T71" s="38"/>
      <c r="U71"/>
      <c r="V71"/>
      <c r="W71"/>
    </row>
    <row r="72" spans="1:23" x14ac:dyDescent="0.2">
      <c r="A72" s="27">
        <v>5</v>
      </c>
      <c r="B72" s="27" t="s">
        <v>367</v>
      </c>
      <c r="C72" s="27" t="s">
        <v>534</v>
      </c>
      <c r="D72" s="27">
        <v>1</v>
      </c>
      <c r="E72" s="27">
        <v>33007352</v>
      </c>
      <c r="F72" s="27" t="s">
        <v>377</v>
      </c>
      <c r="G72" s="27" t="s">
        <v>369</v>
      </c>
      <c r="H72" s="27">
        <v>1</v>
      </c>
      <c r="I72" s="27">
        <v>0.99848700000000001</v>
      </c>
      <c r="J72" s="27">
        <v>1.0952999999999999</v>
      </c>
      <c r="K72" s="27">
        <v>2.1000000000000001E-2</v>
      </c>
      <c r="L72" s="27">
        <v>4.3370618519925701</v>
      </c>
      <c r="M72" s="27">
        <v>1.4440000000000001E-5</v>
      </c>
      <c r="N72" s="27">
        <v>7.6E-3</v>
      </c>
      <c r="O72" s="27">
        <v>-0.15570000000000001</v>
      </c>
      <c r="P72" s="22" t="s">
        <v>533</v>
      </c>
      <c r="Q72" s="27" t="s">
        <v>488</v>
      </c>
      <c r="R72" s="37"/>
      <c r="S72" s="9"/>
      <c r="T72" s="9"/>
      <c r="U72"/>
      <c r="V72"/>
      <c r="W72"/>
    </row>
    <row r="73" spans="1:23" x14ac:dyDescent="0.2">
      <c r="A73" s="27">
        <v>5</v>
      </c>
      <c r="B73" s="27" t="s">
        <v>367</v>
      </c>
      <c r="C73" s="27" t="s">
        <v>535</v>
      </c>
      <c r="D73" s="27">
        <v>1</v>
      </c>
      <c r="E73" s="27">
        <v>33007872</v>
      </c>
      <c r="F73" s="27" t="s">
        <v>369</v>
      </c>
      <c r="G73" s="27" t="s">
        <v>377</v>
      </c>
      <c r="H73" s="27">
        <v>1</v>
      </c>
      <c r="I73" s="27">
        <v>0.992981</v>
      </c>
      <c r="J73" s="27">
        <v>1.0951</v>
      </c>
      <c r="K73" s="27">
        <v>2.12E-2</v>
      </c>
      <c r="L73" s="27">
        <v>4.2897181640053201</v>
      </c>
      <c r="M73" s="27">
        <v>1.789E-5</v>
      </c>
      <c r="N73" s="27">
        <v>6.1999999999999998E-3</v>
      </c>
      <c r="O73" s="27">
        <v>-0.24429999999999999</v>
      </c>
      <c r="P73" s="22" t="s">
        <v>533</v>
      </c>
      <c r="Q73" s="27" t="s">
        <v>488</v>
      </c>
      <c r="R73" s="37"/>
      <c r="S73" s="9"/>
      <c r="T73" s="38"/>
      <c r="U73"/>
      <c r="V73"/>
      <c r="W73"/>
    </row>
    <row r="74" spans="1:23" x14ac:dyDescent="0.2">
      <c r="A74" s="27">
        <v>5</v>
      </c>
      <c r="B74" s="27" t="s">
        <v>367</v>
      </c>
      <c r="C74" s="27" t="s">
        <v>536</v>
      </c>
      <c r="D74" s="27">
        <v>1</v>
      </c>
      <c r="E74" s="27">
        <v>33008123</v>
      </c>
      <c r="F74" s="27" t="s">
        <v>369</v>
      </c>
      <c r="G74" s="27" t="s">
        <v>377</v>
      </c>
      <c r="H74" s="27">
        <v>1</v>
      </c>
      <c r="I74" s="27">
        <v>0.99298200000000003</v>
      </c>
      <c r="J74" s="27">
        <v>1.0951</v>
      </c>
      <c r="K74" s="27">
        <v>2.12E-2</v>
      </c>
      <c r="L74" s="27">
        <v>4.2897181640053201</v>
      </c>
      <c r="M74" s="27">
        <v>1.789E-5</v>
      </c>
      <c r="N74" s="27">
        <v>6.1999999999999998E-3</v>
      </c>
      <c r="O74" s="27">
        <v>-0.24429999999999999</v>
      </c>
      <c r="P74" s="22" t="s">
        <v>533</v>
      </c>
      <c r="Q74" s="27" t="s">
        <v>488</v>
      </c>
      <c r="R74" s="37"/>
      <c r="S74" s="9"/>
      <c r="T74" s="38"/>
      <c r="U74"/>
      <c r="V74"/>
      <c r="W74"/>
    </row>
    <row r="75" spans="1:23" x14ac:dyDescent="0.2">
      <c r="A75" s="27">
        <v>5</v>
      </c>
      <c r="B75" s="27" t="s">
        <v>367</v>
      </c>
      <c r="C75" s="27" t="s">
        <v>537</v>
      </c>
      <c r="D75" s="27">
        <v>1</v>
      </c>
      <c r="E75" s="27">
        <v>33008747</v>
      </c>
      <c r="F75" s="27" t="s">
        <v>377</v>
      </c>
      <c r="G75" s="27" t="s">
        <v>369</v>
      </c>
      <c r="H75" s="27">
        <v>1</v>
      </c>
      <c r="I75" s="27">
        <v>0.99273900000000004</v>
      </c>
      <c r="J75" s="27">
        <v>1.095</v>
      </c>
      <c r="K75" s="27">
        <v>2.12E-2</v>
      </c>
      <c r="L75" s="27">
        <v>4.2873712325996003</v>
      </c>
      <c r="M75" s="27">
        <v>1.808E-5</v>
      </c>
      <c r="N75" s="27">
        <v>6.1000000000000004E-3</v>
      </c>
      <c r="O75" s="27">
        <v>-0.2487</v>
      </c>
      <c r="P75" s="22" t="s">
        <v>533</v>
      </c>
      <c r="Q75" s="27" t="s">
        <v>488</v>
      </c>
      <c r="R75" s="37"/>
      <c r="S75" s="9"/>
      <c r="T75" s="38"/>
      <c r="U75"/>
      <c r="V75"/>
      <c r="W75"/>
    </row>
    <row r="76" spans="1:23" x14ac:dyDescent="0.2">
      <c r="A76" s="27">
        <v>5</v>
      </c>
      <c r="B76" s="27" t="s">
        <v>367</v>
      </c>
      <c r="C76" s="27" t="s">
        <v>538</v>
      </c>
      <c r="D76" s="27">
        <v>1</v>
      </c>
      <c r="E76" s="27">
        <v>33008830</v>
      </c>
      <c r="F76" s="27" t="s">
        <v>372</v>
      </c>
      <c r="G76" s="27" t="s">
        <v>368</v>
      </c>
      <c r="H76" s="27">
        <v>1</v>
      </c>
      <c r="I76" s="27">
        <v>0.99273900000000004</v>
      </c>
      <c r="J76" s="27">
        <v>1.095</v>
      </c>
      <c r="K76" s="27">
        <v>2.12E-2</v>
      </c>
      <c r="L76" s="27">
        <v>4.2873712325996003</v>
      </c>
      <c r="M76" s="27">
        <v>1.808E-5</v>
      </c>
      <c r="N76" s="27">
        <v>6.1000000000000004E-3</v>
      </c>
      <c r="O76" s="27">
        <v>-0.2487</v>
      </c>
      <c r="P76" s="22" t="s">
        <v>533</v>
      </c>
      <c r="Q76" s="27" t="s">
        <v>488</v>
      </c>
      <c r="R76" s="37"/>
      <c r="S76" s="9"/>
      <c r="T76" s="9"/>
      <c r="U76"/>
      <c r="V76"/>
      <c r="W76"/>
    </row>
    <row r="77" spans="1:23" x14ac:dyDescent="0.2">
      <c r="A77" s="27">
        <v>5</v>
      </c>
      <c r="B77" s="27" t="s">
        <v>367</v>
      </c>
      <c r="C77" s="27" t="s">
        <v>539</v>
      </c>
      <c r="D77" s="27">
        <v>1</v>
      </c>
      <c r="E77" s="27">
        <v>33008905</v>
      </c>
      <c r="F77" s="27" t="s">
        <v>369</v>
      </c>
      <c r="G77" s="27" t="s">
        <v>377</v>
      </c>
      <c r="H77" s="27">
        <v>1</v>
      </c>
      <c r="I77" s="27">
        <v>0.99299199999999999</v>
      </c>
      <c r="J77" s="27">
        <v>1.0951</v>
      </c>
      <c r="K77" s="27">
        <v>2.12E-2</v>
      </c>
      <c r="L77" s="27">
        <v>4.2895940505741601</v>
      </c>
      <c r="M77" s="27">
        <v>1.7900000000000001E-5</v>
      </c>
      <c r="N77" s="27">
        <v>6.1999999999999998E-3</v>
      </c>
      <c r="O77" s="27">
        <v>-0.2445</v>
      </c>
      <c r="P77" s="22" t="s">
        <v>533</v>
      </c>
      <c r="Q77" s="27" t="s">
        <v>488</v>
      </c>
      <c r="R77" s="37"/>
      <c r="S77" s="9"/>
      <c r="T77" s="9"/>
      <c r="U77"/>
      <c r="V77"/>
      <c r="W77"/>
    </row>
    <row r="78" spans="1:23" x14ac:dyDescent="0.2">
      <c r="A78" s="27">
        <v>5</v>
      </c>
      <c r="B78" s="27" t="s">
        <v>367</v>
      </c>
      <c r="C78" s="27" t="s">
        <v>540</v>
      </c>
      <c r="D78" s="27">
        <v>1</v>
      </c>
      <c r="E78" s="27">
        <v>33009019</v>
      </c>
      <c r="F78" s="27" t="s">
        <v>377</v>
      </c>
      <c r="G78" s="27" t="s">
        <v>368</v>
      </c>
      <c r="H78" s="27">
        <v>1</v>
      </c>
      <c r="I78" s="27">
        <v>0.99846800000000002</v>
      </c>
      <c r="J78" s="27">
        <v>1.0953999999999999</v>
      </c>
      <c r="K78" s="27">
        <v>2.1000000000000001E-2</v>
      </c>
      <c r="L78" s="27">
        <v>4.33920358980978</v>
      </c>
      <c r="M78" s="27">
        <v>1.43E-5</v>
      </c>
      <c r="N78" s="27">
        <v>7.6E-3</v>
      </c>
      <c r="O78" s="27">
        <v>-0.15160000000000001</v>
      </c>
      <c r="P78" s="22" t="s">
        <v>533</v>
      </c>
      <c r="Q78" s="27" t="s">
        <v>488</v>
      </c>
      <c r="R78" s="37"/>
      <c r="S78" s="9"/>
      <c r="T78" s="9"/>
      <c r="U78"/>
      <c r="V78"/>
      <c r="W78"/>
    </row>
    <row r="79" spans="1:23" x14ac:dyDescent="0.2">
      <c r="A79" s="27">
        <v>5</v>
      </c>
      <c r="B79" s="27" t="s">
        <v>367</v>
      </c>
      <c r="C79" s="27" t="s">
        <v>541</v>
      </c>
      <c r="D79" s="27">
        <v>1</v>
      </c>
      <c r="E79" s="27">
        <v>33009310</v>
      </c>
      <c r="F79" s="27" t="s">
        <v>377</v>
      </c>
      <c r="G79" s="27" t="s">
        <v>369</v>
      </c>
      <c r="H79" s="27">
        <v>1</v>
      </c>
      <c r="I79" s="27">
        <v>0.99818600000000002</v>
      </c>
      <c r="J79" s="27">
        <v>1.0956999999999999</v>
      </c>
      <c r="K79" s="27">
        <v>2.1000000000000001E-2</v>
      </c>
      <c r="L79" s="27">
        <v>4.35167731145334</v>
      </c>
      <c r="M79" s="27">
        <v>1.3509999999999999E-5</v>
      </c>
      <c r="N79" s="27">
        <v>8.0999999999999996E-3</v>
      </c>
      <c r="O79" s="27">
        <v>-0.12809999999999999</v>
      </c>
      <c r="P79" s="22" t="s">
        <v>533</v>
      </c>
      <c r="Q79" s="27" t="s">
        <v>488</v>
      </c>
      <c r="R79" s="37"/>
      <c r="S79" s="9"/>
      <c r="T79" s="9"/>
      <c r="U79"/>
      <c r="V79"/>
      <c r="W79"/>
    </row>
    <row r="80" spans="1:23" x14ac:dyDescent="0.2">
      <c r="A80" s="27">
        <v>5</v>
      </c>
      <c r="B80" s="27" t="s">
        <v>367</v>
      </c>
      <c r="C80" s="27" t="s">
        <v>542</v>
      </c>
      <c r="D80" s="27">
        <v>1</v>
      </c>
      <c r="E80" s="27">
        <v>33009515</v>
      </c>
      <c r="F80" s="27" t="s">
        <v>377</v>
      </c>
      <c r="G80" s="27" t="s">
        <v>372</v>
      </c>
      <c r="H80" s="27">
        <v>1</v>
      </c>
      <c r="I80" s="27">
        <v>0.99299199999999999</v>
      </c>
      <c r="J80" s="27">
        <v>1.0951</v>
      </c>
      <c r="K80" s="27">
        <v>2.12E-2</v>
      </c>
      <c r="L80" s="27">
        <v>4.2897181640053201</v>
      </c>
      <c r="M80" s="27">
        <v>1.789E-5</v>
      </c>
      <c r="N80" s="27">
        <v>6.1999999999999998E-3</v>
      </c>
      <c r="O80" s="27">
        <v>-0.24429999999999999</v>
      </c>
      <c r="P80" s="22" t="s">
        <v>533</v>
      </c>
      <c r="Q80" s="27" t="s">
        <v>488</v>
      </c>
      <c r="R80" s="37"/>
      <c r="S80" s="9"/>
      <c r="T80" s="38"/>
      <c r="U80"/>
      <c r="V80"/>
      <c r="W80"/>
    </row>
    <row r="81" spans="1:23" x14ac:dyDescent="0.2">
      <c r="A81" s="27">
        <v>5</v>
      </c>
      <c r="B81" s="27" t="s">
        <v>367</v>
      </c>
      <c r="C81" s="27" t="s">
        <v>543</v>
      </c>
      <c r="D81" s="27">
        <v>1</v>
      </c>
      <c r="E81" s="27">
        <v>33010506</v>
      </c>
      <c r="F81" s="27" t="s">
        <v>368</v>
      </c>
      <c r="G81" s="27" t="s">
        <v>372</v>
      </c>
      <c r="H81" s="27">
        <v>1</v>
      </c>
      <c r="I81" s="27">
        <v>0.99255000000000004</v>
      </c>
      <c r="J81" s="27">
        <v>1.0949</v>
      </c>
      <c r="K81" s="27">
        <v>2.12E-2</v>
      </c>
      <c r="L81" s="27">
        <v>4.2833502747475398</v>
      </c>
      <c r="M81" s="27">
        <v>1.8410000000000002E-5</v>
      </c>
      <c r="N81" s="27">
        <v>6.0000000000000001E-3</v>
      </c>
      <c r="O81" s="27">
        <v>-0.25609999999999999</v>
      </c>
      <c r="P81" s="22" t="s">
        <v>533</v>
      </c>
      <c r="Q81" s="27" t="s">
        <v>488</v>
      </c>
      <c r="R81" s="37"/>
      <c r="S81" s="9"/>
      <c r="T81" s="38"/>
      <c r="U81"/>
      <c r="V81"/>
      <c r="W81"/>
    </row>
    <row r="82" spans="1:23" x14ac:dyDescent="0.2">
      <c r="A82" s="27">
        <v>5</v>
      </c>
      <c r="B82" s="27" t="s">
        <v>367</v>
      </c>
      <c r="C82" s="27" t="s">
        <v>544</v>
      </c>
      <c r="D82" s="27">
        <v>1</v>
      </c>
      <c r="E82" s="27">
        <v>33011829</v>
      </c>
      <c r="F82" s="27" t="s">
        <v>377</v>
      </c>
      <c r="G82" s="27" t="s">
        <v>372</v>
      </c>
      <c r="H82" s="27">
        <v>1</v>
      </c>
      <c r="I82" s="27">
        <v>0.99298500000000001</v>
      </c>
      <c r="J82" s="27">
        <v>1.0951</v>
      </c>
      <c r="K82" s="27">
        <v>2.12E-2</v>
      </c>
      <c r="L82" s="27">
        <v>4.2897181640053201</v>
      </c>
      <c r="M82" s="27">
        <v>1.789E-5</v>
      </c>
      <c r="N82" s="27">
        <v>6.1999999999999998E-3</v>
      </c>
      <c r="O82" s="27">
        <v>-0.24429999999999999</v>
      </c>
      <c r="P82" s="22" t="s">
        <v>533</v>
      </c>
      <c r="Q82" s="27" t="s">
        <v>488</v>
      </c>
      <c r="R82" s="37"/>
      <c r="S82" s="9"/>
      <c r="T82" s="38"/>
      <c r="U82"/>
      <c r="V82"/>
      <c r="W82"/>
    </row>
    <row r="83" spans="1:23" x14ac:dyDescent="0.2">
      <c r="A83" s="27">
        <v>5</v>
      </c>
      <c r="B83" s="27" t="s">
        <v>367</v>
      </c>
      <c r="C83" s="27" t="s">
        <v>545</v>
      </c>
      <c r="D83" s="27">
        <v>1</v>
      </c>
      <c r="E83" s="27">
        <v>33011952</v>
      </c>
      <c r="F83" s="27" t="s">
        <v>377</v>
      </c>
      <c r="G83" s="27" t="s">
        <v>369</v>
      </c>
      <c r="H83" s="27">
        <v>1</v>
      </c>
      <c r="I83" s="27">
        <v>0.99298600000000004</v>
      </c>
      <c r="J83" s="27">
        <v>1.0951</v>
      </c>
      <c r="K83" s="27">
        <v>2.12E-2</v>
      </c>
      <c r="L83" s="27">
        <v>4.2897181640053201</v>
      </c>
      <c r="M83" s="27">
        <v>1.789E-5</v>
      </c>
      <c r="N83" s="27">
        <v>6.1999999999999998E-3</v>
      </c>
      <c r="O83" s="27">
        <v>-0.24429999999999999</v>
      </c>
      <c r="P83" s="22" t="s">
        <v>533</v>
      </c>
      <c r="Q83" s="27" t="s">
        <v>488</v>
      </c>
      <c r="R83" s="37"/>
      <c r="S83" s="9"/>
      <c r="T83" s="38"/>
      <c r="U83"/>
      <c r="V83"/>
      <c r="W83"/>
    </row>
    <row r="84" spans="1:23" x14ac:dyDescent="0.2">
      <c r="A84" s="27">
        <v>5</v>
      </c>
      <c r="B84" s="27" t="s">
        <v>367</v>
      </c>
      <c r="C84" s="27" t="s">
        <v>546</v>
      </c>
      <c r="D84" s="27">
        <v>1</v>
      </c>
      <c r="E84" s="27">
        <v>33012005</v>
      </c>
      <c r="F84" s="27" t="s">
        <v>372</v>
      </c>
      <c r="G84" s="27" t="s">
        <v>368</v>
      </c>
      <c r="H84" s="27">
        <v>1</v>
      </c>
      <c r="I84" s="27">
        <v>0.99274099999999998</v>
      </c>
      <c r="J84" s="27">
        <v>1.095</v>
      </c>
      <c r="K84" s="27">
        <v>2.12E-2</v>
      </c>
      <c r="L84" s="27">
        <v>4.2873712325996003</v>
      </c>
      <c r="M84" s="27">
        <v>1.808E-5</v>
      </c>
      <c r="N84" s="27">
        <v>6.1000000000000004E-3</v>
      </c>
      <c r="O84" s="27">
        <v>-0.2487</v>
      </c>
      <c r="P84" s="22" t="s">
        <v>533</v>
      </c>
      <c r="Q84" s="27" t="s">
        <v>488</v>
      </c>
      <c r="R84" s="37"/>
      <c r="S84" s="9"/>
      <c r="T84" s="38"/>
      <c r="U84"/>
      <c r="V84"/>
      <c r="W84"/>
    </row>
    <row r="85" spans="1:23" x14ac:dyDescent="0.2">
      <c r="A85" s="27">
        <v>5</v>
      </c>
      <c r="B85" s="27" t="s">
        <v>367</v>
      </c>
      <c r="C85" s="27" t="s">
        <v>547</v>
      </c>
      <c r="D85" s="27">
        <v>1</v>
      </c>
      <c r="E85" s="27">
        <v>33012259</v>
      </c>
      <c r="F85" s="27" t="s">
        <v>372</v>
      </c>
      <c r="G85" s="27" t="s">
        <v>369</v>
      </c>
      <c r="H85" s="27">
        <v>1</v>
      </c>
      <c r="I85" s="27">
        <v>0.99818899999999999</v>
      </c>
      <c r="J85" s="27">
        <v>1.0956999999999999</v>
      </c>
      <c r="K85" s="27">
        <v>2.1000000000000001E-2</v>
      </c>
      <c r="L85" s="27">
        <v>4.35167731145334</v>
      </c>
      <c r="M85" s="27">
        <v>1.3509999999999999E-5</v>
      </c>
      <c r="N85" s="27">
        <v>8.0999999999999996E-3</v>
      </c>
      <c r="O85" s="27">
        <v>-0.12809999999999999</v>
      </c>
      <c r="P85" s="22" t="s">
        <v>533</v>
      </c>
      <c r="Q85" s="27" t="s">
        <v>488</v>
      </c>
      <c r="R85" s="37"/>
      <c r="S85" s="9"/>
      <c r="T85" s="38"/>
      <c r="U85"/>
      <c r="V85"/>
      <c r="W85"/>
    </row>
    <row r="86" spans="1:23" x14ac:dyDescent="0.2">
      <c r="A86" s="27">
        <v>5</v>
      </c>
      <c r="B86" s="27" t="s">
        <v>367</v>
      </c>
      <c r="C86" s="27" t="s">
        <v>548</v>
      </c>
      <c r="D86" s="27">
        <v>1</v>
      </c>
      <c r="E86" s="27">
        <v>33012401</v>
      </c>
      <c r="F86" s="27" t="s">
        <v>369</v>
      </c>
      <c r="G86" s="27" t="s">
        <v>368</v>
      </c>
      <c r="H86" s="27">
        <v>1</v>
      </c>
      <c r="I86" s="27">
        <v>0.99299499999999996</v>
      </c>
      <c r="J86" s="27">
        <v>1.0951</v>
      </c>
      <c r="K86" s="27">
        <v>2.12E-2</v>
      </c>
      <c r="L86" s="27">
        <v>4.2897181640053201</v>
      </c>
      <c r="M86" s="27">
        <v>1.789E-5</v>
      </c>
      <c r="N86" s="27">
        <v>6.1999999999999998E-3</v>
      </c>
      <c r="O86" s="27">
        <v>-0.24429999999999999</v>
      </c>
      <c r="P86" s="22" t="s">
        <v>533</v>
      </c>
      <c r="Q86" s="27" t="s">
        <v>488</v>
      </c>
      <c r="R86" s="37"/>
      <c r="S86" s="9"/>
      <c r="T86" s="38"/>
      <c r="U86"/>
      <c r="V86"/>
      <c r="W86"/>
    </row>
    <row r="87" spans="1:23" x14ac:dyDescent="0.2">
      <c r="A87" s="27">
        <v>5</v>
      </c>
      <c r="B87" s="27" t="s">
        <v>367</v>
      </c>
      <c r="C87" s="27" t="s">
        <v>549</v>
      </c>
      <c r="D87" s="27">
        <v>1</v>
      </c>
      <c r="E87" s="27">
        <v>33012801</v>
      </c>
      <c r="F87" s="27" t="s">
        <v>368</v>
      </c>
      <c r="G87" s="27" t="s">
        <v>372</v>
      </c>
      <c r="H87" s="27">
        <v>1</v>
      </c>
      <c r="I87" s="27">
        <v>0.99298699999999995</v>
      </c>
      <c r="J87" s="27">
        <v>1.0951</v>
      </c>
      <c r="K87" s="27">
        <v>2.12E-2</v>
      </c>
      <c r="L87" s="27">
        <v>4.2897181640053201</v>
      </c>
      <c r="M87" s="27">
        <v>1.789E-5</v>
      </c>
      <c r="N87" s="27">
        <v>6.1999999999999998E-3</v>
      </c>
      <c r="O87" s="27">
        <v>-0.24429999999999999</v>
      </c>
      <c r="P87" s="22" t="s">
        <v>533</v>
      </c>
      <c r="Q87" s="27" t="s">
        <v>488</v>
      </c>
      <c r="R87" s="37"/>
      <c r="S87" s="9"/>
      <c r="T87" s="9"/>
      <c r="U87"/>
      <c r="V87"/>
      <c r="W87"/>
    </row>
    <row r="88" spans="1:23" x14ac:dyDescent="0.2">
      <c r="A88" s="27">
        <v>5</v>
      </c>
      <c r="B88" s="27" t="s">
        <v>367</v>
      </c>
      <c r="C88" s="27" t="s">
        <v>550</v>
      </c>
      <c r="D88" s="27">
        <v>1</v>
      </c>
      <c r="E88" s="27">
        <v>33013582</v>
      </c>
      <c r="F88" s="27" t="s">
        <v>368</v>
      </c>
      <c r="G88" s="27" t="s">
        <v>372</v>
      </c>
      <c r="H88" s="27">
        <v>1</v>
      </c>
      <c r="I88" s="27">
        <v>0.99298900000000001</v>
      </c>
      <c r="J88" s="27">
        <v>1.0951</v>
      </c>
      <c r="K88" s="27">
        <v>2.12E-2</v>
      </c>
      <c r="L88" s="27">
        <v>4.2897181640053201</v>
      </c>
      <c r="M88" s="27">
        <v>1.789E-5</v>
      </c>
      <c r="N88" s="27">
        <v>6.1999999999999998E-3</v>
      </c>
      <c r="O88" s="27">
        <v>-0.24429999999999999</v>
      </c>
      <c r="P88" s="22" t="s">
        <v>533</v>
      </c>
      <c r="Q88" s="27" t="s">
        <v>488</v>
      </c>
      <c r="R88" s="37"/>
      <c r="S88" s="9"/>
      <c r="T88" s="9"/>
      <c r="U88"/>
      <c r="V88"/>
      <c r="W88"/>
    </row>
    <row r="89" spans="1:23" x14ac:dyDescent="0.2">
      <c r="A89" s="27">
        <v>5</v>
      </c>
      <c r="B89" s="27" t="s">
        <v>367</v>
      </c>
      <c r="C89" s="27" t="s">
        <v>551</v>
      </c>
      <c r="D89" s="27">
        <v>1</v>
      </c>
      <c r="E89" s="27">
        <v>33013603</v>
      </c>
      <c r="F89" s="27" t="s">
        <v>372</v>
      </c>
      <c r="G89" s="27" t="s">
        <v>377</v>
      </c>
      <c r="H89" s="27">
        <v>1</v>
      </c>
      <c r="I89" s="27">
        <v>0.99274499999999999</v>
      </c>
      <c r="J89" s="27">
        <v>1.095</v>
      </c>
      <c r="K89" s="27">
        <v>2.12E-2</v>
      </c>
      <c r="L89" s="27">
        <v>4.2873712325996003</v>
      </c>
      <c r="M89" s="27">
        <v>1.808E-5</v>
      </c>
      <c r="N89" s="27">
        <v>6.1000000000000004E-3</v>
      </c>
      <c r="O89" s="27">
        <v>-0.2487</v>
      </c>
      <c r="P89" s="22" t="s">
        <v>533</v>
      </c>
      <c r="Q89" s="27" t="s">
        <v>488</v>
      </c>
      <c r="R89" s="37"/>
      <c r="S89" s="9"/>
      <c r="T89" s="9"/>
      <c r="U89"/>
      <c r="V89"/>
      <c r="W89"/>
    </row>
    <row r="90" spans="1:23" x14ac:dyDescent="0.2">
      <c r="A90" s="27">
        <v>5</v>
      </c>
      <c r="B90" s="27" t="s">
        <v>367</v>
      </c>
      <c r="C90" s="27" t="s">
        <v>552</v>
      </c>
      <c r="D90" s="27">
        <v>1</v>
      </c>
      <c r="E90" s="27">
        <v>33014440</v>
      </c>
      <c r="F90" s="27" t="s">
        <v>368</v>
      </c>
      <c r="G90" s="27" t="s">
        <v>372</v>
      </c>
      <c r="H90" s="27">
        <v>1</v>
      </c>
      <c r="I90" s="27">
        <v>0.99274700000000005</v>
      </c>
      <c r="J90" s="27">
        <v>1.095</v>
      </c>
      <c r="K90" s="27">
        <v>2.12E-2</v>
      </c>
      <c r="L90" s="27">
        <v>4.2873712325996003</v>
      </c>
      <c r="M90" s="27">
        <v>1.808E-5</v>
      </c>
      <c r="N90" s="27">
        <v>6.1000000000000004E-3</v>
      </c>
      <c r="O90" s="27">
        <v>-0.2487</v>
      </c>
      <c r="P90" s="22" t="s">
        <v>533</v>
      </c>
      <c r="Q90" s="27" t="s">
        <v>488</v>
      </c>
      <c r="R90" s="37"/>
      <c r="S90" s="9"/>
      <c r="T90" s="38"/>
      <c r="U90"/>
      <c r="V90"/>
      <c r="W90"/>
    </row>
    <row r="91" spans="1:23" x14ac:dyDescent="0.2">
      <c r="A91" s="27">
        <v>5</v>
      </c>
      <c r="B91" s="27" t="s">
        <v>367</v>
      </c>
      <c r="C91" s="27" t="s">
        <v>553</v>
      </c>
      <c r="D91" s="27">
        <v>1</v>
      </c>
      <c r="E91" s="27">
        <v>33014484</v>
      </c>
      <c r="F91" s="27" t="s">
        <v>368</v>
      </c>
      <c r="G91" s="27" t="s">
        <v>369</v>
      </c>
      <c r="H91" s="27">
        <v>1</v>
      </c>
      <c r="I91" s="27">
        <v>0.99299099999999996</v>
      </c>
      <c r="J91" s="27">
        <v>1.0951</v>
      </c>
      <c r="K91" s="27">
        <v>2.12E-2</v>
      </c>
      <c r="L91" s="27">
        <v>4.2897181640053201</v>
      </c>
      <c r="M91" s="27">
        <v>1.789E-5</v>
      </c>
      <c r="N91" s="27">
        <v>6.1999999999999998E-3</v>
      </c>
      <c r="O91" s="27">
        <v>-0.24429999999999999</v>
      </c>
      <c r="P91" s="22" t="s">
        <v>533</v>
      </c>
      <c r="Q91" s="27" t="s">
        <v>488</v>
      </c>
      <c r="R91" s="37"/>
      <c r="S91" s="9"/>
      <c r="T91" s="9"/>
      <c r="U91"/>
      <c r="V91"/>
      <c r="W91"/>
    </row>
    <row r="92" spans="1:23" x14ac:dyDescent="0.2">
      <c r="A92" s="27">
        <v>5</v>
      </c>
      <c r="B92" s="27" t="s">
        <v>367</v>
      </c>
      <c r="C92" s="27" t="s">
        <v>554</v>
      </c>
      <c r="D92" s="27">
        <v>1</v>
      </c>
      <c r="E92" s="27">
        <v>33014769</v>
      </c>
      <c r="F92" s="27" t="s">
        <v>368</v>
      </c>
      <c r="G92" s="27" t="s">
        <v>372</v>
      </c>
      <c r="H92" s="27">
        <v>1</v>
      </c>
      <c r="I92" s="27">
        <v>0.99299099999999996</v>
      </c>
      <c r="J92" s="27">
        <v>1.0951</v>
      </c>
      <c r="K92" s="27">
        <v>2.12E-2</v>
      </c>
      <c r="L92" s="27">
        <v>4.2897181640053201</v>
      </c>
      <c r="M92" s="27">
        <v>1.789E-5</v>
      </c>
      <c r="N92" s="27">
        <v>6.1999999999999998E-3</v>
      </c>
      <c r="O92" s="27">
        <v>-0.24429999999999999</v>
      </c>
      <c r="P92" s="22" t="s">
        <v>533</v>
      </c>
      <c r="Q92" s="27" t="s">
        <v>488</v>
      </c>
      <c r="R92" s="37"/>
      <c r="S92" s="9"/>
      <c r="T92" s="38"/>
      <c r="U92"/>
      <c r="V92"/>
      <c r="W92"/>
    </row>
    <row r="93" spans="1:23" x14ac:dyDescent="0.2">
      <c r="A93" s="27">
        <v>5</v>
      </c>
      <c r="B93" s="27" t="s">
        <v>367</v>
      </c>
      <c r="C93" s="27" t="s">
        <v>555</v>
      </c>
      <c r="D93" s="27">
        <v>1</v>
      </c>
      <c r="E93" s="27">
        <v>33015281</v>
      </c>
      <c r="F93" s="27" t="s">
        <v>369</v>
      </c>
      <c r="G93" s="27" t="s">
        <v>372</v>
      </c>
      <c r="H93" s="27">
        <v>1</v>
      </c>
      <c r="I93" s="27">
        <v>0.99863900000000005</v>
      </c>
      <c r="J93" s="27">
        <v>1.0953999999999999</v>
      </c>
      <c r="K93" s="27">
        <v>2.1000000000000001E-2</v>
      </c>
      <c r="L93" s="27">
        <v>4.3381302335118201</v>
      </c>
      <c r="M93" s="27">
        <v>1.437E-5</v>
      </c>
      <c r="N93" s="27">
        <v>7.6E-3</v>
      </c>
      <c r="O93" s="27">
        <v>-0.1537</v>
      </c>
      <c r="P93" s="22" t="s">
        <v>533</v>
      </c>
      <c r="Q93" s="27" t="s">
        <v>488</v>
      </c>
      <c r="R93" s="37"/>
      <c r="S93" s="9"/>
      <c r="T93" s="38"/>
      <c r="U93"/>
      <c r="V93"/>
      <c r="W93"/>
    </row>
    <row r="94" spans="1:23" x14ac:dyDescent="0.2">
      <c r="A94" s="27">
        <v>5</v>
      </c>
      <c r="B94" s="27" t="s">
        <v>367</v>
      </c>
      <c r="C94" s="27" t="s">
        <v>556</v>
      </c>
      <c r="D94" s="27">
        <v>1</v>
      </c>
      <c r="E94" s="27">
        <v>33015328</v>
      </c>
      <c r="F94" s="27" t="s">
        <v>369</v>
      </c>
      <c r="G94" s="27" t="s">
        <v>372</v>
      </c>
      <c r="H94" s="27">
        <v>1</v>
      </c>
      <c r="I94" s="27">
        <v>0.99299199999999999</v>
      </c>
      <c r="J94" s="27">
        <v>1.0951</v>
      </c>
      <c r="K94" s="27">
        <v>2.12E-2</v>
      </c>
      <c r="L94" s="27">
        <v>4.2897181640053201</v>
      </c>
      <c r="M94" s="27">
        <v>1.789E-5</v>
      </c>
      <c r="N94" s="27">
        <v>6.1999999999999998E-3</v>
      </c>
      <c r="O94" s="27">
        <v>-0.24429999999999999</v>
      </c>
      <c r="P94" s="22" t="s">
        <v>533</v>
      </c>
      <c r="Q94" s="27" t="s">
        <v>488</v>
      </c>
      <c r="R94" s="37"/>
      <c r="S94" s="9"/>
      <c r="T94" s="38"/>
      <c r="U94"/>
      <c r="V94"/>
      <c r="W94"/>
    </row>
    <row r="95" spans="1:23" x14ac:dyDescent="0.2">
      <c r="A95" s="27">
        <v>5</v>
      </c>
      <c r="B95" s="27" t="s">
        <v>367</v>
      </c>
      <c r="C95" s="27" t="s">
        <v>557</v>
      </c>
      <c r="D95" s="27">
        <v>1</v>
      </c>
      <c r="E95" s="27">
        <v>33015779</v>
      </c>
      <c r="F95" s="27" t="s">
        <v>369</v>
      </c>
      <c r="G95" s="27" t="s">
        <v>377</v>
      </c>
      <c r="H95" s="27">
        <v>1</v>
      </c>
      <c r="I95" s="27">
        <v>0.99300200000000005</v>
      </c>
      <c r="J95" s="27">
        <v>1.0951</v>
      </c>
      <c r="K95" s="27">
        <v>2.12E-2</v>
      </c>
      <c r="L95" s="27">
        <v>4.2895940505741601</v>
      </c>
      <c r="M95" s="27">
        <v>1.7900000000000001E-5</v>
      </c>
      <c r="N95" s="27">
        <v>6.1999999999999998E-3</v>
      </c>
      <c r="O95" s="27">
        <v>-0.2445</v>
      </c>
      <c r="P95" s="22" t="s">
        <v>533</v>
      </c>
      <c r="Q95" s="27" t="s">
        <v>488</v>
      </c>
      <c r="R95" s="37"/>
      <c r="S95" s="9"/>
      <c r="T95" s="38"/>
      <c r="U95"/>
      <c r="V95"/>
      <c r="W95"/>
    </row>
    <row r="96" spans="1:23" x14ac:dyDescent="0.2">
      <c r="A96" s="27">
        <v>5</v>
      </c>
      <c r="B96" s="27" t="s">
        <v>367</v>
      </c>
      <c r="C96" s="27" t="s">
        <v>558</v>
      </c>
      <c r="D96" s="27">
        <v>1</v>
      </c>
      <c r="E96" s="27">
        <v>33016071</v>
      </c>
      <c r="F96" s="27" t="s">
        <v>369</v>
      </c>
      <c r="G96" s="27" t="s">
        <v>368</v>
      </c>
      <c r="H96" s="27">
        <v>1</v>
      </c>
      <c r="I96" s="27">
        <v>0.99395599999999995</v>
      </c>
      <c r="J96" s="27">
        <v>1.0947</v>
      </c>
      <c r="K96" s="27">
        <v>2.12E-2</v>
      </c>
      <c r="L96" s="27">
        <v>4.2718016619403398</v>
      </c>
      <c r="M96" s="27">
        <v>1.9389999999999999E-5</v>
      </c>
      <c r="N96" s="27">
        <v>5.7000000000000002E-3</v>
      </c>
      <c r="O96" s="27">
        <v>-0.27750000000000002</v>
      </c>
      <c r="P96" s="22" t="s">
        <v>533</v>
      </c>
      <c r="Q96" s="27" t="s">
        <v>488</v>
      </c>
      <c r="R96" s="37"/>
      <c r="S96" s="9"/>
      <c r="T96" s="38"/>
      <c r="U96"/>
      <c r="V96"/>
      <c r="W96"/>
    </row>
    <row r="97" spans="1:23" x14ac:dyDescent="0.2">
      <c r="A97" s="27">
        <v>5</v>
      </c>
      <c r="B97" s="27" t="s">
        <v>367</v>
      </c>
      <c r="C97" s="27" t="s">
        <v>559</v>
      </c>
      <c r="D97" s="27">
        <v>1</v>
      </c>
      <c r="E97" s="27">
        <v>33016387</v>
      </c>
      <c r="F97" s="27" t="s">
        <v>368</v>
      </c>
      <c r="G97" s="27" t="s">
        <v>372</v>
      </c>
      <c r="H97" s="27">
        <v>1</v>
      </c>
      <c r="I97" s="27">
        <v>0.99395599999999995</v>
      </c>
      <c r="J97" s="27">
        <v>1.0947</v>
      </c>
      <c r="K97" s="27">
        <v>2.12E-2</v>
      </c>
      <c r="L97" s="27">
        <v>4.2719166710714704</v>
      </c>
      <c r="M97" s="27">
        <v>1.9380000000000001E-5</v>
      </c>
      <c r="N97" s="27">
        <v>5.7000000000000002E-3</v>
      </c>
      <c r="O97" s="27">
        <v>-0.27729999999999999</v>
      </c>
      <c r="P97" s="22" t="s">
        <v>533</v>
      </c>
      <c r="Q97" s="27" t="s">
        <v>488</v>
      </c>
      <c r="R97" s="37"/>
      <c r="S97" s="9"/>
      <c r="T97" s="38"/>
      <c r="U97"/>
      <c r="V97"/>
      <c r="W97"/>
    </row>
    <row r="98" spans="1:23" x14ac:dyDescent="0.2">
      <c r="A98" s="27">
        <v>5</v>
      </c>
      <c r="B98" s="27" t="s">
        <v>367</v>
      </c>
      <c r="C98" s="27" t="s">
        <v>560</v>
      </c>
      <c r="D98" s="27">
        <v>1</v>
      </c>
      <c r="E98" s="27">
        <v>33016462</v>
      </c>
      <c r="F98" s="27" t="s">
        <v>368</v>
      </c>
      <c r="G98" s="27" t="s">
        <v>372</v>
      </c>
      <c r="H98" s="27">
        <v>1</v>
      </c>
      <c r="I98" s="27">
        <v>0.99396399999999996</v>
      </c>
      <c r="J98" s="27">
        <v>1.0947</v>
      </c>
      <c r="K98" s="27">
        <v>2.12E-2</v>
      </c>
      <c r="L98" s="27">
        <v>4.2718016619403398</v>
      </c>
      <c r="M98" s="27">
        <v>1.9389999999999999E-5</v>
      </c>
      <c r="N98" s="27">
        <v>5.7000000000000002E-3</v>
      </c>
      <c r="O98" s="27">
        <v>-0.27750000000000002</v>
      </c>
      <c r="P98" s="22" t="s">
        <v>533</v>
      </c>
      <c r="Q98" s="27" t="s">
        <v>488</v>
      </c>
      <c r="R98" s="37"/>
      <c r="S98" s="9"/>
      <c r="T98" s="9"/>
      <c r="U98"/>
      <c r="V98"/>
      <c r="W98"/>
    </row>
    <row r="99" spans="1:23" x14ac:dyDescent="0.2">
      <c r="A99" s="27">
        <v>5</v>
      </c>
      <c r="B99" s="27" t="s">
        <v>367</v>
      </c>
      <c r="C99" s="27" t="s">
        <v>561</v>
      </c>
      <c r="D99" s="27">
        <v>1</v>
      </c>
      <c r="E99" s="27">
        <v>33016588</v>
      </c>
      <c r="F99" s="27" t="s">
        <v>369</v>
      </c>
      <c r="G99" s="27" t="s">
        <v>377</v>
      </c>
      <c r="H99" s="27">
        <v>1</v>
      </c>
      <c r="I99" s="27">
        <v>0.99396399999999996</v>
      </c>
      <c r="J99" s="27">
        <v>1.0947</v>
      </c>
      <c r="K99" s="27">
        <v>2.12E-2</v>
      </c>
      <c r="L99" s="27">
        <v>4.2718016619403398</v>
      </c>
      <c r="M99" s="27">
        <v>1.9389999999999999E-5</v>
      </c>
      <c r="N99" s="27">
        <v>5.7000000000000002E-3</v>
      </c>
      <c r="O99" s="27">
        <v>-0.27750000000000002</v>
      </c>
      <c r="P99" s="22" t="s">
        <v>533</v>
      </c>
      <c r="Q99" s="27" t="s">
        <v>488</v>
      </c>
      <c r="R99" s="37"/>
      <c r="S99" s="9"/>
      <c r="T99" s="38"/>
      <c r="U99"/>
      <c r="V99"/>
      <c r="W99"/>
    </row>
    <row r="100" spans="1:23" x14ac:dyDescent="0.2">
      <c r="A100" s="27">
        <v>5</v>
      </c>
      <c r="B100" s="27" t="s">
        <v>367</v>
      </c>
      <c r="C100" s="27" t="s">
        <v>562</v>
      </c>
      <c r="D100" s="27">
        <v>1</v>
      </c>
      <c r="E100" s="27">
        <v>33016645</v>
      </c>
      <c r="F100" s="27" t="s">
        <v>368</v>
      </c>
      <c r="G100" s="27" t="s">
        <v>372</v>
      </c>
      <c r="H100" s="27">
        <v>1</v>
      </c>
      <c r="I100" s="27">
        <v>0.99396399999999996</v>
      </c>
      <c r="J100" s="27">
        <v>1.0947</v>
      </c>
      <c r="K100" s="27">
        <v>2.12E-2</v>
      </c>
      <c r="L100" s="27">
        <v>4.2718016619403398</v>
      </c>
      <c r="M100" s="27">
        <v>1.9389999999999999E-5</v>
      </c>
      <c r="N100" s="27">
        <v>5.7000000000000002E-3</v>
      </c>
      <c r="O100" s="27">
        <v>-0.27750000000000002</v>
      </c>
      <c r="P100" s="22" t="s">
        <v>533</v>
      </c>
      <c r="Q100" s="27" t="s">
        <v>488</v>
      </c>
      <c r="R100" s="37"/>
      <c r="S100" s="9"/>
      <c r="T100" s="38"/>
      <c r="U100"/>
      <c r="V100"/>
      <c r="W100"/>
    </row>
    <row r="101" spans="1:23" x14ac:dyDescent="0.2">
      <c r="A101" s="27">
        <v>5</v>
      </c>
      <c r="B101" s="27" t="s">
        <v>367</v>
      </c>
      <c r="C101" s="27" t="s">
        <v>563</v>
      </c>
      <c r="D101" s="27">
        <v>1</v>
      </c>
      <c r="E101" s="27">
        <v>33016681</v>
      </c>
      <c r="F101" s="27" t="s">
        <v>368</v>
      </c>
      <c r="G101" s="27" t="s">
        <v>372</v>
      </c>
      <c r="H101" s="27">
        <v>1</v>
      </c>
      <c r="I101" s="27">
        <v>0.99396399999999996</v>
      </c>
      <c r="J101" s="27">
        <v>1.0947</v>
      </c>
      <c r="K101" s="27">
        <v>2.12E-2</v>
      </c>
      <c r="L101" s="27">
        <v>4.2718016619403398</v>
      </c>
      <c r="M101" s="27">
        <v>1.9389999999999999E-5</v>
      </c>
      <c r="N101" s="27">
        <v>5.7000000000000002E-3</v>
      </c>
      <c r="O101" s="27">
        <v>-0.27750000000000002</v>
      </c>
      <c r="P101" s="22" t="s">
        <v>533</v>
      </c>
      <c r="Q101" s="27" t="s">
        <v>488</v>
      </c>
      <c r="R101" s="37"/>
      <c r="S101" s="9"/>
      <c r="T101" s="38"/>
      <c r="U101"/>
      <c r="V101"/>
      <c r="W101"/>
    </row>
    <row r="102" spans="1:23" x14ac:dyDescent="0.2">
      <c r="A102" s="27">
        <v>5</v>
      </c>
      <c r="B102" s="27" t="s">
        <v>367</v>
      </c>
      <c r="C102" s="27" t="s">
        <v>564</v>
      </c>
      <c r="D102" s="27">
        <v>1</v>
      </c>
      <c r="E102" s="27">
        <v>33016753</v>
      </c>
      <c r="F102" s="27" t="s">
        <v>377</v>
      </c>
      <c r="G102" s="27" t="s">
        <v>369</v>
      </c>
      <c r="H102" s="27">
        <v>1</v>
      </c>
      <c r="I102" s="27">
        <v>0.99914999999999998</v>
      </c>
      <c r="J102" s="27">
        <v>1.0952999999999999</v>
      </c>
      <c r="K102" s="27">
        <v>2.1000000000000001E-2</v>
      </c>
      <c r="L102" s="27">
        <v>4.3338860883527097</v>
      </c>
      <c r="M102" s="27">
        <v>1.465E-5</v>
      </c>
      <c r="N102" s="27">
        <v>7.4999999999999997E-3</v>
      </c>
      <c r="O102" s="27">
        <v>-0.16159999999999999</v>
      </c>
      <c r="P102" s="22" t="s">
        <v>533</v>
      </c>
      <c r="Q102" s="27" t="s">
        <v>488</v>
      </c>
      <c r="R102" s="37"/>
      <c r="S102" s="9"/>
      <c r="T102" s="9"/>
      <c r="U102"/>
      <c r="V102"/>
      <c r="W102"/>
    </row>
    <row r="103" spans="1:23" x14ac:dyDescent="0.2">
      <c r="A103" s="27">
        <v>5</v>
      </c>
      <c r="B103" s="27" t="s">
        <v>367</v>
      </c>
      <c r="C103" s="27" t="s">
        <v>565</v>
      </c>
      <c r="D103" s="27">
        <v>1</v>
      </c>
      <c r="E103" s="27">
        <v>33016884</v>
      </c>
      <c r="F103" s="27" t="s">
        <v>368</v>
      </c>
      <c r="G103" s="27" t="s">
        <v>369</v>
      </c>
      <c r="H103" s="27">
        <v>1</v>
      </c>
      <c r="I103" s="27">
        <v>0.99396399999999996</v>
      </c>
      <c r="J103" s="27">
        <v>1.0947</v>
      </c>
      <c r="K103" s="27">
        <v>2.12E-2</v>
      </c>
      <c r="L103" s="27">
        <v>4.2718016619403398</v>
      </c>
      <c r="M103" s="27">
        <v>1.9389999999999999E-5</v>
      </c>
      <c r="N103" s="27">
        <v>5.7000000000000002E-3</v>
      </c>
      <c r="O103" s="27">
        <v>-0.27750000000000002</v>
      </c>
      <c r="P103" s="22" t="s">
        <v>533</v>
      </c>
      <c r="Q103" s="27" t="s">
        <v>488</v>
      </c>
      <c r="R103" s="37"/>
      <c r="S103" s="9"/>
      <c r="T103" s="38"/>
      <c r="U103"/>
      <c r="V103"/>
      <c r="W103"/>
    </row>
    <row r="104" spans="1:23" x14ac:dyDescent="0.2">
      <c r="A104" s="27">
        <v>5</v>
      </c>
      <c r="B104" s="27" t="s">
        <v>367</v>
      </c>
      <c r="C104" s="27" t="s">
        <v>566</v>
      </c>
      <c r="D104" s="27">
        <v>1</v>
      </c>
      <c r="E104" s="27">
        <v>33017658</v>
      </c>
      <c r="F104" s="27" t="s">
        <v>377</v>
      </c>
      <c r="G104" s="27" t="s">
        <v>369</v>
      </c>
      <c r="H104" s="27">
        <v>1</v>
      </c>
      <c r="I104" s="27">
        <v>0.99396499999999999</v>
      </c>
      <c r="J104" s="27">
        <v>1.0947</v>
      </c>
      <c r="K104" s="27">
        <v>2.12E-2</v>
      </c>
      <c r="L104" s="27">
        <v>4.2718016619403398</v>
      </c>
      <c r="M104" s="27">
        <v>1.9389999999999999E-5</v>
      </c>
      <c r="N104" s="27">
        <v>5.7000000000000002E-3</v>
      </c>
      <c r="O104" s="27">
        <v>-0.27750000000000002</v>
      </c>
      <c r="P104" s="22" t="s">
        <v>533</v>
      </c>
      <c r="Q104" s="27" t="s">
        <v>488</v>
      </c>
      <c r="R104" s="37"/>
      <c r="S104" s="9"/>
      <c r="T104" s="38"/>
      <c r="U104"/>
      <c r="V104"/>
      <c r="W104"/>
    </row>
    <row r="105" spans="1:23" x14ac:dyDescent="0.2">
      <c r="A105" s="27">
        <v>5</v>
      </c>
      <c r="B105" s="27" t="s">
        <v>367</v>
      </c>
      <c r="C105" s="27" t="s">
        <v>567</v>
      </c>
      <c r="D105" s="27">
        <v>1</v>
      </c>
      <c r="E105" s="27">
        <v>33017736</v>
      </c>
      <c r="F105" s="27" t="s">
        <v>377</v>
      </c>
      <c r="G105" s="27" t="s">
        <v>372</v>
      </c>
      <c r="H105" s="27">
        <v>1</v>
      </c>
      <c r="I105" s="27">
        <v>0.99300299999999997</v>
      </c>
      <c r="J105" s="27">
        <v>1.0951</v>
      </c>
      <c r="K105" s="27">
        <v>2.12E-2</v>
      </c>
      <c r="L105" s="27">
        <v>4.2895940505741601</v>
      </c>
      <c r="M105" s="27">
        <v>1.7900000000000001E-5</v>
      </c>
      <c r="N105" s="27">
        <v>6.1999999999999998E-3</v>
      </c>
      <c r="O105" s="27">
        <v>-0.2445</v>
      </c>
      <c r="P105" s="22" t="s">
        <v>533</v>
      </c>
      <c r="Q105" s="27" t="s">
        <v>488</v>
      </c>
      <c r="R105" s="37"/>
      <c r="S105" s="9"/>
      <c r="T105" s="38"/>
      <c r="U105"/>
      <c r="V105"/>
      <c r="W105"/>
    </row>
    <row r="106" spans="1:23" x14ac:dyDescent="0.2">
      <c r="A106" s="27">
        <v>5</v>
      </c>
      <c r="B106" s="27" t="s">
        <v>367</v>
      </c>
      <c r="C106" s="27" t="s">
        <v>568</v>
      </c>
      <c r="D106" s="27">
        <v>1</v>
      </c>
      <c r="E106" s="27">
        <v>33018116</v>
      </c>
      <c r="F106" s="27" t="s">
        <v>368</v>
      </c>
      <c r="G106" s="27" t="s">
        <v>369</v>
      </c>
      <c r="H106" s="27">
        <v>1</v>
      </c>
      <c r="I106" s="27">
        <v>0.99371100000000001</v>
      </c>
      <c r="J106" s="27">
        <v>1.0946</v>
      </c>
      <c r="K106" s="27">
        <v>2.12E-2</v>
      </c>
      <c r="L106" s="27">
        <v>4.2695132640012297</v>
      </c>
      <c r="M106" s="27">
        <v>1.959E-5</v>
      </c>
      <c r="N106" s="27">
        <v>5.7000000000000002E-3</v>
      </c>
      <c r="O106" s="27">
        <v>-0.28170000000000001</v>
      </c>
      <c r="P106" s="22" t="s">
        <v>533</v>
      </c>
      <c r="Q106" s="27" t="s">
        <v>488</v>
      </c>
      <c r="R106" s="37"/>
      <c r="S106" s="9"/>
      <c r="T106" s="9"/>
      <c r="U106"/>
      <c r="V106"/>
      <c r="W106"/>
    </row>
    <row r="107" spans="1:23" x14ac:dyDescent="0.2">
      <c r="A107" s="27">
        <v>5</v>
      </c>
      <c r="B107" s="27" t="s">
        <v>367</v>
      </c>
      <c r="C107" s="27" t="s">
        <v>569</v>
      </c>
      <c r="D107" s="27">
        <v>1</v>
      </c>
      <c r="E107" s="27">
        <v>33018516</v>
      </c>
      <c r="F107" s="27" t="s">
        <v>1371</v>
      </c>
      <c r="G107" s="27" t="s">
        <v>377</v>
      </c>
      <c r="H107" s="27">
        <v>1</v>
      </c>
      <c r="I107" s="27">
        <v>0.99297199999999997</v>
      </c>
      <c r="J107" s="27">
        <v>1.0951</v>
      </c>
      <c r="K107" s="27">
        <v>2.12E-2</v>
      </c>
      <c r="L107" s="27">
        <v>4.2899665892839502</v>
      </c>
      <c r="M107" s="27">
        <v>1.787E-5</v>
      </c>
      <c r="N107" s="27">
        <v>6.1999999999999998E-3</v>
      </c>
      <c r="O107" s="27">
        <v>-0.24379999999999999</v>
      </c>
      <c r="P107" s="22" t="s">
        <v>533</v>
      </c>
      <c r="Q107" s="27" t="s">
        <v>488</v>
      </c>
      <c r="R107" s="37"/>
      <c r="S107" s="9"/>
      <c r="T107" s="38"/>
      <c r="U107"/>
      <c r="V107"/>
      <c r="W107"/>
    </row>
    <row r="108" spans="1:23" x14ac:dyDescent="0.2">
      <c r="A108" s="27">
        <v>5</v>
      </c>
      <c r="B108" s="27" t="s">
        <v>367</v>
      </c>
      <c r="C108" s="27" t="s">
        <v>570</v>
      </c>
      <c r="D108" s="27">
        <v>1</v>
      </c>
      <c r="E108" s="27">
        <v>33018685</v>
      </c>
      <c r="F108" s="27" t="s">
        <v>372</v>
      </c>
      <c r="G108" s="27" t="s">
        <v>368</v>
      </c>
      <c r="H108" s="27">
        <v>1</v>
      </c>
      <c r="I108" s="27">
        <v>0.99355400000000005</v>
      </c>
      <c r="J108" s="27">
        <v>1.0944</v>
      </c>
      <c r="K108" s="27">
        <v>2.12E-2</v>
      </c>
      <c r="L108" s="27">
        <v>4.25850349799315</v>
      </c>
      <c r="M108" s="27">
        <v>2.0579999999999999E-5</v>
      </c>
      <c r="N108" s="27">
        <v>5.4000000000000003E-3</v>
      </c>
      <c r="O108" s="27">
        <v>-0.30199999999999999</v>
      </c>
      <c r="P108" s="22" t="s">
        <v>533</v>
      </c>
      <c r="Q108" s="27" t="s">
        <v>488</v>
      </c>
      <c r="R108" s="37"/>
      <c r="S108" s="9"/>
      <c r="T108" s="38"/>
      <c r="U108"/>
      <c r="V108"/>
      <c r="W108"/>
    </row>
    <row r="109" spans="1:23" x14ac:dyDescent="0.2">
      <c r="A109" s="27">
        <v>5</v>
      </c>
      <c r="B109" s="27" t="s">
        <v>367</v>
      </c>
      <c r="C109" s="27" t="s">
        <v>571</v>
      </c>
      <c r="D109" s="27">
        <v>1</v>
      </c>
      <c r="E109" s="27">
        <v>33018910</v>
      </c>
      <c r="F109" s="27" t="s">
        <v>377</v>
      </c>
      <c r="G109" s="27" t="s">
        <v>372</v>
      </c>
      <c r="H109" s="27">
        <v>1</v>
      </c>
      <c r="I109" s="27">
        <v>0.99371200000000004</v>
      </c>
      <c r="J109" s="27">
        <v>1.0946</v>
      </c>
      <c r="K109" s="27">
        <v>2.12E-2</v>
      </c>
      <c r="L109" s="27">
        <v>4.2695132640012297</v>
      </c>
      <c r="M109" s="27">
        <v>1.959E-5</v>
      </c>
      <c r="N109" s="27">
        <v>5.7000000000000002E-3</v>
      </c>
      <c r="O109" s="27">
        <v>-0.28170000000000001</v>
      </c>
      <c r="P109" s="22" t="s">
        <v>533</v>
      </c>
      <c r="Q109" s="27" t="s">
        <v>488</v>
      </c>
      <c r="R109" s="37"/>
      <c r="S109" s="9"/>
      <c r="T109" s="9"/>
      <c r="U109"/>
      <c r="V109"/>
      <c r="W109"/>
    </row>
    <row r="110" spans="1:23" x14ac:dyDescent="0.2">
      <c r="A110" s="27">
        <v>5</v>
      </c>
      <c r="B110" s="27" t="s">
        <v>367</v>
      </c>
      <c r="C110" s="27" t="s">
        <v>572</v>
      </c>
      <c r="D110" s="27">
        <v>1</v>
      </c>
      <c r="E110" s="27">
        <v>33019254</v>
      </c>
      <c r="F110" s="27" t="s">
        <v>372</v>
      </c>
      <c r="G110" s="27" t="s">
        <v>368</v>
      </c>
      <c r="H110" s="27">
        <v>1</v>
      </c>
      <c r="I110" s="27">
        <v>0.99395900000000004</v>
      </c>
      <c r="J110" s="27">
        <v>1.0947</v>
      </c>
      <c r="K110" s="27">
        <v>2.12E-2</v>
      </c>
      <c r="L110" s="27">
        <v>4.2719166710714704</v>
      </c>
      <c r="M110" s="27">
        <v>1.9380000000000001E-5</v>
      </c>
      <c r="N110" s="27">
        <v>5.7000000000000002E-3</v>
      </c>
      <c r="O110" s="27">
        <v>-0.27729999999999999</v>
      </c>
      <c r="P110" s="22" t="s">
        <v>533</v>
      </c>
      <c r="Q110" s="27" t="s">
        <v>488</v>
      </c>
      <c r="R110" s="37"/>
      <c r="S110" s="9"/>
      <c r="T110" s="38"/>
      <c r="U110"/>
      <c r="V110"/>
      <c r="W110"/>
    </row>
    <row r="111" spans="1:23" x14ac:dyDescent="0.2">
      <c r="A111" s="27">
        <v>5</v>
      </c>
      <c r="B111" s="27" t="s">
        <v>367</v>
      </c>
      <c r="C111" s="27" t="s">
        <v>573</v>
      </c>
      <c r="D111" s="27">
        <v>1</v>
      </c>
      <c r="E111" s="27">
        <v>33019436</v>
      </c>
      <c r="F111" s="27" t="s">
        <v>372</v>
      </c>
      <c r="G111" s="27" t="s">
        <v>368</v>
      </c>
      <c r="H111" s="27">
        <v>1</v>
      </c>
      <c r="I111" s="27">
        <v>0.99395999999999995</v>
      </c>
      <c r="J111" s="27">
        <v>1.0947</v>
      </c>
      <c r="K111" s="27">
        <v>2.12E-2</v>
      </c>
      <c r="L111" s="27">
        <v>4.2719166710714704</v>
      </c>
      <c r="M111" s="27">
        <v>1.9380000000000001E-5</v>
      </c>
      <c r="N111" s="27">
        <v>5.7000000000000002E-3</v>
      </c>
      <c r="O111" s="27">
        <v>-0.27729999999999999</v>
      </c>
      <c r="P111" s="22" t="s">
        <v>533</v>
      </c>
      <c r="Q111" s="27" t="s">
        <v>488</v>
      </c>
      <c r="R111" s="37"/>
      <c r="S111" s="9"/>
      <c r="T111" s="9"/>
      <c r="U111"/>
      <c r="V111"/>
      <c r="W111"/>
    </row>
    <row r="112" spans="1:23" x14ac:dyDescent="0.2">
      <c r="A112" s="27">
        <v>5</v>
      </c>
      <c r="B112" s="27" t="s">
        <v>367</v>
      </c>
      <c r="C112" s="27" t="s">
        <v>574</v>
      </c>
      <c r="D112" s="27">
        <v>1</v>
      </c>
      <c r="E112" s="27">
        <v>33020773</v>
      </c>
      <c r="F112" s="27" t="s">
        <v>372</v>
      </c>
      <c r="G112" s="27" t="s">
        <v>368</v>
      </c>
      <c r="H112" s="27">
        <v>1</v>
      </c>
      <c r="I112" s="27">
        <v>0.99369399999999997</v>
      </c>
      <c r="J112" s="27">
        <v>1.0946</v>
      </c>
      <c r="K112" s="27">
        <v>2.12E-2</v>
      </c>
      <c r="L112" s="27">
        <v>4.2697411000866401</v>
      </c>
      <c r="M112" s="27">
        <v>1.9570000000000001E-5</v>
      </c>
      <c r="N112" s="27">
        <v>5.7000000000000002E-3</v>
      </c>
      <c r="O112" s="27">
        <v>-0.28129999999999999</v>
      </c>
      <c r="P112" s="22" t="s">
        <v>533</v>
      </c>
      <c r="Q112" s="27" t="s">
        <v>488</v>
      </c>
      <c r="R112" s="37"/>
      <c r="S112" s="9"/>
      <c r="T112" s="38"/>
      <c r="U112"/>
      <c r="V112"/>
      <c r="W112"/>
    </row>
    <row r="113" spans="1:23" x14ac:dyDescent="0.2">
      <c r="A113" s="27">
        <v>5</v>
      </c>
      <c r="B113" s="27" t="s">
        <v>367</v>
      </c>
      <c r="C113" s="27" t="s">
        <v>575</v>
      </c>
      <c r="D113" s="27">
        <v>1</v>
      </c>
      <c r="E113" s="27">
        <v>33021965</v>
      </c>
      <c r="F113" s="27" t="s">
        <v>368</v>
      </c>
      <c r="G113" s="27" t="s">
        <v>372</v>
      </c>
      <c r="H113" s="27">
        <v>1</v>
      </c>
      <c r="I113" s="27">
        <v>0.99397199999999997</v>
      </c>
      <c r="J113" s="27">
        <v>1.0947</v>
      </c>
      <c r="K113" s="27">
        <v>2.12E-2</v>
      </c>
      <c r="L113" s="27">
        <v>4.2718016619403398</v>
      </c>
      <c r="M113" s="27">
        <v>1.9389999999999999E-5</v>
      </c>
      <c r="N113" s="27">
        <v>5.7000000000000002E-3</v>
      </c>
      <c r="O113" s="27">
        <v>-0.27750000000000002</v>
      </c>
      <c r="P113" s="22" t="s">
        <v>533</v>
      </c>
      <c r="Q113" s="27" t="s">
        <v>488</v>
      </c>
      <c r="R113" s="37"/>
      <c r="S113" s="9"/>
      <c r="T113" s="38"/>
      <c r="U113"/>
      <c r="V113"/>
      <c r="W113"/>
    </row>
    <row r="114" spans="1:23" x14ac:dyDescent="0.2">
      <c r="A114" s="27">
        <v>5</v>
      </c>
      <c r="B114" s="27" t="s">
        <v>367</v>
      </c>
      <c r="C114" s="27" t="s">
        <v>576</v>
      </c>
      <c r="D114" s="27">
        <v>1</v>
      </c>
      <c r="E114" s="27">
        <v>33022183</v>
      </c>
      <c r="F114" s="27" t="s">
        <v>368</v>
      </c>
      <c r="G114" s="27" t="s">
        <v>1372</v>
      </c>
      <c r="H114" s="27">
        <v>1</v>
      </c>
      <c r="I114" s="27">
        <v>0.99396399999999996</v>
      </c>
      <c r="J114" s="27">
        <v>1.0947</v>
      </c>
      <c r="K114" s="27">
        <v>2.12E-2</v>
      </c>
      <c r="L114" s="27">
        <v>4.2718016619403398</v>
      </c>
      <c r="M114" s="27">
        <v>1.9389999999999999E-5</v>
      </c>
      <c r="N114" s="27">
        <v>5.7000000000000002E-3</v>
      </c>
      <c r="O114" s="27">
        <v>-0.27750000000000002</v>
      </c>
      <c r="P114" s="22" t="s">
        <v>533</v>
      </c>
      <c r="Q114" s="27" t="s">
        <v>488</v>
      </c>
      <c r="R114" s="37"/>
      <c r="S114" s="9"/>
      <c r="T114" s="38"/>
      <c r="U114"/>
      <c r="V114"/>
      <c r="W114"/>
    </row>
    <row r="115" spans="1:23" x14ac:dyDescent="0.2">
      <c r="A115" s="27">
        <v>5</v>
      </c>
      <c r="B115" s="27" t="s">
        <v>367</v>
      </c>
      <c r="C115" s="27" t="s">
        <v>577</v>
      </c>
      <c r="D115" s="27">
        <v>1</v>
      </c>
      <c r="E115" s="27">
        <v>33022550</v>
      </c>
      <c r="F115" s="27" t="s">
        <v>377</v>
      </c>
      <c r="G115" s="27" t="s">
        <v>369</v>
      </c>
      <c r="H115" s="27">
        <v>1</v>
      </c>
      <c r="I115" s="27">
        <v>0.99910399999999999</v>
      </c>
      <c r="J115" s="27">
        <v>1.0952999999999999</v>
      </c>
      <c r="K115" s="27">
        <v>2.1000000000000001E-2</v>
      </c>
      <c r="L115" s="27">
        <v>4.3332861064498296</v>
      </c>
      <c r="M115" s="27">
        <v>1.469E-5</v>
      </c>
      <c r="N115" s="27">
        <v>7.4000000000000003E-3</v>
      </c>
      <c r="O115" s="27">
        <v>-0.1628</v>
      </c>
      <c r="P115" s="22" t="s">
        <v>533</v>
      </c>
      <c r="Q115" s="27" t="s">
        <v>488</v>
      </c>
      <c r="R115" s="37"/>
      <c r="S115" s="9"/>
      <c r="T115" s="9"/>
      <c r="U115"/>
      <c r="V115"/>
      <c r="W115"/>
    </row>
    <row r="116" spans="1:23" x14ac:dyDescent="0.2">
      <c r="A116" s="27">
        <v>5</v>
      </c>
      <c r="B116" s="27" t="s">
        <v>367</v>
      </c>
      <c r="C116" s="27" t="s">
        <v>578</v>
      </c>
      <c r="D116" s="27">
        <v>1</v>
      </c>
      <c r="E116" s="27">
        <v>33023851</v>
      </c>
      <c r="F116" s="27" t="s">
        <v>372</v>
      </c>
      <c r="G116" s="27" t="s">
        <v>368</v>
      </c>
      <c r="H116" s="27">
        <v>1</v>
      </c>
      <c r="I116" s="27">
        <v>0.993973</v>
      </c>
      <c r="J116" s="27">
        <v>1.0947</v>
      </c>
      <c r="K116" s="27">
        <v>2.12E-2</v>
      </c>
      <c r="L116" s="27">
        <v>4.2718016619403398</v>
      </c>
      <c r="M116" s="27">
        <v>1.9389999999999999E-5</v>
      </c>
      <c r="N116" s="27">
        <v>5.7000000000000002E-3</v>
      </c>
      <c r="O116" s="27">
        <v>-0.27750000000000002</v>
      </c>
      <c r="P116" s="22" t="s">
        <v>533</v>
      </c>
      <c r="Q116" s="27" t="s">
        <v>488</v>
      </c>
      <c r="R116" s="37"/>
      <c r="S116" s="9"/>
      <c r="T116" s="38"/>
      <c r="U116"/>
      <c r="V116"/>
      <c r="W116"/>
    </row>
    <row r="117" spans="1:23" x14ac:dyDescent="0.2">
      <c r="A117" s="27">
        <v>5</v>
      </c>
      <c r="B117" s="27" t="s">
        <v>367</v>
      </c>
      <c r="C117" s="27" t="s">
        <v>579</v>
      </c>
      <c r="D117" s="27">
        <v>1</v>
      </c>
      <c r="E117" s="27">
        <v>33024454</v>
      </c>
      <c r="F117" s="27" t="s">
        <v>368</v>
      </c>
      <c r="G117" s="27" t="s">
        <v>372</v>
      </c>
      <c r="H117" s="27">
        <v>1</v>
      </c>
      <c r="I117" s="27">
        <v>0.99408799999999997</v>
      </c>
      <c r="J117" s="27">
        <v>1.0947</v>
      </c>
      <c r="K117" s="27">
        <v>2.12E-2</v>
      </c>
      <c r="L117" s="27">
        <v>4.2714569731740202</v>
      </c>
      <c r="M117" s="27">
        <v>1.942E-5</v>
      </c>
      <c r="N117" s="27">
        <v>5.7000000000000002E-3</v>
      </c>
      <c r="O117" s="27">
        <v>-0.27810000000000001</v>
      </c>
      <c r="P117" s="22" t="s">
        <v>533</v>
      </c>
      <c r="Q117" s="27" t="s">
        <v>488</v>
      </c>
      <c r="R117" s="37"/>
      <c r="S117" s="9"/>
      <c r="T117" s="9"/>
      <c r="U117"/>
      <c r="V117"/>
      <c r="W117"/>
    </row>
    <row r="118" spans="1:23" x14ac:dyDescent="0.2">
      <c r="A118" s="27">
        <v>5</v>
      </c>
      <c r="B118" s="27" t="s">
        <v>367</v>
      </c>
      <c r="C118" s="27" t="s">
        <v>580</v>
      </c>
      <c r="D118" s="27">
        <v>1</v>
      </c>
      <c r="E118" s="27">
        <v>33024774</v>
      </c>
      <c r="F118" s="27" t="s">
        <v>368</v>
      </c>
      <c r="G118" s="27" t="s">
        <v>372</v>
      </c>
      <c r="H118" s="27">
        <v>1</v>
      </c>
      <c r="I118" s="27">
        <v>0.99408799999999997</v>
      </c>
      <c r="J118" s="27">
        <v>1.0947</v>
      </c>
      <c r="K118" s="27">
        <v>2.12E-2</v>
      </c>
      <c r="L118" s="27">
        <v>4.2714569731740202</v>
      </c>
      <c r="M118" s="27">
        <v>1.942E-5</v>
      </c>
      <c r="N118" s="27">
        <v>5.7000000000000002E-3</v>
      </c>
      <c r="O118" s="27">
        <v>-0.27810000000000001</v>
      </c>
      <c r="P118" s="22" t="s">
        <v>533</v>
      </c>
      <c r="Q118" s="27" t="s">
        <v>488</v>
      </c>
      <c r="R118" s="37"/>
      <c r="S118" s="9"/>
      <c r="T118" s="38"/>
      <c r="U118"/>
      <c r="V118"/>
      <c r="W118"/>
    </row>
    <row r="119" spans="1:23" x14ac:dyDescent="0.2">
      <c r="A119" s="27">
        <v>5</v>
      </c>
      <c r="B119" s="27" t="s">
        <v>367</v>
      </c>
      <c r="C119" s="27" t="s">
        <v>581</v>
      </c>
      <c r="D119" s="27">
        <v>1</v>
      </c>
      <c r="E119" s="27">
        <v>33025897</v>
      </c>
      <c r="F119" s="27" t="s">
        <v>377</v>
      </c>
      <c r="G119" s="27" t="s">
        <v>369</v>
      </c>
      <c r="H119" s="27">
        <v>1</v>
      </c>
      <c r="I119" s="27">
        <v>0.99984700000000004</v>
      </c>
      <c r="J119" s="27">
        <v>1.095</v>
      </c>
      <c r="K119" s="27">
        <v>2.1000000000000001E-2</v>
      </c>
      <c r="L119" s="27">
        <v>4.32174504893145</v>
      </c>
      <c r="M119" s="27">
        <v>1.5480000000000001E-5</v>
      </c>
      <c r="N119" s="27">
        <v>7.1000000000000004E-3</v>
      </c>
      <c r="O119" s="27">
        <v>-0.1845</v>
      </c>
      <c r="P119" s="22" t="s">
        <v>533</v>
      </c>
      <c r="Q119" s="27" t="s">
        <v>488</v>
      </c>
      <c r="R119" s="37"/>
      <c r="S119" s="9"/>
      <c r="T119" s="38"/>
      <c r="U119"/>
      <c r="V119"/>
      <c r="W119"/>
    </row>
    <row r="120" spans="1:23" x14ac:dyDescent="0.2">
      <c r="A120" s="27">
        <v>5</v>
      </c>
      <c r="B120" s="27" t="s">
        <v>367</v>
      </c>
      <c r="C120" s="27" t="s">
        <v>582</v>
      </c>
      <c r="D120" s="27">
        <v>1</v>
      </c>
      <c r="E120" s="27">
        <v>33026367</v>
      </c>
      <c r="F120" s="27" t="s">
        <v>372</v>
      </c>
      <c r="G120" s="27" t="s">
        <v>369</v>
      </c>
      <c r="H120" s="27">
        <v>1</v>
      </c>
      <c r="I120" s="27">
        <v>0.99989899999999998</v>
      </c>
      <c r="J120" s="27">
        <v>1.095</v>
      </c>
      <c r="K120" s="27">
        <v>2.1000000000000001E-2</v>
      </c>
      <c r="L120" s="27">
        <v>4.3206078258712699</v>
      </c>
      <c r="M120" s="27">
        <v>1.556E-5</v>
      </c>
      <c r="N120" s="27">
        <v>7.0000000000000001E-3</v>
      </c>
      <c r="O120" s="27">
        <v>-0.18659999999999999</v>
      </c>
      <c r="P120" s="22" t="s">
        <v>533</v>
      </c>
      <c r="Q120" s="27" t="s">
        <v>488</v>
      </c>
      <c r="R120" s="37"/>
      <c r="S120" s="9"/>
      <c r="T120" s="9"/>
      <c r="U120"/>
      <c r="V120"/>
      <c r="W120"/>
    </row>
    <row r="121" spans="1:23" x14ac:dyDescent="0.2">
      <c r="A121" s="27">
        <v>5</v>
      </c>
      <c r="B121" s="27" t="s">
        <v>367</v>
      </c>
      <c r="C121" s="27" t="s">
        <v>583</v>
      </c>
      <c r="D121" s="27">
        <v>1</v>
      </c>
      <c r="E121" s="27">
        <v>33026830</v>
      </c>
      <c r="F121" s="27" t="s">
        <v>377</v>
      </c>
      <c r="G121" s="27" t="s">
        <v>372</v>
      </c>
      <c r="H121" s="27">
        <v>1</v>
      </c>
      <c r="I121" s="27">
        <v>0.99984899999999999</v>
      </c>
      <c r="J121" s="27">
        <v>1.095</v>
      </c>
      <c r="K121" s="27">
        <v>2.1000000000000001E-2</v>
      </c>
      <c r="L121" s="27">
        <v>4.32174504893145</v>
      </c>
      <c r="M121" s="27">
        <v>1.5480000000000001E-5</v>
      </c>
      <c r="N121" s="27">
        <v>7.1000000000000004E-3</v>
      </c>
      <c r="O121" s="27">
        <v>-0.1845</v>
      </c>
      <c r="P121" s="22" t="s">
        <v>533</v>
      </c>
      <c r="Q121" s="27" t="s">
        <v>488</v>
      </c>
      <c r="R121" s="37"/>
      <c r="S121" s="9"/>
      <c r="T121" s="38"/>
      <c r="U121"/>
      <c r="V121"/>
      <c r="W121"/>
    </row>
    <row r="122" spans="1:23" x14ac:dyDescent="0.2">
      <c r="A122" s="27">
        <v>5</v>
      </c>
      <c r="B122" s="27" t="s">
        <v>367</v>
      </c>
      <c r="C122" s="27" t="s">
        <v>584</v>
      </c>
      <c r="D122" s="27">
        <v>1</v>
      </c>
      <c r="E122" s="27">
        <v>33029472</v>
      </c>
      <c r="F122" s="27" t="s">
        <v>372</v>
      </c>
      <c r="G122" s="27" t="s">
        <v>368</v>
      </c>
      <c r="H122" s="27">
        <v>1</v>
      </c>
      <c r="I122" s="27">
        <v>0.99990699999999999</v>
      </c>
      <c r="J122" s="27">
        <v>1.095</v>
      </c>
      <c r="K122" s="27">
        <v>2.1000000000000001E-2</v>
      </c>
      <c r="L122" s="27">
        <v>4.3206078258712699</v>
      </c>
      <c r="M122" s="27">
        <v>1.556E-5</v>
      </c>
      <c r="N122" s="27">
        <v>7.0000000000000001E-3</v>
      </c>
      <c r="O122" s="27">
        <v>-0.18659999999999999</v>
      </c>
      <c r="P122" s="22" t="s">
        <v>533</v>
      </c>
      <c r="Q122" s="27" t="s">
        <v>488</v>
      </c>
      <c r="R122" s="37"/>
      <c r="S122" s="9"/>
      <c r="T122" s="38"/>
      <c r="U122"/>
      <c r="V122"/>
      <c r="W122"/>
    </row>
    <row r="123" spans="1:23" x14ac:dyDescent="0.2">
      <c r="A123" s="27">
        <v>5</v>
      </c>
      <c r="B123" s="27" t="s">
        <v>367</v>
      </c>
      <c r="C123" s="27" t="s">
        <v>585</v>
      </c>
      <c r="D123" s="27">
        <v>1</v>
      </c>
      <c r="E123" s="27">
        <v>33031258</v>
      </c>
      <c r="F123" s="27" t="s">
        <v>369</v>
      </c>
      <c r="G123" s="27" t="s">
        <v>368</v>
      </c>
      <c r="H123" s="27">
        <v>1</v>
      </c>
      <c r="I123" s="27">
        <v>0.99410100000000001</v>
      </c>
      <c r="J123" s="27">
        <v>1.0947</v>
      </c>
      <c r="K123" s="27">
        <v>2.12E-2</v>
      </c>
      <c r="L123" s="27">
        <v>4.2714569731740202</v>
      </c>
      <c r="M123" s="27">
        <v>1.942E-5</v>
      </c>
      <c r="N123" s="27">
        <v>5.7000000000000002E-3</v>
      </c>
      <c r="O123" s="27">
        <v>-0.27810000000000001</v>
      </c>
      <c r="P123" s="22" t="s">
        <v>533</v>
      </c>
      <c r="Q123" s="27" t="s">
        <v>488</v>
      </c>
      <c r="R123" s="37"/>
      <c r="S123" s="9"/>
      <c r="T123" s="9"/>
      <c r="U123"/>
      <c r="V123"/>
      <c r="W123"/>
    </row>
    <row r="124" spans="1:23" x14ac:dyDescent="0.2">
      <c r="A124" s="27">
        <v>5</v>
      </c>
      <c r="B124" s="27" t="s">
        <v>367</v>
      </c>
      <c r="C124" s="27" t="s">
        <v>586</v>
      </c>
      <c r="D124" s="27">
        <v>1</v>
      </c>
      <c r="E124" s="27">
        <v>33031587</v>
      </c>
      <c r="F124" s="27" t="s">
        <v>372</v>
      </c>
      <c r="G124" s="27" t="s">
        <v>377</v>
      </c>
      <c r="H124" s="27">
        <v>1</v>
      </c>
      <c r="I124" s="27">
        <v>0.99914899999999995</v>
      </c>
      <c r="J124" s="27">
        <v>1.0949</v>
      </c>
      <c r="K124" s="27">
        <v>2.1000000000000001E-2</v>
      </c>
      <c r="L124" s="27">
        <v>4.3180693197720803</v>
      </c>
      <c r="M124" s="27">
        <v>1.5739999999999998E-5</v>
      </c>
      <c r="N124" s="27">
        <v>7.0000000000000001E-3</v>
      </c>
      <c r="O124" s="27">
        <v>-0.1913</v>
      </c>
      <c r="P124" s="22" t="s">
        <v>533</v>
      </c>
      <c r="Q124" s="27" t="s">
        <v>488</v>
      </c>
      <c r="R124" s="37"/>
      <c r="S124" s="9"/>
      <c r="T124" s="38"/>
      <c r="U124"/>
      <c r="V124"/>
      <c r="W124"/>
    </row>
    <row r="125" spans="1:23" x14ac:dyDescent="0.2">
      <c r="A125" s="27">
        <v>5</v>
      </c>
      <c r="B125" s="27" t="s">
        <v>367</v>
      </c>
      <c r="C125" s="27" t="s">
        <v>587</v>
      </c>
      <c r="D125" s="27">
        <v>1</v>
      </c>
      <c r="E125" s="27">
        <v>33032855</v>
      </c>
      <c r="F125" s="27" t="s">
        <v>372</v>
      </c>
      <c r="G125" s="27" t="s">
        <v>368</v>
      </c>
      <c r="H125" s="27">
        <v>1</v>
      </c>
      <c r="I125" s="27">
        <v>0.999193</v>
      </c>
      <c r="J125" s="27">
        <v>1.0952</v>
      </c>
      <c r="K125" s="27">
        <v>2.1000000000000001E-2</v>
      </c>
      <c r="L125" s="27">
        <v>4.3316441537305899</v>
      </c>
      <c r="M125" s="27">
        <v>1.4800000000000001E-5</v>
      </c>
      <c r="N125" s="27">
        <v>7.4000000000000003E-3</v>
      </c>
      <c r="O125" s="27">
        <v>-0.16589999999999999</v>
      </c>
      <c r="P125" s="22" t="s">
        <v>533</v>
      </c>
      <c r="Q125" s="27" t="s">
        <v>488</v>
      </c>
      <c r="R125" s="37"/>
      <c r="S125" s="9"/>
      <c r="T125" s="9"/>
      <c r="U125"/>
      <c r="V125"/>
      <c r="W125"/>
    </row>
    <row r="126" spans="1:23" x14ac:dyDescent="0.2">
      <c r="A126" s="27">
        <v>5</v>
      </c>
      <c r="B126" s="27" t="s">
        <v>367</v>
      </c>
      <c r="C126" s="27" t="s">
        <v>588</v>
      </c>
      <c r="D126" s="27">
        <v>1</v>
      </c>
      <c r="E126" s="27">
        <v>33034876</v>
      </c>
      <c r="F126" s="27" t="s">
        <v>368</v>
      </c>
      <c r="G126" s="27" t="s">
        <v>372</v>
      </c>
      <c r="H126" s="27">
        <v>0</v>
      </c>
      <c r="I126" s="27">
        <v>1</v>
      </c>
      <c r="J126" s="27">
        <v>1.0944</v>
      </c>
      <c r="K126" s="27">
        <v>2.1000000000000001E-2</v>
      </c>
      <c r="L126" s="27">
        <v>4.2946108836107797</v>
      </c>
      <c r="M126" s="27">
        <v>1.7499999999999998E-5</v>
      </c>
      <c r="N126" s="27">
        <v>6.3E-3</v>
      </c>
      <c r="O126" s="27">
        <v>-0.2351</v>
      </c>
      <c r="P126" s="22" t="s">
        <v>533</v>
      </c>
      <c r="Q126" s="27" t="s">
        <v>488</v>
      </c>
      <c r="R126" s="37"/>
      <c r="S126" s="9"/>
      <c r="T126" s="9"/>
      <c r="U126"/>
      <c r="V126"/>
      <c r="W126"/>
    </row>
    <row r="127" spans="1:23" x14ac:dyDescent="0.2">
      <c r="A127" s="27">
        <v>5</v>
      </c>
      <c r="B127" s="27" t="s">
        <v>367</v>
      </c>
      <c r="C127" s="27" t="s">
        <v>589</v>
      </c>
      <c r="D127" s="27">
        <v>1</v>
      </c>
      <c r="E127" s="27">
        <v>33035949</v>
      </c>
      <c r="F127" s="27" t="s">
        <v>372</v>
      </c>
      <c r="G127" s="27" t="s">
        <v>369</v>
      </c>
      <c r="H127" s="27">
        <v>1</v>
      </c>
      <c r="I127" s="27">
        <v>0.99931400000000004</v>
      </c>
      <c r="J127" s="27">
        <v>1.095</v>
      </c>
      <c r="K127" s="27">
        <v>2.1000000000000001E-2</v>
      </c>
      <c r="L127" s="27">
        <v>4.3204660651038296</v>
      </c>
      <c r="M127" s="27">
        <v>1.5569999999999998E-5</v>
      </c>
      <c r="N127" s="27">
        <v>7.0000000000000001E-3</v>
      </c>
      <c r="O127" s="27">
        <v>-0.18679999999999999</v>
      </c>
      <c r="P127" s="22" t="s">
        <v>533</v>
      </c>
      <c r="Q127" s="27" t="s">
        <v>488</v>
      </c>
      <c r="R127" s="37"/>
      <c r="S127" s="9"/>
      <c r="T127" s="38"/>
      <c r="U127"/>
      <c r="V127"/>
      <c r="W127"/>
    </row>
    <row r="128" spans="1:23" x14ac:dyDescent="0.2">
      <c r="A128" s="27">
        <v>5</v>
      </c>
      <c r="B128" s="27" t="s">
        <v>367</v>
      </c>
      <c r="C128" s="27" t="s">
        <v>590</v>
      </c>
      <c r="D128" s="27">
        <v>1</v>
      </c>
      <c r="E128" s="27">
        <v>33036603</v>
      </c>
      <c r="F128" s="27" t="s">
        <v>368</v>
      </c>
      <c r="G128" s="27" t="s">
        <v>377</v>
      </c>
      <c r="H128" s="27">
        <v>1</v>
      </c>
      <c r="I128" s="27">
        <v>0.99931400000000004</v>
      </c>
      <c r="J128" s="27">
        <v>1.095</v>
      </c>
      <c r="K128" s="27">
        <v>2.1000000000000001E-2</v>
      </c>
      <c r="L128" s="27">
        <v>4.3204660651038296</v>
      </c>
      <c r="M128" s="27">
        <v>1.5569999999999998E-5</v>
      </c>
      <c r="N128" s="27">
        <v>7.0000000000000001E-3</v>
      </c>
      <c r="O128" s="27">
        <v>-0.18679999999999999</v>
      </c>
      <c r="P128" s="22" t="s">
        <v>533</v>
      </c>
      <c r="Q128" s="27" t="s">
        <v>488</v>
      </c>
      <c r="R128" s="37"/>
      <c r="S128" s="9"/>
      <c r="T128" s="9"/>
      <c r="U128"/>
      <c r="V128"/>
      <c r="W128"/>
    </row>
    <row r="129" spans="1:24" x14ac:dyDescent="0.2">
      <c r="A129" s="27">
        <v>5</v>
      </c>
      <c r="B129" s="27" t="s">
        <v>367</v>
      </c>
      <c r="C129" s="27" t="s">
        <v>591</v>
      </c>
      <c r="D129" s="27">
        <v>1</v>
      </c>
      <c r="E129" s="27">
        <v>33039024</v>
      </c>
      <c r="F129" s="27" t="s">
        <v>369</v>
      </c>
      <c r="G129" s="27" t="s">
        <v>1373</v>
      </c>
      <c r="H129" s="27">
        <v>1</v>
      </c>
      <c r="I129" s="27">
        <v>0.99396099999999998</v>
      </c>
      <c r="J129" s="27">
        <v>1.0947</v>
      </c>
      <c r="K129" s="27">
        <v>2.12E-2</v>
      </c>
      <c r="L129" s="27">
        <v>4.2728387841129498</v>
      </c>
      <c r="M129" s="27">
        <v>1.9300000000000002E-5</v>
      </c>
      <c r="N129" s="27">
        <v>5.7000000000000002E-3</v>
      </c>
      <c r="O129" s="27">
        <v>-0.27560000000000001</v>
      </c>
      <c r="P129" s="22" t="s">
        <v>533</v>
      </c>
      <c r="Q129" s="27" t="s">
        <v>488</v>
      </c>
      <c r="R129" s="37"/>
      <c r="S129" s="9"/>
      <c r="T129" s="9"/>
      <c r="U129"/>
      <c r="V129"/>
      <c r="W129"/>
    </row>
    <row r="130" spans="1:24" x14ac:dyDescent="0.2">
      <c r="A130" s="27">
        <v>5</v>
      </c>
      <c r="B130" s="27" t="s">
        <v>367</v>
      </c>
      <c r="C130" s="27" t="s">
        <v>592</v>
      </c>
      <c r="D130" s="27">
        <v>1</v>
      </c>
      <c r="E130" s="27">
        <v>33039133</v>
      </c>
      <c r="F130" s="27" t="s">
        <v>368</v>
      </c>
      <c r="G130" s="27" t="s">
        <v>372</v>
      </c>
      <c r="H130" s="27">
        <v>1</v>
      </c>
      <c r="I130" s="27">
        <v>0.99931199999999998</v>
      </c>
      <c r="J130" s="27">
        <v>1.095</v>
      </c>
      <c r="K130" s="27">
        <v>2.1000000000000001E-2</v>
      </c>
      <c r="L130" s="27">
        <v>4.3204660651038296</v>
      </c>
      <c r="M130" s="27">
        <v>1.5569999999999998E-5</v>
      </c>
      <c r="N130" s="27">
        <v>7.0000000000000001E-3</v>
      </c>
      <c r="O130" s="27">
        <v>-0.18679999999999999</v>
      </c>
      <c r="P130" s="22" t="s">
        <v>533</v>
      </c>
      <c r="Q130" s="27" t="s">
        <v>488</v>
      </c>
      <c r="R130" s="37"/>
      <c r="S130" s="9"/>
      <c r="T130" s="9"/>
      <c r="U130"/>
      <c r="V130"/>
      <c r="W130"/>
    </row>
    <row r="131" spans="1:24" x14ac:dyDescent="0.2">
      <c r="A131" s="27">
        <v>5</v>
      </c>
      <c r="B131" s="27" t="s">
        <v>367</v>
      </c>
      <c r="C131" s="27" t="s">
        <v>593</v>
      </c>
      <c r="D131" s="27">
        <v>1</v>
      </c>
      <c r="E131" s="27">
        <v>33039775</v>
      </c>
      <c r="F131" s="27" t="s">
        <v>372</v>
      </c>
      <c r="G131" s="27" t="s">
        <v>368</v>
      </c>
      <c r="H131" s="27">
        <v>1</v>
      </c>
      <c r="I131" s="27">
        <v>0.99990800000000002</v>
      </c>
      <c r="J131" s="27">
        <v>1.095</v>
      </c>
      <c r="K131" s="27">
        <v>2.1000000000000001E-2</v>
      </c>
      <c r="L131" s="27">
        <v>4.3204660651038296</v>
      </c>
      <c r="M131" s="27">
        <v>1.5569999999999998E-5</v>
      </c>
      <c r="N131" s="27">
        <v>7.0000000000000001E-3</v>
      </c>
      <c r="O131" s="27">
        <v>-0.18679999999999999</v>
      </c>
      <c r="P131" s="22" t="s">
        <v>487</v>
      </c>
      <c r="Q131" s="27" t="s">
        <v>488</v>
      </c>
      <c r="R131" s="37"/>
      <c r="S131" s="9"/>
      <c r="T131" s="9"/>
      <c r="U131"/>
      <c r="V131"/>
      <c r="W131"/>
    </row>
    <row r="132" spans="1:24" x14ac:dyDescent="0.2">
      <c r="A132" s="27">
        <v>5</v>
      </c>
      <c r="B132" s="27" t="s">
        <v>367</v>
      </c>
      <c r="C132" s="27" t="s">
        <v>594</v>
      </c>
      <c r="D132" s="27">
        <v>1</v>
      </c>
      <c r="E132" s="27">
        <v>33040770</v>
      </c>
      <c r="F132" s="27" t="s">
        <v>369</v>
      </c>
      <c r="G132" s="27" t="s">
        <v>377</v>
      </c>
      <c r="H132" s="27">
        <v>1</v>
      </c>
      <c r="I132" s="27">
        <v>0.99412100000000003</v>
      </c>
      <c r="J132" s="27">
        <v>1.0947</v>
      </c>
      <c r="K132" s="27">
        <v>2.12E-2</v>
      </c>
      <c r="L132" s="27">
        <v>4.2713421896047103</v>
      </c>
      <c r="M132" s="27">
        <v>1.9429999999999999E-5</v>
      </c>
      <c r="N132" s="27">
        <v>5.7000000000000002E-3</v>
      </c>
      <c r="O132" s="27">
        <v>-0.27829999999999999</v>
      </c>
      <c r="P132" s="22" t="s">
        <v>487</v>
      </c>
      <c r="Q132" s="27" t="s">
        <v>488</v>
      </c>
      <c r="R132" s="37"/>
      <c r="S132" s="9"/>
      <c r="T132" s="9"/>
      <c r="U132"/>
      <c r="V132"/>
      <c r="W132"/>
    </row>
    <row r="133" spans="1:24" x14ac:dyDescent="0.2">
      <c r="A133" s="27">
        <v>5</v>
      </c>
      <c r="B133" s="27" t="s">
        <v>367</v>
      </c>
      <c r="C133" s="27" t="s">
        <v>595</v>
      </c>
      <c r="D133" s="27">
        <v>1</v>
      </c>
      <c r="E133" s="27">
        <v>33042211</v>
      </c>
      <c r="F133" s="27" t="s">
        <v>372</v>
      </c>
      <c r="G133" s="27" t="s">
        <v>368</v>
      </c>
      <c r="H133" s="27">
        <v>1</v>
      </c>
      <c r="I133" s="27">
        <v>0.99421199999999998</v>
      </c>
      <c r="J133" s="27">
        <v>1.0946</v>
      </c>
      <c r="K133" s="27">
        <v>2.12E-2</v>
      </c>
      <c r="L133" s="27">
        <v>4.2692856493278297</v>
      </c>
      <c r="M133" s="27">
        <v>1.961E-5</v>
      </c>
      <c r="N133" s="27">
        <v>5.7000000000000002E-3</v>
      </c>
      <c r="O133" s="27">
        <v>-0.28210000000000002</v>
      </c>
      <c r="P133" s="22" t="s">
        <v>487</v>
      </c>
      <c r="Q133" s="27" t="s">
        <v>488</v>
      </c>
      <c r="R133" s="37"/>
      <c r="S133" s="9"/>
      <c r="T133" s="9"/>
      <c r="U133"/>
      <c r="V133"/>
      <c r="W133"/>
    </row>
    <row r="134" spans="1:24" x14ac:dyDescent="0.2">
      <c r="A134" s="27">
        <v>5</v>
      </c>
      <c r="B134" s="27" t="s">
        <v>367</v>
      </c>
      <c r="C134" s="27" t="s">
        <v>596</v>
      </c>
      <c r="D134" s="27">
        <v>1</v>
      </c>
      <c r="E134" s="27">
        <v>33044878</v>
      </c>
      <c r="F134" s="27" t="s">
        <v>369</v>
      </c>
      <c r="G134" s="27" t="s">
        <v>377</v>
      </c>
      <c r="H134" s="27">
        <v>1</v>
      </c>
      <c r="I134" s="27">
        <v>0.99407299999999998</v>
      </c>
      <c r="J134" s="27">
        <v>1.0951</v>
      </c>
      <c r="K134" s="27">
        <v>2.12E-2</v>
      </c>
      <c r="L134" s="27">
        <v>4.2881098201536201</v>
      </c>
      <c r="M134" s="27">
        <v>1.802E-5</v>
      </c>
      <c r="N134" s="27">
        <v>6.1000000000000004E-3</v>
      </c>
      <c r="O134" s="27">
        <v>-0.24729999999999999</v>
      </c>
      <c r="P134" s="22" t="s">
        <v>487</v>
      </c>
      <c r="Q134" s="27" t="s">
        <v>488</v>
      </c>
      <c r="R134" s="37"/>
      <c r="S134" s="9"/>
      <c r="T134" s="9"/>
      <c r="U134"/>
      <c r="V134"/>
      <c r="W134"/>
    </row>
    <row r="135" spans="1:24" x14ac:dyDescent="0.2">
      <c r="A135" s="27">
        <v>5</v>
      </c>
      <c r="B135" s="27" t="s">
        <v>367</v>
      </c>
      <c r="C135" s="27" t="s">
        <v>597</v>
      </c>
      <c r="D135" s="27">
        <v>1</v>
      </c>
      <c r="E135" s="27">
        <v>33045559</v>
      </c>
      <c r="F135" s="27" t="s">
        <v>368</v>
      </c>
      <c r="G135" s="27" t="s">
        <v>372</v>
      </c>
      <c r="H135" s="27">
        <v>1</v>
      </c>
      <c r="I135" s="27">
        <v>0.99389700000000003</v>
      </c>
      <c r="J135" s="27">
        <v>1.0949</v>
      </c>
      <c r="K135" s="27">
        <v>2.12E-2</v>
      </c>
      <c r="L135" s="27">
        <v>4.2782126446523998</v>
      </c>
      <c r="M135" s="27">
        <v>1.8839999999999999E-5</v>
      </c>
      <c r="N135" s="27">
        <v>5.8999999999999999E-3</v>
      </c>
      <c r="O135" s="27">
        <v>-0.2656</v>
      </c>
      <c r="P135" s="22" t="s">
        <v>487</v>
      </c>
      <c r="Q135" s="27" t="s">
        <v>488</v>
      </c>
      <c r="R135" s="37"/>
      <c r="S135" s="9"/>
      <c r="T135" s="9"/>
      <c r="U135"/>
      <c r="V135"/>
      <c r="W135"/>
    </row>
    <row r="136" spans="1:24" x14ac:dyDescent="0.2">
      <c r="A136" s="27">
        <v>5</v>
      </c>
      <c r="B136" s="27" t="s">
        <v>367</v>
      </c>
      <c r="C136" s="27" t="s">
        <v>598</v>
      </c>
      <c r="D136" s="27">
        <v>1</v>
      </c>
      <c r="E136" s="27">
        <v>33046925</v>
      </c>
      <c r="F136" s="27" t="s">
        <v>368</v>
      </c>
      <c r="G136" s="27" t="s">
        <v>372</v>
      </c>
      <c r="H136" s="27">
        <v>1</v>
      </c>
      <c r="I136" s="27">
        <v>0.993618</v>
      </c>
      <c r="J136" s="27">
        <v>1.0952</v>
      </c>
      <c r="K136" s="27">
        <v>2.12E-2</v>
      </c>
      <c r="L136" s="27">
        <v>4.2923399309094403</v>
      </c>
      <c r="M136" s="27">
        <v>1.768E-5</v>
      </c>
      <c r="N136" s="27">
        <v>6.1999999999999998E-3</v>
      </c>
      <c r="O136" s="27">
        <v>-0.2394</v>
      </c>
      <c r="P136" s="22" t="s">
        <v>487</v>
      </c>
      <c r="Q136" s="27" t="s">
        <v>488</v>
      </c>
      <c r="R136" s="37"/>
      <c r="S136" s="9"/>
      <c r="T136" s="38"/>
      <c r="U136"/>
      <c r="V136"/>
      <c r="W136"/>
    </row>
    <row r="137" spans="1:24" x14ac:dyDescent="0.2">
      <c r="A137" s="27">
        <v>5</v>
      </c>
      <c r="B137" s="27" t="s">
        <v>367</v>
      </c>
      <c r="C137" s="27" t="s">
        <v>367</v>
      </c>
      <c r="D137" s="27">
        <v>1</v>
      </c>
      <c r="E137" s="27">
        <v>33046963</v>
      </c>
      <c r="F137" s="27" t="s">
        <v>368</v>
      </c>
      <c r="G137" s="27" t="s">
        <v>369</v>
      </c>
      <c r="H137" s="27">
        <v>1</v>
      </c>
      <c r="I137" s="27">
        <v>0.97576700000000005</v>
      </c>
      <c r="J137" s="27">
        <v>1.0918000000000001</v>
      </c>
      <c r="K137" s="27">
        <v>1.9E-2</v>
      </c>
      <c r="L137" s="27">
        <v>4.6178159315873</v>
      </c>
      <c r="M137" s="27">
        <v>3.878E-6</v>
      </c>
      <c r="N137" s="27">
        <v>3.09E-2</v>
      </c>
      <c r="O137" s="27">
        <v>0.4657</v>
      </c>
      <c r="P137" s="22" t="s">
        <v>487</v>
      </c>
      <c r="Q137" s="27" t="s">
        <v>488</v>
      </c>
      <c r="R137" s="37"/>
      <c r="S137" s="9"/>
      <c r="T137" s="9"/>
      <c r="U137"/>
      <c r="V137"/>
      <c r="W137"/>
    </row>
    <row r="138" spans="1:24" x14ac:dyDescent="0.2">
      <c r="A138" s="27">
        <v>5</v>
      </c>
      <c r="B138" s="27" t="s">
        <v>367</v>
      </c>
      <c r="C138" s="27" t="s">
        <v>599</v>
      </c>
      <c r="D138" s="27">
        <v>1</v>
      </c>
      <c r="E138" s="27">
        <v>33047376</v>
      </c>
      <c r="F138" s="27" t="s">
        <v>372</v>
      </c>
      <c r="G138" s="27" t="s">
        <v>368</v>
      </c>
      <c r="H138" s="27">
        <v>1</v>
      </c>
      <c r="I138" s="27">
        <v>0.99765000000000004</v>
      </c>
      <c r="J138" s="27">
        <v>1.0987</v>
      </c>
      <c r="K138" s="27">
        <v>2.0899999999999998E-2</v>
      </c>
      <c r="L138" s="27">
        <v>4.4935973046214102</v>
      </c>
      <c r="M138" s="27">
        <v>7.0029999999999997E-6</v>
      </c>
      <c r="N138" s="27">
        <v>1.4999999999999999E-2</v>
      </c>
      <c r="O138" s="27">
        <v>0.14560000000000001</v>
      </c>
      <c r="P138" s="22" t="s">
        <v>487</v>
      </c>
      <c r="Q138" s="27" t="s">
        <v>488</v>
      </c>
      <c r="R138" s="37"/>
      <c r="S138" s="9"/>
      <c r="T138" s="9"/>
      <c r="U138"/>
      <c r="V138"/>
      <c r="W138"/>
    </row>
    <row r="139" spans="1:24" x14ac:dyDescent="0.2">
      <c r="A139" s="27">
        <v>5</v>
      </c>
      <c r="B139" s="27" t="s">
        <v>367</v>
      </c>
      <c r="C139" s="27" t="s">
        <v>600</v>
      </c>
      <c r="D139" s="27">
        <v>1</v>
      </c>
      <c r="E139" s="27">
        <v>33047914</v>
      </c>
      <c r="F139" s="27" t="s">
        <v>372</v>
      </c>
      <c r="G139" s="27" t="s">
        <v>368</v>
      </c>
      <c r="H139" s="27">
        <v>1</v>
      </c>
      <c r="I139" s="27">
        <v>0.99343400000000004</v>
      </c>
      <c r="J139" s="27">
        <v>1.095</v>
      </c>
      <c r="K139" s="27">
        <v>2.12E-2</v>
      </c>
      <c r="L139" s="27">
        <v>4.2867575245662</v>
      </c>
      <c r="M139" s="27">
        <v>1.8130000000000001E-5</v>
      </c>
      <c r="N139" s="27">
        <v>6.1000000000000004E-3</v>
      </c>
      <c r="O139" s="27">
        <v>-0.24979999999999999</v>
      </c>
      <c r="P139" s="22" t="s">
        <v>487</v>
      </c>
      <c r="Q139" s="27" t="s">
        <v>488</v>
      </c>
      <c r="R139" s="37"/>
      <c r="S139" s="9"/>
      <c r="T139" s="9"/>
      <c r="U139"/>
      <c r="V139"/>
      <c r="W139"/>
    </row>
    <row r="140" spans="1:24" s="30" customFormat="1" x14ac:dyDescent="0.2">
      <c r="A140" s="27">
        <v>5</v>
      </c>
      <c r="B140" s="27" t="s">
        <v>367</v>
      </c>
      <c r="C140" s="27" t="s">
        <v>601</v>
      </c>
      <c r="D140" s="27">
        <v>1</v>
      </c>
      <c r="E140" s="27">
        <v>33051327</v>
      </c>
      <c r="F140" s="27" t="s">
        <v>372</v>
      </c>
      <c r="G140" s="27" t="s">
        <v>377</v>
      </c>
      <c r="H140" s="27">
        <v>1</v>
      </c>
      <c r="I140" s="27">
        <v>0.99621899999999997</v>
      </c>
      <c r="J140" s="27">
        <v>1.0972999999999999</v>
      </c>
      <c r="K140" s="27">
        <v>2.0899999999999998E-2</v>
      </c>
      <c r="L140" s="27">
        <v>4.4354503661015796</v>
      </c>
      <c r="M140" s="27">
        <v>9.1880000000000008E-6</v>
      </c>
      <c r="N140" s="27">
        <v>1.1599999999999999E-2</v>
      </c>
      <c r="O140" s="27">
        <v>3.2000000000000001E-2</v>
      </c>
      <c r="P140" s="53" t="s">
        <v>487</v>
      </c>
      <c r="Q140" s="27" t="s">
        <v>488</v>
      </c>
      <c r="R140" s="37"/>
      <c r="S140" s="9"/>
      <c r="T140" s="9"/>
      <c r="U140"/>
      <c r="V140"/>
      <c r="W140"/>
      <c r="X140"/>
    </row>
    <row r="141" spans="1:24" s="30" customFormat="1" x14ac:dyDescent="0.2">
      <c r="A141" s="27">
        <v>5</v>
      </c>
      <c r="B141" s="27" t="s">
        <v>367</v>
      </c>
      <c r="C141" s="27" t="s">
        <v>602</v>
      </c>
      <c r="D141" s="27">
        <v>1</v>
      </c>
      <c r="E141" s="27">
        <v>33051423</v>
      </c>
      <c r="F141" s="27" t="s">
        <v>368</v>
      </c>
      <c r="G141" s="27" t="s">
        <v>372</v>
      </c>
      <c r="H141" s="27">
        <v>1</v>
      </c>
      <c r="I141" s="27">
        <v>0.996776</v>
      </c>
      <c r="J141" s="27">
        <v>1.0973999999999999</v>
      </c>
      <c r="K141" s="27">
        <v>2.0899999999999998E-2</v>
      </c>
      <c r="L141" s="27">
        <v>4.4367199501830399</v>
      </c>
      <c r="M141" s="27">
        <v>9.1339999999999993E-6</v>
      </c>
      <c r="N141" s="27">
        <v>1.17E-2</v>
      </c>
      <c r="O141" s="27">
        <v>3.4500000000000003E-2</v>
      </c>
      <c r="P141" s="53" t="s">
        <v>487</v>
      </c>
      <c r="Q141" s="27" t="s">
        <v>488</v>
      </c>
      <c r="R141" s="37"/>
      <c r="S141" s="9"/>
      <c r="T141" s="9"/>
      <c r="U141"/>
      <c r="V141"/>
      <c r="W141"/>
      <c r="X141"/>
    </row>
    <row r="142" spans="1:24" s="30" customFormat="1" x14ac:dyDescent="0.2">
      <c r="A142" s="27">
        <v>5</v>
      </c>
      <c r="B142" s="27" t="s">
        <v>367</v>
      </c>
      <c r="C142" s="27" t="s">
        <v>603</v>
      </c>
      <c r="D142" s="27">
        <v>1</v>
      </c>
      <c r="E142" s="27">
        <v>33051685</v>
      </c>
      <c r="F142" s="27" t="s">
        <v>372</v>
      </c>
      <c r="G142" s="27" t="s">
        <v>368</v>
      </c>
      <c r="H142" s="27">
        <v>1</v>
      </c>
      <c r="I142" s="27">
        <v>0.99677400000000005</v>
      </c>
      <c r="J142" s="27">
        <v>1.0973999999999999</v>
      </c>
      <c r="K142" s="27">
        <v>2.0899999999999998E-2</v>
      </c>
      <c r="L142" s="27">
        <v>4.43669637426588</v>
      </c>
      <c r="M142" s="27">
        <v>9.1349999999999998E-6</v>
      </c>
      <c r="N142" s="27">
        <v>1.17E-2</v>
      </c>
      <c r="O142" s="27">
        <v>3.44E-2</v>
      </c>
      <c r="P142" s="53" t="s">
        <v>487</v>
      </c>
      <c r="Q142" s="27" t="s">
        <v>488</v>
      </c>
      <c r="R142" s="37"/>
      <c r="S142" s="9"/>
      <c r="T142" s="9"/>
      <c r="U142"/>
      <c r="V142"/>
      <c r="W142"/>
      <c r="X142"/>
    </row>
    <row r="143" spans="1:24" s="30" customFormat="1" x14ac:dyDescent="0.2">
      <c r="A143" s="27">
        <v>5</v>
      </c>
      <c r="B143" s="27" t="s">
        <v>367</v>
      </c>
      <c r="C143" s="27" t="s">
        <v>604</v>
      </c>
      <c r="D143" s="27">
        <v>1</v>
      </c>
      <c r="E143" s="27">
        <v>33051960</v>
      </c>
      <c r="F143" s="27" t="s">
        <v>369</v>
      </c>
      <c r="G143" s="27" t="s">
        <v>372</v>
      </c>
      <c r="H143" s="27">
        <v>1</v>
      </c>
      <c r="I143" s="27">
        <v>0.99678100000000003</v>
      </c>
      <c r="J143" s="27">
        <v>1.0973999999999999</v>
      </c>
      <c r="K143" s="27">
        <v>2.0899999999999998E-2</v>
      </c>
      <c r="L143" s="27">
        <v>4.4367671094167598</v>
      </c>
      <c r="M143" s="27">
        <v>9.132E-6</v>
      </c>
      <c r="N143" s="27">
        <v>1.17E-2</v>
      </c>
      <c r="O143" s="27">
        <v>3.4500000000000003E-2</v>
      </c>
      <c r="P143" s="53" t="s">
        <v>487</v>
      </c>
      <c r="Q143" s="27" t="s">
        <v>488</v>
      </c>
      <c r="R143" s="37"/>
      <c r="S143" s="9"/>
      <c r="T143" s="9"/>
      <c r="U143"/>
      <c r="V143"/>
      <c r="W143"/>
      <c r="X143"/>
    </row>
    <row r="144" spans="1:24" s="30" customFormat="1" x14ac:dyDescent="0.2">
      <c r="A144" s="27">
        <v>5</v>
      </c>
      <c r="B144" s="27" t="s">
        <v>367</v>
      </c>
      <c r="C144" s="27" t="s">
        <v>605</v>
      </c>
      <c r="D144" s="27">
        <v>1</v>
      </c>
      <c r="E144" s="27">
        <v>33052213</v>
      </c>
      <c r="F144" s="27" t="s">
        <v>1374</v>
      </c>
      <c r="G144" s="27" t="s">
        <v>377</v>
      </c>
      <c r="H144" s="27">
        <v>1</v>
      </c>
      <c r="I144" s="27">
        <v>0.99677400000000005</v>
      </c>
      <c r="J144" s="27">
        <v>1.0973999999999999</v>
      </c>
      <c r="K144" s="27">
        <v>2.0899999999999998E-2</v>
      </c>
      <c r="L144" s="27">
        <v>4.43667280081449</v>
      </c>
      <c r="M144" s="27">
        <v>9.1360000000000003E-6</v>
      </c>
      <c r="N144" s="27">
        <v>1.17E-2</v>
      </c>
      <c r="O144" s="27">
        <v>3.44E-2</v>
      </c>
      <c r="P144" s="53" t="s">
        <v>487</v>
      </c>
      <c r="Q144" s="27" t="s">
        <v>488</v>
      </c>
      <c r="R144" s="37"/>
      <c r="S144" s="9"/>
      <c r="T144" s="38"/>
      <c r="U144"/>
      <c r="V144"/>
      <c r="W144"/>
      <c r="X144"/>
    </row>
    <row r="145" spans="1:24" s="30" customFormat="1" x14ac:dyDescent="0.2">
      <c r="A145" s="27">
        <v>5</v>
      </c>
      <c r="B145" s="27" t="s">
        <v>367</v>
      </c>
      <c r="C145" s="27" t="s">
        <v>606</v>
      </c>
      <c r="D145" s="27">
        <v>1</v>
      </c>
      <c r="E145" s="27">
        <v>33052348</v>
      </c>
      <c r="F145" s="27" t="s">
        <v>368</v>
      </c>
      <c r="G145" s="27" t="s">
        <v>372</v>
      </c>
      <c r="H145" s="27">
        <v>1</v>
      </c>
      <c r="I145" s="27">
        <v>0.99677400000000005</v>
      </c>
      <c r="J145" s="27">
        <v>1.0973999999999999</v>
      </c>
      <c r="K145" s="27">
        <v>2.0899999999999998E-2</v>
      </c>
      <c r="L145" s="27">
        <v>4.43667280081449</v>
      </c>
      <c r="M145" s="27">
        <v>9.1360000000000003E-6</v>
      </c>
      <c r="N145" s="27">
        <v>1.17E-2</v>
      </c>
      <c r="O145" s="27">
        <v>3.44E-2</v>
      </c>
      <c r="P145" s="53" t="s">
        <v>487</v>
      </c>
      <c r="Q145" s="27" t="s">
        <v>488</v>
      </c>
      <c r="R145" s="37"/>
      <c r="S145" s="9"/>
      <c r="T145" s="38"/>
      <c r="U145"/>
      <c r="V145"/>
      <c r="W145"/>
      <c r="X145"/>
    </row>
    <row r="146" spans="1:24" s="30" customFormat="1" x14ac:dyDescent="0.2">
      <c r="A146" s="27">
        <v>5</v>
      </c>
      <c r="B146" s="27" t="s">
        <v>367</v>
      </c>
      <c r="C146" s="27" t="s">
        <v>607</v>
      </c>
      <c r="D146" s="27">
        <v>1</v>
      </c>
      <c r="E146" s="27">
        <v>33056940</v>
      </c>
      <c r="F146" s="27" t="s">
        <v>369</v>
      </c>
      <c r="G146" s="27" t="s">
        <v>372</v>
      </c>
      <c r="H146" s="27">
        <v>1</v>
      </c>
      <c r="I146" s="27">
        <v>0.99610600000000005</v>
      </c>
      <c r="J146" s="27">
        <v>1.0974999999999999</v>
      </c>
      <c r="K146" s="27">
        <v>2.0899999999999998E-2</v>
      </c>
      <c r="L146" s="27">
        <v>4.4413891188620402</v>
      </c>
      <c r="M146" s="27">
        <v>8.9379999999999998E-6</v>
      </c>
      <c r="N146" s="27">
        <v>1.1900000000000001E-2</v>
      </c>
      <c r="O146" s="27">
        <v>4.3499999999999997E-2</v>
      </c>
      <c r="P146" s="22" t="s">
        <v>533</v>
      </c>
      <c r="Q146" s="27" t="s">
        <v>488</v>
      </c>
      <c r="R146" s="37"/>
      <c r="S146" s="9"/>
      <c r="T146" s="9"/>
      <c r="U146"/>
      <c r="V146"/>
      <c r="W146"/>
      <c r="X146"/>
    </row>
    <row r="147" spans="1:24" x14ac:dyDescent="0.2">
      <c r="A147" s="27">
        <v>5</v>
      </c>
      <c r="B147" s="27" t="s">
        <v>367</v>
      </c>
      <c r="C147" s="27" t="s">
        <v>608</v>
      </c>
      <c r="D147" s="27">
        <v>1</v>
      </c>
      <c r="E147" s="27">
        <v>33057945</v>
      </c>
      <c r="F147" s="27" t="s">
        <v>372</v>
      </c>
      <c r="G147" s="27" t="s">
        <v>377</v>
      </c>
      <c r="H147" s="27">
        <v>1</v>
      </c>
      <c r="I147" s="27">
        <v>0.99559699999999995</v>
      </c>
      <c r="J147" s="27">
        <v>1.0974999999999999</v>
      </c>
      <c r="K147" s="27">
        <v>2.0899999999999998E-2</v>
      </c>
      <c r="L147" s="27">
        <v>4.4424991132892302</v>
      </c>
      <c r="M147" s="27">
        <v>8.8920000000000006E-6</v>
      </c>
      <c r="N147" s="27">
        <v>1.2E-2</v>
      </c>
      <c r="O147" s="27">
        <v>4.5699999999999998E-2</v>
      </c>
      <c r="P147" s="22" t="s">
        <v>533</v>
      </c>
      <c r="Q147" s="27" t="s">
        <v>488</v>
      </c>
      <c r="R147" s="37"/>
      <c r="S147" s="9"/>
      <c r="T147" s="9"/>
      <c r="U147"/>
      <c r="V147"/>
      <c r="W147"/>
    </row>
    <row r="148" spans="1:24" x14ac:dyDescent="0.2">
      <c r="A148" s="27">
        <v>5</v>
      </c>
      <c r="B148" s="27" t="s">
        <v>367</v>
      </c>
      <c r="C148" s="27" t="s">
        <v>609</v>
      </c>
      <c r="D148" s="27">
        <v>1</v>
      </c>
      <c r="E148" s="27">
        <v>33057987</v>
      </c>
      <c r="F148" s="27" t="s">
        <v>377</v>
      </c>
      <c r="G148" s="27" t="s">
        <v>457</v>
      </c>
      <c r="H148" s="27">
        <v>1</v>
      </c>
      <c r="I148" s="27">
        <v>0.98868599999999995</v>
      </c>
      <c r="J148" s="27">
        <v>1.0999000000000001</v>
      </c>
      <c r="K148" s="27">
        <v>2.0899999999999998E-2</v>
      </c>
      <c r="L148" s="27">
        <v>4.5628245056263799</v>
      </c>
      <c r="M148" s="27">
        <v>5.0470000000000001E-6</v>
      </c>
      <c r="N148" s="27">
        <v>2.0500000000000001E-2</v>
      </c>
      <c r="O148" s="27">
        <v>0.28399999999999997</v>
      </c>
      <c r="P148" s="22" t="s">
        <v>533</v>
      </c>
      <c r="Q148" s="27" t="s">
        <v>488</v>
      </c>
      <c r="R148" s="37"/>
      <c r="S148" s="9"/>
      <c r="T148" s="9"/>
      <c r="U148"/>
      <c r="V148"/>
      <c r="W148"/>
    </row>
    <row r="149" spans="1:24" x14ac:dyDescent="0.2">
      <c r="A149" s="27">
        <v>5</v>
      </c>
      <c r="B149" s="27" t="s">
        <v>367</v>
      </c>
      <c r="C149" s="27" t="s">
        <v>610</v>
      </c>
      <c r="D149" s="27">
        <v>1</v>
      </c>
      <c r="E149" s="27">
        <v>33062195</v>
      </c>
      <c r="F149" s="27" t="s">
        <v>368</v>
      </c>
      <c r="G149" s="27" t="s">
        <v>347</v>
      </c>
      <c r="H149" s="27">
        <v>1</v>
      </c>
      <c r="I149" s="27">
        <v>0.99728600000000001</v>
      </c>
      <c r="J149" s="27">
        <v>1.0979000000000001</v>
      </c>
      <c r="K149" s="27">
        <v>2.0899999999999998E-2</v>
      </c>
      <c r="L149" s="27">
        <v>4.4610737957468496</v>
      </c>
      <c r="M149" s="27">
        <v>8.1550000000000007E-6</v>
      </c>
      <c r="N149" s="27">
        <v>1.2999999999999999E-2</v>
      </c>
      <c r="O149" s="27">
        <v>8.1799999999999998E-2</v>
      </c>
      <c r="P149" s="22" t="s">
        <v>533</v>
      </c>
      <c r="Q149" s="27" t="s">
        <v>488</v>
      </c>
      <c r="R149" s="37"/>
      <c r="S149" s="9"/>
      <c r="T149" s="9" t="s">
        <v>611</v>
      </c>
      <c r="U149"/>
      <c r="V149"/>
      <c r="W149"/>
    </row>
    <row r="150" spans="1:24" x14ac:dyDescent="0.2">
      <c r="A150" s="27">
        <v>5</v>
      </c>
      <c r="B150" s="27" t="s">
        <v>367</v>
      </c>
      <c r="C150" s="27" t="s">
        <v>612</v>
      </c>
      <c r="D150" s="27">
        <v>1</v>
      </c>
      <c r="E150" s="27">
        <v>33062346</v>
      </c>
      <c r="F150" s="27" t="s">
        <v>372</v>
      </c>
      <c r="G150" s="27" t="s">
        <v>368</v>
      </c>
      <c r="H150" s="27">
        <v>1</v>
      </c>
      <c r="I150" s="27">
        <v>0.99761200000000005</v>
      </c>
      <c r="J150" s="27">
        <v>1.0976999999999999</v>
      </c>
      <c r="K150" s="27">
        <v>2.0899999999999998E-2</v>
      </c>
      <c r="L150" s="27">
        <v>4.4549058965959301</v>
      </c>
      <c r="M150" s="27">
        <v>8.3930000000000008E-6</v>
      </c>
      <c r="N150" s="27">
        <v>1.26E-2</v>
      </c>
      <c r="O150" s="27">
        <v>6.9800000000000001E-2</v>
      </c>
      <c r="P150" s="22" t="s">
        <v>533</v>
      </c>
      <c r="Q150" s="27" t="s">
        <v>488</v>
      </c>
      <c r="R150" s="37"/>
      <c r="S150" s="9"/>
      <c r="T150" s="9"/>
      <c r="U150"/>
      <c r="V150"/>
      <c r="W150"/>
    </row>
    <row r="151" spans="1:24" x14ac:dyDescent="0.2">
      <c r="A151" s="27">
        <v>5</v>
      </c>
      <c r="B151" s="27" t="s">
        <v>367</v>
      </c>
      <c r="C151" s="27" t="s">
        <v>613</v>
      </c>
      <c r="D151" s="27">
        <v>1</v>
      </c>
      <c r="E151" s="27">
        <v>33062362</v>
      </c>
      <c r="F151" s="27" t="s">
        <v>368</v>
      </c>
      <c r="G151" s="27" t="s">
        <v>372</v>
      </c>
      <c r="H151" s="27">
        <v>1</v>
      </c>
      <c r="I151" s="27">
        <v>0.99770499999999995</v>
      </c>
      <c r="J151" s="27">
        <v>1.0979000000000001</v>
      </c>
      <c r="K151" s="27">
        <v>2.0899999999999998E-2</v>
      </c>
      <c r="L151" s="27">
        <v>4.4616789416267002</v>
      </c>
      <c r="M151" s="27">
        <v>8.1319999999999994E-6</v>
      </c>
      <c r="N151" s="27">
        <v>1.2999999999999999E-2</v>
      </c>
      <c r="O151" s="27">
        <v>8.2900000000000001E-2</v>
      </c>
      <c r="P151" s="22" t="s">
        <v>533</v>
      </c>
      <c r="Q151" s="27" t="s">
        <v>488</v>
      </c>
      <c r="R151" s="37"/>
      <c r="S151" s="9"/>
      <c r="T151" s="38"/>
      <c r="U151"/>
      <c r="V151"/>
      <c r="W151"/>
    </row>
    <row r="152" spans="1:24" x14ac:dyDescent="0.2">
      <c r="A152" s="27">
        <v>5</v>
      </c>
      <c r="B152" s="27" t="s">
        <v>367</v>
      </c>
      <c r="C152" s="27" t="s">
        <v>614</v>
      </c>
      <c r="D152" s="27">
        <v>1</v>
      </c>
      <c r="E152" s="27">
        <v>33062554</v>
      </c>
      <c r="F152" s="27" t="s">
        <v>377</v>
      </c>
      <c r="G152" s="27" t="s">
        <v>369</v>
      </c>
      <c r="H152" s="27">
        <v>0</v>
      </c>
      <c r="I152" s="27">
        <v>1</v>
      </c>
      <c r="J152" s="27">
        <v>1.0988</v>
      </c>
      <c r="K152" s="27">
        <v>2.0899999999999998E-2</v>
      </c>
      <c r="L152" s="27">
        <v>4.5079402605511802</v>
      </c>
      <c r="M152" s="27">
        <v>6.5459999999999997E-6</v>
      </c>
      <c r="N152" s="27">
        <v>1.6E-2</v>
      </c>
      <c r="O152" s="27">
        <v>0.1744</v>
      </c>
      <c r="P152" s="22" t="s">
        <v>533</v>
      </c>
      <c r="Q152" s="27" t="s">
        <v>488</v>
      </c>
      <c r="R152" s="37"/>
      <c r="S152" s="9"/>
      <c r="T152" s="38"/>
      <c r="U152"/>
      <c r="V152"/>
      <c r="W152"/>
    </row>
    <row r="153" spans="1:24" x14ac:dyDescent="0.2">
      <c r="A153" s="27">
        <v>5</v>
      </c>
      <c r="B153" s="27" t="s">
        <v>367</v>
      </c>
      <c r="C153" s="27" t="s">
        <v>615</v>
      </c>
      <c r="D153" s="27">
        <v>1</v>
      </c>
      <c r="E153" s="27">
        <v>33063383</v>
      </c>
      <c r="F153" s="27" t="s">
        <v>377</v>
      </c>
      <c r="G153" s="27" t="s">
        <v>369</v>
      </c>
      <c r="H153" s="27">
        <v>1</v>
      </c>
      <c r="I153" s="27">
        <v>0.93436600000000003</v>
      </c>
      <c r="J153" s="27">
        <v>1.1016999999999999</v>
      </c>
      <c r="K153" s="27">
        <v>2.1700000000000001E-2</v>
      </c>
      <c r="L153" s="27">
        <v>4.4611789212200099</v>
      </c>
      <c r="M153" s="27">
        <v>8.1510000000000004E-6</v>
      </c>
      <c r="N153" s="27">
        <v>1.2999999999999999E-2</v>
      </c>
      <c r="O153" s="27">
        <v>8.2299999999999998E-2</v>
      </c>
      <c r="P153" s="22" t="s">
        <v>533</v>
      </c>
      <c r="Q153" s="27" t="s">
        <v>488</v>
      </c>
      <c r="R153" s="37"/>
      <c r="S153" s="9"/>
      <c r="T153" s="9"/>
      <c r="U153"/>
      <c r="V153"/>
      <c r="W153"/>
    </row>
    <row r="154" spans="1:24" x14ac:dyDescent="0.2">
      <c r="A154" s="27">
        <v>5</v>
      </c>
      <c r="B154" s="27" t="s">
        <v>367</v>
      </c>
      <c r="C154" s="27" t="s">
        <v>616</v>
      </c>
      <c r="D154" s="27">
        <v>1</v>
      </c>
      <c r="E154" s="27">
        <v>33065067</v>
      </c>
      <c r="F154" s="27" t="s">
        <v>369</v>
      </c>
      <c r="G154" s="27" t="s">
        <v>377</v>
      </c>
      <c r="H154" s="27">
        <v>1</v>
      </c>
      <c r="I154" s="27">
        <v>0.87492000000000003</v>
      </c>
      <c r="J154" s="27">
        <v>1.1029</v>
      </c>
      <c r="K154" s="27">
        <v>2.2599999999999999E-2</v>
      </c>
      <c r="L154" s="27">
        <v>4.3295711443816298</v>
      </c>
      <c r="M154" s="27">
        <v>1.4939999999999999E-5</v>
      </c>
      <c r="N154" s="27">
        <v>7.3000000000000001E-3</v>
      </c>
      <c r="O154" s="27">
        <v>-0.1694</v>
      </c>
      <c r="P154" s="22" t="s">
        <v>533</v>
      </c>
      <c r="Q154" s="27" t="s">
        <v>488</v>
      </c>
      <c r="R154" s="37"/>
      <c r="S154" s="9"/>
      <c r="T154" s="38"/>
      <c r="U154"/>
      <c r="V154"/>
      <c r="W154"/>
    </row>
    <row r="155" spans="1:24" x14ac:dyDescent="0.2">
      <c r="A155" s="27">
        <v>6</v>
      </c>
      <c r="B155" s="27" t="s">
        <v>371</v>
      </c>
      <c r="C155" s="27" t="s">
        <v>371</v>
      </c>
      <c r="D155" s="27">
        <v>1</v>
      </c>
      <c r="E155" s="27">
        <v>96978961</v>
      </c>
      <c r="F155" s="27" t="s">
        <v>372</v>
      </c>
      <c r="G155" s="27" t="s">
        <v>368</v>
      </c>
      <c r="H155" s="27">
        <v>1</v>
      </c>
      <c r="I155" s="27">
        <v>0.98851100000000003</v>
      </c>
      <c r="J155" s="27">
        <v>1.0599000000000001</v>
      </c>
      <c r="K155" s="27">
        <v>1.2699999999999999E-2</v>
      </c>
      <c r="L155" s="27">
        <v>4.5925798079854498</v>
      </c>
      <c r="M155" s="27">
        <v>4.3780000000000003E-6</v>
      </c>
      <c r="N155" s="27">
        <v>0.86929999999999996</v>
      </c>
      <c r="O155" s="27">
        <v>0.85760000000000003</v>
      </c>
      <c r="P155" s="22" t="s">
        <v>526</v>
      </c>
      <c r="Q155" s="27" t="s">
        <v>617</v>
      </c>
      <c r="R155" s="37"/>
      <c r="S155" s="9"/>
      <c r="T155" s="38"/>
      <c r="U155"/>
      <c r="V155"/>
      <c r="W155"/>
    </row>
    <row r="156" spans="1:24" x14ac:dyDescent="0.2">
      <c r="A156" s="27">
        <v>6</v>
      </c>
      <c r="B156" s="27" t="s">
        <v>371</v>
      </c>
      <c r="C156" s="27" t="s">
        <v>618</v>
      </c>
      <c r="D156" s="27">
        <v>1</v>
      </c>
      <c r="E156" s="27">
        <v>96984836</v>
      </c>
      <c r="F156" s="27" t="s">
        <v>377</v>
      </c>
      <c r="G156" s="27" t="s">
        <v>368</v>
      </c>
      <c r="H156" s="27">
        <v>1</v>
      </c>
      <c r="I156" s="27">
        <v>0.99541599999999997</v>
      </c>
      <c r="J156" s="27">
        <v>1.0512999999999999</v>
      </c>
      <c r="K156" s="27">
        <v>1.2500000000000001E-2</v>
      </c>
      <c r="L156" s="27">
        <v>4.0023742482631199</v>
      </c>
      <c r="M156" s="27">
        <v>6.2710000000000001E-5</v>
      </c>
      <c r="N156" s="27">
        <v>6.9900000000000004E-2</v>
      </c>
      <c r="O156" s="27">
        <v>-1.0895999999999999</v>
      </c>
      <c r="P156" s="22" t="s">
        <v>533</v>
      </c>
      <c r="Q156" s="27" t="s">
        <v>488</v>
      </c>
      <c r="R156" s="37"/>
      <c r="S156" s="9"/>
      <c r="T156" s="38"/>
      <c r="U156"/>
      <c r="V156"/>
      <c r="W156"/>
    </row>
    <row r="157" spans="1:24" x14ac:dyDescent="0.2">
      <c r="A157" s="27">
        <v>6</v>
      </c>
      <c r="B157" s="27" t="s">
        <v>371</v>
      </c>
      <c r="C157" s="27" t="s">
        <v>619</v>
      </c>
      <c r="D157" s="27">
        <v>1</v>
      </c>
      <c r="E157" s="27">
        <v>96984894</v>
      </c>
      <c r="F157" s="27" t="s">
        <v>368</v>
      </c>
      <c r="G157" s="27" t="s">
        <v>372</v>
      </c>
      <c r="H157" s="27">
        <v>1</v>
      </c>
      <c r="I157" s="27">
        <v>0.99537399999999998</v>
      </c>
      <c r="J157" s="27">
        <v>1.0508999999999999</v>
      </c>
      <c r="K157" s="27">
        <v>1.2500000000000001E-2</v>
      </c>
      <c r="L157" s="27">
        <v>3.96727201860236</v>
      </c>
      <c r="M157" s="27">
        <v>7.2700000000000005E-5</v>
      </c>
      <c r="N157" s="27">
        <v>6.08E-2</v>
      </c>
      <c r="O157" s="27">
        <v>-1.1541999999999999</v>
      </c>
      <c r="P157" s="22" t="s">
        <v>533</v>
      </c>
      <c r="Q157" s="27" t="s">
        <v>488</v>
      </c>
      <c r="R157" s="37"/>
      <c r="S157" s="9"/>
      <c r="T157" s="9"/>
      <c r="U157" s="70"/>
      <c r="V157" s="70"/>
      <c r="W157" s="70"/>
    </row>
    <row r="158" spans="1:24" x14ac:dyDescent="0.2">
      <c r="A158" s="27">
        <v>7</v>
      </c>
      <c r="B158" s="27" t="s">
        <v>373</v>
      </c>
      <c r="C158" s="27" t="s">
        <v>620</v>
      </c>
      <c r="D158" s="27">
        <v>1</v>
      </c>
      <c r="E158" s="27">
        <v>99248918</v>
      </c>
      <c r="F158" s="27" t="s">
        <v>369</v>
      </c>
      <c r="G158" s="27" t="s">
        <v>368</v>
      </c>
      <c r="H158" s="27">
        <v>1</v>
      </c>
      <c r="I158" s="27">
        <v>0.98625099999999999</v>
      </c>
      <c r="J158" s="27">
        <v>1.0609999999999999</v>
      </c>
      <c r="K158" s="27">
        <v>1.3100000000000001E-2</v>
      </c>
      <c r="L158" s="27">
        <v>4.5345369334185497</v>
      </c>
      <c r="M158" s="27">
        <v>5.7729999999999996E-6</v>
      </c>
      <c r="N158" s="27">
        <v>0.88639999999999997</v>
      </c>
      <c r="O158" s="27">
        <v>2.7759</v>
      </c>
      <c r="P158" s="22" t="s">
        <v>487</v>
      </c>
      <c r="Q158" s="27" t="s">
        <v>488</v>
      </c>
      <c r="R158" s="37"/>
      <c r="S158" s="9"/>
      <c r="T158" s="9"/>
      <c r="U158" s="70"/>
      <c r="V158" s="70"/>
      <c r="W158" s="70"/>
    </row>
    <row r="159" spans="1:24" x14ac:dyDescent="0.2">
      <c r="A159" s="27">
        <v>7</v>
      </c>
      <c r="B159" s="27" t="s">
        <v>373</v>
      </c>
      <c r="C159" s="27" t="s">
        <v>373</v>
      </c>
      <c r="D159" s="27">
        <v>1</v>
      </c>
      <c r="E159" s="27">
        <v>99256925</v>
      </c>
      <c r="F159" s="27" t="s">
        <v>374</v>
      </c>
      <c r="G159" s="27" t="s">
        <v>372</v>
      </c>
      <c r="H159" s="27">
        <v>1</v>
      </c>
      <c r="I159" s="27">
        <v>0.94522899999999999</v>
      </c>
      <c r="J159" s="27">
        <v>0.93879999999999997</v>
      </c>
      <c r="K159" s="27">
        <v>1.3599999999999999E-2</v>
      </c>
      <c r="L159" s="27">
        <v>-4.6322002194710796</v>
      </c>
      <c r="M159" s="27">
        <v>3.6179999999999999E-6</v>
      </c>
      <c r="N159" s="27">
        <v>0</v>
      </c>
      <c r="O159" s="27">
        <v>-139.4845</v>
      </c>
      <c r="P159" s="22" t="s">
        <v>526</v>
      </c>
      <c r="Q159" s="27" t="s">
        <v>527</v>
      </c>
      <c r="R159" s="37"/>
      <c r="S159" s="9"/>
      <c r="T159" s="9" t="s">
        <v>621</v>
      </c>
      <c r="U159" s="52"/>
      <c r="V159" s="70"/>
      <c r="W159" s="70"/>
    </row>
    <row r="160" spans="1:24" x14ac:dyDescent="0.2">
      <c r="A160" s="27">
        <v>7</v>
      </c>
      <c r="B160" s="27" t="s">
        <v>373</v>
      </c>
      <c r="C160" s="27" t="s">
        <v>622</v>
      </c>
      <c r="D160" s="27">
        <v>1</v>
      </c>
      <c r="E160" s="27">
        <v>99259419</v>
      </c>
      <c r="F160" s="27" t="s">
        <v>368</v>
      </c>
      <c r="G160" s="27" t="s">
        <v>372</v>
      </c>
      <c r="H160" s="27">
        <v>1</v>
      </c>
      <c r="I160" s="27">
        <v>0.98581300000000005</v>
      </c>
      <c r="J160" s="27">
        <v>0.94450000000000001</v>
      </c>
      <c r="K160" s="27">
        <v>1.34E-2</v>
      </c>
      <c r="L160" s="27">
        <v>-4.2632221639350201</v>
      </c>
      <c r="M160" s="27">
        <v>2.0149999999999999E-5</v>
      </c>
      <c r="N160" s="27">
        <v>0.99960000000000004</v>
      </c>
      <c r="O160" s="27">
        <v>5.2324000000000002</v>
      </c>
      <c r="P160" s="22" t="s">
        <v>526</v>
      </c>
      <c r="Q160" s="27" t="s">
        <v>488</v>
      </c>
      <c r="R160" s="37"/>
      <c r="S160" s="9"/>
      <c r="T160" s="9" t="s">
        <v>621</v>
      </c>
      <c r="U160" s="52"/>
      <c r="V160" s="70"/>
      <c r="W160" s="70"/>
    </row>
    <row r="161" spans="1:24" x14ac:dyDescent="0.2">
      <c r="A161" s="27">
        <v>7</v>
      </c>
      <c r="B161" s="27" t="s">
        <v>373</v>
      </c>
      <c r="C161" s="27" t="s">
        <v>623</v>
      </c>
      <c r="D161" s="27">
        <v>1</v>
      </c>
      <c r="E161" s="27">
        <v>99329825</v>
      </c>
      <c r="F161" s="27" t="s">
        <v>372</v>
      </c>
      <c r="G161" s="27" t="s">
        <v>369</v>
      </c>
      <c r="H161" s="27">
        <v>1</v>
      </c>
      <c r="I161" s="27">
        <v>0.98105399999999998</v>
      </c>
      <c r="J161" s="27">
        <v>1.046</v>
      </c>
      <c r="K161" s="27">
        <v>1.32E-2</v>
      </c>
      <c r="L161" s="27">
        <v>3.4099701077148201</v>
      </c>
      <c r="M161" s="27">
        <v>6.4970000000000002E-4</v>
      </c>
      <c r="N161" s="27">
        <v>1</v>
      </c>
      <c r="O161" s="27">
        <v>11.883599999999999</v>
      </c>
      <c r="P161" s="22" t="s">
        <v>487</v>
      </c>
      <c r="Q161" s="27" t="s">
        <v>488</v>
      </c>
      <c r="R161" s="37"/>
      <c r="S161" s="9"/>
      <c r="T161" s="9" t="s">
        <v>624</v>
      </c>
      <c r="U161" s="70"/>
      <c r="V161" s="70"/>
      <c r="W161" s="70"/>
    </row>
    <row r="162" spans="1:24" x14ac:dyDescent="0.2">
      <c r="A162" s="27">
        <v>8</v>
      </c>
      <c r="B162" s="27" t="s">
        <v>376</v>
      </c>
      <c r="C162" s="27" t="s">
        <v>625</v>
      </c>
      <c r="D162" s="27">
        <v>2</v>
      </c>
      <c r="E162" s="27">
        <v>51511280</v>
      </c>
      <c r="F162" s="27" t="s">
        <v>377</v>
      </c>
      <c r="G162" s="27" t="s">
        <v>372</v>
      </c>
      <c r="H162" s="27">
        <v>1</v>
      </c>
      <c r="I162" s="27">
        <v>0.99327799999999999</v>
      </c>
      <c r="J162" s="27">
        <v>0.94430000000000003</v>
      </c>
      <c r="K162" s="27">
        <v>1.35E-2</v>
      </c>
      <c r="L162" s="27">
        <v>-4.2458152930272401</v>
      </c>
      <c r="M162" s="27">
        <v>2.1780000000000002E-5</v>
      </c>
      <c r="N162" s="27">
        <v>1</v>
      </c>
      <c r="O162" s="27">
        <v>9.0686999999999998</v>
      </c>
      <c r="P162" s="22" t="s">
        <v>487</v>
      </c>
      <c r="Q162" s="27" t="s">
        <v>488</v>
      </c>
      <c r="R162" s="37"/>
      <c r="S162" s="9"/>
      <c r="T162" s="38"/>
      <c r="U162" s="70"/>
      <c r="V162" s="70"/>
      <c r="W162" s="70"/>
    </row>
    <row r="163" spans="1:24" x14ac:dyDescent="0.2">
      <c r="A163" s="27">
        <v>8</v>
      </c>
      <c r="B163" s="27" t="s">
        <v>376</v>
      </c>
      <c r="C163" s="27" t="s">
        <v>626</v>
      </c>
      <c r="D163" s="27">
        <v>2</v>
      </c>
      <c r="E163" s="27">
        <v>51516700</v>
      </c>
      <c r="F163" s="27" t="s">
        <v>368</v>
      </c>
      <c r="G163" s="27" t="s">
        <v>377</v>
      </c>
      <c r="H163" s="27">
        <v>1</v>
      </c>
      <c r="I163" s="27">
        <v>0.98828899999999997</v>
      </c>
      <c r="J163" s="27">
        <v>1.0501</v>
      </c>
      <c r="K163" s="27">
        <v>1.32E-2</v>
      </c>
      <c r="L163" s="27">
        <v>3.71500459738518</v>
      </c>
      <c r="M163" s="27">
        <v>2.0320000000000001E-4</v>
      </c>
      <c r="N163" s="27">
        <v>1</v>
      </c>
      <c r="O163" s="27">
        <v>11.3421</v>
      </c>
      <c r="P163" s="22" t="s">
        <v>487</v>
      </c>
      <c r="Q163" s="27" t="s">
        <v>488</v>
      </c>
      <c r="R163" s="37"/>
      <c r="S163" s="9"/>
      <c r="T163" s="38"/>
      <c r="U163" s="70"/>
      <c r="V163" s="70"/>
      <c r="W163" s="70"/>
    </row>
    <row r="164" spans="1:24" s="30" customFormat="1" x14ac:dyDescent="0.2">
      <c r="A164" s="27">
        <v>8</v>
      </c>
      <c r="B164" s="27" t="s">
        <v>376</v>
      </c>
      <c r="C164" s="27" t="s">
        <v>627</v>
      </c>
      <c r="D164" s="27">
        <v>2</v>
      </c>
      <c r="E164" s="27">
        <v>51540189</v>
      </c>
      <c r="F164" s="27" t="s">
        <v>368</v>
      </c>
      <c r="G164" s="27" t="s">
        <v>1375</v>
      </c>
      <c r="H164" s="27">
        <v>1</v>
      </c>
      <c r="I164" s="27">
        <v>0.97448599999999996</v>
      </c>
      <c r="J164" s="27">
        <v>1.0511999999999999</v>
      </c>
      <c r="K164" s="27">
        <v>1.3100000000000001E-2</v>
      </c>
      <c r="L164" s="27">
        <v>3.7950730351720501</v>
      </c>
      <c r="M164" s="27">
        <v>1.4760000000000001E-4</v>
      </c>
      <c r="N164" s="27">
        <v>1</v>
      </c>
      <c r="O164" s="27">
        <v>11.3421</v>
      </c>
      <c r="P164" s="53" t="s">
        <v>628</v>
      </c>
      <c r="Q164" s="27" t="s">
        <v>488</v>
      </c>
      <c r="R164" s="37"/>
      <c r="S164" s="9"/>
      <c r="T164" s="38"/>
      <c r="U164" s="70"/>
      <c r="V164" s="70"/>
      <c r="W164" s="70"/>
      <c r="X164"/>
    </row>
    <row r="165" spans="1:24" s="30" customFormat="1" x14ac:dyDescent="0.2">
      <c r="A165" s="27">
        <v>8</v>
      </c>
      <c r="B165" s="27" t="s">
        <v>376</v>
      </c>
      <c r="C165" s="27" t="s">
        <v>376</v>
      </c>
      <c r="D165" s="27">
        <v>2</v>
      </c>
      <c r="E165" s="27">
        <v>51553166</v>
      </c>
      <c r="F165" s="27" t="s">
        <v>368</v>
      </c>
      <c r="G165" s="27" t="s">
        <v>377</v>
      </c>
      <c r="H165" s="27">
        <v>1</v>
      </c>
      <c r="I165" s="27">
        <v>0.96696000000000004</v>
      </c>
      <c r="J165" s="27">
        <v>1.0650999999999999</v>
      </c>
      <c r="K165" s="27">
        <v>1.34E-2</v>
      </c>
      <c r="L165" s="27">
        <v>4.69105491579871</v>
      </c>
      <c r="M165" s="27">
        <v>2.7180000000000001E-6</v>
      </c>
      <c r="N165" s="27">
        <v>0.97519999999999996</v>
      </c>
      <c r="O165" s="27">
        <v>2.9373999999999998</v>
      </c>
      <c r="P165" s="53" t="s">
        <v>487</v>
      </c>
      <c r="Q165" s="27" t="s">
        <v>488</v>
      </c>
      <c r="R165" s="37"/>
      <c r="S165" s="9"/>
      <c r="T165" s="38"/>
      <c r="U165" s="70"/>
      <c r="V165" s="70"/>
      <c r="W165" s="70"/>
      <c r="X165"/>
    </row>
    <row r="166" spans="1:24" s="30" customFormat="1" x14ac:dyDescent="0.2">
      <c r="A166" s="27">
        <v>9</v>
      </c>
      <c r="B166" s="27" t="s">
        <v>380</v>
      </c>
      <c r="C166" s="27" t="s">
        <v>636</v>
      </c>
      <c r="D166" s="27">
        <v>2</v>
      </c>
      <c r="E166" s="27">
        <v>198522632</v>
      </c>
      <c r="F166" s="27" t="s">
        <v>372</v>
      </c>
      <c r="G166" s="27" t="s">
        <v>368</v>
      </c>
      <c r="H166" s="27">
        <v>1</v>
      </c>
      <c r="I166" s="27">
        <v>0.99509300000000001</v>
      </c>
      <c r="J166" s="27">
        <v>0.95740000000000003</v>
      </c>
      <c r="K166" s="27">
        <v>1.2999999999999999E-2</v>
      </c>
      <c r="L166" s="27">
        <v>-3.3527601835841199</v>
      </c>
      <c r="M166" s="27">
        <v>8.0009999999999999E-4</v>
      </c>
      <c r="N166" s="27">
        <v>1</v>
      </c>
      <c r="O166" s="27">
        <v>12.163</v>
      </c>
      <c r="P166" s="53" t="s">
        <v>487</v>
      </c>
      <c r="Q166" s="27" t="s">
        <v>488</v>
      </c>
      <c r="R166" s="37"/>
      <c r="S166" s="9"/>
      <c r="T166" s="38" t="s">
        <v>637</v>
      </c>
      <c r="U166" s="33"/>
      <c r="V166" s="33"/>
      <c r="W166" s="33"/>
    </row>
    <row r="167" spans="1:24" s="30" customFormat="1" x14ac:dyDescent="0.2">
      <c r="A167" s="27">
        <v>9</v>
      </c>
      <c r="B167" s="27" t="s">
        <v>380</v>
      </c>
      <c r="C167" s="27" t="s">
        <v>638</v>
      </c>
      <c r="D167" s="27">
        <v>2</v>
      </c>
      <c r="E167" s="27">
        <v>198880443</v>
      </c>
      <c r="F167" s="27" t="s">
        <v>372</v>
      </c>
      <c r="G167" s="27" t="s">
        <v>368</v>
      </c>
      <c r="H167" s="27">
        <v>1</v>
      </c>
      <c r="I167" s="27">
        <v>0.994537</v>
      </c>
      <c r="J167" s="27">
        <v>0.95150000000000001</v>
      </c>
      <c r="K167" s="27">
        <v>1.3100000000000001E-2</v>
      </c>
      <c r="L167" s="27">
        <v>-3.7930636422325201</v>
      </c>
      <c r="M167" s="27">
        <v>1.4880000000000001E-4</v>
      </c>
      <c r="N167" s="27">
        <v>1</v>
      </c>
      <c r="O167" s="27">
        <v>12.163</v>
      </c>
      <c r="P167" s="53" t="s">
        <v>487</v>
      </c>
      <c r="Q167" s="27" t="s">
        <v>617</v>
      </c>
      <c r="R167" s="37" t="s">
        <v>381</v>
      </c>
      <c r="S167" s="9"/>
      <c r="T167" s="38"/>
      <c r="U167"/>
      <c r="V167"/>
      <c r="W167"/>
      <c r="X167"/>
    </row>
    <row r="168" spans="1:24" s="30" customFormat="1" x14ac:dyDescent="0.2">
      <c r="A168" s="27">
        <v>9</v>
      </c>
      <c r="B168" s="27" t="s">
        <v>380</v>
      </c>
      <c r="C168" s="27" t="s">
        <v>639</v>
      </c>
      <c r="D168" s="27">
        <v>2</v>
      </c>
      <c r="E168" s="27">
        <v>198913413</v>
      </c>
      <c r="F168" s="27" t="s">
        <v>372</v>
      </c>
      <c r="G168" s="27" t="s">
        <v>368</v>
      </c>
      <c r="H168" s="27">
        <v>1</v>
      </c>
      <c r="I168" s="27">
        <v>0.99789899999999998</v>
      </c>
      <c r="J168" s="27">
        <v>1.0512999999999999</v>
      </c>
      <c r="K168" s="27">
        <v>1.32E-2</v>
      </c>
      <c r="L168" s="27">
        <v>3.79189853075829</v>
      </c>
      <c r="M168" s="27">
        <v>1.495E-4</v>
      </c>
      <c r="N168" s="27">
        <v>1</v>
      </c>
      <c r="O168" s="27">
        <v>12.163</v>
      </c>
      <c r="P168" s="53" t="s">
        <v>487</v>
      </c>
      <c r="Q168" s="27" t="s">
        <v>488</v>
      </c>
      <c r="R168" s="37" t="s">
        <v>381</v>
      </c>
      <c r="S168" s="9"/>
      <c r="T168" s="38"/>
      <c r="U168"/>
      <c r="V168"/>
      <c r="W168"/>
      <c r="X168"/>
    </row>
    <row r="169" spans="1:24" s="30" customFormat="1" x14ac:dyDescent="0.2">
      <c r="A169" s="27">
        <v>9</v>
      </c>
      <c r="B169" s="27" t="s">
        <v>380</v>
      </c>
      <c r="C169" s="27" t="s">
        <v>380</v>
      </c>
      <c r="D169" s="27">
        <v>2</v>
      </c>
      <c r="E169" s="27">
        <v>198952637</v>
      </c>
      <c r="F169" s="27" t="s">
        <v>369</v>
      </c>
      <c r="G169" s="27" t="s">
        <v>377</v>
      </c>
      <c r="H169" s="27">
        <v>1</v>
      </c>
      <c r="I169" s="27">
        <v>0.96971399999999996</v>
      </c>
      <c r="J169" s="27">
        <v>0.94289999999999996</v>
      </c>
      <c r="K169" s="27">
        <v>1.32E-2</v>
      </c>
      <c r="L169" s="27">
        <v>-4.4592420349099102</v>
      </c>
      <c r="M169" s="27">
        <v>8.225E-6</v>
      </c>
      <c r="N169" s="27">
        <v>1</v>
      </c>
      <c r="O169" s="27">
        <v>12.158799999999999</v>
      </c>
      <c r="P169" s="53" t="s">
        <v>533</v>
      </c>
      <c r="Q169" s="27" t="s">
        <v>488</v>
      </c>
      <c r="R169" s="37" t="s">
        <v>381</v>
      </c>
      <c r="S169" s="9"/>
      <c r="T169" s="38"/>
      <c r="U169"/>
      <c r="V169"/>
      <c r="W169"/>
      <c r="X169"/>
    </row>
    <row r="170" spans="1:24" s="30" customFormat="1" x14ac:dyDescent="0.2">
      <c r="A170" s="27">
        <v>10</v>
      </c>
      <c r="B170" s="27" t="s">
        <v>384</v>
      </c>
      <c r="C170" s="27" t="s">
        <v>640</v>
      </c>
      <c r="D170" s="27">
        <v>2</v>
      </c>
      <c r="E170" s="27">
        <v>209007559</v>
      </c>
      <c r="F170" s="27" t="s">
        <v>372</v>
      </c>
      <c r="G170" s="27" t="s">
        <v>369</v>
      </c>
      <c r="H170" s="27">
        <v>0</v>
      </c>
      <c r="I170" s="27">
        <v>1</v>
      </c>
      <c r="J170" s="27">
        <v>0.94699999999999995</v>
      </c>
      <c r="K170" s="27">
        <v>1.3899999999999999E-2</v>
      </c>
      <c r="L170" s="27">
        <v>-3.9259725689589802</v>
      </c>
      <c r="M170" s="27">
        <v>8.6379999999999996E-5</v>
      </c>
      <c r="N170" s="27">
        <v>1</v>
      </c>
      <c r="O170" s="27">
        <v>10.7418</v>
      </c>
      <c r="P170" s="53" t="s">
        <v>487</v>
      </c>
      <c r="Q170" s="27" t="s">
        <v>488</v>
      </c>
      <c r="R170" s="37"/>
      <c r="S170" s="9"/>
      <c r="T170" s="9"/>
      <c r="U170"/>
      <c r="V170"/>
      <c r="W170"/>
      <c r="X170"/>
    </row>
    <row r="171" spans="1:24" s="30" customFormat="1" x14ac:dyDescent="0.2">
      <c r="A171" s="27">
        <v>10</v>
      </c>
      <c r="B171" s="27" t="s">
        <v>384</v>
      </c>
      <c r="C171" s="27" t="s">
        <v>641</v>
      </c>
      <c r="D171" s="27">
        <v>2</v>
      </c>
      <c r="E171" s="27">
        <v>209008806</v>
      </c>
      <c r="F171" s="27" t="s">
        <v>377</v>
      </c>
      <c r="G171" s="27" t="s">
        <v>372</v>
      </c>
      <c r="H171" s="27">
        <v>1</v>
      </c>
      <c r="I171" s="27">
        <v>0.99111199999999999</v>
      </c>
      <c r="J171" s="27">
        <v>1.0633999999999999</v>
      </c>
      <c r="K171" s="27">
        <v>1.6E-2</v>
      </c>
      <c r="L171" s="27">
        <v>3.84086806085508</v>
      </c>
      <c r="M171" s="27">
        <v>1.226E-4</v>
      </c>
      <c r="N171" s="27">
        <v>0.99990000000000001</v>
      </c>
      <c r="O171" s="27">
        <v>4.6677</v>
      </c>
      <c r="P171" s="53" t="s">
        <v>487</v>
      </c>
      <c r="Q171" s="27" t="s">
        <v>488</v>
      </c>
      <c r="R171" s="37"/>
      <c r="S171" s="9"/>
      <c r="T171" s="9"/>
      <c r="U171"/>
      <c r="V171"/>
      <c r="W171"/>
      <c r="X171"/>
    </row>
    <row r="172" spans="1:24" s="30" customFormat="1" x14ac:dyDescent="0.2">
      <c r="A172" s="27">
        <v>10</v>
      </c>
      <c r="B172" s="27" t="s">
        <v>384</v>
      </c>
      <c r="C172" s="27" t="s">
        <v>384</v>
      </c>
      <c r="D172" s="27">
        <v>2</v>
      </c>
      <c r="E172" s="27">
        <v>209011014</v>
      </c>
      <c r="F172" s="27" t="s">
        <v>369</v>
      </c>
      <c r="G172" s="27" t="s">
        <v>372</v>
      </c>
      <c r="H172" s="27">
        <v>0</v>
      </c>
      <c r="I172" s="27">
        <v>1</v>
      </c>
      <c r="J172" s="27">
        <v>1.083</v>
      </c>
      <c r="K172" s="27">
        <v>1.72E-2</v>
      </c>
      <c r="L172" s="27">
        <v>4.6297542273032102</v>
      </c>
      <c r="M172" s="27">
        <v>3.6610000000000002E-6</v>
      </c>
      <c r="N172" s="27">
        <v>0.4385</v>
      </c>
      <c r="O172" s="27">
        <v>0.63449999999999995</v>
      </c>
      <c r="P172" s="53" t="s">
        <v>487</v>
      </c>
      <c r="Q172" s="27" t="s">
        <v>488</v>
      </c>
      <c r="R172" s="37"/>
      <c r="S172" s="9" t="s">
        <v>385</v>
      </c>
      <c r="T172" s="9"/>
      <c r="U172"/>
      <c r="V172"/>
      <c r="W172"/>
      <c r="X172"/>
    </row>
    <row r="173" spans="1:24" s="30" customFormat="1" x14ac:dyDescent="0.2">
      <c r="A173" s="27">
        <v>10</v>
      </c>
      <c r="B173" s="27" t="s">
        <v>384</v>
      </c>
      <c r="C173" s="27" t="s">
        <v>642</v>
      </c>
      <c r="D173" s="27">
        <v>2</v>
      </c>
      <c r="E173" s="27">
        <v>209027625</v>
      </c>
      <c r="F173" s="27" t="s">
        <v>377</v>
      </c>
      <c r="G173" s="27" t="s">
        <v>459</v>
      </c>
      <c r="H173" s="27">
        <v>1</v>
      </c>
      <c r="I173" s="27">
        <v>0.94408300000000001</v>
      </c>
      <c r="J173" s="27">
        <v>0.92610000000000003</v>
      </c>
      <c r="K173" s="27">
        <v>1.7600000000000001E-2</v>
      </c>
      <c r="L173" s="27">
        <v>-4.3665922519237297</v>
      </c>
      <c r="M173" s="27">
        <v>1.2619999999999999E-5</v>
      </c>
      <c r="N173" s="27">
        <v>1</v>
      </c>
      <c r="O173" s="27">
        <v>10.7418</v>
      </c>
      <c r="P173" s="53" t="s">
        <v>487</v>
      </c>
      <c r="Q173" s="27" t="s">
        <v>488</v>
      </c>
      <c r="R173" s="37"/>
      <c r="S173" s="9"/>
      <c r="T173" s="9"/>
      <c r="U173"/>
      <c r="V173"/>
      <c r="W173"/>
      <c r="X173"/>
    </row>
    <row r="174" spans="1:24" s="30" customFormat="1" x14ac:dyDescent="0.2">
      <c r="A174" s="27">
        <v>11</v>
      </c>
      <c r="B174" s="27" t="s">
        <v>386</v>
      </c>
      <c r="C174" s="27" t="s">
        <v>386</v>
      </c>
      <c r="D174" s="27">
        <v>2</v>
      </c>
      <c r="E174" s="27">
        <v>215407021</v>
      </c>
      <c r="F174" s="27" t="s">
        <v>369</v>
      </c>
      <c r="G174" s="27" t="s">
        <v>377</v>
      </c>
      <c r="H174" s="27">
        <v>1</v>
      </c>
      <c r="I174" s="27">
        <v>0.93515700000000002</v>
      </c>
      <c r="J174" s="27">
        <v>0.9365</v>
      </c>
      <c r="K174" s="27">
        <v>1.43E-2</v>
      </c>
      <c r="L174" s="27">
        <v>-4.5848557350686603</v>
      </c>
      <c r="M174" s="27">
        <v>4.5430000000000004E-6</v>
      </c>
      <c r="N174" s="27">
        <v>0.40839999999999999</v>
      </c>
      <c r="O174" s="27">
        <v>0.31490000000000001</v>
      </c>
      <c r="P174" s="53" t="s">
        <v>487</v>
      </c>
      <c r="Q174" s="27" t="s">
        <v>488</v>
      </c>
      <c r="R174" s="37"/>
      <c r="S174" s="9"/>
      <c r="T174" s="9" t="s">
        <v>387</v>
      </c>
      <c r="U174"/>
      <c r="V174"/>
      <c r="W174"/>
      <c r="X174"/>
    </row>
    <row r="175" spans="1:24" s="30" customFormat="1" x14ac:dyDescent="0.2">
      <c r="A175" s="27">
        <v>11</v>
      </c>
      <c r="B175" s="27" t="s">
        <v>386</v>
      </c>
      <c r="C175" s="27" t="s">
        <v>643</v>
      </c>
      <c r="D175" s="27">
        <v>2</v>
      </c>
      <c r="E175" s="27">
        <v>215407397</v>
      </c>
      <c r="F175" s="27" t="s">
        <v>377</v>
      </c>
      <c r="G175" s="27" t="s">
        <v>368</v>
      </c>
      <c r="H175" s="27">
        <v>1</v>
      </c>
      <c r="I175" s="27">
        <v>0.96587100000000004</v>
      </c>
      <c r="J175" s="27">
        <v>0.94120000000000004</v>
      </c>
      <c r="K175" s="27">
        <v>1.35E-2</v>
      </c>
      <c r="L175" s="27">
        <v>-4.4770260976782401</v>
      </c>
      <c r="M175" s="27">
        <v>7.5689999999999999E-6</v>
      </c>
      <c r="N175" s="27">
        <v>0.22589999999999999</v>
      </c>
      <c r="O175" s="27">
        <v>-5.8999999999999997E-2</v>
      </c>
      <c r="P175" s="53" t="s">
        <v>487</v>
      </c>
      <c r="Q175" s="27" t="s">
        <v>488</v>
      </c>
      <c r="R175" s="37"/>
      <c r="S175" s="9"/>
      <c r="T175" s="9" t="s">
        <v>387</v>
      </c>
      <c r="U175"/>
      <c r="V175"/>
      <c r="W175"/>
      <c r="X175"/>
    </row>
    <row r="176" spans="1:24" s="30" customFormat="1" x14ac:dyDescent="0.2">
      <c r="A176" s="27">
        <v>11</v>
      </c>
      <c r="B176" s="27" t="s">
        <v>386</v>
      </c>
      <c r="C176" s="27" t="s">
        <v>644</v>
      </c>
      <c r="D176" s="27">
        <v>2</v>
      </c>
      <c r="E176" s="27">
        <v>215409170</v>
      </c>
      <c r="F176" s="27" t="s">
        <v>372</v>
      </c>
      <c r="G176" s="27" t="s">
        <v>368</v>
      </c>
      <c r="H176" s="27">
        <v>1</v>
      </c>
      <c r="I176" s="27">
        <v>0.96813199999999999</v>
      </c>
      <c r="J176" s="27">
        <v>0.94099999999999995</v>
      </c>
      <c r="K176" s="27">
        <v>1.35E-2</v>
      </c>
      <c r="L176" s="27">
        <v>-4.5002299227239098</v>
      </c>
      <c r="M176" s="27">
        <v>6.7880000000000001E-6</v>
      </c>
      <c r="N176" s="27">
        <v>0.2495</v>
      </c>
      <c r="O176" s="27">
        <v>-2.5000000000000001E-3</v>
      </c>
      <c r="P176" s="22" t="s">
        <v>487</v>
      </c>
      <c r="Q176" s="27" t="s">
        <v>488</v>
      </c>
      <c r="R176" s="37"/>
      <c r="S176" s="9"/>
      <c r="T176" s="9" t="s">
        <v>387</v>
      </c>
      <c r="U176"/>
      <c r="V176"/>
      <c r="W176"/>
      <c r="X176"/>
    </row>
    <row r="177" spans="1:24" x14ac:dyDescent="0.2">
      <c r="A177" s="27">
        <v>11</v>
      </c>
      <c r="B177" s="27" t="s">
        <v>386</v>
      </c>
      <c r="C177" s="27" t="s">
        <v>645</v>
      </c>
      <c r="D177" s="27">
        <v>2</v>
      </c>
      <c r="E177" s="27">
        <v>215409400</v>
      </c>
      <c r="F177" s="27" t="s">
        <v>372</v>
      </c>
      <c r="G177" s="27" t="s">
        <v>377</v>
      </c>
      <c r="H177" s="27">
        <v>1</v>
      </c>
      <c r="I177" s="27">
        <v>0.96926000000000001</v>
      </c>
      <c r="J177" s="27">
        <v>0.94499999999999995</v>
      </c>
      <c r="K177" s="27">
        <v>1.37E-2</v>
      </c>
      <c r="L177" s="27">
        <v>-4.1427940720904903</v>
      </c>
      <c r="M177" s="27">
        <v>3.4310000000000002E-5</v>
      </c>
      <c r="N177" s="27">
        <v>6.1400000000000003E-2</v>
      </c>
      <c r="O177" s="27">
        <v>-0.70860000000000001</v>
      </c>
      <c r="P177" s="22" t="s">
        <v>487</v>
      </c>
      <c r="Q177" s="27" t="s">
        <v>488</v>
      </c>
      <c r="R177" s="37"/>
      <c r="S177" s="9"/>
      <c r="T177" s="38" t="s">
        <v>387</v>
      </c>
      <c r="U177"/>
      <c r="V177"/>
      <c r="W177"/>
    </row>
    <row r="178" spans="1:24" x14ac:dyDescent="0.2">
      <c r="A178" s="27">
        <v>11</v>
      </c>
      <c r="B178" s="27" t="s">
        <v>386</v>
      </c>
      <c r="C178" s="27" t="s">
        <v>646</v>
      </c>
      <c r="D178" s="27">
        <v>2</v>
      </c>
      <c r="E178" s="27">
        <v>215409678</v>
      </c>
      <c r="F178" s="27" t="s">
        <v>368</v>
      </c>
      <c r="G178" s="27" t="s">
        <v>377</v>
      </c>
      <c r="H178" s="27">
        <v>1</v>
      </c>
      <c r="I178" s="27">
        <v>0.970078</v>
      </c>
      <c r="J178" s="27">
        <v>0.94479999999999997</v>
      </c>
      <c r="K178" s="27">
        <v>1.3599999999999999E-2</v>
      </c>
      <c r="L178" s="27">
        <v>-4.1567548839651298</v>
      </c>
      <c r="M178" s="27">
        <v>3.2280000000000003E-5</v>
      </c>
      <c r="N178" s="27">
        <v>6.4399999999999999E-2</v>
      </c>
      <c r="O178" s="27">
        <v>-0.68610000000000004</v>
      </c>
      <c r="P178" s="22" t="s">
        <v>487</v>
      </c>
      <c r="Q178" s="27" t="s">
        <v>488</v>
      </c>
      <c r="R178" s="37"/>
      <c r="S178" s="9"/>
      <c r="T178" s="9" t="s">
        <v>387</v>
      </c>
      <c r="U178"/>
      <c r="V178"/>
      <c r="W178"/>
    </row>
    <row r="179" spans="1:24" x14ac:dyDescent="0.2">
      <c r="A179" s="27">
        <v>12</v>
      </c>
      <c r="B179" s="27" t="s">
        <v>388</v>
      </c>
      <c r="C179" s="27" t="s">
        <v>388</v>
      </c>
      <c r="D179" s="27">
        <v>3</v>
      </c>
      <c r="E179" s="27">
        <v>43481681</v>
      </c>
      <c r="F179" s="27" t="s">
        <v>377</v>
      </c>
      <c r="G179" s="27" t="s">
        <v>369</v>
      </c>
      <c r="H179" s="27">
        <v>1</v>
      </c>
      <c r="I179" s="27">
        <v>0.99660499999999996</v>
      </c>
      <c r="J179" s="27">
        <v>0.94240000000000002</v>
      </c>
      <c r="K179" s="27">
        <v>1.2500000000000001E-2</v>
      </c>
      <c r="L179" s="27">
        <v>-4.7610377648667699</v>
      </c>
      <c r="M179" s="27">
        <v>1.9259999999999999E-6</v>
      </c>
      <c r="N179" s="27">
        <v>0</v>
      </c>
      <c r="O179" s="27">
        <v>-16.238299999999999</v>
      </c>
      <c r="P179" s="22" t="s">
        <v>487</v>
      </c>
      <c r="Q179" s="27" t="s">
        <v>488</v>
      </c>
      <c r="R179" s="37"/>
      <c r="S179" s="9"/>
      <c r="T179" s="38"/>
      <c r="U179"/>
      <c r="V179"/>
      <c r="W179"/>
    </row>
    <row r="180" spans="1:24" x14ac:dyDescent="0.2">
      <c r="A180" s="27">
        <v>12</v>
      </c>
      <c r="B180" s="27" t="s">
        <v>388</v>
      </c>
      <c r="C180" s="27" t="s">
        <v>647</v>
      </c>
      <c r="D180" s="27">
        <v>3</v>
      </c>
      <c r="E180" s="27">
        <v>43513875</v>
      </c>
      <c r="F180" s="27" t="s">
        <v>1376</v>
      </c>
      <c r="G180" s="27" t="s">
        <v>368</v>
      </c>
      <c r="H180" s="27">
        <v>1</v>
      </c>
      <c r="I180" s="27">
        <v>0.99592800000000004</v>
      </c>
      <c r="J180" s="27">
        <v>1.0547</v>
      </c>
      <c r="K180" s="27">
        <v>1.26E-2</v>
      </c>
      <c r="L180" s="27">
        <v>4.2138986071312603</v>
      </c>
      <c r="M180" s="27">
        <v>2.51E-5</v>
      </c>
      <c r="N180" s="27">
        <v>0.95279999999999998</v>
      </c>
      <c r="O180" s="27">
        <v>3.0695999999999999</v>
      </c>
      <c r="P180" s="22" t="s">
        <v>487</v>
      </c>
      <c r="Q180" s="27" t="s">
        <v>488</v>
      </c>
      <c r="R180" s="37"/>
      <c r="S180" s="9"/>
      <c r="T180" s="38"/>
      <c r="U180"/>
      <c r="V180"/>
      <c r="W180"/>
    </row>
    <row r="181" spans="1:24" x14ac:dyDescent="0.2">
      <c r="A181" s="27">
        <v>12</v>
      </c>
      <c r="B181" s="27" t="s">
        <v>388</v>
      </c>
      <c r="C181" s="27" t="s">
        <v>648</v>
      </c>
      <c r="D181" s="27">
        <v>3</v>
      </c>
      <c r="E181" s="27">
        <v>43532832</v>
      </c>
      <c r="F181" s="27" t="s">
        <v>369</v>
      </c>
      <c r="G181" s="27" t="s">
        <v>377</v>
      </c>
      <c r="H181" s="27">
        <v>1</v>
      </c>
      <c r="I181" s="27">
        <v>0.99391399999999996</v>
      </c>
      <c r="J181" s="27">
        <v>0.94510000000000005</v>
      </c>
      <c r="K181" s="27">
        <v>1.2500000000000001E-2</v>
      </c>
      <c r="L181" s="27">
        <v>-4.5180220000662503</v>
      </c>
      <c r="M181" s="27">
        <v>6.2419999999999997E-6</v>
      </c>
      <c r="N181" s="27">
        <v>1</v>
      </c>
      <c r="O181" s="27">
        <v>6.4721000000000002</v>
      </c>
      <c r="P181" s="22" t="s">
        <v>487</v>
      </c>
      <c r="Q181" s="27" t="s">
        <v>488</v>
      </c>
      <c r="R181" s="37"/>
      <c r="S181" s="9"/>
      <c r="T181" s="9" t="s">
        <v>649</v>
      </c>
      <c r="U181"/>
      <c r="V181"/>
      <c r="W181"/>
    </row>
    <row r="182" spans="1:24" x14ac:dyDescent="0.2">
      <c r="A182" s="27">
        <v>12</v>
      </c>
      <c r="B182" s="27" t="s">
        <v>388</v>
      </c>
      <c r="C182" s="27" t="s">
        <v>650</v>
      </c>
      <c r="D182" s="27">
        <v>3</v>
      </c>
      <c r="E182" s="27">
        <v>43666248</v>
      </c>
      <c r="F182" s="27" t="s">
        <v>372</v>
      </c>
      <c r="G182" s="27" t="s">
        <v>368</v>
      </c>
      <c r="H182" s="27">
        <v>1</v>
      </c>
      <c r="I182" s="27">
        <v>0.99462600000000001</v>
      </c>
      <c r="J182" s="27">
        <v>0.95579999999999998</v>
      </c>
      <c r="K182" s="27">
        <v>1.37E-2</v>
      </c>
      <c r="L182" s="27">
        <v>-3.29272916987482</v>
      </c>
      <c r="M182" s="27">
        <v>9.9219999999999994E-4</v>
      </c>
      <c r="N182" s="27">
        <v>1</v>
      </c>
      <c r="O182" s="27">
        <v>11.4293</v>
      </c>
      <c r="P182" s="22" t="s">
        <v>651</v>
      </c>
      <c r="Q182" s="27" t="s">
        <v>488</v>
      </c>
      <c r="R182" s="37"/>
      <c r="S182" s="9"/>
      <c r="T182" s="38" t="s">
        <v>652</v>
      </c>
      <c r="U182"/>
      <c r="V182"/>
      <c r="W182"/>
    </row>
    <row r="183" spans="1:24" x14ac:dyDescent="0.2">
      <c r="A183" s="27">
        <v>12</v>
      </c>
      <c r="B183" s="27" t="s">
        <v>388</v>
      </c>
      <c r="C183" s="27" t="s">
        <v>653</v>
      </c>
      <c r="D183" s="27">
        <v>3</v>
      </c>
      <c r="E183" s="27">
        <v>43687273</v>
      </c>
      <c r="F183" s="27" t="s">
        <v>368</v>
      </c>
      <c r="G183" s="27" t="s">
        <v>372</v>
      </c>
      <c r="H183" s="27">
        <v>1</v>
      </c>
      <c r="I183" s="27">
        <v>0.97313899999999998</v>
      </c>
      <c r="J183" s="27">
        <v>0.95130000000000003</v>
      </c>
      <c r="K183" s="27">
        <v>1.2800000000000001E-2</v>
      </c>
      <c r="L183" s="27">
        <v>-3.9108286776376802</v>
      </c>
      <c r="M183" s="27">
        <v>9.1979999999999997E-5</v>
      </c>
      <c r="N183" s="27">
        <v>1</v>
      </c>
      <c r="O183" s="27">
        <v>11.7645</v>
      </c>
      <c r="P183" s="22" t="s">
        <v>487</v>
      </c>
      <c r="Q183" s="27" t="s">
        <v>488</v>
      </c>
      <c r="R183" s="37"/>
      <c r="S183" s="9"/>
      <c r="T183" s="38" t="s">
        <v>654</v>
      </c>
      <c r="U183" s="70"/>
      <c r="V183" s="70"/>
      <c r="W183" s="70"/>
    </row>
    <row r="184" spans="1:24" x14ac:dyDescent="0.2">
      <c r="A184" s="27">
        <v>13</v>
      </c>
      <c r="B184" s="27" t="s">
        <v>395</v>
      </c>
      <c r="C184" s="27" t="s">
        <v>676</v>
      </c>
      <c r="D184" s="27">
        <v>3</v>
      </c>
      <c r="E184" s="27">
        <v>49193081</v>
      </c>
      <c r="F184" s="27" t="s">
        <v>372</v>
      </c>
      <c r="G184" s="27" t="s">
        <v>368</v>
      </c>
      <c r="H184" s="27">
        <v>1</v>
      </c>
      <c r="I184" s="27">
        <v>0.99694400000000005</v>
      </c>
      <c r="J184" s="27">
        <v>0.94679999999999997</v>
      </c>
      <c r="K184" s="27">
        <v>1.26E-2</v>
      </c>
      <c r="L184" s="27">
        <v>-4.3250460527698298</v>
      </c>
      <c r="M184" s="27">
        <v>1.525E-5</v>
      </c>
      <c r="N184" s="27">
        <v>3.09E-2</v>
      </c>
      <c r="O184" s="27">
        <v>-0.2515</v>
      </c>
      <c r="P184" s="22" t="s">
        <v>487</v>
      </c>
      <c r="Q184" s="27" t="s">
        <v>488</v>
      </c>
      <c r="R184" s="37"/>
      <c r="S184" s="9"/>
      <c r="T184" s="9" t="s">
        <v>677</v>
      </c>
      <c r="U184" s="33"/>
      <c r="V184" s="33"/>
      <c r="W184" s="33"/>
      <c r="X184" s="30"/>
    </row>
    <row r="185" spans="1:24" x14ac:dyDescent="0.2">
      <c r="A185" s="27">
        <v>13</v>
      </c>
      <c r="B185" s="27" t="s">
        <v>395</v>
      </c>
      <c r="C185" s="27" t="s">
        <v>678</v>
      </c>
      <c r="D185" s="27">
        <v>3</v>
      </c>
      <c r="E185" s="27">
        <v>49195853</v>
      </c>
      <c r="F185" s="27" t="s">
        <v>1369</v>
      </c>
      <c r="G185" s="27" t="s">
        <v>369</v>
      </c>
      <c r="H185" s="27">
        <v>1</v>
      </c>
      <c r="I185" s="27">
        <v>0.99692800000000004</v>
      </c>
      <c r="J185" s="27">
        <v>0.94679999999999997</v>
      </c>
      <c r="K185" s="27">
        <v>1.26E-2</v>
      </c>
      <c r="L185" s="27">
        <v>-4.3254801131654101</v>
      </c>
      <c r="M185" s="27">
        <v>1.522E-5</v>
      </c>
      <c r="N185" s="27">
        <v>3.1E-2</v>
      </c>
      <c r="O185" s="27">
        <v>-0.25090000000000001</v>
      </c>
      <c r="P185" s="22" t="s">
        <v>487</v>
      </c>
      <c r="Q185" s="27" t="s">
        <v>488</v>
      </c>
      <c r="R185" s="37"/>
      <c r="S185" s="9"/>
      <c r="T185" s="9" t="s">
        <v>677</v>
      </c>
      <c r="U185" s="33"/>
      <c r="V185" s="33"/>
      <c r="W185" s="33"/>
    </row>
    <row r="186" spans="1:24" x14ac:dyDescent="0.2">
      <c r="A186" s="27">
        <v>13</v>
      </c>
      <c r="B186" s="27" t="s">
        <v>395</v>
      </c>
      <c r="C186" s="27" t="s">
        <v>679</v>
      </c>
      <c r="D186" s="27">
        <v>3</v>
      </c>
      <c r="E186" s="27">
        <v>49196132</v>
      </c>
      <c r="F186" s="27" t="s">
        <v>369</v>
      </c>
      <c r="G186" s="27" t="s">
        <v>377</v>
      </c>
      <c r="H186" s="27">
        <v>1</v>
      </c>
      <c r="I186" s="27">
        <v>0.99689700000000003</v>
      </c>
      <c r="J186" s="27">
        <v>0.94710000000000005</v>
      </c>
      <c r="K186" s="27">
        <v>1.26E-2</v>
      </c>
      <c r="L186" s="27">
        <v>-4.3036592354267302</v>
      </c>
      <c r="M186" s="27">
        <v>1.6799999999999998E-5</v>
      </c>
      <c r="N186" s="27">
        <v>2.8899999999999999E-2</v>
      </c>
      <c r="O186" s="27">
        <v>-0.28260000000000002</v>
      </c>
      <c r="P186" s="22" t="s">
        <v>487</v>
      </c>
      <c r="Q186" s="27" t="s">
        <v>488</v>
      </c>
      <c r="R186" s="37"/>
      <c r="S186" s="9"/>
      <c r="T186" s="38" t="s">
        <v>677</v>
      </c>
      <c r="U186" s="33"/>
      <c r="V186" s="33"/>
      <c r="W186" s="33"/>
    </row>
    <row r="187" spans="1:24" x14ac:dyDescent="0.2">
      <c r="A187" s="27">
        <v>13</v>
      </c>
      <c r="B187" s="27" t="s">
        <v>395</v>
      </c>
      <c r="C187" s="27" t="s">
        <v>680</v>
      </c>
      <c r="D187" s="27">
        <v>3</v>
      </c>
      <c r="E187" s="27">
        <v>49200627</v>
      </c>
      <c r="F187" s="27" t="s">
        <v>372</v>
      </c>
      <c r="G187" s="27" t="s">
        <v>368</v>
      </c>
      <c r="H187" s="27">
        <v>1</v>
      </c>
      <c r="I187" s="27">
        <v>0.99672899999999998</v>
      </c>
      <c r="J187" s="27">
        <v>0.94689999999999996</v>
      </c>
      <c r="K187" s="27">
        <v>1.26E-2</v>
      </c>
      <c r="L187" s="27">
        <v>-4.3194761632425198</v>
      </c>
      <c r="M187" s="27">
        <v>1.5639999999999999E-5</v>
      </c>
      <c r="N187" s="27">
        <v>3.0300000000000001E-2</v>
      </c>
      <c r="O187" s="27">
        <v>-0.26019999999999999</v>
      </c>
      <c r="P187" s="22" t="s">
        <v>487</v>
      </c>
      <c r="Q187" s="27" t="s">
        <v>488</v>
      </c>
      <c r="R187" s="37" t="s">
        <v>397</v>
      </c>
      <c r="S187" s="9"/>
      <c r="T187" s="9"/>
      <c r="U187" s="33"/>
      <c r="V187" s="33"/>
      <c r="W187" s="33"/>
    </row>
    <row r="188" spans="1:24" x14ac:dyDescent="0.2">
      <c r="A188" s="27">
        <v>13</v>
      </c>
      <c r="B188" s="27" t="s">
        <v>395</v>
      </c>
      <c r="C188" s="27" t="s">
        <v>681</v>
      </c>
      <c r="D188" s="27">
        <v>3</v>
      </c>
      <c r="E188" s="27">
        <v>49202782</v>
      </c>
      <c r="F188" s="27" t="s">
        <v>372</v>
      </c>
      <c r="G188" s="27" t="s">
        <v>377</v>
      </c>
      <c r="H188" s="27">
        <v>1</v>
      </c>
      <c r="I188" s="27">
        <v>0.99684399999999995</v>
      </c>
      <c r="J188" s="27">
        <v>0.94669999999999999</v>
      </c>
      <c r="K188" s="27">
        <v>1.26E-2</v>
      </c>
      <c r="L188" s="27">
        <v>-4.3375191236670796</v>
      </c>
      <c r="M188" s="27">
        <v>1.4409999999999999E-5</v>
      </c>
      <c r="N188" s="27">
        <v>3.2599999999999997E-2</v>
      </c>
      <c r="O188" s="27">
        <v>-0.22819999999999999</v>
      </c>
      <c r="P188" s="22" t="s">
        <v>526</v>
      </c>
      <c r="Q188" s="27" t="s">
        <v>527</v>
      </c>
      <c r="R188" s="37"/>
      <c r="S188" s="9"/>
      <c r="T188" s="38" t="s">
        <v>682</v>
      </c>
      <c r="U188" s="33"/>
      <c r="V188" s="33"/>
      <c r="W188" s="33"/>
    </row>
    <row r="189" spans="1:24" x14ac:dyDescent="0.2">
      <c r="A189" s="27">
        <v>13</v>
      </c>
      <c r="B189" s="27" t="s">
        <v>395</v>
      </c>
      <c r="C189" s="27" t="s">
        <v>683</v>
      </c>
      <c r="D189" s="27">
        <v>3</v>
      </c>
      <c r="E189" s="27">
        <v>49219669</v>
      </c>
      <c r="F189" s="27" t="s">
        <v>369</v>
      </c>
      <c r="G189" s="27" t="s">
        <v>377</v>
      </c>
      <c r="H189" s="27">
        <v>1</v>
      </c>
      <c r="I189" s="27">
        <v>0.99759200000000003</v>
      </c>
      <c r="J189" s="27">
        <v>0.94730000000000003</v>
      </c>
      <c r="K189" s="27">
        <v>1.26E-2</v>
      </c>
      <c r="L189" s="27">
        <v>-4.2820252024462597</v>
      </c>
      <c r="M189" s="27">
        <v>1.8519999999999999E-5</v>
      </c>
      <c r="N189" s="27">
        <v>2.9600000000000001E-2</v>
      </c>
      <c r="O189" s="27">
        <v>-0.27129999999999999</v>
      </c>
      <c r="P189" s="22" t="s">
        <v>487</v>
      </c>
      <c r="Q189" s="27" t="s">
        <v>488</v>
      </c>
      <c r="R189" s="37"/>
      <c r="S189" s="9"/>
      <c r="T189" s="38" t="s">
        <v>684</v>
      </c>
      <c r="U189" s="70"/>
      <c r="V189" s="70"/>
      <c r="W189" s="70"/>
    </row>
    <row r="190" spans="1:24" x14ac:dyDescent="0.2">
      <c r="A190" s="27">
        <v>13</v>
      </c>
      <c r="B190" s="27" t="s">
        <v>395</v>
      </c>
      <c r="C190" s="27" t="s">
        <v>685</v>
      </c>
      <c r="D190" s="27">
        <v>3</v>
      </c>
      <c r="E190" s="27">
        <v>49229930</v>
      </c>
      <c r="F190" s="27" t="s">
        <v>369</v>
      </c>
      <c r="G190" s="27" t="s">
        <v>377</v>
      </c>
      <c r="H190" s="27">
        <v>1</v>
      </c>
      <c r="I190" s="27">
        <v>0.99772000000000005</v>
      </c>
      <c r="J190" s="27">
        <v>0.94730000000000003</v>
      </c>
      <c r="K190" s="27">
        <v>1.26E-2</v>
      </c>
      <c r="L190" s="27">
        <v>-4.2823858407133999</v>
      </c>
      <c r="M190" s="27">
        <v>1.8490000000000001E-5</v>
      </c>
      <c r="N190" s="27">
        <v>0.03</v>
      </c>
      <c r="O190" s="27">
        <v>-0.26500000000000001</v>
      </c>
      <c r="P190" s="22" t="s">
        <v>526</v>
      </c>
      <c r="Q190" s="27" t="s">
        <v>488</v>
      </c>
      <c r="R190" s="37"/>
      <c r="S190" s="9" t="s">
        <v>686</v>
      </c>
      <c r="T190" s="38"/>
      <c r="U190" s="70"/>
      <c r="V190" s="70"/>
      <c r="W190" s="70"/>
    </row>
    <row r="191" spans="1:24" x14ac:dyDescent="0.2">
      <c r="A191" s="27">
        <v>13</v>
      </c>
      <c r="B191" s="27" t="s">
        <v>395</v>
      </c>
      <c r="C191" s="27" t="s">
        <v>687</v>
      </c>
      <c r="D191" s="27">
        <v>3</v>
      </c>
      <c r="E191" s="27">
        <v>49230096</v>
      </c>
      <c r="F191" s="27" t="s">
        <v>368</v>
      </c>
      <c r="G191" s="27" t="s">
        <v>372</v>
      </c>
      <c r="H191" s="27">
        <v>1</v>
      </c>
      <c r="I191" s="27">
        <v>0.99776200000000004</v>
      </c>
      <c r="J191" s="27">
        <v>0.94740000000000002</v>
      </c>
      <c r="K191" s="27">
        <v>1.26E-2</v>
      </c>
      <c r="L191" s="27">
        <v>-4.2759780194743104</v>
      </c>
      <c r="M191" s="27">
        <v>1.9029999999999999E-5</v>
      </c>
      <c r="N191" s="27">
        <v>2.9399999999999999E-2</v>
      </c>
      <c r="O191" s="27">
        <v>-0.27379999999999999</v>
      </c>
      <c r="P191" s="22" t="s">
        <v>526</v>
      </c>
      <c r="Q191" s="27" t="s">
        <v>488</v>
      </c>
      <c r="R191" s="37"/>
      <c r="S191" s="9" t="s">
        <v>686</v>
      </c>
      <c r="T191" s="38"/>
      <c r="U191" s="70"/>
      <c r="V191" s="70"/>
      <c r="W191" s="70"/>
    </row>
    <row r="192" spans="1:24" x14ac:dyDescent="0.2">
      <c r="A192" s="27">
        <v>13</v>
      </c>
      <c r="B192" s="27" t="s">
        <v>395</v>
      </c>
      <c r="C192" s="27" t="s">
        <v>688</v>
      </c>
      <c r="D192" s="27">
        <v>3</v>
      </c>
      <c r="E192" s="27">
        <v>49231701</v>
      </c>
      <c r="F192" s="27" t="s">
        <v>377</v>
      </c>
      <c r="G192" s="27" t="s">
        <v>457</v>
      </c>
      <c r="H192" s="27">
        <v>1</v>
      </c>
      <c r="I192" s="27">
        <v>0.99641299999999999</v>
      </c>
      <c r="J192" s="27">
        <v>0.94740000000000002</v>
      </c>
      <c r="K192" s="27">
        <v>1.26E-2</v>
      </c>
      <c r="L192" s="27">
        <v>-4.2770338642664898</v>
      </c>
      <c r="M192" s="27">
        <v>1.8940000000000002E-5</v>
      </c>
      <c r="N192" s="27">
        <v>2.9600000000000001E-2</v>
      </c>
      <c r="O192" s="27">
        <v>-0.27110000000000001</v>
      </c>
      <c r="P192" s="22" t="s">
        <v>487</v>
      </c>
      <c r="Q192" s="27" t="s">
        <v>488</v>
      </c>
      <c r="R192" s="37"/>
      <c r="S192" s="9"/>
      <c r="T192" s="38" t="s">
        <v>689</v>
      </c>
      <c r="U192" s="70"/>
      <c r="V192" s="70"/>
      <c r="W192" s="70"/>
    </row>
    <row r="193" spans="1:24" x14ac:dyDescent="0.2">
      <c r="A193" s="27">
        <v>13</v>
      </c>
      <c r="B193" s="27" t="s">
        <v>395</v>
      </c>
      <c r="C193" s="27" t="s">
        <v>690</v>
      </c>
      <c r="D193" s="27">
        <v>3</v>
      </c>
      <c r="E193" s="27">
        <v>49232014</v>
      </c>
      <c r="F193" s="27" t="s">
        <v>368</v>
      </c>
      <c r="G193" s="27" t="s">
        <v>372</v>
      </c>
      <c r="H193" s="27">
        <v>1</v>
      </c>
      <c r="I193" s="27">
        <v>0.99791700000000005</v>
      </c>
      <c r="J193" s="27">
        <v>0.94740000000000002</v>
      </c>
      <c r="K193" s="27">
        <v>1.26E-2</v>
      </c>
      <c r="L193" s="27">
        <v>-4.2801111468822404</v>
      </c>
      <c r="M193" s="27">
        <v>1.8680000000000001E-5</v>
      </c>
      <c r="N193" s="27">
        <v>2.9899999999999999E-2</v>
      </c>
      <c r="O193" s="27">
        <v>-0.26740000000000003</v>
      </c>
      <c r="P193" s="22" t="s">
        <v>487</v>
      </c>
      <c r="Q193" s="27" t="s">
        <v>488</v>
      </c>
      <c r="R193" s="37"/>
      <c r="S193" s="9"/>
      <c r="T193" s="9" t="s">
        <v>689</v>
      </c>
      <c r="V193" s="70"/>
      <c r="W193" s="70"/>
    </row>
    <row r="194" spans="1:24" x14ac:dyDescent="0.2">
      <c r="A194" s="27">
        <v>13</v>
      </c>
      <c r="B194" s="27" t="s">
        <v>395</v>
      </c>
      <c r="C194" s="27" t="s">
        <v>691</v>
      </c>
      <c r="D194" s="27">
        <v>3</v>
      </c>
      <c r="E194" s="27">
        <v>49232728</v>
      </c>
      <c r="F194" s="27" t="s">
        <v>368</v>
      </c>
      <c r="G194" s="27" t="s">
        <v>372</v>
      </c>
      <c r="H194" s="27">
        <v>1</v>
      </c>
      <c r="I194" s="27">
        <v>0.99816700000000003</v>
      </c>
      <c r="J194" s="27">
        <v>0.94699999999999995</v>
      </c>
      <c r="K194" s="27">
        <v>1.26E-2</v>
      </c>
      <c r="L194" s="27">
        <v>-4.3117056541378904</v>
      </c>
      <c r="M194" s="27">
        <v>1.6200000000000001E-5</v>
      </c>
      <c r="N194" s="27">
        <v>3.3099999999999997E-2</v>
      </c>
      <c r="O194" s="27">
        <v>-0.2213</v>
      </c>
      <c r="P194" s="22" t="s">
        <v>487</v>
      </c>
      <c r="Q194" s="27" t="s">
        <v>488</v>
      </c>
      <c r="R194" s="37"/>
      <c r="S194" s="9"/>
      <c r="T194" s="9" t="s">
        <v>689</v>
      </c>
      <c r="U194" s="70"/>
      <c r="V194" s="70"/>
      <c r="W194" s="70"/>
    </row>
    <row r="195" spans="1:24" x14ac:dyDescent="0.2">
      <c r="A195" s="27">
        <v>13</v>
      </c>
      <c r="B195" s="27" t="s">
        <v>395</v>
      </c>
      <c r="C195" s="27" t="s">
        <v>692</v>
      </c>
      <c r="D195" s="27">
        <v>3</v>
      </c>
      <c r="E195" s="27">
        <v>49237334</v>
      </c>
      <c r="F195" s="27" t="s">
        <v>369</v>
      </c>
      <c r="G195" s="27" t="s">
        <v>377</v>
      </c>
      <c r="H195" s="27">
        <v>1</v>
      </c>
      <c r="I195" s="27">
        <v>0.99178299999999997</v>
      </c>
      <c r="J195" s="27">
        <v>0.94630000000000003</v>
      </c>
      <c r="K195" s="27">
        <v>1.2699999999999999E-2</v>
      </c>
      <c r="L195" s="27">
        <v>-4.3511910613934903</v>
      </c>
      <c r="M195" s="27">
        <v>1.3540000000000001E-5</v>
      </c>
      <c r="N195" s="27">
        <v>3.7999999999999999E-2</v>
      </c>
      <c r="O195" s="27">
        <v>-0.15920000000000001</v>
      </c>
      <c r="P195" s="22" t="s">
        <v>651</v>
      </c>
      <c r="Q195" s="27" t="s">
        <v>488</v>
      </c>
      <c r="R195" s="37"/>
      <c r="S195" s="9"/>
      <c r="T195" s="38" t="s">
        <v>689</v>
      </c>
      <c r="V195" s="70"/>
      <c r="W195" s="70"/>
    </row>
    <row r="196" spans="1:24" x14ac:dyDescent="0.2">
      <c r="A196" s="27">
        <v>13</v>
      </c>
      <c r="B196" s="27" t="s">
        <v>395</v>
      </c>
      <c r="C196" s="27" t="s">
        <v>693</v>
      </c>
      <c r="D196" s="27">
        <v>3</v>
      </c>
      <c r="E196" s="27">
        <v>49249871</v>
      </c>
      <c r="F196" s="27" t="s">
        <v>369</v>
      </c>
      <c r="G196" s="27" t="s">
        <v>377</v>
      </c>
      <c r="H196" s="27">
        <v>1</v>
      </c>
      <c r="I196" s="27">
        <v>0.99809700000000001</v>
      </c>
      <c r="J196" s="27">
        <v>0.94740000000000002</v>
      </c>
      <c r="K196" s="27">
        <v>1.26E-2</v>
      </c>
      <c r="L196" s="27">
        <v>-4.2797540008394099</v>
      </c>
      <c r="M196" s="27">
        <v>1.8709999999999999E-5</v>
      </c>
      <c r="N196" s="27">
        <v>3.0200000000000001E-2</v>
      </c>
      <c r="O196" s="27">
        <v>-0.26290000000000002</v>
      </c>
      <c r="P196" s="22" t="s">
        <v>487</v>
      </c>
      <c r="Q196" s="27" t="s">
        <v>488</v>
      </c>
      <c r="R196" s="37"/>
      <c r="S196" s="9"/>
      <c r="T196" s="38" t="s">
        <v>694</v>
      </c>
      <c r="V196" s="70"/>
      <c r="W196" s="70"/>
    </row>
    <row r="197" spans="1:24" x14ac:dyDescent="0.2">
      <c r="A197" s="27">
        <v>13</v>
      </c>
      <c r="B197" s="27" t="s">
        <v>395</v>
      </c>
      <c r="C197" s="27" t="s">
        <v>695</v>
      </c>
      <c r="D197" s="27">
        <v>3</v>
      </c>
      <c r="E197" s="27">
        <v>49252364</v>
      </c>
      <c r="F197" s="27" t="s">
        <v>369</v>
      </c>
      <c r="G197" s="27" t="s">
        <v>377</v>
      </c>
      <c r="H197" s="27">
        <v>1</v>
      </c>
      <c r="I197" s="27">
        <v>0.99811700000000003</v>
      </c>
      <c r="J197" s="27">
        <v>0.94740000000000002</v>
      </c>
      <c r="K197" s="27">
        <v>1.26E-2</v>
      </c>
      <c r="L197" s="27">
        <v>-4.2797540008394099</v>
      </c>
      <c r="M197" s="27">
        <v>1.8709999999999999E-5</v>
      </c>
      <c r="N197" s="27">
        <v>3.0200000000000001E-2</v>
      </c>
      <c r="O197" s="27">
        <v>-0.26250000000000001</v>
      </c>
      <c r="P197" s="22" t="s">
        <v>487</v>
      </c>
      <c r="Q197" s="27" t="s">
        <v>488</v>
      </c>
      <c r="R197" s="37"/>
      <c r="S197" s="9"/>
      <c r="T197" s="38" t="s">
        <v>696</v>
      </c>
      <c r="U197" s="70"/>
      <c r="V197" s="70"/>
      <c r="W197" s="70"/>
    </row>
    <row r="198" spans="1:24" s="30" customFormat="1" x14ac:dyDescent="0.2">
      <c r="A198" s="27">
        <v>13</v>
      </c>
      <c r="B198" s="27" t="s">
        <v>395</v>
      </c>
      <c r="C198" s="27" t="s">
        <v>697</v>
      </c>
      <c r="D198" s="27">
        <v>3</v>
      </c>
      <c r="E198" s="27">
        <v>49261594</v>
      </c>
      <c r="F198" s="27" t="s">
        <v>369</v>
      </c>
      <c r="G198" s="27" t="s">
        <v>377</v>
      </c>
      <c r="H198" s="27">
        <v>1</v>
      </c>
      <c r="I198" s="27">
        <v>0.99845300000000003</v>
      </c>
      <c r="J198" s="27">
        <v>0.94699999999999995</v>
      </c>
      <c r="K198" s="27">
        <v>1.26E-2</v>
      </c>
      <c r="L198" s="27">
        <v>-4.3100738994677901</v>
      </c>
      <c r="M198" s="27">
        <v>1.632E-5</v>
      </c>
      <c r="N198" s="27">
        <v>3.3399999999999999E-2</v>
      </c>
      <c r="O198" s="27">
        <v>-0.21659999999999999</v>
      </c>
      <c r="P198" s="22" t="s">
        <v>487</v>
      </c>
      <c r="Q198" s="27" t="s">
        <v>488</v>
      </c>
      <c r="R198" s="37"/>
      <c r="S198" s="9"/>
      <c r="T198" s="38" t="s">
        <v>698</v>
      </c>
      <c r="U198" s="70"/>
      <c r="V198" s="70"/>
      <c r="W198" s="70"/>
      <c r="X198"/>
    </row>
    <row r="199" spans="1:24" x14ac:dyDescent="0.2">
      <c r="A199" s="27">
        <v>13</v>
      </c>
      <c r="B199" s="27" t="s">
        <v>395</v>
      </c>
      <c r="C199" s="27" t="s">
        <v>699</v>
      </c>
      <c r="D199" s="27">
        <v>3</v>
      </c>
      <c r="E199" s="27">
        <v>49262307</v>
      </c>
      <c r="F199" s="27" t="s">
        <v>372</v>
      </c>
      <c r="G199" s="27" t="s">
        <v>368</v>
      </c>
      <c r="H199" s="27">
        <v>1</v>
      </c>
      <c r="I199" s="27">
        <v>0.99755700000000003</v>
      </c>
      <c r="J199" s="27">
        <v>0.94740000000000002</v>
      </c>
      <c r="K199" s="27">
        <v>1.26E-2</v>
      </c>
      <c r="L199" s="27">
        <v>-4.28034954790364</v>
      </c>
      <c r="M199" s="27">
        <v>1.8660000000000001E-5</v>
      </c>
      <c r="N199" s="27">
        <v>3.0499999999999999E-2</v>
      </c>
      <c r="O199" s="27">
        <v>-0.25750000000000001</v>
      </c>
      <c r="P199" s="22" t="s">
        <v>487</v>
      </c>
      <c r="Q199" s="27" t="s">
        <v>488</v>
      </c>
      <c r="R199" s="37"/>
      <c r="S199" s="9"/>
      <c r="T199" s="9" t="s">
        <v>698</v>
      </c>
      <c r="V199" s="70"/>
      <c r="W199" s="70"/>
    </row>
    <row r="200" spans="1:24" s="30" customFormat="1" x14ac:dyDescent="0.2">
      <c r="A200" s="27">
        <v>13</v>
      </c>
      <c r="B200" s="27" t="s">
        <v>395</v>
      </c>
      <c r="C200" s="27" t="s">
        <v>700</v>
      </c>
      <c r="D200" s="27">
        <v>3</v>
      </c>
      <c r="E200" s="27">
        <v>49263850</v>
      </c>
      <c r="F200" s="27" t="s">
        <v>368</v>
      </c>
      <c r="G200" s="27" t="s">
        <v>372</v>
      </c>
      <c r="H200" s="27">
        <v>1</v>
      </c>
      <c r="I200" s="27">
        <v>0.99825799999999998</v>
      </c>
      <c r="J200" s="27">
        <v>0.94740000000000002</v>
      </c>
      <c r="K200" s="27">
        <v>1.26E-2</v>
      </c>
      <c r="L200" s="27">
        <v>-4.2734169551483001</v>
      </c>
      <c r="M200" s="27">
        <v>1.925E-5</v>
      </c>
      <c r="N200" s="27">
        <v>2.9700000000000001E-2</v>
      </c>
      <c r="O200" s="27">
        <v>-0.26929999999999998</v>
      </c>
      <c r="P200" s="22" t="s">
        <v>487</v>
      </c>
      <c r="Q200" s="27" t="s">
        <v>488</v>
      </c>
      <c r="R200" s="37"/>
      <c r="S200" s="9" t="s">
        <v>701</v>
      </c>
      <c r="T200" s="38"/>
      <c r="U200" s="4"/>
      <c r="V200" s="70"/>
      <c r="W200" s="70"/>
      <c r="X200"/>
    </row>
    <row r="201" spans="1:24" s="30" customFormat="1" x14ac:dyDescent="0.2">
      <c r="A201" s="27">
        <v>13</v>
      </c>
      <c r="B201" s="27" t="s">
        <v>395</v>
      </c>
      <c r="C201" s="27" t="s">
        <v>702</v>
      </c>
      <c r="D201" s="27">
        <v>3</v>
      </c>
      <c r="E201" s="27">
        <v>49266772</v>
      </c>
      <c r="F201" s="27" t="s">
        <v>369</v>
      </c>
      <c r="G201" s="27" t="s">
        <v>377</v>
      </c>
      <c r="H201" s="27">
        <v>1</v>
      </c>
      <c r="I201" s="27">
        <v>0.99885199999999996</v>
      </c>
      <c r="J201" s="27">
        <v>0.94699999999999995</v>
      </c>
      <c r="K201" s="27">
        <v>1.26E-2</v>
      </c>
      <c r="L201" s="27">
        <v>-4.3081845775305299</v>
      </c>
      <c r="M201" s="27">
        <v>1.6460000000000002E-5</v>
      </c>
      <c r="N201" s="27">
        <v>3.3700000000000001E-2</v>
      </c>
      <c r="O201" s="27">
        <v>-0.21299999999999999</v>
      </c>
      <c r="P201" s="22" t="s">
        <v>487</v>
      </c>
      <c r="Q201" s="27" t="s">
        <v>488</v>
      </c>
      <c r="R201" s="37"/>
      <c r="S201" s="9"/>
      <c r="T201" s="9" t="s">
        <v>698</v>
      </c>
      <c r="U201" s="70"/>
      <c r="V201" s="70"/>
      <c r="W201" s="70"/>
      <c r="X201"/>
    </row>
    <row r="202" spans="1:24" s="30" customFormat="1" x14ac:dyDescent="0.2">
      <c r="A202" s="27">
        <v>13</v>
      </c>
      <c r="B202" s="27" t="s">
        <v>395</v>
      </c>
      <c r="C202" s="27" t="s">
        <v>703</v>
      </c>
      <c r="D202" s="27">
        <v>3</v>
      </c>
      <c r="E202" s="27">
        <v>49273996</v>
      </c>
      <c r="F202" s="27" t="s">
        <v>369</v>
      </c>
      <c r="G202" s="27" t="s">
        <v>377</v>
      </c>
      <c r="H202" s="27">
        <v>1</v>
      </c>
      <c r="I202" s="27">
        <v>0.998637</v>
      </c>
      <c r="J202" s="27">
        <v>0.94750000000000001</v>
      </c>
      <c r="K202" s="27">
        <v>1.26E-2</v>
      </c>
      <c r="L202" s="27">
        <v>-4.2686041293694297</v>
      </c>
      <c r="M202" s="27">
        <v>1.967E-5</v>
      </c>
      <c r="N202" s="27">
        <v>2.9899999999999999E-2</v>
      </c>
      <c r="O202" s="27">
        <v>-0.2661</v>
      </c>
      <c r="P202" s="22" t="s">
        <v>487</v>
      </c>
      <c r="Q202" s="27" t="s">
        <v>488</v>
      </c>
      <c r="R202" s="37"/>
      <c r="S202" s="9"/>
      <c r="T202" s="38" t="s">
        <v>704</v>
      </c>
      <c r="U202" s="4"/>
      <c r="V202" s="70"/>
      <c r="W202" s="70"/>
      <c r="X202"/>
    </row>
    <row r="203" spans="1:24" s="30" customFormat="1" x14ac:dyDescent="0.2">
      <c r="A203" s="27">
        <v>13</v>
      </c>
      <c r="B203" s="27" t="s">
        <v>395</v>
      </c>
      <c r="C203" s="27" t="s">
        <v>705</v>
      </c>
      <c r="D203" s="27">
        <v>3</v>
      </c>
      <c r="E203" s="27">
        <v>49274826</v>
      </c>
      <c r="F203" s="27" t="s">
        <v>372</v>
      </c>
      <c r="G203" s="27" t="s">
        <v>369</v>
      </c>
      <c r="H203" s="27">
        <v>1</v>
      </c>
      <c r="I203" s="27">
        <v>0.99866299999999997</v>
      </c>
      <c r="J203" s="27">
        <v>0.94750000000000001</v>
      </c>
      <c r="K203" s="27">
        <v>1.26E-2</v>
      </c>
      <c r="L203" s="27">
        <v>-4.2686041293694297</v>
      </c>
      <c r="M203" s="27">
        <v>1.967E-5</v>
      </c>
      <c r="N203" s="27">
        <v>0.03</v>
      </c>
      <c r="O203" s="27">
        <v>-0.26579999999999998</v>
      </c>
      <c r="P203" s="53" t="s">
        <v>487</v>
      </c>
      <c r="Q203" s="27" t="s">
        <v>488</v>
      </c>
      <c r="R203" s="37"/>
      <c r="S203" s="9"/>
      <c r="T203" s="38" t="s">
        <v>704</v>
      </c>
      <c r="U203" s="70"/>
      <c r="V203" s="70"/>
      <c r="W203" s="70"/>
      <c r="X203"/>
    </row>
    <row r="204" spans="1:24" s="30" customFormat="1" x14ac:dyDescent="0.2">
      <c r="A204" s="27">
        <v>13</v>
      </c>
      <c r="B204" s="27" t="s">
        <v>395</v>
      </c>
      <c r="C204" s="27" t="s">
        <v>706</v>
      </c>
      <c r="D204" s="27">
        <v>3</v>
      </c>
      <c r="E204" s="27">
        <v>49275805</v>
      </c>
      <c r="F204" s="27" t="s">
        <v>372</v>
      </c>
      <c r="G204" s="27" t="s">
        <v>368</v>
      </c>
      <c r="H204" s="27">
        <v>1</v>
      </c>
      <c r="I204" s="27">
        <v>0.99931599999999998</v>
      </c>
      <c r="J204" s="27">
        <v>0.94740000000000002</v>
      </c>
      <c r="K204" s="27">
        <v>1.26E-2</v>
      </c>
      <c r="L204" s="27">
        <v>-4.2782126446523998</v>
      </c>
      <c r="M204" s="27">
        <v>1.8839999999999999E-5</v>
      </c>
      <c r="N204" s="27">
        <v>3.1099999999999999E-2</v>
      </c>
      <c r="O204" s="27">
        <v>-0.24890000000000001</v>
      </c>
      <c r="P204" s="53" t="s">
        <v>487</v>
      </c>
      <c r="Q204" s="27" t="s">
        <v>488</v>
      </c>
      <c r="R204" s="37"/>
      <c r="S204" s="9"/>
      <c r="T204" s="38" t="s">
        <v>704</v>
      </c>
      <c r="U204" s="70"/>
      <c r="V204" s="70"/>
      <c r="W204" s="70"/>
      <c r="X204"/>
    </row>
    <row r="205" spans="1:24" s="30" customFormat="1" x14ac:dyDescent="0.2">
      <c r="A205" s="27">
        <v>13</v>
      </c>
      <c r="B205" s="27" t="s">
        <v>395</v>
      </c>
      <c r="C205" s="27" t="s">
        <v>707</v>
      </c>
      <c r="D205" s="27">
        <v>3</v>
      </c>
      <c r="E205" s="27">
        <v>49275964</v>
      </c>
      <c r="F205" s="27" t="s">
        <v>368</v>
      </c>
      <c r="G205" s="27" t="s">
        <v>372</v>
      </c>
      <c r="H205" s="27">
        <v>1</v>
      </c>
      <c r="I205" s="27">
        <v>0.99955000000000005</v>
      </c>
      <c r="J205" s="27">
        <v>0.94710000000000005</v>
      </c>
      <c r="K205" s="27">
        <v>1.26E-2</v>
      </c>
      <c r="L205" s="27">
        <v>-4.3065773093685102</v>
      </c>
      <c r="M205" s="27">
        <v>1.658E-5</v>
      </c>
      <c r="N205" s="27">
        <v>3.4099999999999998E-2</v>
      </c>
      <c r="O205" s="27">
        <v>-0.2074</v>
      </c>
      <c r="P205" s="53" t="s">
        <v>487</v>
      </c>
      <c r="Q205" s="27" t="s">
        <v>488</v>
      </c>
      <c r="R205" s="37"/>
      <c r="S205" s="9"/>
      <c r="T205" s="38" t="s">
        <v>704</v>
      </c>
      <c r="U205" s="70"/>
      <c r="V205" s="70"/>
      <c r="W205" s="70"/>
      <c r="X205"/>
    </row>
    <row r="206" spans="1:24" s="30" customFormat="1" x14ac:dyDescent="0.2">
      <c r="A206" s="27">
        <v>13</v>
      </c>
      <c r="B206" s="27" t="s">
        <v>395</v>
      </c>
      <c r="C206" s="27" t="s">
        <v>708</v>
      </c>
      <c r="D206" s="27">
        <v>3</v>
      </c>
      <c r="E206" s="27">
        <v>49286797</v>
      </c>
      <c r="F206" s="27" t="s">
        <v>368</v>
      </c>
      <c r="G206" s="27" t="s">
        <v>372</v>
      </c>
      <c r="H206" s="27">
        <v>1</v>
      </c>
      <c r="I206" s="27">
        <v>0.99950700000000003</v>
      </c>
      <c r="J206" s="27">
        <v>0.94740000000000002</v>
      </c>
      <c r="K206" s="27">
        <v>1.26E-2</v>
      </c>
      <c r="L206" s="27">
        <v>-4.2758609971201702</v>
      </c>
      <c r="M206" s="27">
        <v>1.9040000000000001E-5</v>
      </c>
      <c r="N206" s="27">
        <v>3.1099999999999999E-2</v>
      </c>
      <c r="O206" s="27">
        <v>-0.249</v>
      </c>
      <c r="P206" s="22" t="s">
        <v>487</v>
      </c>
      <c r="Q206" s="27" t="s">
        <v>488</v>
      </c>
      <c r="R206" s="37"/>
      <c r="S206" s="9"/>
      <c r="T206" s="38" t="s">
        <v>709</v>
      </c>
      <c r="U206" s="70"/>
      <c r="V206" s="70"/>
      <c r="W206" s="70"/>
    </row>
    <row r="207" spans="1:24" x14ac:dyDescent="0.2">
      <c r="A207" s="27">
        <v>13</v>
      </c>
      <c r="B207" s="27" t="s">
        <v>395</v>
      </c>
      <c r="C207" s="27" t="s">
        <v>710</v>
      </c>
      <c r="D207" s="27">
        <v>3</v>
      </c>
      <c r="E207" s="27">
        <v>49287759</v>
      </c>
      <c r="F207" s="27" t="s">
        <v>377</v>
      </c>
      <c r="G207" s="27" t="s">
        <v>369</v>
      </c>
      <c r="H207" s="27">
        <v>1</v>
      </c>
      <c r="I207" s="27">
        <v>0.99954900000000002</v>
      </c>
      <c r="J207" s="27">
        <v>0.94750000000000001</v>
      </c>
      <c r="K207" s="27">
        <v>1.26E-2</v>
      </c>
      <c r="L207" s="27">
        <v>-4.2705402764134703</v>
      </c>
      <c r="M207" s="27">
        <v>1.95E-5</v>
      </c>
      <c r="N207" s="27">
        <v>3.0599999999999999E-2</v>
      </c>
      <c r="O207" s="27">
        <v>-0.25629999999999997</v>
      </c>
      <c r="P207" s="22" t="s">
        <v>487</v>
      </c>
      <c r="Q207" s="27" t="s">
        <v>488</v>
      </c>
      <c r="R207" s="37"/>
      <c r="S207" s="9"/>
      <c r="T207" s="38" t="s">
        <v>709</v>
      </c>
      <c r="U207" s="70"/>
      <c r="V207" s="70"/>
      <c r="W207" s="70"/>
    </row>
    <row r="208" spans="1:24" x14ac:dyDescent="0.2">
      <c r="A208" s="27">
        <v>13</v>
      </c>
      <c r="B208" s="27" t="s">
        <v>395</v>
      </c>
      <c r="C208" s="27" t="s">
        <v>711</v>
      </c>
      <c r="D208" s="27">
        <v>3</v>
      </c>
      <c r="E208" s="27">
        <v>49299375</v>
      </c>
      <c r="F208" s="27" t="s">
        <v>368</v>
      </c>
      <c r="G208" s="27" t="s">
        <v>377</v>
      </c>
      <c r="H208" s="27">
        <v>1</v>
      </c>
      <c r="I208" s="27">
        <v>0.99958400000000003</v>
      </c>
      <c r="J208" s="27">
        <v>0.94750000000000001</v>
      </c>
      <c r="K208" s="27">
        <v>1.26E-2</v>
      </c>
      <c r="L208" s="27">
        <v>-4.2713421896047103</v>
      </c>
      <c r="M208" s="27">
        <v>1.9429999999999999E-5</v>
      </c>
      <c r="N208" s="27">
        <v>3.0800000000000001E-2</v>
      </c>
      <c r="O208" s="27">
        <v>-0.25390000000000001</v>
      </c>
      <c r="P208" s="22" t="s">
        <v>487</v>
      </c>
      <c r="Q208" s="27" t="s">
        <v>488</v>
      </c>
      <c r="R208" s="37"/>
      <c r="S208" s="9"/>
      <c r="T208" s="9" t="s">
        <v>712</v>
      </c>
      <c r="U208" s="70"/>
      <c r="V208" s="70"/>
      <c r="W208" s="70"/>
      <c r="X208" s="30"/>
    </row>
    <row r="209" spans="1:24" x14ac:dyDescent="0.2">
      <c r="A209" s="27">
        <v>13</v>
      </c>
      <c r="B209" s="27" t="s">
        <v>395</v>
      </c>
      <c r="C209" s="27" t="s">
        <v>713</v>
      </c>
      <c r="D209" s="27">
        <v>3</v>
      </c>
      <c r="E209" s="27">
        <v>49334768</v>
      </c>
      <c r="F209" s="27" t="s">
        <v>368</v>
      </c>
      <c r="G209" s="27" t="s">
        <v>372</v>
      </c>
      <c r="H209" s="27">
        <v>1</v>
      </c>
      <c r="I209" s="27">
        <v>0.99827500000000002</v>
      </c>
      <c r="J209" s="27">
        <v>0.94479999999999997</v>
      </c>
      <c r="K209" s="27">
        <v>1.2699999999999999E-2</v>
      </c>
      <c r="L209" s="27">
        <v>-4.4685543630512896</v>
      </c>
      <c r="M209" s="27">
        <v>7.875E-6</v>
      </c>
      <c r="N209" s="27">
        <v>5.74E-2</v>
      </c>
      <c r="O209" s="27">
        <v>2.8799999999999999E-2</v>
      </c>
      <c r="P209" s="22" t="s">
        <v>533</v>
      </c>
      <c r="Q209" s="27" t="s">
        <v>488</v>
      </c>
      <c r="R209" s="37"/>
      <c r="S209" s="9"/>
      <c r="T209" s="38" t="s">
        <v>714</v>
      </c>
      <c r="U209" s="70"/>
      <c r="V209" s="70"/>
      <c r="W209" s="70"/>
      <c r="X209" s="30"/>
    </row>
    <row r="210" spans="1:24" x14ac:dyDescent="0.2">
      <c r="A210" s="27">
        <v>13</v>
      </c>
      <c r="B210" s="27" t="s">
        <v>395</v>
      </c>
      <c r="C210" s="27" t="s">
        <v>395</v>
      </c>
      <c r="D210" s="27">
        <v>3</v>
      </c>
      <c r="E210" s="27">
        <v>49575913</v>
      </c>
      <c r="F210" s="27" t="s">
        <v>396</v>
      </c>
      <c r="G210" s="27" t="s">
        <v>372</v>
      </c>
      <c r="H210" s="27">
        <v>1</v>
      </c>
      <c r="I210" s="27">
        <v>0.95565800000000001</v>
      </c>
      <c r="J210" s="27">
        <v>0.94130000000000003</v>
      </c>
      <c r="K210" s="27">
        <v>1.2999999999999999E-2</v>
      </c>
      <c r="L210" s="27">
        <v>-4.6535300654181899</v>
      </c>
      <c r="M210" s="27">
        <v>3.2629999999999999E-6</v>
      </c>
      <c r="N210" s="27">
        <v>0.12889999999999999</v>
      </c>
      <c r="O210" s="27">
        <v>0.41460000000000002</v>
      </c>
      <c r="P210" s="22" t="s">
        <v>533</v>
      </c>
      <c r="Q210" s="27" t="s">
        <v>488</v>
      </c>
      <c r="R210" s="37"/>
      <c r="S210" s="9"/>
      <c r="T210" s="38" t="s">
        <v>715</v>
      </c>
      <c r="V210" s="70"/>
      <c r="W210" s="70"/>
      <c r="X210" s="30"/>
    </row>
    <row r="211" spans="1:24" x14ac:dyDescent="0.2">
      <c r="A211" s="27">
        <v>14</v>
      </c>
      <c r="B211" s="27" t="s">
        <v>402</v>
      </c>
      <c r="C211" s="27" t="s">
        <v>718</v>
      </c>
      <c r="D211" s="27">
        <v>4</v>
      </c>
      <c r="E211" s="27">
        <v>2770183</v>
      </c>
      <c r="F211" s="27" t="s">
        <v>377</v>
      </c>
      <c r="G211" s="27" t="s">
        <v>369</v>
      </c>
      <c r="H211" s="27">
        <v>1</v>
      </c>
      <c r="I211" s="27">
        <v>0.97013300000000002</v>
      </c>
      <c r="J211" s="27">
        <v>1.0576000000000001</v>
      </c>
      <c r="K211" s="27">
        <v>1.24E-2</v>
      </c>
      <c r="L211" s="27">
        <v>4.5199302798805299</v>
      </c>
      <c r="M211" s="27">
        <v>6.1859999999999997E-6</v>
      </c>
      <c r="N211" s="27">
        <v>1</v>
      </c>
      <c r="O211" s="27">
        <v>7.8468</v>
      </c>
      <c r="P211" s="22" t="s">
        <v>487</v>
      </c>
      <c r="Q211" s="27" t="s">
        <v>488</v>
      </c>
      <c r="R211" s="37"/>
      <c r="S211" s="9"/>
      <c r="T211" s="9" t="s">
        <v>719</v>
      </c>
      <c r="U211" s="33"/>
      <c r="V211" s="33"/>
      <c r="W211" s="33"/>
      <c r="X211" s="30"/>
    </row>
    <row r="212" spans="1:24" x14ac:dyDescent="0.2">
      <c r="A212" s="27">
        <v>14</v>
      </c>
      <c r="B212" s="27" t="s">
        <v>402</v>
      </c>
      <c r="C212" s="27" t="s">
        <v>402</v>
      </c>
      <c r="D212" s="27">
        <v>4</v>
      </c>
      <c r="E212" s="27">
        <v>2777931</v>
      </c>
      <c r="F212" s="27" t="s">
        <v>368</v>
      </c>
      <c r="G212" s="27" t="s">
        <v>372</v>
      </c>
      <c r="H212" s="27">
        <v>1</v>
      </c>
      <c r="I212" s="27">
        <v>0.96733499999999994</v>
      </c>
      <c r="J212" s="27">
        <v>1.0590999999999999</v>
      </c>
      <c r="K212" s="27">
        <v>1.24E-2</v>
      </c>
      <c r="L212" s="27">
        <v>4.6308884525638501</v>
      </c>
      <c r="M212" s="27">
        <v>3.641E-6</v>
      </c>
      <c r="N212" s="27">
        <v>0</v>
      </c>
      <c r="O212" s="27">
        <v>-131.72739999999999</v>
      </c>
      <c r="P212" s="22" t="s">
        <v>487</v>
      </c>
      <c r="Q212" s="27" t="s">
        <v>488</v>
      </c>
      <c r="R212" s="37"/>
      <c r="S212" s="9"/>
      <c r="T212" s="9" t="s">
        <v>719</v>
      </c>
      <c r="U212" s="52"/>
      <c r="V212" s="70"/>
      <c r="W212" s="70"/>
    </row>
    <row r="213" spans="1:24" x14ac:dyDescent="0.2">
      <c r="A213" s="27">
        <v>14</v>
      </c>
      <c r="B213" s="27" t="s">
        <v>402</v>
      </c>
      <c r="C213" s="27" t="s">
        <v>720</v>
      </c>
      <c r="D213" s="27">
        <v>4</v>
      </c>
      <c r="E213" s="27">
        <v>2782780</v>
      </c>
      <c r="F213" s="27" t="s">
        <v>369</v>
      </c>
      <c r="G213" s="27" t="s">
        <v>377</v>
      </c>
      <c r="H213" s="27">
        <v>1</v>
      </c>
      <c r="I213" s="27">
        <v>0.95545999999999998</v>
      </c>
      <c r="J213" s="27">
        <v>1.0542</v>
      </c>
      <c r="K213" s="27">
        <v>1.2500000000000001E-2</v>
      </c>
      <c r="L213" s="27">
        <v>4.2367286005637599</v>
      </c>
      <c r="M213" s="27">
        <v>2.268E-5</v>
      </c>
      <c r="N213" s="27">
        <v>1</v>
      </c>
      <c r="O213" s="27">
        <v>11.0738</v>
      </c>
      <c r="P213" s="22" t="s">
        <v>487</v>
      </c>
      <c r="Q213" s="27" t="s">
        <v>488</v>
      </c>
      <c r="R213" s="37"/>
      <c r="S213" s="9"/>
      <c r="T213" s="9" t="s">
        <v>721</v>
      </c>
      <c r="U213" s="52"/>
      <c r="V213" s="70"/>
      <c r="W213" s="70"/>
    </row>
    <row r="214" spans="1:24" x14ac:dyDescent="0.2">
      <c r="A214" s="27">
        <v>15</v>
      </c>
      <c r="B214" s="27" t="s">
        <v>404</v>
      </c>
      <c r="C214" s="27" t="s">
        <v>722</v>
      </c>
      <c r="D214" s="27">
        <v>4</v>
      </c>
      <c r="E214" s="27">
        <v>31117942</v>
      </c>
      <c r="F214" s="27" t="s">
        <v>377</v>
      </c>
      <c r="G214" s="27" t="s">
        <v>369</v>
      </c>
      <c r="H214" s="27">
        <v>1</v>
      </c>
      <c r="I214" s="27">
        <v>0.98386799999999996</v>
      </c>
      <c r="J214" s="27">
        <v>0.95909999999999995</v>
      </c>
      <c r="K214" s="27">
        <v>1.2500000000000001E-2</v>
      </c>
      <c r="L214" s="27">
        <v>-3.3405587131479701</v>
      </c>
      <c r="M214" s="27">
        <v>8.3609999999999999E-4</v>
      </c>
      <c r="N214" s="27">
        <v>1.4800000000000001E-2</v>
      </c>
      <c r="O214" s="27">
        <v>-0.49359999999999998</v>
      </c>
      <c r="P214" s="22" t="s">
        <v>651</v>
      </c>
      <c r="Q214" s="27" t="s">
        <v>488</v>
      </c>
      <c r="R214" s="37"/>
      <c r="S214" s="9"/>
      <c r="T214" s="38"/>
      <c r="U214" s="70"/>
      <c r="V214" s="70"/>
      <c r="W214" s="70"/>
    </row>
    <row r="215" spans="1:24" x14ac:dyDescent="0.2">
      <c r="A215" s="27">
        <v>15</v>
      </c>
      <c r="B215" s="27" t="s">
        <v>404</v>
      </c>
      <c r="C215" s="27" t="s">
        <v>723</v>
      </c>
      <c r="D215" s="27">
        <v>4</v>
      </c>
      <c r="E215" s="27">
        <v>31121445</v>
      </c>
      <c r="F215" s="27" t="s">
        <v>372</v>
      </c>
      <c r="G215" s="27" t="s">
        <v>368</v>
      </c>
      <c r="H215" s="27">
        <v>1</v>
      </c>
      <c r="I215" s="27">
        <v>0.98734599999999995</v>
      </c>
      <c r="J215" s="27">
        <v>0.95809999999999995</v>
      </c>
      <c r="K215" s="27">
        <v>1.2500000000000001E-2</v>
      </c>
      <c r="L215" s="27">
        <v>-3.4321573622557802</v>
      </c>
      <c r="M215" s="27">
        <v>5.9880000000000003E-4</v>
      </c>
      <c r="N215" s="27">
        <v>1.54E-2</v>
      </c>
      <c r="O215" s="27">
        <v>-0.47570000000000001</v>
      </c>
      <c r="P215" s="22" t="s">
        <v>487</v>
      </c>
      <c r="Q215" s="27" t="s">
        <v>488</v>
      </c>
      <c r="R215" s="37"/>
      <c r="S215" s="9"/>
      <c r="T215" s="38"/>
      <c r="U215" s="70"/>
      <c r="V215" s="70"/>
      <c r="W215" s="70"/>
    </row>
    <row r="216" spans="1:24" x14ac:dyDescent="0.2">
      <c r="A216" s="27">
        <v>15</v>
      </c>
      <c r="B216" s="27" t="s">
        <v>404</v>
      </c>
      <c r="C216" s="27" t="s">
        <v>724</v>
      </c>
      <c r="D216" s="27">
        <v>4</v>
      </c>
      <c r="E216" s="27">
        <v>31147272</v>
      </c>
      <c r="F216" s="27" t="s">
        <v>377</v>
      </c>
      <c r="G216" s="27" t="s">
        <v>368</v>
      </c>
      <c r="H216" s="27">
        <v>1</v>
      </c>
      <c r="I216" s="27">
        <v>0.99476799999999999</v>
      </c>
      <c r="J216" s="27">
        <v>0.95369999999999999</v>
      </c>
      <c r="K216" s="27">
        <v>1.24E-2</v>
      </c>
      <c r="L216" s="27">
        <v>-3.8129822079695002</v>
      </c>
      <c r="M216" s="27">
        <v>1.373E-4</v>
      </c>
      <c r="N216" s="27">
        <v>1.9599999999999999E-2</v>
      </c>
      <c r="O216" s="27">
        <v>-0.36969999999999997</v>
      </c>
      <c r="P216" s="22" t="s">
        <v>487</v>
      </c>
      <c r="Q216" s="27" t="s">
        <v>488</v>
      </c>
      <c r="R216" s="37"/>
      <c r="S216" s="9"/>
      <c r="T216" s="38"/>
      <c r="U216"/>
      <c r="V216"/>
      <c r="W216"/>
    </row>
    <row r="217" spans="1:24" x14ac:dyDescent="0.2">
      <c r="A217" s="27">
        <v>15</v>
      </c>
      <c r="B217" s="27" t="s">
        <v>404</v>
      </c>
      <c r="C217" s="27" t="s">
        <v>725</v>
      </c>
      <c r="D217" s="27">
        <v>4</v>
      </c>
      <c r="E217" s="27">
        <v>31147874</v>
      </c>
      <c r="F217" s="27" t="s">
        <v>369</v>
      </c>
      <c r="G217" s="27" t="s">
        <v>372</v>
      </c>
      <c r="H217" s="27">
        <v>1</v>
      </c>
      <c r="I217" s="27">
        <v>0.99462300000000003</v>
      </c>
      <c r="J217" s="27">
        <v>0.95320000000000005</v>
      </c>
      <c r="K217" s="27">
        <v>1.24E-2</v>
      </c>
      <c r="L217" s="27">
        <v>-3.8492087281115501</v>
      </c>
      <c r="M217" s="27">
        <v>1.1849999999999999E-4</v>
      </c>
      <c r="N217" s="27">
        <v>2.2200000000000001E-2</v>
      </c>
      <c r="O217" s="27">
        <v>-0.314</v>
      </c>
      <c r="P217" s="22" t="s">
        <v>487</v>
      </c>
      <c r="Q217" s="27" t="s">
        <v>488</v>
      </c>
      <c r="R217" s="37"/>
      <c r="S217" s="9"/>
      <c r="T217" s="38"/>
      <c r="U217"/>
      <c r="V217"/>
      <c r="W217"/>
    </row>
    <row r="218" spans="1:24" x14ac:dyDescent="0.2">
      <c r="A218" s="27">
        <v>15</v>
      </c>
      <c r="B218" s="27" t="s">
        <v>404</v>
      </c>
      <c r="C218" s="27" t="s">
        <v>726</v>
      </c>
      <c r="D218" s="27">
        <v>4</v>
      </c>
      <c r="E218" s="27">
        <v>31148688</v>
      </c>
      <c r="F218" s="27" t="s">
        <v>369</v>
      </c>
      <c r="G218" s="27" t="s">
        <v>377</v>
      </c>
      <c r="H218" s="27">
        <v>1</v>
      </c>
      <c r="I218" s="27">
        <v>0.99806099999999998</v>
      </c>
      <c r="J218" s="27">
        <v>0.95299999999999996</v>
      </c>
      <c r="K218" s="27">
        <v>1.24E-2</v>
      </c>
      <c r="L218" s="27">
        <v>-3.8721037549486201</v>
      </c>
      <c r="M218" s="27">
        <v>1.0789999999999999E-4</v>
      </c>
      <c r="N218" s="27">
        <v>2.3400000000000001E-2</v>
      </c>
      <c r="O218" s="27">
        <v>-0.2913</v>
      </c>
      <c r="P218" s="22" t="s">
        <v>487</v>
      </c>
      <c r="Q218" s="27" t="s">
        <v>488</v>
      </c>
      <c r="R218" s="37"/>
      <c r="S218" s="9"/>
      <c r="T218" s="38"/>
      <c r="U218"/>
      <c r="V218"/>
      <c r="W218"/>
    </row>
    <row r="219" spans="1:24" x14ac:dyDescent="0.2">
      <c r="A219" s="27">
        <v>15</v>
      </c>
      <c r="B219" s="27" t="s">
        <v>404</v>
      </c>
      <c r="C219" s="27" t="s">
        <v>727</v>
      </c>
      <c r="D219" s="27">
        <v>4</v>
      </c>
      <c r="E219" s="27">
        <v>31148846</v>
      </c>
      <c r="F219" s="27" t="s">
        <v>372</v>
      </c>
      <c r="G219" s="27" t="s">
        <v>368</v>
      </c>
      <c r="H219" s="27">
        <v>1</v>
      </c>
      <c r="I219" s="27">
        <v>0.99644299999999997</v>
      </c>
      <c r="J219" s="27">
        <v>0.95279999999999998</v>
      </c>
      <c r="K219" s="27">
        <v>1.2500000000000001E-2</v>
      </c>
      <c r="L219" s="27">
        <v>-3.8725558182915401</v>
      </c>
      <c r="M219" s="27">
        <v>1.077E-4</v>
      </c>
      <c r="N219" s="27">
        <v>2.5000000000000001E-2</v>
      </c>
      <c r="O219" s="27">
        <v>-0.26219999999999999</v>
      </c>
      <c r="P219" s="22" t="s">
        <v>487</v>
      </c>
      <c r="Q219" s="27" t="s">
        <v>488</v>
      </c>
      <c r="R219" s="37"/>
      <c r="S219" s="9"/>
      <c r="T219" s="38"/>
      <c r="U219"/>
      <c r="V219"/>
      <c r="W219"/>
    </row>
    <row r="220" spans="1:24" x14ac:dyDescent="0.2">
      <c r="A220" s="27">
        <v>15</v>
      </c>
      <c r="B220" s="27" t="s">
        <v>404</v>
      </c>
      <c r="C220" s="27" t="s">
        <v>404</v>
      </c>
      <c r="D220" s="27">
        <v>4</v>
      </c>
      <c r="E220" s="27">
        <v>31149277</v>
      </c>
      <c r="F220" s="27" t="s">
        <v>369</v>
      </c>
      <c r="G220" s="27" t="s">
        <v>368</v>
      </c>
      <c r="H220" s="27">
        <v>1</v>
      </c>
      <c r="I220" s="27">
        <v>0.99675000000000002</v>
      </c>
      <c r="J220" s="27">
        <v>0.94330000000000003</v>
      </c>
      <c r="K220" s="27">
        <v>1.2699999999999999E-2</v>
      </c>
      <c r="L220" s="27">
        <v>-4.6078264804501101</v>
      </c>
      <c r="M220" s="27">
        <v>4.0690000000000003E-6</v>
      </c>
      <c r="N220" s="27">
        <v>0.55700000000000005</v>
      </c>
      <c r="O220" s="27">
        <v>1.4289000000000001</v>
      </c>
      <c r="P220" s="22" t="s">
        <v>487</v>
      </c>
      <c r="Q220" s="27" t="s">
        <v>488</v>
      </c>
      <c r="R220" s="37"/>
      <c r="S220" s="9"/>
      <c r="T220" s="38"/>
      <c r="U220"/>
      <c r="V220"/>
      <c r="W220"/>
    </row>
    <row r="221" spans="1:24" x14ac:dyDescent="0.2">
      <c r="A221" s="27">
        <v>15</v>
      </c>
      <c r="B221" s="27" t="s">
        <v>404</v>
      </c>
      <c r="C221" s="27" t="s">
        <v>728</v>
      </c>
      <c r="D221" s="27">
        <v>4</v>
      </c>
      <c r="E221" s="27">
        <v>31150016</v>
      </c>
      <c r="F221" s="27" t="s">
        <v>368</v>
      </c>
      <c r="G221" s="27" t="s">
        <v>1378</v>
      </c>
      <c r="H221" s="27">
        <v>1</v>
      </c>
      <c r="I221" s="27">
        <v>0.98450700000000002</v>
      </c>
      <c r="J221" s="27">
        <v>0.94579999999999997</v>
      </c>
      <c r="K221" s="27">
        <v>1.2800000000000001E-2</v>
      </c>
      <c r="L221" s="27">
        <v>-4.3412103277223704</v>
      </c>
      <c r="M221" s="27">
        <v>1.417E-5</v>
      </c>
      <c r="N221" s="27">
        <v>0.15129999999999999</v>
      </c>
      <c r="O221" s="27">
        <v>0.5806</v>
      </c>
      <c r="P221" s="22" t="s">
        <v>487</v>
      </c>
      <c r="Q221" s="27" t="s">
        <v>488</v>
      </c>
      <c r="R221" s="37"/>
      <c r="S221" s="9"/>
      <c r="T221" s="38" t="s">
        <v>729</v>
      </c>
      <c r="U221"/>
      <c r="V221"/>
      <c r="W221"/>
    </row>
    <row r="222" spans="1:24" x14ac:dyDescent="0.2">
      <c r="A222" s="27">
        <v>15</v>
      </c>
      <c r="B222" s="27" t="s">
        <v>404</v>
      </c>
      <c r="C222" s="27" t="s">
        <v>730</v>
      </c>
      <c r="D222" s="27">
        <v>4</v>
      </c>
      <c r="E222" s="27">
        <v>31151060</v>
      </c>
      <c r="F222" s="27" t="s">
        <v>369</v>
      </c>
      <c r="G222" s="27" t="s">
        <v>377</v>
      </c>
      <c r="H222" s="27">
        <v>0</v>
      </c>
      <c r="I222" s="27">
        <v>1</v>
      </c>
      <c r="J222" s="27">
        <v>0.95279999999999998</v>
      </c>
      <c r="K222" s="27">
        <v>1.2500000000000001E-2</v>
      </c>
      <c r="L222" s="27">
        <v>-3.8755136836856399</v>
      </c>
      <c r="M222" s="27">
        <v>1.064E-4</v>
      </c>
      <c r="N222" s="27">
        <v>2.5000000000000001E-2</v>
      </c>
      <c r="O222" s="27">
        <v>-0.26100000000000001</v>
      </c>
      <c r="P222" s="22" t="s">
        <v>487</v>
      </c>
      <c r="Q222" s="27" t="s">
        <v>488</v>
      </c>
      <c r="R222" s="37"/>
      <c r="S222" s="9"/>
      <c r="T222" s="38" t="s">
        <v>729</v>
      </c>
      <c r="U222"/>
      <c r="V222"/>
      <c r="W222"/>
    </row>
    <row r="223" spans="1:24" x14ac:dyDescent="0.2">
      <c r="A223" s="27">
        <v>15</v>
      </c>
      <c r="B223" s="27" t="s">
        <v>404</v>
      </c>
      <c r="C223" s="27" t="s">
        <v>731</v>
      </c>
      <c r="D223" s="27">
        <v>4</v>
      </c>
      <c r="E223" s="27">
        <v>31151357</v>
      </c>
      <c r="F223" s="27" t="s">
        <v>368</v>
      </c>
      <c r="G223" s="27" t="s">
        <v>372</v>
      </c>
      <c r="H223" s="27">
        <v>1</v>
      </c>
      <c r="I223" s="27">
        <v>0.99806799999999996</v>
      </c>
      <c r="J223" s="27">
        <v>0.95250000000000001</v>
      </c>
      <c r="K223" s="27">
        <v>1.2500000000000001E-2</v>
      </c>
      <c r="L223" s="27">
        <v>-3.8966808312576702</v>
      </c>
      <c r="M223" s="27">
        <v>9.7520000000000001E-5</v>
      </c>
      <c r="N223" s="27">
        <v>2.6499999999999999E-2</v>
      </c>
      <c r="O223" s="27">
        <v>-0.2364</v>
      </c>
      <c r="P223" s="22" t="s">
        <v>487</v>
      </c>
      <c r="Q223" s="27" t="s">
        <v>488</v>
      </c>
      <c r="R223" s="37"/>
      <c r="S223" s="9"/>
      <c r="T223" s="38" t="s">
        <v>729</v>
      </c>
      <c r="U223"/>
      <c r="V223"/>
      <c r="W223"/>
    </row>
    <row r="224" spans="1:24" x14ac:dyDescent="0.2">
      <c r="A224" s="27">
        <v>15</v>
      </c>
      <c r="B224" s="27" t="s">
        <v>404</v>
      </c>
      <c r="C224" s="27" t="s">
        <v>732</v>
      </c>
      <c r="D224" s="27">
        <v>4</v>
      </c>
      <c r="E224" s="27">
        <v>31151450</v>
      </c>
      <c r="F224" s="27" t="s">
        <v>369</v>
      </c>
      <c r="G224" s="27" t="s">
        <v>377</v>
      </c>
      <c r="H224" s="27">
        <v>1</v>
      </c>
      <c r="I224" s="27">
        <v>0.99763100000000005</v>
      </c>
      <c r="J224" s="27">
        <v>0.95250000000000001</v>
      </c>
      <c r="K224" s="27">
        <v>1.2500000000000001E-2</v>
      </c>
      <c r="L224" s="27">
        <v>-3.8961100170131502</v>
      </c>
      <c r="M224" s="27">
        <v>9.7750000000000004E-5</v>
      </c>
      <c r="N224" s="27">
        <v>2.64E-2</v>
      </c>
      <c r="O224" s="27">
        <v>-0.23699999999999999</v>
      </c>
      <c r="P224" s="22" t="s">
        <v>487</v>
      </c>
      <c r="Q224" s="27" t="s">
        <v>488</v>
      </c>
      <c r="R224" s="37"/>
      <c r="S224" s="9"/>
      <c r="T224" s="38" t="s">
        <v>729</v>
      </c>
      <c r="U224"/>
      <c r="V224"/>
      <c r="W224"/>
    </row>
    <row r="225" spans="1:23" x14ac:dyDescent="0.2">
      <c r="A225" s="27">
        <v>15</v>
      </c>
      <c r="B225" s="27" t="s">
        <v>404</v>
      </c>
      <c r="C225" s="27" t="s">
        <v>733</v>
      </c>
      <c r="D225" s="27">
        <v>4</v>
      </c>
      <c r="E225" s="27">
        <v>31151456</v>
      </c>
      <c r="F225" s="27" t="s">
        <v>377</v>
      </c>
      <c r="G225" s="27" t="s">
        <v>369</v>
      </c>
      <c r="H225" s="27">
        <v>1</v>
      </c>
      <c r="I225" s="27">
        <v>0.96038299999999999</v>
      </c>
      <c r="J225" s="27">
        <v>0.95189999999999997</v>
      </c>
      <c r="K225" s="27">
        <v>1.3100000000000001E-2</v>
      </c>
      <c r="L225" s="27">
        <v>-3.7722223022093702</v>
      </c>
      <c r="M225" s="27">
        <v>1.618E-4</v>
      </c>
      <c r="N225" s="27">
        <v>2.2700000000000001E-2</v>
      </c>
      <c r="O225" s="27">
        <v>-0.30409999999999998</v>
      </c>
      <c r="P225" s="22" t="s">
        <v>487</v>
      </c>
      <c r="Q225" s="27" t="s">
        <v>488</v>
      </c>
      <c r="R225" s="37"/>
      <c r="S225" s="9"/>
      <c r="T225" s="38" t="s">
        <v>729</v>
      </c>
      <c r="U225"/>
      <c r="V225"/>
      <c r="W225"/>
    </row>
    <row r="226" spans="1:23" x14ac:dyDescent="0.2">
      <c r="A226" s="27">
        <v>15</v>
      </c>
      <c r="B226" s="27" t="s">
        <v>404</v>
      </c>
      <c r="C226" s="27" t="s">
        <v>734</v>
      </c>
      <c r="D226" s="27">
        <v>4</v>
      </c>
      <c r="E226" s="27">
        <v>31151925</v>
      </c>
      <c r="F226" s="27" t="s">
        <v>372</v>
      </c>
      <c r="G226" s="27" t="s">
        <v>369</v>
      </c>
      <c r="H226" s="27">
        <v>1</v>
      </c>
      <c r="I226" s="27">
        <v>0.99500699999999997</v>
      </c>
      <c r="J226" s="27">
        <v>0.95209999999999995</v>
      </c>
      <c r="K226" s="27">
        <v>1.24E-2</v>
      </c>
      <c r="L226" s="27">
        <v>-3.9438016484828502</v>
      </c>
      <c r="M226" s="27">
        <v>8.0199999999999998E-5</v>
      </c>
      <c r="N226" s="27">
        <v>3.0099999999999998E-2</v>
      </c>
      <c r="O226" s="27">
        <v>-0.1784</v>
      </c>
      <c r="P226" s="22" t="s">
        <v>487</v>
      </c>
      <c r="Q226" s="27" t="s">
        <v>488</v>
      </c>
      <c r="R226" s="37"/>
      <c r="S226" s="9"/>
      <c r="T226" s="38" t="s">
        <v>729</v>
      </c>
      <c r="U226"/>
      <c r="V226"/>
      <c r="W226"/>
    </row>
    <row r="227" spans="1:23" x14ac:dyDescent="0.2">
      <c r="A227" s="27">
        <v>16</v>
      </c>
      <c r="B227" s="27" t="s">
        <v>406</v>
      </c>
      <c r="C227" s="27" t="s">
        <v>735</v>
      </c>
      <c r="D227" s="27">
        <v>4</v>
      </c>
      <c r="E227" s="27">
        <v>62877334</v>
      </c>
      <c r="F227" s="27" t="s">
        <v>377</v>
      </c>
      <c r="G227" s="27" t="s">
        <v>368</v>
      </c>
      <c r="H227" s="27">
        <v>1</v>
      </c>
      <c r="I227" s="27">
        <v>0.94934499999999999</v>
      </c>
      <c r="J227" s="27">
        <v>1.0769</v>
      </c>
      <c r="K227" s="27">
        <v>1.89E-2</v>
      </c>
      <c r="L227" s="27">
        <v>3.9104613513095199</v>
      </c>
      <c r="M227" s="27">
        <v>9.2120000000000006E-5</v>
      </c>
      <c r="N227" s="27">
        <v>8.8000000000000005E-3</v>
      </c>
      <c r="O227" s="27">
        <v>-0.16159999999999999</v>
      </c>
      <c r="P227" s="22" t="s">
        <v>487</v>
      </c>
      <c r="Q227" s="27" t="s">
        <v>488</v>
      </c>
      <c r="R227" s="37"/>
      <c r="S227" s="9"/>
      <c r="T227" s="38"/>
      <c r="U227"/>
      <c r="V227"/>
      <c r="W227"/>
    </row>
    <row r="228" spans="1:23" x14ac:dyDescent="0.2">
      <c r="A228" s="27">
        <v>16</v>
      </c>
      <c r="B228" s="27" t="s">
        <v>406</v>
      </c>
      <c r="C228" s="27" t="s">
        <v>736</v>
      </c>
      <c r="D228" s="27">
        <v>4</v>
      </c>
      <c r="E228" s="27">
        <v>62877374</v>
      </c>
      <c r="F228" s="27" t="s">
        <v>372</v>
      </c>
      <c r="G228" s="27" t="s">
        <v>369</v>
      </c>
      <c r="H228" s="27">
        <v>1</v>
      </c>
      <c r="I228" s="27">
        <v>0.948438</v>
      </c>
      <c r="J228" s="27">
        <v>1.0774999999999999</v>
      </c>
      <c r="K228" s="27">
        <v>1.89E-2</v>
      </c>
      <c r="L228" s="27">
        <v>3.94142192821253</v>
      </c>
      <c r="M228" s="27">
        <v>8.1000000000000004E-5</v>
      </c>
      <c r="N228" s="27">
        <v>9.7000000000000003E-3</v>
      </c>
      <c r="O228" s="27">
        <v>-0.11799999999999999</v>
      </c>
      <c r="P228" s="71" t="s">
        <v>487</v>
      </c>
      <c r="Q228" s="27" t="s">
        <v>488</v>
      </c>
      <c r="R228" s="37"/>
      <c r="S228" s="9"/>
      <c r="T228" s="38"/>
      <c r="U228"/>
      <c r="V228"/>
      <c r="W228"/>
    </row>
    <row r="229" spans="1:23" x14ac:dyDescent="0.2">
      <c r="A229" s="27">
        <v>16</v>
      </c>
      <c r="B229" s="27" t="s">
        <v>406</v>
      </c>
      <c r="C229" s="27" t="s">
        <v>737</v>
      </c>
      <c r="D229" s="27">
        <v>4</v>
      </c>
      <c r="E229" s="27">
        <v>62891795</v>
      </c>
      <c r="F229" s="27" t="s">
        <v>377</v>
      </c>
      <c r="G229" s="27" t="s">
        <v>369</v>
      </c>
      <c r="H229" s="27">
        <v>1</v>
      </c>
      <c r="I229" s="27">
        <v>0.95811299999999999</v>
      </c>
      <c r="J229" s="27">
        <v>1.0795999999999999</v>
      </c>
      <c r="K229" s="27">
        <v>1.9400000000000001E-2</v>
      </c>
      <c r="L229" s="27">
        <v>3.9541413281938298</v>
      </c>
      <c r="M229" s="27">
        <v>7.6810000000000005E-5</v>
      </c>
      <c r="N229" s="27">
        <v>9.7000000000000003E-3</v>
      </c>
      <c r="O229" s="27">
        <v>-0.1163</v>
      </c>
      <c r="P229" s="22" t="s">
        <v>487</v>
      </c>
      <c r="Q229" s="27" t="s">
        <v>488</v>
      </c>
      <c r="R229" s="37"/>
      <c r="S229" s="9"/>
      <c r="T229" s="38"/>
      <c r="U229"/>
      <c r="V229"/>
      <c r="W229"/>
    </row>
    <row r="230" spans="1:23" x14ac:dyDescent="0.2">
      <c r="A230" s="27">
        <v>16</v>
      </c>
      <c r="B230" s="27" t="s">
        <v>406</v>
      </c>
      <c r="C230" s="27" t="s">
        <v>738</v>
      </c>
      <c r="D230" s="27">
        <v>4</v>
      </c>
      <c r="E230" s="27">
        <v>62895380</v>
      </c>
      <c r="F230" s="27" t="s">
        <v>372</v>
      </c>
      <c r="G230" s="27" t="s">
        <v>369</v>
      </c>
      <c r="H230" s="27">
        <v>1</v>
      </c>
      <c r="I230" s="27">
        <v>0.95913599999999999</v>
      </c>
      <c r="J230" s="27">
        <v>1.0793999999999999</v>
      </c>
      <c r="K230" s="27">
        <v>1.9400000000000001E-2</v>
      </c>
      <c r="L230" s="27">
        <v>3.94560121024282</v>
      </c>
      <c r="M230" s="27">
        <v>7.9599999999999997E-5</v>
      </c>
      <c r="N230" s="27">
        <v>9.4000000000000004E-3</v>
      </c>
      <c r="O230" s="27">
        <v>-0.1298</v>
      </c>
      <c r="P230" s="22" t="s">
        <v>487</v>
      </c>
      <c r="Q230" s="27" t="s">
        <v>488</v>
      </c>
      <c r="R230" s="37"/>
      <c r="S230" s="9"/>
      <c r="T230" s="38"/>
      <c r="U230"/>
      <c r="V230"/>
      <c r="W230"/>
    </row>
    <row r="231" spans="1:23" x14ac:dyDescent="0.2">
      <c r="A231" s="27">
        <v>16</v>
      </c>
      <c r="B231" s="27" t="s">
        <v>406</v>
      </c>
      <c r="C231" s="27" t="s">
        <v>739</v>
      </c>
      <c r="D231" s="27">
        <v>4</v>
      </c>
      <c r="E231" s="27">
        <v>62898054</v>
      </c>
      <c r="F231" s="27" t="s">
        <v>369</v>
      </c>
      <c r="G231" s="27" t="s">
        <v>368</v>
      </c>
      <c r="H231" s="27">
        <v>1</v>
      </c>
      <c r="I231" s="27">
        <v>0.95974400000000004</v>
      </c>
      <c r="J231" s="27">
        <v>1.0792999999999999</v>
      </c>
      <c r="K231" s="27">
        <v>1.9400000000000001E-2</v>
      </c>
      <c r="L231" s="27">
        <v>3.9408304699688599</v>
      </c>
      <c r="M231" s="27">
        <v>8.1199999999999995E-5</v>
      </c>
      <c r="N231" s="27">
        <v>9.2999999999999992E-3</v>
      </c>
      <c r="O231" s="27">
        <v>-0.13730000000000001</v>
      </c>
      <c r="P231" s="22" t="s">
        <v>487</v>
      </c>
      <c r="Q231" s="27" t="s">
        <v>488</v>
      </c>
      <c r="R231" s="37"/>
      <c r="S231" s="9"/>
      <c r="T231" s="38"/>
      <c r="U231"/>
      <c r="V231"/>
      <c r="W231"/>
    </row>
    <row r="232" spans="1:23" x14ac:dyDescent="0.2">
      <c r="A232" s="27">
        <v>16</v>
      </c>
      <c r="B232" s="27" t="s">
        <v>406</v>
      </c>
      <c r="C232" s="27" t="s">
        <v>406</v>
      </c>
      <c r="D232" s="27">
        <v>4</v>
      </c>
      <c r="E232" s="27">
        <v>62942453</v>
      </c>
      <c r="F232" s="27" t="s">
        <v>369</v>
      </c>
      <c r="G232" s="27" t="s">
        <v>377</v>
      </c>
      <c r="H232" s="27">
        <v>1</v>
      </c>
      <c r="I232" s="27">
        <v>0.983456</v>
      </c>
      <c r="J232" s="27">
        <v>1.0925</v>
      </c>
      <c r="K232" s="27">
        <v>1.9900000000000001E-2</v>
      </c>
      <c r="L232" s="27">
        <v>4.4535551519126901</v>
      </c>
      <c r="M232" s="27">
        <v>8.4460000000000001E-6</v>
      </c>
      <c r="N232" s="27">
        <v>7.6499999999999999E-2</v>
      </c>
      <c r="O232" s="27">
        <v>0.80889999999999995</v>
      </c>
      <c r="P232" s="22" t="s">
        <v>487</v>
      </c>
      <c r="Q232" s="27" t="s">
        <v>488</v>
      </c>
      <c r="R232" s="37"/>
      <c r="S232" s="9"/>
      <c r="T232" s="38" t="s">
        <v>407</v>
      </c>
      <c r="U232"/>
      <c r="V232"/>
      <c r="W232"/>
    </row>
    <row r="233" spans="1:23" x14ac:dyDescent="0.2">
      <c r="A233" s="27">
        <v>16</v>
      </c>
      <c r="B233" s="27" t="s">
        <v>406</v>
      </c>
      <c r="C233" s="27" t="s">
        <v>740</v>
      </c>
      <c r="D233" s="27">
        <v>4</v>
      </c>
      <c r="E233" s="27">
        <v>62942654</v>
      </c>
      <c r="F233" s="27" t="s">
        <v>372</v>
      </c>
      <c r="G233" s="27" t="s">
        <v>368</v>
      </c>
      <c r="H233" s="27">
        <v>1</v>
      </c>
      <c r="I233" s="27">
        <v>0.98351299999999997</v>
      </c>
      <c r="J233" s="27">
        <v>1.0925</v>
      </c>
      <c r="K233" s="27">
        <v>1.9900000000000001E-2</v>
      </c>
      <c r="L233" s="27">
        <v>4.4535297441119903</v>
      </c>
      <c r="M233" s="27">
        <v>8.4470000000000006E-6</v>
      </c>
      <c r="N233" s="27">
        <v>7.6499999999999999E-2</v>
      </c>
      <c r="O233" s="27">
        <v>0.80930000000000002</v>
      </c>
      <c r="P233" s="22" t="s">
        <v>487</v>
      </c>
      <c r="Q233" s="27" t="s">
        <v>488</v>
      </c>
      <c r="R233" s="37"/>
      <c r="S233" s="9"/>
      <c r="T233" s="38" t="s">
        <v>407</v>
      </c>
      <c r="U233"/>
      <c r="V233"/>
      <c r="W233"/>
    </row>
    <row r="234" spans="1:23" x14ac:dyDescent="0.2">
      <c r="A234" s="27">
        <v>16</v>
      </c>
      <c r="B234" s="27" t="s">
        <v>406</v>
      </c>
      <c r="C234" s="27" t="s">
        <v>741</v>
      </c>
      <c r="D234" s="27">
        <v>4</v>
      </c>
      <c r="E234" s="27">
        <v>62956962</v>
      </c>
      <c r="F234" s="27" t="s">
        <v>369</v>
      </c>
      <c r="G234" s="27" t="s">
        <v>368</v>
      </c>
      <c r="H234" s="27">
        <v>1</v>
      </c>
      <c r="I234" s="27">
        <v>0.98499700000000001</v>
      </c>
      <c r="J234" s="27">
        <v>1.087</v>
      </c>
      <c r="K234" s="27">
        <v>2.0500000000000001E-2</v>
      </c>
      <c r="L234" s="27">
        <v>4.0722058164730797</v>
      </c>
      <c r="M234" s="27">
        <v>4.6570000000000003E-5</v>
      </c>
      <c r="N234" s="27">
        <v>1.3100000000000001E-2</v>
      </c>
      <c r="O234" s="27">
        <v>1.4E-2</v>
      </c>
      <c r="P234" s="22" t="s">
        <v>487</v>
      </c>
      <c r="Q234" s="27" t="s">
        <v>488</v>
      </c>
      <c r="R234" s="37"/>
      <c r="S234" s="9"/>
      <c r="T234" s="38"/>
      <c r="U234"/>
      <c r="V234"/>
      <c r="W234"/>
    </row>
    <row r="235" spans="1:23" x14ac:dyDescent="0.2">
      <c r="A235" s="27">
        <v>16</v>
      </c>
      <c r="B235" s="27" t="s">
        <v>406</v>
      </c>
      <c r="C235" s="27" t="s">
        <v>742</v>
      </c>
      <c r="D235" s="27">
        <v>4</v>
      </c>
      <c r="E235" s="27">
        <v>62976288</v>
      </c>
      <c r="F235" s="27" t="s">
        <v>368</v>
      </c>
      <c r="G235" s="27" t="s">
        <v>369</v>
      </c>
      <c r="H235" s="27">
        <v>1</v>
      </c>
      <c r="I235" s="27">
        <v>0.98514800000000002</v>
      </c>
      <c r="J235" s="27">
        <v>1.0873999999999999</v>
      </c>
      <c r="K235" s="27">
        <v>2.0400000000000001E-2</v>
      </c>
      <c r="L235" s="27">
        <v>4.0982975715738696</v>
      </c>
      <c r="M235" s="27">
        <v>4.1619999999999998E-5</v>
      </c>
      <c r="N235" s="27">
        <v>1.46E-2</v>
      </c>
      <c r="O235" s="27">
        <v>6.0600000000000001E-2</v>
      </c>
      <c r="P235" s="22" t="s">
        <v>487</v>
      </c>
      <c r="Q235" s="27" t="s">
        <v>488</v>
      </c>
      <c r="R235" s="37"/>
      <c r="S235" s="9"/>
      <c r="T235" s="38" t="s">
        <v>407</v>
      </c>
      <c r="U235"/>
      <c r="V235"/>
      <c r="W235"/>
    </row>
    <row r="236" spans="1:23" x14ac:dyDescent="0.2">
      <c r="A236" s="27">
        <v>16</v>
      </c>
      <c r="B236" s="27" t="s">
        <v>406</v>
      </c>
      <c r="C236" s="27" t="s">
        <v>743</v>
      </c>
      <c r="D236" s="27">
        <v>4</v>
      </c>
      <c r="E236" s="27">
        <v>62978984</v>
      </c>
      <c r="F236" s="27" t="s">
        <v>372</v>
      </c>
      <c r="G236" s="27" t="s">
        <v>369</v>
      </c>
      <c r="H236" s="27">
        <v>1</v>
      </c>
      <c r="I236" s="27">
        <v>0.98505900000000002</v>
      </c>
      <c r="J236" s="27">
        <v>1.0882000000000001</v>
      </c>
      <c r="K236" s="27">
        <v>2.0400000000000001E-2</v>
      </c>
      <c r="L236" s="27">
        <v>4.1408640466415401</v>
      </c>
      <c r="M236" s="27">
        <v>3.4600000000000001E-5</v>
      </c>
      <c r="N236" s="27">
        <v>1.7299999999999999E-2</v>
      </c>
      <c r="O236" s="27">
        <v>0.13739999999999999</v>
      </c>
      <c r="P236" s="22" t="s">
        <v>487</v>
      </c>
      <c r="Q236" s="27" t="s">
        <v>488</v>
      </c>
      <c r="R236" s="37"/>
      <c r="S236" s="9"/>
      <c r="T236" s="38" t="s">
        <v>407</v>
      </c>
      <c r="U236"/>
      <c r="V236"/>
      <c r="W236"/>
    </row>
    <row r="237" spans="1:23" x14ac:dyDescent="0.2">
      <c r="A237" s="27">
        <v>16</v>
      </c>
      <c r="B237" s="27" t="s">
        <v>406</v>
      </c>
      <c r="C237" s="27" t="s">
        <v>744</v>
      </c>
      <c r="D237" s="27">
        <v>4</v>
      </c>
      <c r="E237" s="27">
        <v>62988907</v>
      </c>
      <c r="F237" s="27" t="s">
        <v>369</v>
      </c>
      <c r="G237" s="27" t="s">
        <v>372</v>
      </c>
      <c r="H237" s="27">
        <v>1</v>
      </c>
      <c r="I237" s="27">
        <v>0.98870599999999997</v>
      </c>
      <c r="J237" s="27">
        <v>1.0886</v>
      </c>
      <c r="K237" s="27">
        <v>2.0299999999999999E-2</v>
      </c>
      <c r="L237" s="27">
        <v>4.1736182060149103</v>
      </c>
      <c r="M237" s="27">
        <v>2.9980000000000001E-5</v>
      </c>
      <c r="N237" s="27">
        <v>1.9900000000000001E-2</v>
      </c>
      <c r="O237" s="27">
        <v>0.19739999999999999</v>
      </c>
      <c r="P237" s="22" t="s">
        <v>487</v>
      </c>
      <c r="Q237" s="27" t="s">
        <v>488</v>
      </c>
      <c r="R237" s="37"/>
      <c r="S237" s="9"/>
      <c r="T237" s="38"/>
      <c r="U237"/>
      <c r="V237"/>
      <c r="W237"/>
    </row>
    <row r="238" spans="1:23" x14ac:dyDescent="0.2">
      <c r="A238" s="27">
        <v>16</v>
      </c>
      <c r="B238" s="27" t="s">
        <v>406</v>
      </c>
      <c r="C238" s="27" t="s">
        <v>745</v>
      </c>
      <c r="D238" s="27">
        <v>4</v>
      </c>
      <c r="E238" s="27">
        <v>62992903</v>
      </c>
      <c r="F238" s="27" t="s">
        <v>368</v>
      </c>
      <c r="G238" s="27" t="s">
        <v>372</v>
      </c>
      <c r="H238" s="27">
        <v>1</v>
      </c>
      <c r="I238" s="27">
        <v>0.99080400000000002</v>
      </c>
      <c r="J238" s="27">
        <v>1.0883</v>
      </c>
      <c r="K238" s="27">
        <v>2.0199999999999999E-2</v>
      </c>
      <c r="L238" s="27">
        <v>4.1884226638581996</v>
      </c>
      <c r="M238" s="27">
        <v>2.809E-5</v>
      </c>
      <c r="N238" s="27">
        <v>2.1100000000000001E-2</v>
      </c>
      <c r="O238" s="27">
        <v>0.22420000000000001</v>
      </c>
      <c r="P238" s="22" t="s">
        <v>487</v>
      </c>
      <c r="Q238" s="27" t="s">
        <v>488</v>
      </c>
      <c r="R238" s="37"/>
      <c r="S238" s="9"/>
      <c r="T238" s="38" t="s">
        <v>407</v>
      </c>
      <c r="U238"/>
      <c r="V238"/>
      <c r="W238"/>
    </row>
    <row r="239" spans="1:23" x14ac:dyDescent="0.2">
      <c r="A239" s="27">
        <v>16</v>
      </c>
      <c r="B239" s="27" t="s">
        <v>406</v>
      </c>
      <c r="C239" s="27" t="s">
        <v>746</v>
      </c>
      <c r="D239" s="27">
        <v>4</v>
      </c>
      <c r="E239" s="27">
        <v>62994730</v>
      </c>
      <c r="F239" s="27" t="s">
        <v>377</v>
      </c>
      <c r="G239" s="27" t="s">
        <v>348</v>
      </c>
      <c r="H239" s="27">
        <v>1</v>
      </c>
      <c r="I239" s="27">
        <v>0.99246599999999996</v>
      </c>
      <c r="J239" s="27">
        <v>1.0878000000000001</v>
      </c>
      <c r="K239" s="27">
        <v>2.0199999999999999E-2</v>
      </c>
      <c r="L239" s="27">
        <v>4.1743789812758196</v>
      </c>
      <c r="M239" s="27">
        <v>2.9879999999999999E-5</v>
      </c>
      <c r="N239" s="27">
        <v>1.9900000000000001E-2</v>
      </c>
      <c r="O239" s="27">
        <v>0.19819999999999999</v>
      </c>
      <c r="P239" s="22" t="s">
        <v>487</v>
      </c>
      <c r="Q239" s="27" t="s">
        <v>488</v>
      </c>
      <c r="R239" s="37"/>
      <c r="S239" s="9"/>
      <c r="T239" s="38" t="s">
        <v>407</v>
      </c>
      <c r="U239"/>
      <c r="V239"/>
      <c r="W239"/>
    </row>
    <row r="240" spans="1:23" x14ac:dyDescent="0.2">
      <c r="A240" s="27">
        <v>16</v>
      </c>
      <c r="B240" s="27" t="s">
        <v>406</v>
      </c>
      <c r="C240" s="27" t="s">
        <v>747</v>
      </c>
      <c r="D240" s="27">
        <v>4</v>
      </c>
      <c r="E240" s="27">
        <v>62994833</v>
      </c>
      <c r="F240" s="27" t="s">
        <v>377</v>
      </c>
      <c r="G240" s="27" t="s">
        <v>369</v>
      </c>
      <c r="H240" s="27">
        <v>1</v>
      </c>
      <c r="I240" s="27">
        <v>0.99252499999999999</v>
      </c>
      <c r="J240" s="27">
        <v>1.0881000000000001</v>
      </c>
      <c r="K240" s="27">
        <v>2.0199999999999999E-2</v>
      </c>
      <c r="L240" s="27">
        <v>4.1864911293323903</v>
      </c>
      <c r="M240" s="27">
        <v>2.8330000000000002E-5</v>
      </c>
      <c r="N240" s="27">
        <v>2.0899999999999998E-2</v>
      </c>
      <c r="O240" s="27">
        <v>0.22059999999999999</v>
      </c>
      <c r="P240" s="22" t="s">
        <v>487</v>
      </c>
      <c r="Q240" s="27" t="s">
        <v>488</v>
      </c>
      <c r="R240" s="37"/>
      <c r="S240" s="9"/>
      <c r="T240" s="38" t="s">
        <v>407</v>
      </c>
      <c r="U240"/>
      <c r="V240"/>
      <c r="W240"/>
    </row>
    <row r="241" spans="1:23" x14ac:dyDescent="0.2">
      <c r="A241" s="27">
        <v>16</v>
      </c>
      <c r="B241" s="27" t="s">
        <v>406</v>
      </c>
      <c r="C241" s="27" t="s">
        <v>748</v>
      </c>
      <c r="D241" s="27">
        <v>4</v>
      </c>
      <c r="E241" s="27">
        <v>62996085</v>
      </c>
      <c r="F241" s="27" t="s">
        <v>372</v>
      </c>
      <c r="G241" s="27" t="s">
        <v>368</v>
      </c>
      <c r="H241" s="27">
        <v>1</v>
      </c>
      <c r="I241" s="27">
        <v>0.99299000000000004</v>
      </c>
      <c r="J241" s="27">
        <v>1.0884</v>
      </c>
      <c r="K241" s="27">
        <v>2.0299999999999999E-2</v>
      </c>
      <c r="L241" s="27">
        <v>4.1811017515086801</v>
      </c>
      <c r="M241" s="27">
        <v>2.9009999999999998E-5</v>
      </c>
      <c r="N241" s="27">
        <v>2.12E-2</v>
      </c>
      <c r="O241" s="27">
        <v>0.22570000000000001</v>
      </c>
      <c r="P241" s="22" t="s">
        <v>487</v>
      </c>
      <c r="Q241" s="27" t="s">
        <v>488</v>
      </c>
      <c r="R241" s="37"/>
      <c r="S241" s="9"/>
      <c r="T241" s="38" t="s">
        <v>407</v>
      </c>
      <c r="U241"/>
      <c r="V241"/>
      <c r="W241"/>
    </row>
    <row r="242" spans="1:23" x14ac:dyDescent="0.2">
      <c r="A242" s="27">
        <v>16</v>
      </c>
      <c r="B242" s="27" t="s">
        <v>406</v>
      </c>
      <c r="C242" s="27" t="s">
        <v>749</v>
      </c>
      <c r="D242" s="27">
        <v>4</v>
      </c>
      <c r="E242" s="27">
        <v>62996954</v>
      </c>
      <c r="F242" s="27" t="s">
        <v>368</v>
      </c>
      <c r="G242" s="27" t="s">
        <v>372</v>
      </c>
      <c r="H242" s="27">
        <v>1</v>
      </c>
      <c r="I242" s="27">
        <v>0.99471399999999999</v>
      </c>
      <c r="J242" s="27">
        <v>1.0857000000000001</v>
      </c>
      <c r="K242" s="27">
        <v>2.01E-2</v>
      </c>
      <c r="L242" s="27">
        <v>4.0905238211555801</v>
      </c>
      <c r="M242" s="27">
        <v>4.3040000000000001E-5</v>
      </c>
      <c r="N242" s="27">
        <v>1.4500000000000001E-2</v>
      </c>
      <c r="O242" s="27">
        <v>5.8700000000000002E-2</v>
      </c>
      <c r="P242" s="22" t="s">
        <v>487</v>
      </c>
      <c r="Q242" s="27" t="s">
        <v>488</v>
      </c>
      <c r="R242" s="37"/>
      <c r="S242" s="9"/>
      <c r="T242" s="38" t="s">
        <v>407</v>
      </c>
      <c r="U242"/>
      <c r="V242"/>
      <c r="W242"/>
    </row>
    <row r="243" spans="1:23" x14ac:dyDescent="0.2">
      <c r="A243" s="27">
        <v>16</v>
      </c>
      <c r="B243" s="27" t="s">
        <v>406</v>
      </c>
      <c r="C243" s="27" t="s">
        <v>750</v>
      </c>
      <c r="D243" s="27">
        <v>4</v>
      </c>
      <c r="E243" s="27">
        <v>62997797</v>
      </c>
      <c r="F243" s="27" t="s">
        <v>377</v>
      </c>
      <c r="G243" s="27" t="s">
        <v>369</v>
      </c>
      <c r="H243" s="27">
        <v>1</v>
      </c>
      <c r="I243" s="27">
        <v>0.99547300000000005</v>
      </c>
      <c r="J243" s="27">
        <v>1.0864</v>
      </c>
      <c r="K243" s="27">
        <v>2.01E-2</v>
      </c>
      <c r="L243" s="27">
        <v>4.1250215782700197</v>
      </c>
      <c r="M243" s="27">
        <v>3.7070000000000003E-5</v>
      </c>
      <c r="N243" s="27">
        <v>1.67E-2</v>
      </c>
      <c r="O243" s="27">
        <v>0.1202</v>
      </c>
      <c r="P243" s="22" t="s">
        <v>487</v>
      </c>
      <c r="Q243" s="27" t="s">
        <v>488</v>
      </c>
      <c r="R243" s="37"/>
      <c r="S243" s="9"/>
      <c r="T243" s="38" t="s">
        <v>407</v>
      </c>
      <c r="U243"/>
      <c r="V243"/>
      <c r="W243"/>
    </row>
    <row r="244" spans="1:23" x14ac:dyDescent="0.2">
      <c r="A244" s="27">
        <v>16</v>
      </c>
      <c r="B244" s="27" t="s">
        <v>406</v>
      </c>
      <c r="C244" s="27" t="s">
        <v>751</v>
      </c>
      <c r="D244" s="27">
        <v>4</v>
      </c>
      <c r="E244" s="27">
        <v>62999427</v>
      </c>
      <c r="F244" s="27" t="s">
        <v>368</v>
      </c>
      <c r="G244" s="27" t="s">
        <v>372</v>
      </c>
      <c r="H244" s="27">
        <v>1</v>
      </c>
      <c r="I244" s="27">
        <v>0.99599300000000002</v>
      </c>
      <c r="J244" s="27">
        <v>1.0887</v>
      </c>
      <c r="K244" s="27">
        <v>2.0199999999999999E-2</v>
      </c>
      <c r="L244" s="27">
        <v>4.2062003722829298</v>
      </c>
      <c r="M244" s="27">
        <v>2.597E-5</v>
      </c>
      <c r="N244" s="27">
        <v>2.35E-2</v>
      </c>
      <c r="O244" s="27">
        <v>0.27129999999999999</v>
      </c>
      <c r="P244" s="22" t="s">
        <v>487</v>
      </c>
      <c r="Q244" s="27" t="s">
        <v>488</v>
      </c>
      <c r="R244" s="37"/>
      <c r="S244" s="9"/>
      <c r="T244" s="38" t="s">
        <v>407</v>
      </c>
      <c r="U244"/>
      <c r="V244"/>
      <c r="W244"/>
    </row>
    <row r="245" spans="1:23" x14ac:dyDescent="0.2">
      <c r="A245" s="27">
        <v>16</v>
      </c>
      <c r="B245" s="27" t="s">
        <v>406</v>
      </c>
      <c r="C245" s="27" t="s">
        <v>752</v>
      </c>
      <c r="D245" s="27">
        <v>4</v>
      </c>
      <c r="E245" s="27">
        <v>63000769</v>
      </c>
      <c r="F245" s="27" t="s">
        <v>368</v>
      </c>
      <c r="G245" s="27" t="s">
        <v>372</v>
      </c>
      <c r="H245" s="27">
        <v>0</v>
      </c>
      <c r="I245" s="27">
        <v>1</v>
      </c>
      <c r="J245" s="27">
        <v>1.0884</v>
      </c>
      <c r="K245" s="27">
        <v>2.01E-2</v>
      </c>
      <c r="L245" s="27">
        <v>4.2190811289846799</v>
      </c>
      <c r="M245" s="27">
        <v>2.4530000000000001E-5</v>
      </c>
      <c r="N245" s="27">
        <v>2.46E-2</v>
      </c>
      <c r="O245" s="27">
        <v>0.29260000000000003</v>
      </c>
      <c r="P245" s="22" t="s">
        <v>487</v>
      </c>
      <c r="Q245" s="27" t="s">
        <v>488</v>
      </c>
      <c r="R245" s="37"/>
      <c r="S245" s="9"/>
      <c r="T245" s="38"/>
      <c r="U245"/>
      <c r="V245"/>
      <c r="W245"/>
    </row>
    <row r="246" spans="1:23" x14ac:dyDescent="0.2">
      <c r="A246" s="27">
        <v>16</v>
      </c>
      <c r="B246" s="27" t="s">
        <v>406</v>
      </c>
      <c r="C246" s="27" t="s">
        <v>753</v>
      </c>
      <c r="D246" s="27">
        <v>4</v>
      </c>
      <c r="E246" s="27">
        <v>63000884</v>
      </c>
      <c r="F246" s="27" t="s">
        <v>372</v>
      </c>
      <c r="G246" s="27" t="s">
        <v>368</v>
      </c>
      <c r="H246" s="27">
        <v>1</v>
      </c>
      <c r="I246" s="27">
        <v>0.99816800000000006</v>
      </c>
      <c r="J246" s="27">
        <v>1.0884</v>
      </c>
      <c r="K246" s="27">
        <v>2.0199999999999999E-2</v>
      </c>
      <c r="L246" s="27">
        <v>4.1948933572393399</v>
      </c>
      <c r="M246" s="27">
        <v>2.73E-5</v>
      </c>
      <c r="N246" s="27">
        <v>2.23E-2</v>
      </c>
      <c r="O246" s="27">
        <v>0.24979999999999999</v>
      </c>
      <c r="P246" s="22" t="s">
        <v>487</v>
      </c>
      <c r="Q246" s="27" t="s">
        <v>488</v>
      </c>
      <c r="R246" s="37"/>
      <c r="S246" s="9"/>
      <c r="T246" s="38"/>
      <c r="U246"/>
      <c r="V246"/>
      <c r="W246"/>
    </row>
    <row r="247" spans="1:23" x14ac:dyDescent="0.2">
      <c r="A247" s="27">
        <v>16</v>
      </c>
      <c r="B247" s="27" t="s">
        <v>406</v>
      </c>
      <c r="C247" s="27" t="s">
        <v>754</v>
      </c>
      <c r="D247" s="27">
        <v>4</v>
      </c>
      <c r="E247" s="27">
        <v>63003341</v>
      </c>
      <c r="F247" s="27" t="s">
        <v>368</v>
      </c>
      <c r="G247" s="27" t="s">
        <v>377</v>
      </c>
      <c r="H247" s="27">
        <v>1</v>
      </c>
      <c r="I247" s="27">
        <v>0.99229900000000004</v>
      </c>
      <c r="J247" s="27">
        <v>1.0858000000000001</v>
      </c>
      <c r="K247" s="27">
        <v>2.01E-2</v>
      </c>
      <c r="L247" s="27">
        <v>4.0998041033066102</v>
      </c>
      <c r="M247" s="27">
        <v>4.1350000000000002E-5</v>
      </c>
      <c r="N247" s="27">
        <v>1.4999999999999999E-2</v>
      </c>
      <c r="O247" s="27">
        <v>7.4800000000000005E-2</v>
      </c>
      <c r="P247" s="22" t="s">
        <v>487</v>
      </c>
      <c r="Q247" s="27" t="s">
        <v>488</v>
      </c>
      <c r="R247" s="37"/>
      <c r="S247" s="9"/>
      <c r="T247" s="38"/>
      <c r="U247"/>
      <c r="V247"/>
      <c r="W247"/>
    </row>
    <row r="248" spans="1:23" x14ac:dyDescent="0.2">
      <c r="A248" s="27">
        <v>16</v>
      </c>
      <c r="B248" s="27" t="s">
        <v>406</v>
      </c>
      <c r="C248" s="27" t="s">
        <v>755</v>
      </c>
      <c r="D248" s="27">
        <v>4</v>
      </c>
      <c r="E248" s="27">
        <v>63004901</v>
      </c>
      <c r="F248" s="27" t="s">
        <v>368</v>
      </c>
      <c r="G248" s="27" t="s">
        <v>377</v>
      </c>
      <c r="H248" s="27">
        <v>1</v>
      </c>
      <c r="I248" s="27">
        <v>0.99700200000000005</v>
      </c>
      <c r="J248" s="27">
        <v>1.0859000000000001</v>
      </c>
      <c r="K248" s="27">
        <v>2.01E-2</v>
      </c>
      <c r="L248" s="27">
        <v>4.1030721721943397</v>
      </c>
      <c r="M248" s="27">
        <v>4.0769999999999998E-5</v>
      </c>
      <c r="N248" s="27">
        <v>1.52E-2</v>
      </c>
      <c r="O248" s="27">
        <v>8.0600000000000005E-2</v>
      </c>
      <c r="P248" s="22" t="s">
        <v>487</v>
      </c>
      <c r="Q248" s="27" t="s">
        <v>488</v>
      </c>
      <c r="R248" s="37"/>
      <c r="S248" s="9"/>
      <c r="T248" s="38"/>
      <c r="U248"/>
      <c r="V248"/>
      <c r="W248"/>
    </row>
    <row r="249" spans="1:23" x14ac:dyDescent="0.2">
      <c r="A249" s="27">
        <v>16</v>
      </c>
      <c r="B249" s="27" t="s">
        <v>406</v>
      </c>
      <c r="C249" s="27" t="s">
        <v>756</v>
      </c>
      <c r="D249" s="27">
        <v>4</v>
      </c>
      <c r="E249" s="27">
        <v>63005368</v>
      </c>
      <c r="F249" s="27" t="s">
        <v>369</v>
      </c>
      <c r="G249" s="27" t="s">
        <v>377</v>
      </c>
      <c r="H249" s="27">
        <v>1</v>
      </c>
      <c r="I249" s="27">
        <v>0.99693500000000002</v>
      </c>
      <c r="J249" s="27">
        <v>1.0887</v>
      </c>
      <c r="K249" s="27">
        <v>2.01E-2</v>
      </c>
      <c r="L249" s="27">
        <v>4.2246616810000202</v>
      </c>
      <c r="M249" s="27">
        <v>2.393E-5</v>
      </c>
      <c r="N249" s="27">
        <v>2.52E-2</v>
      </c>
      <c r="O249" s="27">
        <v>0.30370000000000003</v>
      </c>
      <c r="P249" s="22" t="s">
        <v>487</v>
      </c>
      <c r="Q249" s="27" t="s">
        <v>488</v>
      </c>
      <c r="R249" s="37"/>
      <c r="S249" s="9"/>
      <c r="T249" s="38"/>
      <c r="U249"/>
      <c r="V249"/>
      <c r="W249"/>
    </row>
    <row r="250" spans="1:23" x14ac:dyDescent="0.2">
      <c r="A250" s="27">
        <v>16</v>
      </c>
      <c r="B250" s="27" t="s">
        <v>406</v>
      </c>
      <c r="C250" s="27" t="s">
        <v>757</v>
      </c>
      <c r="D250" s="27">
        <v>4</v>
      </c>
      <c r="E250" s="27">
        <v>63021347</v>
      </c>
      <c r="F250" s="27" t="s">
        <v>368</v>
      </c>
      <c r="G250" s="27" t="s">
        <v>372</v>
      </c>
      <c r="H250" s="27">
        <v>1</v>
      </c>
      <c r="I250" s="27">
        <v>0.99172700000000003</v>
      </c>
      <c r="J250" s="27">
        <v>1.0779000000000001</v>
      </c>
      <c r="K250" s="27">
        <v>1.9699999999999999E-2</v>
      </c>
      <c r="L250" s="27">
        <v>3.8062320578856301</v>
      </c>
      <c r="M250" s="27">
        <v>1.4109999999999999E-4</v>
      </c>
      <c r="N250" s="27">
        <v>4.7999999999999996E-3</v>
      </c>
      <c r="O250" s="27">
        <v>-0.4254</v>
      </c>
      <c r="P250" s="22" t="s">
        <v>487</v>
      </c>
      <c r="Q250" s="27" t="s">
        <v>488</v>
      </c>
      <c r="R250" s="37"/>
      <c r="S250" s="9"/>
      <c r="T250" s="38"/>
      <c r="U250"/>
      <c r="V250"/>
      <c r="W250"/>
    </row>
    <row r="251" spans="1:23" x14ac:dyDescent="0.2">
      <c r="A251" s="27">
        <v>16</v>
      </c>
      <c r="B251" s="27" t="s">
        <v>406</v>
      </c>
      <c r="C251" s="27" t="s">
        <v>758</v>
      </c>
      <c r="D251" s="27">
        <v>4</v>
      </c>
      <c r="E251" s="27">
        <v>63021440</v>
      </c>
      <c r="F251" s="27" t="s">
        <v>368</v>
      </c>
      <c r="G251" s="27" t="s">
        <v>372</v>
      </c>
      <c r="H251" s="27">
        <v>1</v>
      </c>
      <c r="I251" s="27">
        <v>0.99220399999999997</v>
      </c>
      <c r="J251" s="27">
        <v>1.0780000000000001</v>
      </c>
      <c r="K251" s="27">
        <v>1.9699999999999999E-2</v>
      </c>
      <c r="L251" s="27">
        <v>3.8126225748478699</v>
      </c>
      <c r="M251" s="27">
        <v>1.3750000000000001E-4</v>
      </c>
      <c r="N251" s="27">
        <v>4.8999999999999998E-3</v>
      </c>
      <c r="O251" s="27">
        <v>-0.41560000000000002</v>
      </c>
      <c r="P251" s="22" t="s">
        <v>487</v>
      </c>
      <c r="Q251" s="27" t="s">
        <v>488</v>
      </c>
      <c r="R251" s="37"/>
      <c r="S251" s="9"/>
      <c r="T251" s="38"/>
      <c r="U251"/>
      <c r="V251"/>
      <c r="W251"/>
    </row>
    <row r="252" spans="1:23" x14ac:dyDescent="0.2">
      <c r="A252" s="27">
        <v>16</v>
      </c>
      <c r="B252" s="27" t="s">
        <v>406</v>
      </c>
      <c r="C252" s="27" t="s">
        <v>759</v>
      </c>
      <c r="D252" s="27">
        <v>4</v>
      </c>
      <c r="E252" s="27">
        <v>63022211</v>
      </c>
      <c r="F252" s="27" t="s">
        <v>369</v>
      </c>
      <c r="G252" s="27" t="s">
        <v>377</v>
      </c>
      <c r="H252" s="27">
        <v>1</v>
      </c>
      <c r="I252" s="27">
        <v>0.99174200000000001</v>
      </c>
      <c r="J252" s="27">
        <v>1.0790999999999999</v>
      </c>
      <c r="K252" s="27">
        <v>1.9699999999999999E-2</v>
      </c>
      <c r="L252" s="27">
        <v>3.8671825744325101</v>
      </c>
      <c r="M252" s="27">
        <v>1.1010000000000001E-4</v>
      </c>
      <c r="N252" s="27">
        <v>6.0000000000000001E-3</v>
      </c>
      <c r="O252" s="27">
        <v>-0.33040000000000003</v>
      </c>
      <c r="P252" s="22" t="s">
        <v>487</v>
      </c>
      <c r="Q252" s="27" t="s">
        <v>488</v>
      </c>
      <c r="R252" s="37"/>
      <c r="S252" s="9"/>
      <c r="T252" s="38"/>
      <c r="U252"/>
      <c r="V252"/>
      <c r="W252"/>
    </row>
    <row r="253" spans="1:23" x14ac:dyDescent="0.2">
      <c r="A253" s="27">
        <v>16</v>
      </c>
      <c r="B253" s="27" t="s">
        <v>406</v>
      </c>
      <c r="C253" s="27" t="s">
        <v>760</v>
      </c>
      <c r="D253" s="27">
        <v>4</v>
      </c>
      <c r="E253" s="27">
        <v>63024031</v>
      </c>
      <c r="F253" s="27" t="s">
        <v>369</v>
      </c>
      <c r="G253" s="27" t="s">
        <v>368</v>
      </c>
      <c r="H253" s="27">
        <v>1</v>
      </c>
      <c r="I253" s="27">
        <v>0.99177599999999999</v>
      </c>
      <c r="J253" s="27">
        <v>1.0791999999999999</v>
      </c>
      <c r="K253" s="27">
        <v>1.9699999999999999E-2</v>
      </c>
      <c r="L253" s="27">
        <v>3.8687382635710401</v>
      </c>
      <c r="M253" s="27">
        <v>1.094E-4</v>
      </c>
      <c r="N253" s="27">
        <v>6.0000000000000001E-3</v>
      </c>
      <c r="O253" s="27">
        <v>-0.32790000000000002</v>
      </c>
      <c r="P253" s="22" t="s">
        <v>487</v>
      </c>
      <c r="Q253" s="27" t="s">
        <v>488</v>
      </c>
      <c r="R253" s="37"/>
      <c r="S253" s="9"/>
      <c r="T253" s="9"/>
      <c r="U253"/>
      <c r="V253"/>
      <c r="W253"/>
    </row>
    <row r="254" spans="1:23" x14ac:dyDescent="0.2">
      <c r="A254" s="27">
        <v>16</v>
      </c>
      <c r="B254" s="27" t="s">
        <v>406</v>
      </c>
      <c r="C254" s="27" t="s">
        <v>761</v>
      </c>
      <c r="D254" s="27">
        <v>4</v>
      </c>
      <c r="E254" s="27">
        <v>63024391</v>
      </c>
      <c r="F254" s="27" t="s">
        <v>372</v>
      </c>
      <c r="G254" s="27" t="s">
        <v>368</v>
      </c>
      <c r="H254" s="27">
        <v>1</v>
      </c>
      <c r="I254" s="27">
        <v>0.99182899999999996</v>
      </c>
      <c r="J254" s="27">
        <v>1.079</v>
      </c>
      <c r="K254" s="27">
        <v>1.9699999999999999E-2</v>
      </c>
      <c r="L254" s="27">
        <v>3.8614848538384798</v>
      </c>
      <c r="M254" s="27">
        <v>1.127E-4</v>
      </c>
      <c r="N254" s="27">
        <v>5.8999999999999999E-3</v>
      </c>
      <c r="O254" s="27">
        <v>-0.33939999999999998</v>
      </c>
      <c r="P254" s="22" t="s">
        <v>487</v>
      </c>
      <c r="Q254" s="27" t="s">
        <v>488</v>
      </c>
      <c r="R254" s="37"/>
      <c r="S254" s="9"/>
      <c r="T254" s="38"/>
      <c r="U254"/>
      <c r="V254"/>
      <c r="W254"/>
    </row>
    <row r="255" spans="1:23" x14ac:dyDescent="0.2">
      <c r="A255" s="27">
        <v>16</v>
      </c>
      <c r="B255" s="27" t="s">
        <v>406</v>
      </c>
      <c r="C255" s="27" t="s">
        <v>762</v>
      </c>
      <c r="D255" s="27">
        <v>4</v>
      </c>
      <c r="E255" s="27">
        <v>63024632</v>
      </c>
      <c r="F255" s="27" t="s">
        <v>369</v>
      </c>
      <c r="G255" s="27" t="s">
        <v>1379</v>
      </c>
      <c r="H255" s="27">
        <v>1</v>
      </c>
      <c r="I255" s="27">
        <v>0.990263</v>
      </c>
      <c r="J255" s="27">
        <v>1.0790999999999999</v>
      </c>
      <c r="K255" s="27">
        <v>1.9699999999999999E-2</v>
      </c>
      <c r="L255" s="27">
        <v>3.8671825744325101</v>
      </c>
      <c r="M255" s="27">
        <v>1.1010000000000001E-4</v>
      </c>
      <c r="N255" s="27">
        <v>6.0000000000000001E-3</v>
      </c>
      <c r="O255" s="27">
        <v>-0.33040000000000003</v>
      </c>
      <c r="P255" s="22" t="s">
        <v>487</v>
      </c>
      <c r="Q255" s="27" t="s">
        <v>488</v>
      </c>
      <c r="R255" s="37"/>
      <c r="S255" s="9"/>
      <c r="T255" s="38"/>
      <c r="U255"/>
      <c r="V255"/>
      <c r="W255"/>
    </row>
    <row r="256" spans="1:23" x14ac:dyDescent="0.2">
      <c r="A256" s="27">
        <v>16</v>
      </c>
      <c r="B256" s="27" t="s">
        <v>406</v>
      </c>
      <c r="C256" s="27" t="s">
        <v>763</v>
      </c>
      <c r="D256" s="27">
        <v>4</v>
      </c>
      <c r="E256" s="27">
        <v>63025195</v>
      </c>
      <c r="F256" s="27" t="s">
        <v>372</v>
      </c>
      <c r="G256" s="27" t="s">
        <v>368</v>
      </c>
      <c r="H256" s="27">
        <v>1</v>
      </c>
      <c r="I256" s="27">
        <v>0.99180699999999999</v>
      </c>
      <c r="J256" s="27">
        <v>1.0791999999999999</v>
      </c>
      <c r="K256" s="27">
        <v>1.9699999999999999E-2</v>
      </c>
      <c r="L256" s="27">
        <v>3.8698552304020502</v>
      </c>
      <c r="M256" s="27">
        <v>1.089E-4</v>
      </c>
      <c r="N256" s="27">
        <v>6.0000000000000001E-3</v>
      </c>
      <c r="O256" s="27">
        <v>-0.3261</v>
      </c>
      <c r="P256" s="22" t="s">
        <v>487</v>
      </c>
      <c r="Q256" s="27" t="s">
        <v>488</v>
      </c>
      <c r="R256" s="37"/>
      <c r="S256" s="9"/>
      <c r="T256" s="38"/>
      <c r="U256"/>
      <c r="V256"/>
      <c r="W256"/>
    </row>
    <row r="257" spans="1:23" x14ac:dyDescent="0.2">
      <c r="A257" s="27">
        <v>16</v>
      </c>
      <c r="B257" s="27" t="s">
        <v>406</v>
      </c>
      <c r="C257" s="27" t="s">
        <v>764</v>
      </c>
      <c r="D257" s="27">
        <v>4</v>
      </c>
      <c r="E257" s="27">
        <v>63025632</v>
      </c>
      <c r="F257" s="27" t="s">
        <v>1380</v>
      </c>
      <c r="G257" s="27" t="s">
        <v>368</v>
      </c>
      <c r="H257" s="27">
        <v>1</v>
      </c>
      <c r="I257" s="27">
        <v>0.99181699999999995</v>
      </c>
      <c r="J257" s="27">
        <v>1.0791999999999999</v>
      </c>
      <c r="K257" s="27">
        <v>1.9699999999999999E-2</v>
      </c>
      <c r="L257" s="27">
        <v>3.8703033724362901</v>
      </c>
      <c r="M257" s="27">
        <v>1.087E-4</v>
      </c>
      <c r="N257" s="27">
        <v>6.0000000000000001E-3</v>
      </c>
      <c r="O257" s="27">
        <v>-0.32540000000000002</v>
      </c>
      <c r="P257" s="22" t="s">
        <v>487</v>
      </c>
      <c r="Q257" s="27" t="s">
        <v>488</v>
      </c>
      <c r="R257" s="37"/>
      <c r="S257" s="9"/>
      <c r="T257" s="38"/>
      <c r="U257"/>
      <c r="V257"/>
      <c r="W257"/>
    </row>
    <row r="258" spans="1:23" x14ac:dyDescent="0.2">
      <c r="A258" s="27">
        <v>16</v>
      </c>
      <c r="B258" s="27" t="s">
        <v>406</v>
      </c>
      <c r="C258" s="27" t="s">
        <v>765</v>
      </c>
      <c r="D258" s="27">
        <v>4</v>
      </c>
      <c r="E258" s="27">
        <v>63026533</v>
      </c>
      <c r="F258" s="27" t="s">
        <v>372</v>
      </c>
      <c r="G258" s="27" t="s">
        <v>368</v>
      </c>
      <c r="H258" s="27">
        <v>1</v>
      </c>
      <c r="I258" s="27">
        <v>0.99171900000000002</v>
      </c>
      <c r="J258" s="27">
        <v>1.0793999999999999</v>
      </c>
      <c r="K258" s="27">
        <v>1.9699999999999999E-2</v>
      </c>
      <c r="L258" s="27">
        <v>3.8812990120620401</v>
      </c>
      <c r="M258" s="27">
        <v>1.039E-4</v>
      </c>
      <c r="N258" s="27">
        <v>6.3E-3</v>
      </c>
      <c r="O258" s="27">
        <v>-0.30769999999999997</v>
      </c>
      <c r="P258" s="22" t="s">
        <v>487</v>
      </c>
      <c r="Q258" s="27" t="s">
        <v>488</v>
      </c>
      <c r="R258" s="37"/>
      <c r="S258" s="9"/>
      <c r="T258" s="38"/>
      <c r="U258"/>
      <c r="V258"/>
      <c r="W258"/>
    </row>
    <row r="259" spans="1:23" x14ac:dyDescent="0.2">
      <c r="A259" s="27">
        <v>16</v>
      </c>
      <c r="B259" s="27" t="s">
        <v>406</v>
      </c>
      <c r="C259" s="27" t="s">
        <v>766</v>
      </c>
      <c r="D259" s="27">
        <v>4</v>
      </c>
      <c r="E259" s="27">
        <v>63027175</v>
      </c>
      <c r="F259" s="27" t="s">
        <v>377</v>
      </c>
      <c r="G259" s="27" t="s">
        <v>369</v>
      </c>
      <c r="H259" s="27">
        <v>1</v>
      </c>
      <c r="I259" s="27">
        <v>0.99202999999999997</v>
      </c>
      <c r="J259" s="27">
        <v>1.0790999999999999</v>
      </c>
      <c r="K259" s="27">
        <v>1.9699999999999999E-2</v>
      </c>
      <c r="L259" s="27">
        <v>3.8687382635710401</v>
      </c>
      <c r="M259" s="27">
        <v>1.094E-4</v>
      </c>
      <c r="N259" s="27">
        <v>6.0000000000000001E-3</v>
      </c>
      <c r="O259" s="27">
        <v>-0.32779999999999998</v>
      </c>
      <c r="P259" s="22" t="s">
        <v>487</v>
      </c>
      <c r="Q259" s="27" t="s">
        <v>488</v>
      </c>
      <c r="R259" s="37"/>
      <c r="S259" s="9"/>
      <c r="T259" s="38"/>
      <c r="U259"/>
      <c r="V259"/>
      <c r="W259"/>
    </row>
    <row r="260" spans="1:23" x14ac:dyDescent="0.2">
      <c r="A260" s="27">
        <v>16</v>
      </c>
      <c r="B260" s="27" t="s">
        <v>406</v>
      </c>
      <c r="C260" s="27" t="s">
        <v>767</v>
      </c>
      <c r="D260" s="27">
        <v>4</v>
      </c>
      <c r="E260" s="27">
        <v>63027486</v>
      </c>
      <c r="F260" s="27" t="s">
        <v>377</v>
      </c>
      <c r="G260" s="27" t="s">
        <v>369</v>
      </c>
      <c r="H260" s="27">
        <v>1</v>
      </c>
      <c r="I260" s="27">
        <v>0.99204499999999995</v>
      </c>
      <c r="J260" s="27">
        <v>1.0790999999999999</v>
      </c>
      <c r="K260" s="27">
        <v>1.9699999999999999E-2</v>
      </c>
      <c r="L260" s="27">
        <v>3.8689612710908001</v>
      </c>
      <c r="M260" s="27">
        <v>1.093E-4</v>
      </c>
      <c r="N260" s="27">
        <v>6.0000000000000001E-3</v>
      </c>
      <c r="O260" s="27">
        <v>-0.32750000000000001</v>
      </c>
      <c r="P260" s="22" t="s">
        <v>487</v>
      </c>
      <c r="Q260" s="27" t="s">
        <v>488</v>
      </c>
      <c r="R260" s="37"/>
      <c r="S260" s="9"/>
      <c r="T260" s="38"/>
      <c r="U260"/>
      <c r="V260"/>
      <c r="W260"/>
    </row>
    <row r="261" spans="1:23" x14ac:dyDescent="0.2">
      <c r="A261" s="27">
        <v>16</v>
      </c>
      <c r="B261" s="27" t="s">
        <v>406</v>
      </c>
      <c r="C261" s="27" t="s">
        <v>768</v>
      </c>
      <c r="D261" s="27">
        <v>4</v>
      </c>
      <c r="E261" s="27">
        <v>63028010</v>
      </c>
      <c r="F261" s="27" t="s">
        <v>1381</v>
      </c>
      <c r="G261" s="27" t="s">
        <v>372</v>
      </c>
      <c r="H261" s="27">
        <v>1</v>
      </c>
      <c r="I261" s="27">
        <v>0.99182199999999998</v>
      </c>
      <c r="J261" s="27">
        <v>1.0791999999999999</v>
      </c>
      <c r="K261" s="27">
        <v>1.9699999999999999E-2</v>
      </c>
      <c r="L261" s="27">
        <v>3.87097704629126</v>
      </c>
      <c r="M261" s="27">
        <v>1.0840000000000001E-4</v>
      </c>
      <c r="N261" s="27">
        <v>6.1000000000000004E-3</v>
      </c>
      <c r="O261" s="27">
        <v>-0.32429999999999998</v>
      </c>
      <c r="P261" s="22" t="s">
        <v>487</v>
      </c>
      <c r="Q261" s="27" t="s">
        <v>488</v>
      </c>
      <c r="R261" s="37"/>
      <c r="S261" s="9"/>
      <c r="T261" s="38"/>
      <c r="U261"/>
      <c r="V261"/>
      <c r="W261"/>
    </row>
    <row r="262" spans="1:23" x14ac:dyDescent="0.2">
      <c r="A262" s="27">
        <v>16</v>
      </c>
      <c r="B262" s="27" t="s">
        <v>406</v>
      </c>
      <c r="C262" s="27" t="s">
        <v>769</v>
      </c>
      <c r="D262" s="27">
        <v>4</v>
      </c>
      <c r="E262" s="27">
        <v>63028727</v>
      </c>
      <c r="F262" s="27" t="s">
        <v>368</v>
      </c>
      <c r="G262" s="27" t="s">
        <v>372</v>
      </c>
      <c r="H262" s="27">
        <v>1</v>
      </c>
      <c r="I262" s="27">
        <v>0.99098299999999995</v>
      </c>
      <c r="J262" s="27">
        <v>1.0801000000000001</v>
      </c>
      <c r="K262" s="27">
        <v>1.9699999999999999E-2</v>
      </c>
      <c r="L262" s="27">
        <v>3.9172092173071902</v>
      </c>
      <c r="M262" s="27">
        <v>8.9580000000000006E-5</v>
      </c>
      <c r="N262" s="27">
        <v>7.1999999999999998E-3</v>
      </c>
      <c r="O262" s="27">
        <v>-0.24959999999999999</v>
      </c>
      <c r="P262" s="22" t="s">
        <v>487</v>
      </c>
      <c r="Q262" s="27" t="s">
        <v>488</v>
      </c>
      <c r="R262" s="37"/>
      <c r="S262" s="9"/>
      <c r="T262" s="38"/>
      <c r="U262"/>
      <c r="V262"/>
      <c r="W262"/>
    </row>
    <row r="263" spans="1:23" x14ac:dyDescent="0.2">
      <c r="A263" s="27">
        <v>16</v>
      </c>
      <c r="B263" s="27" t="s">
        <v>406</v>
      </c>
      <c r="C263" s="27" t="s">
        <v>770</v>
      </c>
      <c r="D263" s="27">
        <v>4</v>
      </c>
      <c r="E263" s="27">
        <v>63029253</v>
      </c>
      <c r="F263" s="27" t="s">
        <v>369</v>
      </c>
      <c r="G263" s="27" t="s">
        <v>368</v>
      </c>
      <c r="H263" s="27">
        <v>1</v>
      </c>
      <c r="I263" s="27">
        <v>0.99215500000000001</v>
      </c>
      <c r="J263" s="27">
        <v>1.0793999999999999</v>
      </c>
      <c r="K263" s="27">
        <v>1.9699999999999999E-2</v>
      </c>
      <c r="L263" s="27">
        <v>3.8803645903540098</v>
      </c>
      <c r="M263" s="27">
        <v>1.043E-4</v>
      </c>
      <c r="N263" s="27">
        <v>6.3E-3</v>
      </c>
      <c r="O263" s="27">
        <v>-0.30930000000000002</v>
      </c>
      <c r="P263" s="22" t="s">
        <v>487</v>
      </c>
      <c r="Q263" s="27" t="s">
        <v>488</v>
      </c>
      <c r="R263" s="37"/>
      <c r="S263" s="9"/>
      <c r="T263" s="38"/>
      <c r="U263"/>
      <c r="V263"/>
      <c r="W263"/>
    </row>
    <row r="264" spans="1:23" x14ac:dyDescent="0.2">
      <c r="A264" s="27">
        <v>16</v>
      </c>
      <c r="B264" s="27" t="s">
        <v>406</v>
      </c>
      <c r="C264" s="27" t="s">
        <v>771</v>
      </c>
      <c r="D264" s="27">
        <v>4</v>
      </c>
      <c r="E264" s="27">
        <v>63030804</v>
      </c>
      <c r="F264" s="27" t="s">
        <v>369</v>
      </c>
      <c r="G264" s="27" t="s">
        <v>377</v>
      </c>
      <c r="H264" s="27">
        <v>1</v>
      </c>
      <c r="I264" s="27">
        <v>0.99225399999999997</v>
      </c>
      <c r="J264" s="27">
        <v>1.0793999999999999</v>
      </c>
      <c r="K264" s="27">
        <v>1.9699999999999999E-2</v>
      </c>
      <c r="L264" s="27">
        <v>3.8815331479397002</v>
      </c>
      <c r="M264" s="27">
        <v>1.038E-4</v>
      </c>
      <c r="N264" s="27">
        <v>6.3E-3</v>
      </c>
      <c r="O264" s="27">
        <v>-0.3075</v>
      </c>
      <c r="P264" s="22" t="s">
        <v>487</v>
      </c>
      <c r="Q264" s="27" t="s">
        <v>488</v>
      </c>
      <c r="R264" s="37"/>
      <c r="S264" s="9"/>
      <c r="T264" s="38" t="s">
        <v>407</v>
      </c>
      <c r="U264"/>
      <c r="V264"/>
      <c r="W264"/>
    </row>
    <row r="265" spans="1:23" x14ac:dyDescent="0.2">
      <c r="A265" s="27">
        <v>16</v>
      </c>
      <c r="B265" s="27" t="s">
        <v>406</v>
      </c>
      <c r="C265" s="27" t="s">
        <v>772</v>
      </c>
      <c r="D265" s="27">
        <v>4</v>
      </c>
      <c r="E265" s="27">
        <v>63031859</v>
      </c>
      <c r="F265" s="27" t="s">
        <v>369</v>
      </c>
      <c r="G265" s="27" t="s">
        <v>372</v>
      </c>
      <c r="H265" s="27">
        <v>1</v>
      </c>
      <c r="I265" s="27">
        <v>0.99232600000000004</v>
      </c>
      <c r="J265" s="27">
        <v>1.0793999999999999</v>
      </c>
      <c r="K265" s="27">
        <v>1.9699999999999999E-2</v>
      </c>
      <c r="L265" s="27">
        <v>3.88247182524016</v>
      </c>
      <c r="M265" s="27">
        <v>1.0340000000000001E-4</v>
      </c>
      <c r="N265" s="27">
        <v>6.3E-3</v>
      </c>
      <c r="O265" s="27">
        <v>-0.30599999999999999</v>
      </c>
      <c r="P265" s="22" t="s">
        <v>487</v>
      </c>
      <c r="Q265" s="27" t="s">
        <v>488</v>
      </c>
      <c r="R265" s="37"/>
      <c r="S265" s="9"/>
      <c r="T265" s="38"/>
      <c r="U265"/>
      <c r="V265"/>
      <c r="W265"/>
    </row>
    <row r="266" spans="1:23" x14ac:dyDescent="0.2">
      <c r="A266" s="27">
        <v>16</v>
      </c>
      <c r="B266" s="27" t="s">
        <v>406</v>
      </c>
      <c r="C266" s="27" t="s">
        <v>773</v>
      </c>
      <c r="D266" s="27">
        <v>4</v>
      </c>
      <c r="E266" s="27">
        <v>63032532</v>
      </c>
      <c r="F266" s="27" t="s">
        <v>372</v>
      </c>
      <c r="G266" s="27" t="s">
        <v>377</v>
      </c>
      <c r="H266" s="27">
        <v>1</v>
      </c>
      <c r="I266" s="27">
        <v>0.99238099999999996</v>
      </c>
      <c r="J266" s="27">
        <v>1.0793999999999999</v>
      </c>
      <c r="K266" s="27">
        <v>1.9699999999999999E-2</v>
      </c>
      <c r="L266" s="27">
        <v>3.8831780849789301</v>
      </c>
      <c r="M266" s="27">
        <v>1.031E-4</v>
      </c>
      <c r="N266" s="27">
        <v>6.3E-3</v>
      </c>
      <c r="O266" s="27">
        <v>-0.30499999999999999</v>
      </c>
      <c r="P266" s="22" t="s">
        <v>487</v>
      </c>
      <c r="Q266" s="27" t="s">
        <v>488</v>
      </c>
      <c r="R266" s="37"/>
      <c r="S266" s="9"/>
      <c r="T266" s="38"/>
      <c r="U266"/>
      <c r="V266"/>
      <c r="W266"/>
    </row>
    <row r="267" spans="1:23" x14ac:dyDescent="0.2">
      <c r="A267" s="27">
        <v>16</v>
      </c>
      <c r="B267" s="27" t="s">
        <v>406</v>
      </c>
      <c r="C267" s="27" t="s">
        <v>774</v>
      </c>
      <c r="D267" s="27">
        <v>4</v>
      </c>
      <c r="E267" s="27">
        <v>63033610</v>
      </c>
      <c r="F267" s="27" t="s">
        <v>368</v>
      </c>
      <c r="G267" s="27" t="s">
        <v>372</v>
      </c>
      <c r="H267" s="27">
        <v>1</v>
      </c>
      <c r="I267" s="27">
        <v>0.99246900000000005</v>
      </c>
      <c r="J267" s="27">
        <v>1.0793999999999999</v>
      </c>
      <c r="K267" s="27">
        <v>1.9699999999999999E-2</v>
      </c>
      <c r="L267" s="27">
        <v>3.8841227878474598</v>
      </c>
      <c r="M267" s="27">
        <v>1.027E-4</v>
      </c>
      <c r="N267" s="27">
        <v>6.4000000000000003E-3</v>
      </c>
      <c r="O267" s="27">
        <v>-0.30349999999999999</v>
      </c>
      <c r="P267" s="22" t="s">
        <v>487</v>
      </c>
      <c r="Q267" s="27" t="s">
        <v>488</v>
      </c>
      <c r="R267" s="37"/>
      <c r="S267" s="9"/>
      <c r="T267" s="38" t="s">
        <v>407</v>
      </c>
      <c r="U267"/>
      <c r="V267"/>
      <c r="W267"/>
    </row>
    <row r="268" spans="1:23" x14ac:dyDescent="0.2">
      <c r="A268" s="27">
        <v>16</v>
      </c>
      <c r="B268" s="27" t="s">
        <v>406</v>
      </c>
      <c r="C268" s="27" t="s">
        <v>775</v>
      </c>
      <c r="D268" s="27">
        <v>4</v>
      </c>
      <c r="E268" s="27">
        <v>63033707</v>
      </c>
      <c r="F268" s="27" t="s">
        <v>368</v>
      </c>
      <c r="G268" s="27" t="s">
        <v>377</v>
      </c>
      <c r="H268" s="27">
        <v>1</v>
      </c>
      <c r="I268" s="27">
        <v>0.99247700000000005</v>
      </c>
      <c r="J268" s="27">
        <v>1.0793999999999999</v>
      </c>
      <c r="K268" s="27">
        <v>1.9699999999999999E-2</v>
      </c>
      <c r="L268" s="27">
        <v>3.8841227878474598</v>
      </c>
      <c r="M268" s="27">
        <v>1.027E-4</v>
      </c>
      <c r="N268" s="27">
        <v>6.4000000000000003E-3</v>
      </c>
      <c r="O268" s="27">
        <v>-0.30349999999999999</v>
      </c>
      <c r="P268" s="22" t="s">
        <v>487</v>
      </c>
      <c r="Q268" s="27" t="s">
        <v>488</v>
      </c>
      <c r="R268" s="37"/>
      <c r="S268" s="9"/>
      <c r="T268" s="38" t="s">
        <v>407</v>
      </c>
      <c r="U268"/>
      <c r="V268"/>
      <c r="W268"/>
    </row>
    <row r="269" spans="1:23" x14ac:dyDescent="0.2">
      <c r="A269" s="27">
        <v>16</v>
      </c>
      <c r="B269" s="27" t="s">
        <v>406</v>
      </c>
      <c r="C269" s="27" t="s">
        <v>776</v>
      </c>
      <c r="D269" s="27">
        <v>4</v>
      </c>
      <c r="E269" s="27">
        <v>63034539</v>
      </c>
      <c r="F269" s="27" t="s">
        <v>372</v>
      </c>
      <c r="G269" s="27" t="s">
        <v>368</v>
      </c>
      <c r="H269" s="27">
        <v>1</v>
      </c>
      <c r="I269" s="27">
        <v>0.99254500000000001</v>
      </c>
      <c r="J269" s="27">
        <v>1.0794999999999999</v>
      </c>
      <c r="K269" s="27">
        <v>1.9699999999999999E-2</v>
      </c>
      <c r="L269" s="27">
        <v>3.8848335967813599</v>
      </c>
      <c r="M269" s="27">
        <v>1.024E-4</v>
      </c>
      <c r="N269" s="27">
        <v>6.4000000000000003E-3</v>
      </c>
      <c r="O269" s="27">
        <v>-0.3024</v>
      </c>
      <c r="P269" s="22" t="s">
        <v>487</v>
      </c>
      <c r="Q269" s="27" t="s">
        <v>488</v>
      </c>
      <c r="R269" s="37"/>
      <c r="S269" s="9"/>
      <c r="T269" s="38" t="s">
        <v>407</v>
      </c>
      <c r="U269"/>
      <c r="V269"/>
      <c r="W269"/>
    </row>
    <row r="270" spans="1:23" x14ac:dyDescent="0.2">
      <c r="A270" s="27">
        <v>16</v>
      </c>
      <c r="B270" s="27" t="s">
        <v>406</v>
      </c>
      <c r="C270" s="27" t="s">
        <v>777</v>
      </c>
      <c r="D270" s="27">
        <v>4</v>
      </c>
      <c r="E270" s="27">
        <v>63035387</v>
      </c>
      <c r="F270" s="27" t="s">
        <v>368</v>
      </c>
      <c r="G270" s="27" t="s">
        <v>372</v>
      </c>
      <c r="H270" s="27">
        <v>1</v>
      </c>
      <c r="I270" s="27">
        <v>0.99263100000000004</v>
      </c>
      <c r="J270" s="27">
        <v>1.0794999999999999</v>
      </c>
      <c r="K270" s="27">
        <v>1.9699999999999999E-2</v>
      </c>
      <c r="L270" s="27">
        <v>3.88578440569218</v>
      </c>
      <c r="M270" s="27">
        <v>1.02E-4</v>
      </c>
      <c r="N270" s="27">
        <v>6.4000000000000003E-3</v>
      </c>
      <c r="O270" s="27">
        <v>-0.30080000000000001</v>
      </c>
      <c r="P270" s="22" t="s">
        <v>487</v>
      </c>
      <c r="Q270" s="27" t="s">
        <v>488</v>
      </c>
      <c r="R270" s="37"/>
      <c r="S270" s="9"/>
      <c r="T270" s="38" t="s">
        <v>407</v>
      </c>
      <c r="U270"/>
      <c r="V270"/>
      <c r="W270"/>
    </row>
    <row r="271" spans="1:23" x14ac:dyDescent="0.2">
      <c r="A271" s="27">
        <v>16</v>
      </c>
      <c r="B271" s="27" t="s">
        <v>406</v>
      </c>
      <c r="C271" s="27" t="s">
        <v>778</v>
      </c>
      <c r="D271" s="27">
        <v>4</v>
      </c>
      <c r="E271" s="27">
        <v>63036170</v>
      </c>
      <c r="F271" s="27" t="s">
        <v>377</v>
      </c>
      <c r="G271" s="27" t="s">
        <v>372</v>
      </c>
      <c r="H271" s="27">
        <v>1</v>
      </c>
      <c r="I271" s="27">
        <v>0.99270599999999998</v>
      </c>
      <c r="J271" s="27">
        <v>1.0794999999999999</v>
      </c>
      <c r="K271" s="27">
        <v>1.9699999999999999E-2</v>
      </c>
      <c r="L271" s="27">
        <v>3.88626113068235</v>
      </c>
      <c r="M271" s="27">
        <v>1.0179999999999999E-4</v>
      </c>
      <c r="N271" s="27">
        <v>6.4000000000000003E-3</v>
      </c>
      <c r="O271" s="27">
        <v>-0.30009999999999998</v>
      </c>
      <c r="P271" s="22" t="s">
        <v>487</v>
      </c>
      <c r="Q271" s="27" t="s">
        <v>488</v>
      </c>
      <c r="R271" s="37"/>
      <c r="S271" s="9"/>
      <c r="T271" s="38" t="s">
        <v>407</v>
      </c>
      <c r="U271"/>
      <c r="V271"/>
      <c r="W271"/>
    </row>
    <row r="272" spans="1:23" x14ac:dyDescent="0.2">
      <c r="A272" s="27">
        <v>16</v>
      </c>
      <c r="B272" s="27" t="s">
        <v>406</v>
      </c>
      <c r="C272" s="27" t="s">
        <v>779</v>
      </c>
      <c r="D272" s="27">
        <v>4</v>
      </c>
      <c r="E272" s="27">
        <v>63036951</v>
      </c>
      <c r="F272" s="27" t="s">
        <v>368</v>
      </c>
      <c r="G272" s="27" t="s">
        <v>369</v>
      </c>
      <c r="H272" s="27">
        <v>1</v>
      </c>
      <c r="I272" s="27">
        <v>0.99265700000000001</v>
      </c>
      <c r="J272" s="27">
        <v>1.0786</v>
      </c>
      <c r="K272" s="27">
        <v>1.9699999999999999E-2</v>
      </c>
      <c r="L272" s="27">
        <v>3.85045207471688</v>
      </c>
      <c r="M272" s="27">
        <v>1.1790000000000001E-4</v>
      </c>
      <c r="N272" s="27">
        <v>5.5999999999999999E-3</v>
      </c>
      <c r="O272" s="27">
        <v>-0.35730000000000001</v>
      </c>
      <c r="P272" s="22" t="s">
        <v>487</v>
      </c>
      <c r="Q272" s="27" t="s">
        <v>488</v>
      </c>
      <c r="R272" s="37"/>
      <c r="S272" s="9"/>
      <c r="T272" s="9" t="s">
        <v>407</v>
      </c>
      <c r="U272"/>
      <c r="V272"/>
      <c r="W272"/>
    </row>
    <row r="273" spans="1:23" x14ac:dyDescent="0.2">
      <c r="A273" s="27">
        <v>16</v>
      </c>
      <c r="B273" s="27" t="s">
        <v>406</v>
      </c>
      <c r="C273" s="27" t="s">
        <v>780</v>
      </c>
      <c r="D273" s="27">
        <v>4</v>
      </c>
      <c r="E273" s="27">
        <v>63036964</v>
      </c>
      <c r="F273" s="27" t="s">
        <v>369</v>
      </c>
      <c r="G273" s="27" t="s">
        <v>368</v>
      </c>
      <c r="H273" s="27">
        <v>1</v>
      </c>
      <c r="I273" s="27">
        <v>0.99281799999999998</v>
      </c>
      <c r="J273" s="27">
        <v>1.0790999999999999</v>
      </c>
      <c r="K273" s="27">
        <v>1.9699999999999999E-2</v>
      </c>
      <c r="L273" s="27">
        <v>3.86963145049948</v>
      </c>
      <c r="M273" s="27">
        <v>1.0900000000000001E-4</v>
      </c>
      <c r="N273" s="27">
        <v>6.0000000000000001E-3</v>
      </c>
      <c r="O273" s="27">
        <v>-0.32669999999999999</v>
      </c>
      <c r="P273" s="22" t="s">
        <v>487</v>
      </c>
      <c r="Q273" s="27" t="s">
        <v>488</v>
      </c>
      <c r="R273" s="37"/>
      <c r="S273" s="9"/>
      <c r="T273" s="38" t="s">
        <v>407</v>
      </c>
      <c r="U273"/>
      <c r="V273"/>
      <c r="W273"/>
    </row>
    <row r="274" spans="1:23" x14ac:dyDescent="0.2">
      <c r="A274" s="27">
        <v>16</v>
      </c>
      <c r="B274" s="27" t="s">
        <v>406</v>
      </c>
      <c r="C274" s="27" t="s">
        <v>781</v>
      </c>
      <c r="D274" s="27">
        <v>4</v>
      </c>
      <c r="E274" s="27">
        <v>63040211</v>
      </c>
      <c r="F274" s="27" t="s">
        <v>369</v>
      </c>
      <c r="G274" s="27" t="s">
        <v>377</v>
      </c>
      <c r="H274" s="27">
        <v>1</v>
      </c>
      <c r="I274" s="27">
        <v>0.99282599999999999</v>
      </c>
      <c r="J274" s="27">
        <v>1.0791999999999999</v>
      </c>
      <c r="K274" s="27">
        <v>1.9699999999999999E-2</v>
      </c>
      <c r="L274" s="27">
        <v>3.8748280846473602</v>
      </c>
      <c r="M274" s="27">
        <v>1.0670000000000001E-4</v>
      </c>
      <c r="N274" s="27">
        <v>6.1000000000000004E-3</v>
      </c>
      <c r="O274" s="27">
        <v>-0.31840000000000002</v>
      </c>
      <c r="P274" s="22" t="s">
        <v>487</v>
      </c>
      <c r="Q274" s="27" t="s">
        <v>488</v>
      </c>
      <c r="R274" s="37"/>
      <c r="S274" s="9"/>
      <c r="T274" s="38" t="s">
        <v>407</v>
      </c>
      <c r="U274"/>
      <c r="V274"/>
      <c r="W274"/>
    </row>
    <row r="275" spans="1:23" x14ac:dyDescent="0.2">
      <c r="A275" s="27">
        <v>16</v>
      </c>
      <c r="B275" s="27" t="s">
        <v>406</v>
      </c>
      <c r="C275" s="27" t="s">
        <v>782</v>
      </c>
      <c r="D275" s="27">
        <v>4</v>
      </c>
      <c r="E275" s="27">
        <v>63040390</v>
      </c>
      <c r="F275" s="27" t="s">
        <v>368</v>
      </c>
      <c r="G275" s="27" t="s">
        <v>377</v>
      </c>
      <c r="H275" s="27">
        <v>1</v>
      </c>
      <c r="I275" s="27">
        <v>0.99279399999999995</v>
      </c>
      <c r="J275" s="27">
        <v>1.0793999999999999</v>
      </c>
      <c r="K275" s="27">
        <v>1.9699999999999999E-2</v>
      </c>
      <c r="L275" s="27">
        <v>3.8812990120620401</v>
      </c>
      <c r="M275" s="27">
        <v>1.039E-4</v>
      </c>
      <c r="N275" s="27">
        <v>6.3E-3</v>
      </c>
      <c r="O275" s="27">
        <v>-0.308</v>
      </c>
      <c r="P275" s="22" t="s">
        <v>487</v>
      </c>
      <c r="Q275" s="27" t="s">
        <v>488</v>
      </c>
      <c r="R275" s="37"/>
      <c r="S275" s="9"/>
      <c r="T275" s="38" t="s">
        <v>407</v>
      </c>
      <c r="U275"/>
      <c r="V275"/>
      <c r="W275"/>
    </row>
    <row r="276" spans="1:23" x14ac:dyDescent="0.2">
      <c r="A276" s="27">
        <v>16</v>
      </c>
      <c r="B276" s="27" t="s">
        <v>406</v>
      </c>
      <c r="C276" s="27" t="s">
        <v>783</v>
      </c>
      <c r="D276" s="27">
        <v>4</v>
      </c>
      <c r="E276" s="27">
        <v>63041389</v>
      </c>
      <c r="F276" s="27" t="s">
        <v>368</v>
      </c>
      <c r="G276" s="27" t="s">
        <v>372</v>
      </c>
      <c r="H276" s="27">
        <v>1</v>
      </c>
      <c r="I276" s="27">
        <v>0.99267899999999998</v>
      </c>
      <c r="J276" s="27">
        <v>1.0792999999999999</v>
      </c>
      <c r="K276" s="27">
        <v>1.9699999999999999E-2</v>
      </c>
      <c r="L276" s="27">
        <v>3.8773509048911801</v>
      </c>
      <c r="M276" s="27">
        <v>1.0560000000000001E-4</v>
      </c>
      <c r="N276" s="27">
        <v>6.1999999999999998E-3</v>
      </c>
      <c r="O276" s="27">
        <v>-0.31440000000000001</v>
      </c>
      <c r="P276" s="22" t="s">
        <v>487</v>
      </c>
      <c r="Q276" s="27" t="s">
        <v>488</v>
      </c>
      <c r="R276" s="37"/>
      <c r="S276" s="9"/>
      <c r="T276" s="38" t="s">
        <v>407</v>
      </c>
      <c r="U276"/>
      <c r="V276"/>
      <c r="W276"/>
    </row>
    <row r="277" spans="1:23" x14ac:dyDescent="0.2">
      <c r="A277" s="27">
        <v>16</v>
      </c>
      <c r="B277" s="27" t="s">
        <v>406</v>
      </c>
      <c r="C277" s="27" t="s">
        <v>784</v>
      </c>
      <c r="D277" s="27">
        <v>4</v>
      </c>
      <c r="E277" s="27">
        <v>63041461</v>
      </c>
      <c r="F277" s="27" t="s">
        <v>368</v>
      </c>
      <c r="G277" s="27" t="s">
        <v>372</v>
      </c>
      <c r="H277" s="27">
        <v>1</v>
      </c>
      <c r="I277" s="27">
        <v>0.99267899999999998</v>
      </c>
      <c r="J277" s="27">
        <v>1.0792999999999999</v>
      </c>
      <c r="K277" s="27">
        <v>1.9699999999999999E-2</v>
      </c>
      <c r="L277" s="27">
        <v>3.8775814803700701</v>
      </c>
      <c r="M277" s="27">
        <v>1.055E-4</v>
      </c>
      <c r="N277" s="27">
        <v>6.1999999999999998E-3</v>
      </c>
      <c r="O277" s="27">
        <v>-0.314</v>
      </c>
      <c r="P277" s="22" t="s">
        <v>487</v>
      </c>
      <c r="Q277" s="27" t="s">
        <v>488</v>
      </c>
      <c r="R277" s="37"/>
      <c r="S277" s="9"/>
      <c r="T277" s="38" t="s">
        <v>407</v>
      </c>
      <c r="U277"/>
      <c r="V277"/>
      <c r="W277"/>
    </row>
    <row r="278" spans="1:23" x14ac:dyDescent="0.2">
      <c r="A278" s="27">
        <v>16</v>
      </c>
      <c r="B278" s="27" t="s">
        <v>406</v>
      </c>
      <c r="C278" s="27" t="s">
        <v>785</v>
      </c>
      <c r="D278" s="27">
        <v>4</v>
      </c>
      <c r="E278" s="27">
        <v>63041569</v>
      </c>
      <c r="F278" s="27" t="s">
        <v>377</v>
      </c>
      <c r="G278" s="27" t="s">
        <v>369</v>
      </c>
      <c r="H278" s="27">
        <v>1</v>
      </c>
      <c r="I278" s="27">
        <v>0.99267799999999995</v>
      </c>
      <c r="J278" s="27">
        <v>1.0792999999999999</v>
      </c>
      <c r="K278" s="27">
        <v>1.9699999999999999E-2</v>
      </c>
      <c r="L278" s="27">
        <v>3.8778122621852802</v>
      </c>
      <c r="M278" s="27">
        <v>1.054E-4</v>
      </c>
      <c r="N278" s="27">
        <v>6.1999999999999998E-3</v>
      </c>
      <c r="O278" s="27">
        <v>-0.31359999999999999</v>
      </c>
      <c r="P278" s="22" t="s">
        <v>487</v>
      </c>
      <c r="Q278" s="27" t="s">
        <v>488</v>
      </c>
      <c r="R278" s="37"/>
      <c r="S278" s="9"/>
      <c r="T278" s="38" t="s">
        <v>407</v>
      </c>
      <c r="U278"/>
      <c r="V278"/>
      <c r="W278"/>
    </row>
    <row r="279" spans="1:23" x14ac:dyDescent="0.2">
      <c r="A279" s="27">
        <v>16</v>
      </c>
      <c r="B279" s="27" t="s">
        <v>406</v>
      </c>
      <c r="C279" s="27" t="s">
        <v>786</v>
      </c>
      <c r="D279" s="27">
        <v>4</v>
      </c>
      <c r="E279" s="27">
        <v>63041642</v>
      </c>
      <c r="F279" s="27" t="s">
        <v>377</v>
      </c>
      <c r="G279" s="27" t="s">
        <v>369</v>
      </c>
      <c r="H279" s="27">
        <v>1</v>
      </c>
      <c r="I279" s="27">
        <v>0.99267799999999995</v>
      </c>
      <c r="J279" s="27">
        <v>1.0792999999999999</v>
      </c>
      <c r="K279" s="27">
        <v>1.9699999999999999E-2</v>
      </c>
      <c r="L279" s="27">
        <v>3.8780432507187301</v>
      </c>
      <c r="M279" s="27">
        <v>1.053E-4</v>
      </c>
      <c r="N279" s="27">
        <v>6.1999999999999998E-3</v>
      </c>
      <c r="O279" s="27">
        <v>-0.31319999999999998</v>
      </c>
      <c r="P279" s="22" t="s">
        <v>487</v>
      </c>
      <c r="Q279" s="27" t="s">
        <v>488</v>
      </c>
      <c r="R279" s="37"/>
      <c r="S279" s="9"/>
      <c r="T279" s="38" t="s">
        <v>407</v>
      </c>
      <c r="U279"/>
      <c r="V279"/>
      <c r="W279"/>
    </row>
    <row r="280" spans="1:23" x14ac:dyDescent="0.2">
      <c r="A280" s="27">
        <v>16</v>
      </c>
      <c r="B280" s="27" t="s">
        <v>406</v>
      </c>
      <c r="C280" s="27" t="s">
        <v>787</v>
      </c>
      <c r="D280" s="27">
        <v>4</v>
      </c>
      <c r="E280" s="27">
        <v>63042237</v>
      </c>
      <c r="F280" s="27" t="s">
        <v>368</v>
      </c>
      <c r="G280" s="27" t="s">
        <v>372</v>
      </c>
      <c r="H280" s="27">
        <v>1</v>
      </c>
      <c r="I280" s="27">
        <v>0.99267499999999997</v>
      </c>
      <c r="J280" s="27">
        <v>1.0792999999999999</v>
      </c>
      <c r="K280" s="27">
        <v>1.9699999999999999E-2</v>
      </c>
      <c r="L280" s="27">
        <v>3.8792013076027199</v>
      </c>
      <c r="M280" s="27">
        <v>1.048E-4</v>
      </c>
      <c r="N280" s="27">
        <v>6.1999999999999998E-3</v>
      </c>
      <c r="O280" s="27">
        <v>-0.31140000000000001</v>
      </c>
      <c r="P280" s="22" t="s">
        <v>487</v>
      </c>
      <c r="Q280" s="27" t="s">
        <v>488</v>
      </c>
      <c r="R280" s="37"/>
      <c r="S280" s="9"/>
      <c r="T280" s="38" t="s">
        <v>407</v>
      </c>
      <c r="U280"/>
      <c r="V280"/>
      <c r="W280"/>
    </row>
    <row r="281" spans="1:23" x14ac:dyDescent="0.2">
      <c r="A281" s="27">
        <v>16</v>
      </c>
      <c r="B281" s="27" t="s">
        <v>406</v>
      </c>
      <c r="C281" s="27" t="s">
        <v>788</v>
      </c>
      <c r="D281" s="27">
        <v>4</v>
      </c>
      <c r="E281" s="27">
        <v>63042591</v>
      </c>
      <c r="F281" s="27" t="s">
        <v>459</v>
      </c>
      <c r="G281" s="27" t="s">
        <v>377</v>
      </c>
      <c r="H281" s="27">
        <v>1</v>
      </c>
      <c r="I281" s="27">
        <v>0.99267499999999997</v>
      </c>
      <c r="J281" s="27">
        <v>1.0792999999999999</v>
      </c>
      <c r="K281" s="27">
        <v>1.9699999999999999E-2</v>
      </c>
      <c r="L281" s="27">
        <v>3.8796659908724802</v>
      </c>
      <c r="M281" s="27">
        <v>1.0459999999999999E-4</v>
      </c>
      <c r="N281" s="27">
        <v>6.1999999999999998E-3</v>
      </c>
      <c r="O281" s="27">
        <v>-0.31069999999999998</v>
      </c>
      <c r="P281" s="22" t="s">
        <v>487</v>
      </c>
      <c r="Q281" s="27" t="s">
        <v>488</v>
      </c>
      <c r="R281" s="37"/>
      <c r="S281" s="9"/>
      <c r="T281" s="38" t="s">
        <v>407</v>
      </c>
      <c r="U281"/>
      <c r="V281"/>
      <c r="W281"/>
    </row>
    <row r="282" spans="1:23" x14ac:dyDescent="0.2">
      <c r="A282" s="27">
        <v>16</v>
      </c>
      <c r="B282" s="27" t="s">
        <v>406</v>
      </c>
      <c r="C282" s="27" t="s">
        <v>789</v>
      </c>
      <c r="D282" s="27">
        <v>4</v>
      </c>
      <c r="E282" s="27">
        <v>63042839</v>
      </c>
      <c r="F282" s="27" t="s">
        <v>377</v>
      </c>
      <c r="G282" s="27" t="s">
        <v>368</v>
      </c>
      <c r="H282" s="27">
        <v>1</v>
      </c>
      <c r="I282" s="27">
        <v>0.992676</v>
      </c>
      <c r="J282" s="27">
        <v>1.0792999999999999</v>
      </c>
      <c r="K282" s="27">
        <v>1.9699999999999999E-2</v>
      </c>
      <c r="L282" s="27">
        <v>3.88013151339391</v>
      </c>
      <c r="M282" s="27">
        <v>1.044E-4</v>
      </c>
      <c r="N282" s="27">
        <v>6.3E-3</v>
      </c>
      <c r="O282" s="27">
        <v>-0.30990000000000001</v>
      </c>
      <c r="P282" s="22" t="s">
        <v>487</v>
      </c>
      <c r="Q282" s="27" t="s">
        <v>488</v>
      </c>
      <c r="R282" s="37"/>
      <c r="S282" s="9"/>
      <c r="T282" s="38" t="s">
        <v>407</v>
      </c>
      <c r="U282"/>
      <c r="V282"/>
      <c r="W282"/>
    </row>
    <row r="283" spans="1:23" x14ac:dyDescent="0.2">
      <c r="A283" s="27">
        <v>16</v>
      </c>
      <c r="B283" s="27" t="s">
        <v>406</v>
      </c>
      <c r="C283" s="27" t="s">
        <v>790</v>
      </c>
      <c r="D283" s="27">
        <v>4</v>
      </c>
      <c r="E283" s="27">
        <v>63042959</v>
      </c>
      <c r="F283" s="27" t="s">
        <v>369</v>
      </c>
      <c r="G283" s="27" t="s">
        <v>377</v>
      </c>
      <c r="H283" s="27">
        <v>1</v>
      </c>
      <c r="I283" s="27">
        <v>0.99190500000000004</v>
      </c>
      <c r="J283" s="27">
        <v>1.0792999999999999</v>
      </c>
      <c r="K283" s="27">
        <v>1.9699999999999999E-2</v>
      </c>
      <c r="L283" s="27">
        <v>3.8782744463534402</v>
      </c>
      <c r="M283" s="27">
        <v>1.052E-4</v>
      </c>
      <c r="N283" s="27">
        <v>6.1999999999999998E-3</v>
      </c>
      <c r="O283" s="27">
        <v>-0.31290000000000001</v>
      </c>
      <c r="P283" s="22" t="s">
        <v>487</v>
      </c>
      <c r="Q283" s="27" t="s">
        <v>488</v>
      </c>
      <c r="R283" s="37"/>
      <c r="S283" s="9"/>
      <c r="T283" s="9" t="s">
        <v>407</v>
      </c>
      <c r="U283"/>
      <c r="V283"/>
      <c r="W283"/>
    </row>
    <row r="284" spans="1:23" x14ac:dyDescent="0.2">
      <c r="A284" s="27">
        <v>16</v>
      </c>
      <c r="B284" s="27" t="s">
        <v>406</v>
      </c>
      <c r="C284" s="27" t="s">
        <v>791</v>
      </c>
      <c r="D284" s="27">
        <v>4</v>
      </c>
      <c r="E284" s="27">
        <v>63043042</v>
      </c>
      <c r="F284" s="27" t="s">
        <v>372</v>
      </c>
      <c r="G284" s="27" t="s">
        <v>368</v>
      </c>
      <c r="H284" s="27">
        <v>1</v>
      </c>
      <c r="I284" s="27">
        <v>0.992676</v>
      </c>
      <c r="J284" s="27">
        <v>1.0793999999999999</v>
      </c>
      <c r="K284" s="27">
        <v>1.9699999999999999E-2</v>
      </c>
      <c r="L284" s="27">
        <v>3.8805978783052502</v>
      </c>
      <c r="M284" s="27">
        <v>1.042E-4</v>
      </c>
      <c r="N284" s="27">
        <v>6.3E-3</v>
      </c>
      <c r="O284" s="27">
        <v>-0.30919999999999997</v>
      </c>
      <c r="P284" s="22" t="s">
        <v>487</v>
      </c>
      <c r="Q284" s="27" t="s">
        <v>488</v>
      </c>
      <c r="R284" s="37"/>
      <c r="S284" s="9"/>
      <c r="T284" s="38" t="s">
        <v>407</v>
      </c>
      <c r="U284"/>
      <c r="V284"/>
      <c r="W284"/>
    </row>
    <row r="285" spans="1:23" x14ac:dyDescent="0.2">
      <c r="A285" s="27">
        <v>16</v>
      </c>
      <c r="B285" s="27" t="s">
        <v>406</v>
      </c>
      <c r="C285" s="27" t="s">
        <v>792</v>
      </c>
      <c r="D285" s="27">
        <v>4</v>
      </c>
      <c r="E285" s="27">
        <v>63043046</v>
      </c>
      <c r="F285" s="27" t="s">
        <v>377</v>
      </c>
      <c r="G285" s="27" t="s">
        <v>369</v>
      </c>
      <c r="H285" s="27">
        <v>1</v>
      </c>
      <c r="I285" s="27">
        <v>0.99267700000000003</v>
      </c>
      <c r="J285" s="27">
        <v>1.0793999999999999</v>
      </c>
      <c r="K285" s="27">
        <v>1.9699999999999999E-2</v>
      </c>
      <c r="L285" s="27">
        <v>3.8805978783052502</v>
      </c>
      <c r="M285" s="27">
        <v>1.042E-4</v>
      </c>
      <c r="N285" s="27">
        <v>6.3E-3</v>
      </c>
      <c r="O285" s="27">
        <v>-0.30909999999999999</v>
      </c>
      <c r="P285" s="22" t="s">
        <v>487</v>
      </c>
      <c r="Q285" s="27" t="s">
        <v>488</v>
      </c>
      <c r="R285" s="37"/>
      <c r="S285" s="9"/>
      <c r="T285" s="9" t="s">
        <v>407</v>
      </c>
      <c r="U285"/>
      <c r="V285"/>
      <c r="W285"/>
    </row>
    <row r="286" spans="1:23" x14ac:dyDescent="0.2">
      <c r="A286" s="27">
        <v>16</v>
      </c>
      <c r="B286" s="27" t="s">
        <v>406</v>
      </c>
      <c r="C286" s="27" t="s">
        <v>793</v>
      </c>
      <c r="D286" s="27">
        <v>4</v>
      </c>
      <c r="E286" s="27">
        <v>63043401</v>
      </c>
      <c r="F286" s="27" t="s">
        <v>369</v>
      </c>
      <c r="G286" s="27" t="s">
        <v>377</v>
      </c>
      <c r="H286" s="27">
        <v>1</v>
      </c>
      <c r="I286" s="27">
        <v>0.99095299999999997</v>
      </c>
      <c r="J286" s="27">
        <v>1.0793999999999999</v>
      </c>
      <c r="K286" s="27">
        <v>1.9699999999999999E-2</v>
      </c>
      <c r="L286" s="27">
        <v>3.8834139359623698</v>
      </c>
      <c r="M286" s="27">
        <v>1.03E-4</v>
      </c>
      <c r="N286" s="27">
        <v>6.3E-3</v>
      </c>
      <c r="O286" s="27">
        <v>-0.30459999999999998</v>
      </c>
      <c r="P286" s="22" t="s">
        <v>487</v>
      </c>
      <c r="Q286" s="27" t="s">
        <v>488</v>
      </c>
      <c r="R286" s="37"/>
      <c r="S286" s="9"/>
      <c r="T286" s="38" t="s">
        <v>407</v>
      </c>
      <c r="U286"/>
      <c r="V286"/>
      <c r="W286"/>
    </row>
    <row r="287" spans="1:23" x14ac:dyDescent="0.2">
      <c r="A287" s="27">
        <v>16</v>
      </c>
      <c r="B287" s="27" t="s">
        <v>406</v>
      </c>
      <c r="C287" s="27" t="s">
        <v>794</v>
      </c>
      <c r="D287" s="27">
        <v>4</v>
      </c>
      <c r="E287" s="27">
        <v>63043437</v>
      </c>
      <c r="F287" s="27" t="s">
        <v>368</v>
      </c>
      <c r="G287" s="27" t="s">
        <v>372</v>
      </c>
      <c r="H287" s="27">
        <v>1</v>
      </c>
      <c r="I287" s="27">
        <v>0.99267700000000003</v>
      </c>
      <c r="J287" s="27">
        <v>1.0793999999999999</v>
      </c>
      <c r="K287" s="27">
        <v>1.9699999999999999E-2</v>
      </c>
      <c r="L287" s="27">
        <v>3.88106508876252</v>
      </c>
      <c r="M287" s="27">
        <v>1.0399999999999999E-4</v>
      </c>
      <c r="N287" s="27">
        <v>6.3E-3</v>
      </c>
      <c r="O287" s="27">
        <v>-0.30840000000000001</v>
      </c>
      <c r="P287" s="22" t="s">
        <v>487</v>
      </c>
      <c r="Q287" s="27" t="s">
        <v>488</v>
      </c>
      <c r="R287" s="37"/>
      <c r="S287" s="9"/>
      <c r="T287" s="38" t="s">
        <v>407</v>
      </c>
      <c r="U287"/>
      <c r="V287"/>
      <c r="W287"/>
    </row>
    <row r="288" spans="1:23" x14ac:dyDescent="0.2">
      <c r="A288" s="27">
        <v>16</v>
      </c>
      <c r="B288" s="27" t="s">
        <v>406</v>
      </c>
      <c r="C288" s="27" t="s">
        <v>795</v>
      </c>
      <c r="D288" s="27">
        <v>4</v>
      </c>
      <c r="E288" s="27">
        <v>63043819</v>
      </c>
      <c r="F288" s="27" t="s">
        <v>377</v>
      </c>
      <c r="G288" s="27" t="s">
        <v>369</v>
      </c>
      <c r="H288" s="27">
        <v>1</v>
      </c>
      <c r="I288" s="27">
        <v>0.99267799999999995</v>
      </c>
      <c r="J288" s="27">
        <v>1.0793999999999999</v>
      </c>
      <c r="K288" s="27">
        <v>1.9699999999999999E-2</v>
      </c>
      <c r="L288" s="27">
        <v>3.8812990120620401</v>
      </c>
      <c r="M288" s="27">
        <v>1.039E-4</v>
      </c>
      <c r="N288" s="27">
        <v>6.3E-3</v>
      </c>
      <c r="O288" s="27">
        <v>-0.308</v>
      </c>
      <c r="P288" s="22" t="s">
        <v>487</v>
      </c>
      <c r="Q288" s="27" t="s">
        <v>488</v>
      </c>
      <c r="R288" s="37"/>
      <c r="S288" s="9"/>
      <c r="T288" s="38" t="s">
        <v>407</v>
      </c>
      <c r="U288"/>
      <c r="V288"/>
      <c r="W288"/>
    </row>
    <row r="289" spans="1:23" x14ac:dyDescent="0.2">
      <c r="A289" s="27">
        <v>16</v>
      </c>
      <c r="B289" s="27" t="s">
        <v>406</v>
      </c>
      <c r="C289" s="27" t="s">
        <v>796</v>
      </c>
      <c r="D289" s="27">
        <v>4</v>
      </c>
      <c r="E289" s="27">
        <v>63043978</v>
      </c>
      <c r="F289" s="27" t="s">
        <v>377</v>
      </c>
      <c r="G289" s="27" t="s">
        <v>369</v>
      </c>
      <c r="H289" s="27">
        <v>1</v>
      </c>
      <c r="I289" s="27">
        <v>0.99267799999999995</v>
      </c>
      <c r="J289" s="27">
        <v>1.0793999999999999</v>
      </c>
      <c r="K289" s="27">
        <v>1.9699999999999999E-2</v>
      </c>
      <c r="L289" s="27">
        <v>3.88176749679505</v>
      </c>
      <c r="M289" s="27">
        <v>1.037E-4</v>
      </c>
      <c r="N289" s="27">
        <v>6.3E-3</v>
      </c>
      <c r="O289" s="27">
        <v>-0.30730000000000002</v>
      </c>
      <c r="P289" s="71" t="s">
        <v>487</v>
      </c>
      <c r="Q289" s="27" t="s">
        <v>488</v>
      </c>
      <c r="R289" s="37"/>
      <c r="S289" s="9"/>
      <c r="T289" s="38" t="s">
        <v>407</v>
      </c>
      <c r="U289"/>
      <c r="V289"/>
      <c r="W289"/>
    </row>
    <row r="290" spans="1:23" x14ac:dyDescent="0.2">
      <c r="A290" s="27">
        <v>16</v>
      </c>
      <c r="B290" s="27" t="s">
        <v>406</v>
      </c>
      <c r="C290" s="27" t="s">
        <v>797</v>
      </c>
      <c r="D290" s="27">
        <v>4</v>
      </c>
      <c r="E290" s="27">
        <v>63044140</v>
      </c>
      <c r="F290" s="27" t="s">
        <v>372</v>
      </c>
      <c r="G290" s="27" t="s">
        <v>368</v>
      </c>
      <c r="H290" s="27">
        <v>1</v>
      </c>
      <c r="I290" s="27">
        <v>0.99267799999999995</v>
      </c>
      <c r="J290" s="27">
        <v>1.0793999999999999</v>
      </c>
      <c r="K290" s="27">
        <v>1.9699999999999999E-2</v>
      </c>
      <c r="L290" s="27">
        <v>3.88176749679505</v>
      </c>
      <c r="M290" s="27">
        <v>1.037E-4</v>
      </c>
      <c r="N290" s="27">
        <v>6.3E-3</v>
      </c>
      <c r="O290" s="27">
        <v>-0.30730000000000002</v>
      </c>
      <c r="P290" s="22" t="s">
        <v>487</v>
      </c>
      <c r="Q290" s="27" t="s">
        <v>488</v>
      </c>
      <c r="R290" s="37"/>
      <c r="S290" s="9"/>
      <c r="T290" s="38" t="s">
        <v>407</v>
      </c>
      <c r="U290"/>
      <c r="V290"/>
      <c r="W290"/>
    </row>
    <row r="291" spans="1:23" x14ac:dyDescent="0.2">
      <c r="A291" s="27">
        <v>16</v>
      </c>
      <c r="B291" s="27" t="s">
        <v>406</v>
      </c>
      <c r="C291" s="27" t="s">
        <v>798</v>
      </c>
      <c r="D291" s="27">
        <v>4</v>
      </c>
      <c r="E291" s="27">
        <v>63044490</v>
      </c>
      <c r="F291" s="27" t="s">
        <v>369</v>
      </c>
      <c r="G291" s="27" t="s">
        <v>1382</v>
      </c>
      <c r="H291" s="27">
        <v>1</v>
      </c>
      <c r="I291" s="27">
        <v>0.99189700000000003</v>
      </c>
      <c r="J291" s="27">
        <v>1.0789</v>
      </c>
      <c r="K291" s="27">
        <v>1.9699999999999999E-2</v>
      </c>
      <c r="L291" s="27">
        <v>3.8586823353645898</v>
      </c>
      <c r="M291" s="27">
        <v>1.1400000000000001E-4</v>
      </c>
      <c r="N291" s="27">
        <v>5.7999999999999996E-3</v>
      </c>
      <c r="O291" s="27">
        <v>-0.34410000000000002</v>
      </c>
      <c r="P291" s="22" t="s">
        <v>487</v>
      </c>
      <c r="Q291" s="27" t="s">
        <v>488</v>
      </c>
      <c r="R291" s="37"/>
      <c r="S291" s="9"/>
      <c r="T291" s="38" t="s">
        <v>407</v>
      </c>
      <c r="U291"/>
      <c r="V291"/>
      <c r="W291"/>
    </row>
    <row r="292" spans="1:23" x14ac:dyDescent="0.2">
      <c r="A292" s="27">
        <v>16</v>
      </c>
      <c r="B292" s="27" t="s">
        <v>406</v>
      </c>
      <c r="C292" s="27" t="s">
        <v>799</v>
      </c>
      <c r="D292" s="27">
        <v>4</v>
      </c>
      <c r="E292" s="27">
        <v>63044591</v>
      </c>
      <c r="F292" s="27" t="s">
        <v>369</v>
      </c>
      <c r="G292" s="27" t="s">
        <v>372</v>
      </c>
      <c r="H292" s="27">
        <v>1</v>
      </c>
      <c r="I292" s="27">
        <v>0.99268000000000001</v>
      </c>
      <c r="J292" s="27">
        <v>1.0793999999999999</v>
      </c>
      <c r="K292" s="27">
        <v>1.9699999999999999E-2</v>
      </c>
      <c r="L292" s="27">
        <v>3.88223683504286</v>
      </c>
      <c r="M292" s="27">
        <v>1.0349999999999999E-4</v>
      </c>
      <c r="N292" s="27">
        <v>6.3E-3</v>
      </c>
      <c r="O292" s="27">
        <v>-0.30649999999999999</v>
      </c>
      <c r="P292" s="22" t="s">
        <v>487</v>
      </c>
      <c r="Q292" s="27" t="s">
        <v>488</v>
      </c>
      <c r="R292" s="37"/>
      <c r="S292" s="9"/>
      <c r="T292" s="38" t="s">
        <v>407</v>
      </c>
      <c r="U292"/>
      <c r="V292"/>
      <c r="W292"/>
    </row>
    <row r="293" spans="1:23" x14ac:dyDescent="0.2">
      <c r="A293" s="27">
        <v>16</v>
      </c>
      <c r="B293" s="27" t="s">
        <v>406</v>
      </c>
      <c r="C293" s="27" t="s">
        <v>800</v>
      </c>
      <c r="D293" s="27">
        <v>4</v>
      </c>
      <c r="E293" s="27">
        <v>63045298</v>
      </c>
      <c r="F293" s="27" t="s">
        <v>369</v>
      </c>
      <c r="G293" s="27" t="s">
        <v>372</v>
      </c>
      <c r="H293" s="27">
        <v>1</v>
      </c>
      <c r="I293" s="27">
        <v>0.99268100000000004</v>
      </c>
      <c r="J293" s="27">
        <v>1.0793999999999999</v>
      </c>
      <c r="K293" s="27">
        <v>1.9699999999999999E-2</v>
      </c>
      <c r="L293" s="27">
        <v>3.88294244980231</v>
      </c>
      <c r="M293" s="27">
        <v>1.032E-4</v>
      </c>
      <c r="N293" s="27">
        <v>6.3E-3</v>
      </c>
      <c r="O293" s="27">
        <v>-0.3054</v>
      </c>
      <c r="P293" s="22" t="s">
        <v>487</v>
      </c>
      <c r="Q293" s="27" t="s">
        <v>488</v>
      </c>
      <c r="R293" s="37"/>
      <c r="S293" s="9"/>
      <c r="T293" s="9" t="s">
        <v>407</v>
      </c>
      <c r="U293"/>
      <c r="V293"/>
      <c r="W293"/>
    </row>
    <row r="294" spans="1:23" x14ac:dyDescent="0.2">
      <c r="A294" s="27">
        <v>16</v>
      </c>
      <c r="B294" s="27" t="s">
        <v>406</v>
      </c>
      <c r="C294" s="27" t="s">
        <v>801</v>
      </c>
      <c r="D294" s="27">
        <v>4</v>
      </c>
      <c r="E294" s="27">
        <v>63045728</v>
      </c>
      <c r="F294" s="27" t="s">
        <v>369</v>
      </c>
      <c r="G294" s="27" t="s">
        <v>368</v>
      </c>
      <c r="H294" s="27">
        <v>1</v>
      </c>
      <c r="I294" s="27">
        <v>0.99245799999999995</v>
      </c>
      <c r="J294" s="27">
        <v>1.0793999999999999</v>
      </c>
      <c r="K294" s="27">
        <v>1.9699999999999999E-2</v>
      </c>
      <c r="L294" s="27">
        <v>3.8808313776426901</v>
      </c>
      <c r="M294" s="27">
        <v>1.041E-4</v>
      </c>
      <c r="N294" s="27">
        <v>6.3E-3</v>
      </c>
      <c r="O294" s="27">
        <v>-0.30880000000000002</v>
      </c>
      <c r="P294" s="22" t="s">
        <v>487</v>
      </c>
      <c r="Q294" s="27" t="s">
        <v>488</v>
      </c>
      <c r="R294" s="37"/>
      <c r="S294" s="9"/>
      <c r="T294" s="38" t="s">
        <v>407</v>
      </c>
      <c r="U294"/>
      <c r="V294"/>
      <c r="W294"/>
    </row>
    <row r="295" spans="1:23" x14ac:dyDescent="0.2">
      <c r="A295" s="27">
        <v>16</v>
      </c>
      <c r="B295" s="27" t="s">
        <v>406</v>
      </c>
      <c r="C295" s="27" t="s">
        <v>802</v>
      </c>
      <c r="D295" s="27">
        <v>4</v>
      </c>
      <c r="E295" s="27">
        <v>63045767</v>
      </c>
      <c r="F295" s="27" t="s">
        <v>369</v>
      </c>
      <c r="G295" s="27" t="s">
        <v>372</v>
      </c>
      <c r="H295" s="27">
        <v>1</v>
      </c>
      <c r="I295" s="27">
        <v>0.99255199999999999</v>
      </c>
      <c r="J295" s="27">
        <v>1.0793999999999999</v>
      </c>
      <c r="K295" s="27">
        <v>1.9699999999999999E-2</v>
      </c>
      <c r="L295" s="27">
        <v>3.8834139359623698</v>
      </c>
      <c r="M295" s="27">
        <v>1.03E-4</v>
      </c>
      <c r="N295" s="27">
        <v>6.3E-3</v>
      </c>
      <c r="O295" s="27">
        <v>-0.30459999999999998</v>
      </c>
      <c r="P295" s="22" t="s">
        <v>487</v>
      </c>
      <c r="Q295" s="27" t="s">
        <v>488</v>
      </c>
      <c r="R295" s="37"/>
      <c r="S295" s="9"/>
      <c r="T295" s="9" t="s">
        <v>407</v>
      </c>
      <c r="U295"/>
      <c r="V295"/>
      <c r="W295"/>
    </row>
    <row r="296" spans="1:23" x14ac:dyDescent="0.2">
      <c r="A296" s="27">
        <v>16</v>
      </c>
      <c r="B296" s="27" t="s">
        <v>406</v>
      </c>
      <c r="C296" s="27" t="s">
        <v>803</v>
      </c>
      <c r="D296" s="27">
        <v>4</v>
      </c>
      <c r="E296" s="27">
        <v>63045778</v>
      </c>
      <c r="F296" s="27" t="s">
        <v>368</v>
      </c>
      <c r="G296" s="27" t="s">
        <v>372</v>
      </c>
      <c r="H296" s="27">
        <v>1</v>
      </c>
      <c r="I296" s="27">
        <v>0.99245799999999995</v>
      </c>
      <c r="J296" s="27">
        <v>1.0793999999999999</v>
      </c>
      <c r="K296" s="27">
        <v>1.9699999999999999E-2</v>
      </c>
      <c r="L296" s="27">
        <v>3.8808313776426901</v>
      </c>
      <c r="M296" s="27">
        <v>1.041E-4</v>
      </c>
      <c r="N296" s="27">
        <v>6.3E-3</v>
      </c>
      <c r="O296" s="27">
        <v>-0.30880000000000002</v>
      </c>
      <c r="P296" s="22" t="s">
        <v>487</v>
      </c>
      <c r="Q296" s="27" t="s">
        <v>488</v>
      </c>
      <c r="R296" s="37"/>
      <c r="S296" s="9"/>
      <c r="T296" s="38" t="s">
        <v>407</v>
      </c>
      <c r="U296"/>
      <c r="V296"/>
      <c r="W296"/>
    </row>
    <row r="297" spans="1:23" x14ac:dyDescent="0.2">
      <c r="A297" s="27">
        <v>16</v>
      </c>
      <c r="B297" s="27" t="s">
        <v>406</v>
      </c>
      <c r="C297" s="27" t="s">
        <v>804</v>
      </c>
      <c r="D297" s="27">
        <v>4</v>
      </c>
      <c r="E297" s="27">
        <v>63045783</v>
      </c>
      <c r="F297" s="27" t="s">
        <v>372</v>
      </c>
      <c r="G297" s="27" t="s">
        <v>377</v>
      </c>
      <c r="H297" s="27">
        <v>1</v>
      </c>
      <c r="I297" s="27">
        <v>0.99245799999999995</v>
      </c>
      <c r="J297" s="27">
        <v>1.0793999999999999</v>
      </c>
      <c r="K297" s="27">
        <v>1.9699999999999999E-2</v>
      </c>
      <c r="L297" s="27">
        <v>3.8808313776426901</v>
      </c>
      <c r="M297" s="27">
        <v>1.041E-4</v>
      </c>
      <c r="N297" s="27">
        <v>6.3E-3</v>
      </c>
      <c r="O297" s="27">
        <v>-0.30869999999999997</v>
      </c>
      <c r="P297" s="22" t="s">
        <v>487</v>
      </c>
      <c r="Q297" s="27" t="s">
        <v>488</v>
      </c>
      <c r="R297" s="37"/>
      <c r="S297" s="9"/>
      <c r="T297" s="38" t="s">
        <v>407</v>
      </c>
      <c r="U297"/>
      <c r="V297"/>
      <c r="W297"/>
    </row>
    <row r="298" spans="1:23" x14ac:dyDescent="0.2">
      <c r="A298" s="27">
        <v>16</v>
      </c>
      <c r="B298" s="27" t="s">
        <v>406</v>
      </c>
      <c r="C298" s="27" t="s">
        <v>805</v>
      </c>
      <c r="D298" s="27">
        <v>4</v>
      </c>
      <c r="E298" s="27">
        <v>63046078</v>
      </c>
      <c r="F298" s="27" t="s">
        <v>368</v>
      </c>
      <c r="G298" s="27" t="s">
        <v>372</v>
      </c>
      <c r="H298" s="27">
        <v>1</v>
      </c>
      <c r="I298" s="27">
        <v>0.99268400000000001</v>
      </c>
      <c r="J298" s="27">
        <v>1.0793999999999999</v>
      </c>
      <c r="K298" s="27">
        <v>1.9699999999999999E-2</v>
      </c>
      <c r="L298" s="27">
        <v>3.8836500031614198</v>
      </c>
      <c r="M298" s="27">
        <v>1.0289999999999999E-4</v>
      </c>
      <c r="N298" s="27">
        <v>6.3E-3</v>
      </c>
      <c r="O298" s="27">
        <v>-0.30430000000000001</v>
      </c>
      <c r="P298" s="22" t="s">
        <v>487</v>
      </c>
      <c r="Q298" s="27" t="s">
        <v>488</v>
      </c>
      <c r="R298" s="37"/>
      <c r="S298" s="9"/>
      <c r="T298" s="38" t="s">
        <v>407</v>
      </c>
      <c r="U298"/>
      <c r="V298"/>
      <c r="W298"/>
    </row>
    <row r="299" spans="1:23" x14ac:dyDescent="0.2">
      <c r="A299" s="27">
        <v>16</v>
      </c>
      <c r="B299" s="27" t="s">
        <v>406</v>
      </c>
      <c r="C299" s="27" t="s">
        <v>806</v>
      </c>
      <c r="D299" s="27">
        <v>4</v>
      </c>
      <c r="E299" s="27">
        <v>63047208</v>
      </c>
      <c r="F299" s="27" t="s">
        <v>368</v>
      </c>
      <c r="G299" s="27" t="s">
        <v>372</v>
      </c>
      <c r="H299" s="27">
        <v>1</v>
      </c>
      <c r="I299" s="27">
        <v>0.99268800000000001</v>
      </c>
      <c r="J299" s="27">
        <v>1.0793999999999999</v>
      </c>
      <c r="K299" s="27">
        <v>1.9699999999999999E-2</v>
      </c>
      <c r="L299" s="27">
        <v>3.8850709699249499</v>
      </c>
      <c r="M299" s="27">
        <v>1.0230000000000001E-4</v>
      </c>
      <c r="N299" s="27">
        <v>6.4000000000000003E-3</v>
      </c>
      <c r="O299" s="27">
        <v>-0.30199999999999999</v>
      </c>
      <c r="P299" s="22" t="s">
        <v>487</v>
      </c>
      <c r="Q299" s="27" t="s">
        <v>488</v>
      </c>
      <c r="R299" s="37"/>
      <c r="S299" s="9"/>
      <c r="T299" s="38" t="s">
        <v>407</v>
      </c>
      <c r="U299"/>
      <c r="V299"/>
      <c r="W299"/>
    </row>
    <row r="300" spans="1:23" x14ac:dyDescent="0.2">
      <c r="A300" s="27">
        <v>16</v>
      </c>
      <c r="B300" s="27" t="s">
        <v>406</v>
      </c>
      <c r="C300" s="27" t="s">
        <v>807</v>
      </c>
      <c r="D300" s="27">
        <v>4</v>
      </c>
      <c r="E300" s="27">
        <v>63047407</v>
      </c>
      <c r="F300" s="27" t="s">
        <v>369</v>
      </c>
      <c r="G300" s="27" t="s">
        <v>377</v>
      </c>
      <c r="H300" s="27">
        <v>1</v>
      </c>
      <c r="I300" s="27">
        <v>0.99263000000000001</v>
      </c>
      <c r="J300" s="27">
        <v>1.0793999999999999</v>
      </c>
      <c r="K300" s="27">
        <v>1.9699999999999999E-2</v>
      </c>
      <c r="L300" s="27">
        <v>3.88247182524016</v>
      </c>
      <c r="M300" s="27">
        <v>1.0340000000000001E-4</v>
      </c>
      <c r="N300" s="27">
        <v>6.3E-3</v>
      </c>
      <c r="O300" s="27">
        <v>-0.30620000000000003</v>
      </c>
      <c r="P300" s="22" t="s">
        <v>487</v>
      </c>
      <c r="Q300" s="27" t="s">
        <v>488</v>
      </c>
      <c r="R300" s="37"/>
      <c r="S300" s="9"/>
      <c r="T300" s="38" t="s">
        <v>407</v>
      </c>
      <c r="U300"/>
      <c r="V300"/>
      <c r="W300"/>
    </row>
    <row r="301" spans="1:23" x14ac:dyDescent="0.2">
      <c r="A301" s="27">
        <v>16</v>
      </c>
      <c r="B301" s="27" t="s">
        <v>406</v>
      </c>
      <c r="C301" s="27" t="s">
        <v>808</v>
      </c>
      <c r="D301" s="27">
        <v>4</v>
      </c>
      <c r="E301" s="27">
        <v>63047483</v>
      </c>
      <c r="F301" s="27" t="s">
        <v>369</v>
      </c>
      <c r="G301" s="27" t="s">
        <v>372</v>
      </c>
      <c r="H301" s="27">
        <v>1</v>
      </c>
      <c r="I301" s="27">
        <v>0.99263000000000001</v>
      </c>
      <c r="J301" s="27">
        <v>1.0793999999999999</v>
      </c>
      <c r="K301" s="27">
        <v>1.9699999999999999E-2</v>
      </c>
      <c r="L301" s="27">
        <v>3.88247182524016</v>
      </c>
      <c r="M301" s="27">
        <v>1.0340000000000001E-4</v>
      </c>
      <c r="N301" s="27">
        <v>6.3E-3</v>
      </c>
      <c r="O301" s="27">
        <v>-0.30620000000000003</v>
      </c>
      <c r="P301" s="22" t="s">
        <v>487</v>
      </c>
      <c r="Q301" s="27" t="s">
        <v>488</v>
      </c>
      <c r="R301" s="37"/>
      <c r="S301" s="9"/>
      <c r="T301" s="38" t="s">
        <v>407</v>
      </c>
      <c r="U301"/>
      <c r="V301"/>
      <c r="W301"/>
    </row>
    <row r="302" spans="1:23" x14ac:dyDescent="0.2">
      <c r="A302" s="27">
        <v>16</v>
      </c>
      <c r="B302" s="27" t="s">
        <v>406</v>
      </c>
      <c r="C302" s="27" t="s">
        <v>809</v>
      </c>
      <c r="D302" s="27">
        <v>4</v>
      </c>
      <c r="E302" s="27">
        <v>63047641</v>
      </c>
      <c r="F302" s="27" t="s">
        <v>368</v>
      </c>
      <c r="G302" s="27" t="s">
        <v>377</v>
      </c>
      <c r="H302" s="27">
        <v>1</v>
      </c>
      <c r="I302" s="27">
        <v>0.99268999999999996</v>
      </c>
      <c r="J302" s="27">
        <v>1.0794999999999999</v>
      </c>
      <c r="K302" s="27">
        <v>1.9699999999999999E-2</v>
      </c>
      <c r="L302" s="27">
        <v>3.8853085621788699</v>
      </c>
      <c r="M302" s="27">
        <v>1.022E-4</v>
      </c>
      <c r="N302" s="27">
        <v>6.4000000000000003E-3</v>
      </c>
      <c r="O302" s="27">
        <v>-0.30159999999999998</v>
      </c>
      <c r="P302" s="22" t="s">
        <v>487</v>
      </c>
      <c r="Q302" s="27" t="s">
        <v>488</v>
      </c>
      <c r="R302" s="37"/>
      <c r="S302" s="9"/>
      <c r="T302" s="38" t="s">
        <v>407</v>
      </c>
      <c r="U302"/>
      <c r="V302"/>
      <c r="W302"/>
    </row>
    <row r="303" spans="1:23" x14ac:dyDescent="0.2">
      <c r="A303" s="27">
        <v>16</v>
      </c>
      <c r="B303" s="27" t="s">
        <v>406</v>
      </c>
      <c r="C303" s="27" t="s">
        <v>810</v>
      </c>
      <c r="D303" s="27">
        <v>4</v>
      </c>
      <c r="E303" s="27">
        <v>63048325</v>
      </c>
      <c r="F303" s="27" t="s">
        <v>369</v>
      </c>
      <c r="G303" s="27" t="s">
        <v>377</v>
      </c>
      <c r="H303" s="27">
        <v>1</v>
      </c>
      <c r="I303" s="27">
        <v>0.99259699999999995</v>
      </c>
      <c r="J303" s="27">
        <v>1.0794999999999999</v>
      </c>
      <c r="K303" s="27">
        <v>1.9699999999999999E-2</v>
      </c>
      <c r="L303" s="27">
        <v>3.8855463739614402</v>
      </c>
      <c r="M303" s="27">
        <v>1.021E-4</v>
      </c>
      <c r="N303" s="27">
        <v>6.4000000000000003E-3</v>
      </c>
      <c r="O303" s="27">
        <v>-0.30120000000000002</v>
      </c>
      <c r="P303" s="22" t="s">
        <v>487</v>
      </c>
      <c r="Q303" s="27" t="s">
        <v>488</v>
      </c>
      <c r="R303" s="37"/>
      <c r="S303" s="9"/>
      <c r="T303" s="38" t="s">
        <v>407</v>
      </c>
      <c r="U303"/>
      <c r="V303"/>
      <c r="W303"/>
    </row>
    <row r="304" spans="1:23" x14ac:dyDescent="0.2">
      <c r="A304" s="27">
        <v>16</v>
      </c>
      <c r="B304" s="27" t="s">
        <v>406</v>
      </c>
      <c r="C304" s="27" t="s">
        <v>811</v>
      </c>
      <c r="D304" s="27">
        <v>4</v>
      </c>
      <c r="E304" s="27">
        <v>63048659</v>
      </c>
      <c r="F304" s="27" t="s">
        <v>1381</v>
      </c>
      <c r="G304" s="27" t="s">
        <v>372</v>
      </c>
      <c r="H304" s="27">
        <v>1</v>
      </c>
      <c r="I304" s="27">
        <v>0.99269200000000002</v>
      </c>
      <c r="J304" s="27">
        <v>1.0794999999999999</v>
      </c>
      <c r="K304" s="27">
        <v>1.9699999999999999E-2</v>
      </c>
      <c r="L304" s="27">
        <v>3.88578440569218</v>
      </c>
      <c r="M304" s="27">
        <v>1.02E-4</v>
      </c>
      <c r="N304" s="27">
        <v>6.4000000000000003E-3</v>
      </c>
      <c r="O304" s="27">
        <v>-0.30080000000000001</v>
      </c>
      <c r="P304" s="22" t="s">
        <v>487</v>
      </c>
      <c r="Q304" s="27" t="s">
        <v>488</v>
      </c>
      <c r="R304" s="37"/>
      <c r="S304" s="9"/>
      <c r="T304" s="38" t="s">
        <v>407</v>
      </c>
      <c r="U304"/>
      <c r="V304"/>
      <c r="W304"/>
    </row>
    <row r="305" spans="1:23" x14ac:dyDescent="0.2">
      <c r="A305" s="27">
        <v>16</v>
      </c>
      <c r="B305" s="27" t="s">
        <v>406</v>
      </c>
      <c r="C305" s="27" t="s">
        <v>812</v>
      </c>
      <c r="D305" s="27">
        <v>4</v>
      </c>
      <c r="E305" s="27">
        <v>63048744</v>
      </c>
      <c r="F305" s="27" t="s">
        <v>372</v>
      </c>
      <c r="G305" s="27" t="s">
        <v>368</v>
      </c>
      <c r="H305" s="27">
        <v>1</v>
      </c>
      <c r="I305" s="27">
        <v>0.99282899999999996</v>
      </c>
      <c r="J305" s="27">
        <v>1.0794999999999999</v>
      </c>
      <c r="K305" s="27">
        <v>1.9699999999999999E-2</v>
      </c>
      <c r="L305" s="27">
        <v>3.8855463739614402</v>
      </c>
      <c r="M305" s="27">
        <v>1.021E-4</v>
      </c>
      <c r="N305" s="27">
        <v>6.4000000000000003E-3</v>
      </c>
      <c r="O305" s="27">
        <v>-0.30120000000000002</v>
      </c>
      <c r="P305" s="22" t="s">
        <v>487</v>
      </c>
      <c r="Q305" s="27" t="s">
        <v>488</v>
      </c>
      <c r="R305" s="37"/>
      <c r="S305" s="9"/>
      <c r="T305" s="38" t="s">
        <v>407</v>
      </c>
      <c r="U305"/>
      <c r="V305"/>
      <c r="W305"/>
    </row>
    <row r="306" spans="1:23" x14ac:dyDescent="0.2">
      <c r="A306" s="27">
        <v>16</v>
      </c>
      <c r="B306" s="27" t="s">
        <v>406</v>
      </c>
      <c r="C306" s="27" t="s">
        <v>813</v>
      </c>
      <c r="D306" s="27">
        <v>4</v>
      </c>
      <c r="E306" s="27">
        <v>63049607</v>
      </c>
      <c r="F306" s="27" t="s">
        <v>377</v>
      </c>
      <c r="G306" s="27" t="s">
        <v>372</v>
      </c>
      <c r="H306" s="27">
        <v>1</v>
      </c>
      <c r="I306" s="27">
        <v>0.99269099999999999</v>
      </c>
      <c r="J306" s="27">
        <v>1.0794999999999999</v>
      </c>
      <c r="K306" s="27">
        <v>1.9699999999999999E-2</v>
      </c>
      <c r="L306" s="27">
        <v>3.88626113068235</v>
      </c>
      <c r="M306" s="27">
        <v>1.0179999999999999E-4</v>
      </c>
      <c r="N306" s="27">
        <v>6.4000000000000003E-3</v>
      </c>
      <c r="O306" s="27">
        <v>-0.30009999999999998</v>
      </c>
      <c r="P306" s="22" t="s">
        <v>487</v>
      </c>
      <c r="Q306" s="27" t="s">
        <v>488</v>
      </c>
      <c r="R306" s="37"/>
      <c r="S306" s="9"/>
      <c r="T306" s="38" t="s">
        <v>407</v>
      </c>
      <c r="U306"/>
      <c r="V306"/>
      <c r="W306"/>
    </row>
    <row r="307" spans="1:23" x14ac:dyDescent="0.2">
      <c r="A307" s="27">
        <v>16</v>
      </c>
      <c r="B307" s="27" t="s">
        <v>406</v>
      </c>
      <c r="C307" s="27" t="s">
        <v>814</v>
      </c>
      <c r="D307" s="27">
        <v>4</v>
      </c>
      <c r="E307" s="27">
        <v>63050005</v>
      </c>
      <c r="F307" s="27" t="s">
        <v>377</v>
      </c>
      <c r="G307" s="27" t="s">
        <v>369</v>
      </c>
      <c r="H307" s="27">
        <v>1</v>
      </c>
      <c r="I307" s="27">
        <v>0.99269300000000005</v>
      </c>
      <c r="J307" s="27">
        <v>1.0794999999999999</v>
      </c>
      <c r="K307" s="27">
        <v>1.9699999999999999E-2</v>
      </c>
      <c r="L307" s="27">
        <v>3.88626113068235</v>
      </c>
      <c r="M307" s="27">
        <v>1.0179999999999999E-4</v>
      </c>
      <c r="N307" s="27">
        <v>6.4000000000000003E-3</v>
      </c>
      <c r="O307" s="27">
        <v>-0.30009999999999998</v>
      </c>
      <c r="P307" s="22" t="s">
        <v>487</v>
      </c>
      <c r="Q307" s="27" t="s">
        <v>488</v>
      </c>
      <c r="R307" s="37"/>
      <c r="S307" s="9"/>
      <c r="T307" s="38"/>
      <c r="U307"/>
      <c r="V307"/>
      <c r="W307"/>
    </row>
    <row r="308" spans="1:23" x14ac:dyDescent="0.2">
      <c r="A308" s="27">
        <v>16</v>
      </c>
      <c r="B308" s="27" t="s">
        <v>406</v>
      </c>
      <c r="C308" s="27" t="s">
        <v>815</v>
      </c>
      <c r="D308" s="27">
        <v>4</v>
      </c>
      <c r="E308" s="27">
        <v>63050217</v>
      </c>
      <c r="F308" s="27" t="s">
        <v>377</v>
      </c>
      <c r="G308" s="27" t="s">
        <v>1383</v>
      </c>
      <c r="H308" s="27">
        <v>1</v>
      </c>
      <c r="I308" s="27">
        <v>0.99285800000000002</v>
      </c>
      <c r="J308" s="27">
        <v>1.0794999999999999</v>
      </c>
      <c r="K308" s="27">
        <v>1.9699999999999999E-2</v>
      </c>
      <c r="L308" s="27">
        <v>3.88602265779183</v>
      </c>
      <c r="M308" s="27">
        <v>1.019E-4</v>
      </c>
      <c r="N308" s="27">
        <v>6.4000000000000003E-3</v>
      </c>
      <c r="O308" s="27">
        <v>-0.3004</v>
      </c>
      <c r="P308" s="22" t="s">
        <v>487</v>
      </c>
      <c r="Q308" s="27" t="s">
        <v>488</v>
      </c>
      <c r="R308" s="37"/>
      <c r="S308" s="9"/>
      <c r="T308" s="38"/>
      <c r="U308"/>
      <c r="V308"/>
      <c r="W308"/>
    </row>
    <row r="309" spans="1:23" x14ac:dyDescent="0.2">
      <c r="A309" s="27">
        <v>16</v>
      </c>
      <c r="B309" s="27" t="s">
        <v>406</v>
      </c>
      <c r="C309" s="27" t="s">
        <v>816</v>
      </c>
      <c r="D309" s="27">
        <v>4</v>
      </c>
      <c r="E309" s="27">
        <v>63051207</v>
      </c>
      <c r="F309" s="27" t="s">
        <v>368</v>
      </c>
      <c r="G309" s="27" t="s">
        <v>372</v>
      </c>
      <c r="H309" s="27">
        <v>1</v>
      </c>
      <c r="I309" s="27">
        <v>0.99269399999999997</v>
      </c>
      <c r="J309" s="27">
        <v>1.0794999999999999</v>
      </c>
      <c r="K309" s="27">
        <v>1.9699999999999999E-2</v>
      </c>
      <c r="L309" s="27">
        <v>3.8864998247869398</v>
      </c>
      <c r="M309" s="27">
        <v>1.0170000000000001E-4</v>
      </c>
      <c r="N309" s="27">
        <v>6.4000000000000003E-3</v>
      </c>
      <c r="O309" s="27">
        <v>-0.29970000000000002</v>
      </c>
      <c r="P309" s="22" t="s">
        <v>487</v>
      </c>
      <c r="Q309" s="27" t="s">
        <v>488</v>
      </c>
      <c r="R309" s="37"/>
      <c r="S309" s="9"/>
      <c r="T309" s="38"/>
      <c r="U309"/>
      <c r="V309"/>
      <c r="W309"/>
    </row>
    <row r="310" spans="1:23" x14ac:dyDescent="0.2">
      <c r="A310" s="27">
        <v>16</v>
      </c>
      <c r="B310" s="27" t="s">
        <v>406</v>
      </c>
      <c r="C310" s="27" t="s">
        <v>817</v>
      </c>
      <c r="D310" s="27">
        <v>4</v>
      </c>
      <c r="E310" s="27">
        <v>63052397</v>
      </c>
      <c r="F310" s="27" t="s">
        <v>377</v>
      </c>
      <c r="G310" s="27" t="s">
        <v>369</v>
      </c>
      <c r="H310" s="27">
        <v>1</v>
      </c>
      <c r="I310" s="27">
        <v>0.992699</v>
      </c>
      <c r="J310" s="27">
        <v>1.0789</v>
      </c>
      <c r="K310" s="27">
        <v>1.9699999999999999E-2</v>
      </c>
      <c r="L310" s="27">
        <v>3.8595414242946702</v>
      </c>
      <c r="M310" s="27">
        <v>1.136E-4</v>
      </c>
      <c r="N310" s="27">
        <v>5.7999999999999996E-3</v>
      </c>
      <c r="O310" s="27">
        <v>-0.34279999999999999</v>
      </c>
      <c r="P310" s="22" t="s">
        <v>487</v>
      </c>
      <c r="Q310" s="27" t="s">
        <v>488</v>
      </c>
      <c r="R310" s="37"/>
      <c r="S310" s="9"/>
      <c r="T310" s="38"/>
      <c r="U310"/>
      <c r="V310"/>
      <c r="W310"/>
    </row>
    <row r="311" spans="1:23" x14ac:dyDescent="0.2">
      <c r="A311" s="27">
        <v>16</v>
      </c>
      <c r="B311" s="27" t="s">
        <v>406</v>
      </c>
      <c r="C311" s="27" t="s">
        <v>818</v>
      </c>
      <c r="D311" s="27">
        <v>4</v>
      </c>
      <c r="E311" s="27">
        <v>63052664</v>
      </c>
      <c r="F311" s="27" t="s">
        <v>368</v>
      </c>
      <c r="G311" s="27" t="s">
        <v>372</v>
      </c>
      <c r="H311" s="27">
        <v>1</v>
      </c>
      <c r="I311" s="27">
        <v>0.99027600000000005</v>
      </c>
      <c r="J311" s="27">
        <v>1.0792999999999999</v>
      </c>
      <c r="K311" s="27">
        <v>1.9699999999999999E-2</v>
      </c>
      <c r="L311" s="27">
        <v>3.8755136836856399</v>
      </c>
      <c r="M311" s="27">
        <v>1.064E-4</v>
      </c>
      <c r="N311" s="27">
        <v>6.1999999999999998E-3</v>
      </c>
      <c r="O311" s="27">
        <v>-0.31740000000000002</v>
      </c>
      <c r="P311" s="22" t="s">
        <v>487</v>
      </c>
      <c r="Q311" s="27" t="s">
        <v>488</v>
      </c>
      <c r="R311" s="37"/>
      <c r="S311" s="9"/>
      <c r="T311" s="38"/>
      <c r="U311"/>
      <c r="V311"/>
      <c r="W311"/>
    </row>
    <row r="312" spans="1:23" x14ac:dyDescent="0.2">
      <c r="A312" s="27">
        <v>16</v>
      </c>
      <c r="B312" s="27" t="s">
        <v>406</v>
      </c>
      <c r="C312" s="27" t="s">
        <v>819</v>
      </c>
      <c r="D312" s="27">
        <v>4</v>
      </c>
      <c r="E312" s="27">
        <v>63052749</v>
      </c>
      <c r="F312" s="27" t="s">
        <v>368</v>
      </c>
      <c r="G312" s="27" t="s">
        <v>372</v>
      </c>
      <c r="H312" s="27">
        <v>1</v>
      </c>
      <c r="I312" s="27">
        <v>0.99215200000000003</v>
      </c>
      <c r="J312" s="27">
        <v>1.0789</v>
      </c>
      <c r="K312" s="27">
        <v>1.9699999999999999E-2</v>
      </c>
      <c r="L312" s="27">
        <v>3.8578260848663102</v>
      </c>
      <c r="M312" s="27">
        <v>1.144E-4</v>
      </c>
      <c r="N312" s="27">
        <v>5.7999999999999996E-3</v>
      </c>
      <c r="O312" s="27">
        <v>-0.34560000000000002</v>
      </c>
      <c r="P312" s="22" t="s">
        <v>487</v>
      </c>
      <c r="Q312" s="27" t="s">
        <v>488</v>
      </c>
      <c r="R312" s="37"/>
      <c r="S312" s="9"/>
      <c r="T312" s="38"/>
      <c r="U312"/>
      <c r="V312"/>
      <c r="W312"/>
    </row>
    <row r="313" spans="1:23" x14ac:dyDescent="0.2">
      <c r="A313" s="27">
        <v>16</v>
      </c>
      <c r="B313" s="27" t="s">
        <v>406</v>
      </c>
      <c r="C313" s="27" t="s">
        <v>820</v>
      </c>
      <c r="D313" s="27">
        <v>4</v>
      </c>
      <c r="E313" s="27">
        <v>63053057</v>
      </c>
      <c r="F313" s="27" t="s">
        <v>368</v>
      </c>
      <c r="G313" s="27" t="s">
        <v>377</v>
      </c>
      <c r="H313" s="27">
        <v>1</v>
      </c>
      <c r="I313" s="27">
        <v>0.992699</v>
      </c>
      <c r="J313" s="27">
        <v>1.0789</v>
      </c>
      <c r="K313" s="27">
        <v>1.9699999999999999E-2</v>
      </c>
      <c r="L313" s="27">
        <v>3.8597566423151299</v>
      </c>
      <c r="M313" s="27">
        <v>1.1349999999999999E-4</v>
      </c>
      <c r="N313" s="27">
        <v>5.7999999999999996E-3</v>
      </c>
      <c r="O313" s="27">
        <v>-0.34250000000000003</v>
      </c>
      <c r="P313" s="22" t="s">
        <v>487</v>
      </c>
      <c r="Q313" s="27" t="s">
        <v>488</v>
      </c>
      <c r="R313" s="37"/>
      <c r="S313" s="9"/>
      <c r="T313" s="38"/>
      <c r="U313"/>
      <c r="V313"/>
      <c r="W313"/>
    </row>
    <row r="314" spans="1:23" x14ac:dyDescent="0.2">
      <c r="A314" s="27">
        <v>16</v>
      </c>
      <c r="B314" s="27" t="s">
        <v>406</v>
      </c>
      <c r="C314" s="27" t="s">
        <v>821</v>
      </c>
      <c r="D314" s="27">
        <v>4</v>
      </c>
      <c r="E314" s="27">
        <v>63053163</v>
      </c>
      <c r="F314" s="27" t="s">
        <v>369</v>
      </c>
      <c r="G314" s="27" t="s">
        <v>368</v>
      </c>
      <c r="H314" s="27">
        <v>1</v>
      </c>
      <c r="I314" s="27">
        <v>0.99285800000000002</v>
      </c>
      <c r="J314" s="27">
        <v>1.0789</v>
      </c>
      <c r="K314" s="27">
        <v>1.9699999999999999E-2</v>
      </c>
      <c r="L314" s="27">
        <v>3.8595414242946702</v>
      </c>
      <c r="M314" s="27">
        <v>1.136E-4</v>
      </c>
      <c r="N314" s="27">
        <v>5.7999999999999996E-3</v>
      </c>
      <c r="O314" s="27">
        <v>-0.34279999999999999</v>
      </c>
      <c r="P314" s="22" t="s">
        <v>487</v>
      </c>
      <c r="Q314" s="27" t="s">
        <v>488</v>
      </c>
      <c r="R314" s="37"/>
      <c r="S314" s="9"/>
      <c r="T314" s="38"/>
      <c r="U314"/>
      <c r="V314"/>
      <c r="W314"/>
    </row>
    <row r="315" spans="1:23" x14ac:dyDescent="0.2">
      <c r="A315" s="27">
        <v>16</v>
      </c>
      <c r="B315" s="27" t="s">
        <v>406</v>
      </c>
      <c r="C315" s="27" t="s">
        <v>822</v>
      </c>
      <c r="D315" s="27">
        <v>4</v>
      </c>
      <c r="E315" s="27">
        <v>63053719</v>
      </c>
      <c r="F315" s="27" t="s">
        <v>368</v>
      </c>
      <c r="G315" s="27" t="s">
        <v>369</v>
      </c>
      <c r="H315" s="27">
        <v>1</v>
      </c>
      <c r="I315" s="27">
        <v>0.99286600000000003</v>
      </c>
      <c r="J315" s="27">
        <v>1.0789</v>
      </c>
      <c r="K315" s="27">
        <v>1.9699999999999999E-2</v>
      </c>
      <c r="L315" s="27">
        <v>3.8597566423151299</v>
      </c>
      <c r="M315" s="27">
        <v>1.1349999999999999E-4</v>
      </c>
      <c r="N315" s="27">
        <v>5.7999999999999996E-3</v>
      </c>
      <c r="O315" s="27">
        <v>-0.34250000000000003</v>
      </c>
      <c r="P315" s="22" t="s">
        <v>487</v>
      </c>
      <c r="Q315" s="27" t="s">
        <v>488</v>
      </c>
      <c r="R315" s="37"/>
      <c r="S315" s="9"/>
      <c r="T315" s="38"/>
      <c r="U315"/>
      <c r="V315"/>
      <c r="W315"/>
    </row>
    <row r="316" spans="1:23" x14ac:dyDescent="0.2">
      <c r="A316" s="27">
        <v>16</v>
      </c>
      <c r="B316" s="27" t="s">
        <v>406</v>
      </c>
      <c r="C316" s="27" t="s">
        <v>823</v>
      </c>
      <c r="D316" s="27">
        <v>4</v>
      </c>
      <c r="E316" s="27">
        <v>63054101</v>
      </c>
      <c r="F316" s="27" t="s">
        <v>377</v>
      </c>
      <c r="G316" s="27" t="s">
        <v>369</v>
      </c>
      <c r="H316" s="27">
        <v>1</v>
      </c>
      <c r="I316" s="27">
        <v>0.99270199999999997</v>
      </c>
      <c r="J316" s="27">
        <v>1.0789</v>
      </c>
      <c r="K316" s="27">
        <v>1.9699999999999999E-2</v>
      </c>
      <c r="L316" s="27">
        <v>3.8599720392635102</v>
      </c>
      <c r="M316" s="27">
        <v>1.1340000000000001E-4</v>
      </c>
      <c r="N316" s="27">
        <v>5.7999999999999996E-3</v>
      </c>
      <c r="O316" s="27">
        <v>-0.34200000000000003</v>
      </c>
      <c r="P316" s="22" t="s">
        <v>487</v>
      </c>
      <c r="Q316" s="27" t="s">
        <v>488</v>
      </c>
      <c r="R316" s="37"/>
      <c r="S316" s="9"/>
      <c r="T316" s="38"/>
      <c r="U316"/>
      <c r="V316"/>
      <c r="W316"/>
    </row>
    <row r="317" spans="1:23" x14ac:dyDescent="0.2">
      <c r="A317" s="27">
        <v>16</v>
      </c>
      <c r="B317" s="27" t="s">
        <v>406</v>
      </c>
      <c r="C317" s="27" t="s">
        <v>824</v>
      </c>
      <c r="D317" s="27">
        <v>4</v>
      </c>
      <c r="E317" s="27">
        <v>63054104</v>
      </c>
      <c r="F317" s="27" t="s">
        <v>377</v>
      </c>
      <c r="G317" s="27" t="s">
        <v>369</v>
      </c>
      <c r="H317" s="27">
        <v>1</v>
      </c>
      <c r="I317" s="27">
        <v>0.99270199999999997</v>
      </c>
      <c r="J317" s="27">
        <v>1.0789</v>
      </c>
      <c r="K317" s="27">
        <v>1.9699999999999999E-2</v>
      </c>
      <c r="L317" s="27">
        <v>3.8599720392635102</v>
      </c>
      <c r="M317" s="27">
        <v>1.1340000000000001E-4</v>
      </c>
      <c r="N317" s="27">
        <v>5.7999999999999996E-3</v>
      </c>
      <c r="O317" s="27">
        <v>-0.3422</v>
      </c>
      <c r="P317" s="22" t="s">
        <v>487</v>
      </c>
      <c r="Q317" s="27" t="s">
        <v>488</v>
      </c>
      <c r="R317" s="37"/>
      <c r="S317" s="9"/>
      <c r="T317" s="38"/>
      <c r="U317"/>
      <c r="V317"/>
      <c r="W317"/>
    </row>
    <row r="318" spans="1:23" x14ac:dyDescent="0.2">
      <c r="A318" s="27">
        <v>16</v>
      </c>
      <c r="B318" s="27" t="s">
        <v>406</v>
      </c>
      <c r="C318" s="27" t="s">
        <v>825</v>
      </c>
      <c r="D318" s="27">
        <v>4</v>
      </c>
      <c r="E318" s="27">
        <v>63054547</v>
      </c>
      <c r="F318" s="27" t="s">
        <v>372</v>
      </c>
      <c r="G318" s="27" t="s">
        <v>377</v>
      </c>
      <c r="H318" s="27">
        <v>1</v>
      </c>
      <c r="I318" s="27">
        <v>0.992703</v>
      </c>
      <c r="J318" s="27">
        <v>1.0789</v>
      </c>
      <c r="K318" s="27">
        <v>1.9699999999999999E-2</v>
      </c>
      <c r="L318" s="27">
        <v>3.8599720392635102</v>
      </c>
      <c r="M318" s="27">
        <v>1.1340000000000001E-4</v>
      </c>
      <c r="N318" s="27">
        <v>5.7999999999999996E-3</v>
      </c>
      <c r="O318" s="27">
        <v>-0.3422</v>
      </c>
      <c r="P318" s="22" t="s">
        <v>487</v>
      </c>
      <c r="Q318" s="27" t="s">
        <v>488</v>
      </c>
      <c r="R318" s="37"/>
      <c r="S318" s="9"/>
      <c r="T318" s="38"/>
      <c r="U318"/>
      <c r="V318"/>
      <c r="W318"/>
    </row>
    <row r="319" spans="1:23" x14ac:dyDescent="0.2">
      <c r="A319" s="27">
        <v>16</v>
      </c>
      <c r="B319" s="27" t="s">
        <v>406</v>
      </c>
      <c r="C319" s="27" t="s">
        <v>826</v>
      </c>
      <c r="D319" s="27">
        <v>4</v>
      </c>
      <c r="E319" s="27">
        <v>63055088</v>
      </c>
      <c r="F319" s="27" t="s">
        <v>368</v>
      </c>
      <c r="G319" s="27" t="s">
        <v>372</v>
      </c>
      <c r="H319" s="27">
        <v>1</v>
      </c>
      <c r="I319" s="27">
        <v>0.992703</v>
      </c>
      <c r="J319" s="27">
        <v>1.0789</v>
      </c>
      <c r="K319" s="27">
        <v>1.9699999999999999E-2</v>
      </c>
      <c r="L319" s="27">
        <v>3.8601876154475998</v>
      </c>
      <c r="M319" s="27">
        <v>1.133E-4</v>
      </c>
      <c r="N319" s="27">
        <v>5.7999999999999996E-3</v>
      </c>
      <c r="O319" s="27">
        <v>-0.34179999999999999</v>
      </c>
      <c r="P319" s="22" t="s">
        <v>487</v>
      </c>
      <c r="Q319" s="27" t="s">
        <v>488</v>
      </c>
      <c r="R319" s="37"/>
      <c r="S319" s="9"/>
      <c r="T319" s="38"/>
      <c r="U319"/>
      <c r="V319"/>
      <c r="W319"/>
    </row>
    <row r="320" spans="1:23" x14ac:dyDescent="0.2">
      <c r="A320" s="27">
        <v>16</v>
      </c>
      <c r="B320" s="27" t="s">
        <v>406</v>
      </c>
      <c r="C320" s="27" t="s">
        <v>827</v>
      </c>
      <c r="D320" s="27">
        <v>4</v>
      </c>
      <c r="E320" s="27">
        <v>63055561</v>
      </c>
      <c r="F320" s="27" t="s">
        <v>372</v>
      </c>
      <c r="G320" s="27" t="s">
        <v>377</v>
      </c>
      <c r="H320" s="27">
        <v>1</v>
      </c>
      <c r="I320" s="27">
        <v>0.992703</v>
      </c>
      <c r="J320" s="27">
        <v>1.0789</v>
      </c>
      <c r="K320" s="27">
        <v>1.9699999999999999E-2</v>
      </c>
      <c r="L320" s="27">
        <v>3.86040337117596</v>
      </c>
      <c r="M320" s="27">
        <v>1.132E-4</v>
      </c>
      <c r="N320" s="27">
        <v>5.7999999999999996E-3</v>
      </c>
      <c r="O320" s="27">
        <v>-0.34150000000000003</v>
      </c>
      <c r="P320" s="22" t="s">
        <v>487</v>
      </c>
      <c r="Q320" s="27" t="s">
        <v>488</v>
      </c>
      <c r="R320" s="37"/>
      <c r="S320" s="9"/>
      <c r="T320" s="38"/>
      <c r="U320"/>
      <c r="V320"/>
      <c r="W320"/>
    </row>
    <row r="321" spans="1:23" x14ac:dyDescent="0.2">
      <c r="A321" s="27">
        <v>16</v>
      </c>
      <c r="B321" s="27" t="s">
        <v>406</v>
      </c>
      <c r="C321" s="27" t="s">
        <v>828</v>
      </c>
      <c r="D321" s="27">
        <v>4</v>
      </c>
      <c r="E321" s="27">
        <v>63055712</v>
      </c>
      <c r="F321" s="27" t="s">
        <v>368</v>
      </c>
      <c r="G321" s="27" t="s">
        <v>369</v>
      </c>
      <c r="H321" s="27">
        <v>1</v>
      </c>
      <c r="I321" s="27">
        <v>0.99270400000000003</v>
      </c>
      <c r="J321" s="27">
        <v>1.0789</v>
      </c>
      <c r="K321" s="27">
        <v>1.9699999999999999E-2</v>
      </c>
      <c r="L321" s="27">
        <v>3.86040337117596</v>
      </c>
      <c r="M321" s="27">
        <v>1.132E-4</v>
      </c>
      <c r="N321" s="27">
        <v>5.7999999999999996E-3</v>
      </c>
      <c r="O321" s="27">
        <v>-0.34150000000000003</v>
      </c>
      <c r="P321" s="22" t="s">
        <v>487</v>
      </c>
      <c r="Q321" s="27" t="s">
        <v>488</v>
      </c>
      <c r="R321" s="37"/>
      <c r="S321" s="9"/>
      <c r="T321" s="38"/>
      <c r="U321"/>
      <c r="V321"/>
      <c r="W321"/>
    </row>
    <row r="322" spans="1:23" x14ac:dyDescent="0.2">
      <c r="A322" s="27">
        <v>16</v>
      </c>
      <c r="B322" s="27" t="s">
        <v>406</v>
      </c>
      <c r="C322" s="27" t="s">
        <v>829</v>
      </c>
      <c r="D322" s="27">
        <v>4</v>
      </c>
      <c r="E322" s="27">
        <v>63056880</v>
      </c>
      <c r="F322" s="27" t="s">
        <v>369</v>
      </c>
      <c r="G322" s="27" t="s">
        <v>377</v>
      </c>
      <c r="H322" s="27">
        <v>1</v>
      </c>
      <c r="I322" s="27">
        <v>0.992981</v>
      </c>
      <c r="J322" s="27">
        <v>1.0783</v>
      </c>
      <c r="K322" s="27">
        <v>1.9599999999999999E-2</v>
      </c>
      <c r="L322" s="27">
        <v>3.8487955981716699</v>
      </c>
      <c r="M322" s="27">
        <v>1.187E-4</v>
      </c>
      <c r="N322" s="27">
        <v>5.5999999999999999E-3</v>
      </c>
      <c r="O322" s="27">
        <v>-0.36070000000000002</v>
      </c>
      <c r="P322" s="22" t="s">
        <v>487</v>
      </c>
      <c r="Q322" s="27" t="s">
        <v>488</v>
      </c>
      <c r="R322" s="37"/>
      <c r="S322" s="9"/>
      <c r="T322" s="38"/>
      <c r="U322"/>
      <c r="V322"/>
      <c r="W322"/>
    </row>
    <row r="323" spans="1:23" x14ac:dyDescent="0.2">
      <c r="A323" s="27">
        <v>17</v>
      </c>
      <c r="B323" s="27" t="s">
        <v>408</v>
      </c>
      <c r="C323" s="27" t="s">
        <v>830</v>
      </c>
      <c r="D323" s="27">
        <v>4</v>
      </c>
      <c r="E323" s="27">
        <v>66733947</v>
      </c>
      <c r="F323" s="27" t="s">
        <v>377</v>
      </c>
      <c r="G323" s="27" t="s">
        <v>369</v>
      </c>
      <c r="H323" s="27">
        <v>1</v>
      </c>
      <c r="I323" s="27">
        <v>0.98925099999999999</v>
      </c>
      <c r="J323" s="27">
        <v>0.94889999999999997</v>
      </c>
      <c r="K323" s="27">
        <v>1.37E-2</v>
      </c>
      <c r="L323" s="27">
        <v>-3.84187101348261</v>
      </c>
      <c r="M323" s="27">
        <v>1.2210000000000001E-4</v>
      </c>
      <c r="N323" s="27">
        <v>1</v>
      </c>
      <c r="O323" s="27">
        <v>11.9856</v>
      </c>
      <c r="P323" s="22" t="s">
        <v>487</v>
      </c>
      <c r="Q323" s="27" t="s">
        <v>488</v>
      </c>
      <c r="R323" s="37"/>
      <c r="S323" s="9"/>
      <c r="T323" s="38"/>
      <c r="U323"/>
      <c r="V323"/>
      <c r="W323"/>
    </row>
    <row r="324" spans="1:23" x14ac:dyDescent="0.2">
      <c r="A324" s="27">
        <v>17</v>
      </c>
      <c r="B324" s="27" t="s">
        <v>408</v>
      </c>
      <c r="C324" s="27" t="s">
        <v>831</v>
      </c>
      <c r="D324" s="27">
        <v>4</v>
      </c>
      <c r="E324" s="27">
        <v>66814125</v>
      </c>
      <c r="F324" s="27" t="s">
        <v>377</v>
      </c>
      <c r="G324" s="27" t="s">
        <v>459</v>
      </c>
      <c r="H324" s="27">
        <v>1</v>
      </c>
      <c r="I324" s="27">
        <v>0.96780100000000002</v>
      </c>
      <c r="J324" s="27">
        <v>1.0601</v>
      </c>
      <c r="K324" s="27">
        <v>1.3299999999999999E-2</v>
      </c>
      <c r="L324" s="27">
        <v>4.4029272235519397</v>
      </c>
      <c r="M324" s="27">
        <v>1.0679999999999999E-5</v>
      </c>
      <c r="N324" s="27">
        <v>1</v>
      </c>
      <c r="O324" s="27">
        <v>11.9856</v>
      </c>
      <c r="P324" s="22" t="s">
        <v>487</v>
      </c>
      <c r="Q324" s="27" t="s">
        <v>488</v>
      </c>
      <c r="R324" s="37"/>
      <c r="S324" s="9"/>
      <c r="T324" s="38"/>
      <c r="U324"/>
      <c r="V324"/>
      <c r="W324"/>
    </row>
    <row r="325" spans="1:23" x14ac:dyDescent="0.2">
      <c r="A325" s="27">
        <v>17</v>
      </c>
      <c r="B325" s="27" t="s">
        <v>408</v>
      </c>
      <c r="C325" s="27" t="s">
        <v>408</v>
      </c>
      <c r="D325" s="27">
        <v>4</v>
      </c>
      <c r="E325" s="27">
        <v>66847164</v>
      </c>
      <c r="F325" s="27" t="s">
        <v>372</v>
      </c>
      <c r="G325" s="27" t="s">
        <v>409</v>
      </c>
      <c r="H325" s="27">
        <v>1</v>
      </c>
      <c r="I325" s="27">
        <v>0.97193300000000005</v>
      </c>
      <c r="J325" s="27">
        <v>1.0592999999999999</v>
      </c>
      <c r="K325" s="27">
        <v>1.29E-2</v>
      </c>
      <c r="L325" s="27">
        <v>4.4753674793865397</v>
      </c>
      <c r="M325" s="27">
        <v>7.6279999999999996E-6</v>
      </c>
      <c r="N325" s="27">
        <v>1</v>
      </c>
      <c r="O325" s="27">
        <v>11.9856</v>
      </c>
      <c r="P325" s="22" t="s">
        <v>487</v>
      </c>
      <c r="Q325" s="27" t="s">
        <v>488</v>
      </c>
      <c r="R325" s="37"/>
      <c r="S325" s="9"/>
      <c r="T325" s="38"/>
      <c r="U325"/>
      <c r="V325"/>
      <c r="W325"/>
    </row>
    <row r="326" spans="1:23" x14ac:dyDescent="0.2">
      <c r="A326" s="27">
        <v>17</v>
      </c>
      <c r="B326" s="27" t="s">
        <v>408</v>
      </c>
      <c r="C326" s="27" t="s">
        <v>832</v>
      </c>
      <c r="D326" s="27">
        <v>4</v>
      </c>
      <c r="E326" s="27">
        <v>66920594</v>
      </c>
      <c r="F326" s="27" t="s">
        <v>368</v>
      </c>
      <c r="G326" s="27" t="s">
        <v>369</v>
      </c>
      <c r="H326" s="27">
        <v>1</v>
      </c>
      <c r="I326" s="27">
        <v>0.98089400000000004</v>
      </c>
      <c r="J326" s="27">
        <v>1.0531999999999999</v>
      </c>
      <c r="K326" s="27">
        <v>1.54E-2</v>
      </c>
      <c r="L326" s="27">
        <v>3.3536263129186001</v>
      </c>
      <c r="M326" s="27">
        <v>7.9759999999999998E-4</v>
      </c>
      <c r="N326" s="27">
        <v>1</v>
      </c>
      <c r="O326" s="27">
        <v>11.9856</v>
      </c>
      <c r="P326" s="22" t="s">
        <v>533</v>
      </c>
      <c r="Q326" s="27" t="s">
        <v>488</v>
      </c>
      <c r="R326" s="37"/>
      <c r="S326" s="9"/>
      <c r="T326" s="38" t="s">
        <v>833</v>
      </c>
      <c r="U326"/>
      <c r="V326"/>
      <c r="W326"/>
    </row>
    <row r="327" spans="1:23" x14ac:dyDescent="0.2">
      <c r="A327" s="27">
        <v>17</v>
      </c>
      <c r="B327" s="27" t="s">
        <v>408</v>
      </c>
      <c r="C327" s="27" t="s">
        <v>834</v>
      </c>
      <c r="D327" s="27">
        <v>4</v>
      </c>
      <c r="E327" s="27">
        <v>66954263</v>
      </c>
      <c r="F327" s="27" t="s">
        <v>368</v>
      </c>
      <c r="G327" s="27" t="s">
        <v>372</v>
      </c>
      <c r="H327" s="27">
        <v>1</v>
      </c>
      <c r="I327" s="27">
        <v>0.98958500000000005</v>
      </c>
      <c r="J327" s="27">
        <v>0.94830000000000003</v>
      </c>
      <c r="K327" s="27">
        <v>1.3899999999999999E-2</v>
      </c>
      <c r="L327" s="27">
        <v>-3.8279785746250301</v>
      </c>
      <c r="M327" s="27">
        <v>1.292E-4</v>
      </c>
      <c r="N327" s="27">
        <v>1</v>
      </c>
      <c r="O327" s="27">
        <v>9.2337000000000007</v>
      </c>
      <c r="P327" s="71" t="s">
        <v>487</v>
      </c>
      <c r="Q327" s="27" t="s">
        <v>488</v>
      </c>
      <c r="R327" s="37"/>
      <c r="S327" s="9"/>
      <c r="T327" s="38"/>
      <c r="U327"/>
      <c r="V327"/>
      <c r="W327"/>
    </row>
    <row r="328" spans="1:23" x14ac:dyDescent="0.2">
      <c r="A328" s="27">
        <v>18</v>
      </c>
      <c r="B328" s="27" t="s">
        <v>411</v>
      </c>
      <c r="C328" s="27" t="s">
        <v>835</v>
      </c>
      <c r="D328" s="27">
        <v>4</v>
      </c>
      <c r="E328" s="27">
        <v>105522577</v>
      </c>
      <c r="F328" s="27" t="s">
        <v>372</v>
      </c>
      <c r="G328" s="27" t="s">
        <v>368</v>
      </c>
      <c r="H328" s="27">
        <v>1</v>
      </c>
      <c r="I328" s="27">
        <v>0.939828</v>
      </c>
      <c r="J328" s="27">
        <v>0.92989999999999995</v>
      </c>
      <c r="K328" s="27">
        <v>1.52E-2</v>
      </c>
      <c r="L328" s="27">
        <v>-4.7710148768701597</v>
      </c>
      <c r="M328" s="27">
        <v>1.8330000000000001E-6</v>
      </c>
      <c r="N328" s="27">
        <v>0.38740000000000002</v>
      </c>
      <c r="O328" s="27">
        <v>1.1675</v>
      </c>
      <c r="P328" s="22" t="s">
        <v>487</v>
      </c>
      <c r="Q328" s="27" t="s">
        <v>488</v>
      </c>
      <c r="R328" s="37"/>
      <c r="S328" s="9"/>
      <c r="T328" s="38"/>
      <c r="U328"/>
      <c r="V328"/>
      <c r="W328"/>
    </row>
    <row r="329" spans="1:23" x14ac:dyDescent="0.2">
      <c r="A329" s="27">
        <v>18</v>
      </c>
      <c r="B329" s="27" t="s">
        <v>411</v>
      </c>
      <c r="C329" s="27" t="s">
        <v>836</v>
      </c>
      <c r="D329" s="27">
        <v>4</v>
      </c>
      <c r="E329" s="27">
        <v>105531459</v>
      </c>
      <c r="F329" s="27" t="s">
        <v>369</v>
      </c>
      <c r="G329" s="27" t="s">
        <v>372</v>
      </c>
      <c r="H329" s="27">
        <v>1</v>
      </c>
      <c r="I329" s="27">
        <v>0.953685</v>
      </c>
      <c r="J329" s="27">
        <v>0.92889999999999995</v>
      </c>
      <c r="K329" s="27">
        <v>1.61E-2</v>
      </c>
      <c r="L329" s="27">
        <v>-4.5777962700865</v>
      </c>
      <c r="M329" s="27">
        <v>4.6990000000000002E-6</v>
      </c>
      <c r="N329" s="27">
        <v>0.1542</v>
      </c>
      <c r="O329" s="27">
        <v>0.62739999999999996</v>
      </c>
      <c r="P329" s="22" t="s">
        <v>487</v>
      </c>
      <c r="Q329" s="27" t="s">
        <v>488</v>
      </c>
      <c r="R329" s="37"/>
      <c r="S329" s="9"/>
      <c r="T329" s="38"/>
      <c r="U329"/>
      <c r="V329"/>
      <c r="W329"/>
    </row>
    <row r="330" spans="1:23" x14ac:dyDescent="0.2">
      <c r="A330" s="27">
        <v>18</v>
      </c>
      <c r="B330" s="27" t="s">
        <v>411</v>
      </c>
      <c r="C330" s="27" t="s">
        <v>411</v>
      </c>
      <c r="D330" s="27">
        <v>4</v>
      </c>
      <c r="E330" s="27">
        <v>105546395</v>
      </c>
      <c r="F330" s="27" t="s">
        <v>377</v>
      </c>
      <c r="G330" s="27" t="s">
        <v>368</v>
      </c>
      <c r="H330" s="27">
        <v>1</v>
      </c>
      <c r="I330" s="27">
        <v>0.95538299999999998</v>
      </c>
      <c r="J330" s="27">
        <v>0.93</v>
      </c>
      <c r="K330" s="27">
        <v>1.52E-2</v>
      </c>
      <c r="L330" s="27">
        <v>-4.7763563045006503</v>
      </c>
      <c r="M330" s="27">
        <v>1.7850000000000001E-6</v>
      </c>
      <c r="N330" s="27">
        <v>0.40100000000000002</v>
      </c>
      <c r="O330" s="27">
        <v>1.1921999999999999</v>
      </c>
      <c r="P330" s="22" t="s">
        <v>487</v>
      </c>
      <c r="Q330" s="27" t="s">
        <v>488</v>
      </c>
      <c r="R330" s="37"/>
      <c r="S330" s="9"/>
      <c r="T330" s="38"/>
      <c r="U330"/>
      <c r="V330"/>
      <c r="W330"/>
    </row>
    <row r="331" spans="1:23" x14ac:dyDescent="0.2">
      <c r="A331" s="27">
        <v>18</v>
      </c>
      <c r="B331" s="27" t="s">
        <v>411</v>
      </c>
      <c r="C331" s="27" t="s">
        <v>837</v>
      </c>
      <c r="D331" s="27">
        <v>4</v>
      </c>
      <c r="E331" s="27">
        <v>105696024</v>
      </c>
      <c r="F331" s="27" t="s">
        <v>368</v>
      </c>
      <c r="G331" s="27" t="s">
        <v>372</v>
      </c>
      <c r="H331" s="27">
        <v>1</v>
      </c>
      <c r="I331" s="27">
        <v>0.98763800000000002</v>
      </c>
      <c r="J331" s="27">
        <v>0.95209999999999995</v>
      </c>
      <c r="K331" s="27">
        <v>1.35E-2</v>
      </c>
      <c r="L331" s="27">
        <v>-3.6363766064175498</v>
      </c>
      <c r="M331" s="27">
        <v>2.765E-4</v>
      </c>
      <c r="N331" s="27">
        <v>7.4000000000000003E-3</v>
      </c>
      <c r="O331" s="27">
        <v>-0.76390000000000002</v>
      </c>
      <c r="P331" s="22" t="s">
        <v>487</v>
      </c>
      <c r="Q331" s="27" t="s">
        <v>488</v>
      </c>
      <c r="R331" s="37"/>
      <c r="S331" s="9"/>
      <c r="T331" s="38"/>
      <c r="U331"/>
      <c r="V331"/>
      <c r="W331"/>
    </row>
    <row r="332" spans="1:23" x14ac:dyDescent="0.2">
      <c r="A332" s="27">
        <v>19</v>
      </c>
      <c r="B332" s="27" t="s">
        <v>412</v>
      </c>
      <c r="C332" s="27" t="s">
        <v>412</v>
      </c>
      <c r="D332" s="27">
        <v>5</v>
      </c>
      <c r="E332" s="27">
        <v>22247475</v>
      </c>
      <c r="F332" s="27" t="s">
        <v>368</v>
      </c>
      <c r="G332" s="27" t="s">
        <v>369</v>
      </c>
      <c r="H332" s="27">
        <v>1</v>
      </c>
      <c r="I332" s="27">
        <v>0.95731699999999997</v>
      </c>
      <c r="J332" s="27">
        <v>0.94399999999999995</v>
      </c>
      <c r="K332" s="27">
        <v>1.2699999999999999E-2</v>
      </c>
      <c r="L332" s="27">
        <v>-4.5372223514832104</v>
      </c>
      <c r="M332" s="27">
        <v>5.6999999999999996E-6</v>
      </c>
      <c r="N332" s="27">
        <v>0.98860000000000003</v>
      </c>
      <c r="O332" s="27">
        <v>3.4281000000000001</v>
      </c>
      <c r="P332" s="22" t="s">
        <v>487</v>
      </c>
      <c r="Q332" s="27" t="s">
        <v>488</v>
      </c>
      <c r="R332" s="37"/>
      <c r="S332" s="9"/>
      <c r="T332" s="38" t="s">
        <v>413</v>
      </c>
      <c r="U332"/>
      <c r="V332"/>
      <c r="W332"/>
    </row>
    <row r="333" spans="1:23" x14ac:dyDescent="0.2">
      <c r="A333" s="27">
        <v>19</v>
      </c>
      <c r="B333" s="27" t="s">
        <v>412</v>
      </c>
      <c r="C333" s="27" t="s">
        <v>838</v>
      </c>
      <c r="D333" s="27">
        <v>5</v>
      </c>
      <c r="E333" s="27">
        <v>22257916</v>
      </c>
      <c r="F333" s="27" t="s">
        <v>372</v>
      </c>
      <c r="G333" s="27" t="s">
        <v>369</v>
      </c>
      <c r="H333" s="27">
        <v>1</v>
      </c>
      <c r="I333" s="27">
        <v>0.96571399999999996</v>
      </c>
      <c r="J333" s="27">
        <v>1.0472999999999999</v>
      </c>
      <c r="K333" s="27">
        <v>1.2500000000000001E-2</v>
      </c>
      <c r="L333" s="27">
        <v>3.68712720462841</v>
      </c>
      <c r="M333" s="27">
        <v>2.2680000000000001E-4</v>
      </c>
      <c r="N333" s="27">
        <v>0.98860000000000003</v>
      </c>
      <c r="O333" s="27">
        <v>3.4281000000000001</v>
      </c>
      <c r="P333" s="22" t="s">
        <v>487</v>
      </c>
      <c r="Q333" s="27" t="s">
        <v>488</v>
      </c>
      <c r="R333" s="37"/>
      <c r="S333" s="9"/>
      <c r="T333" s="38" t="s">
        <v>413</v>
      </c>
      <c r="U333"/>
      <c r="V333"/>
      <c r="W333"/>
    </row>
    <row r="334" spans="1:23" x14ac:dyDescent="0.2">
      <c r="A334" s="27">
        <v>19</v>
      </c>
      <c r="B334" s="27" t="s">
        <v>412</v>
      </c>
      <c r="C334" s="27" t="s">
        <v>839</v>
      </c>
      <c r="D334" s="27">
        <v>5</v>
      </c>
      <c r="E334" s="27">
        <v>22313924</v>
      </c>
      <c r="F334" s="27" t="s">
        <v>368</v>
      </c>
      <c r="G334" s="27" t="s">
        <v>372</v>
      </c>
      <c r="H334" s="27">
        <v>1</v>
      </c>
      <c r="I334" s="27">
        <v>0.98336800000000002</v>
      </c>
      <c r="J334" s="27">
        <v>1.0510999999999999</v>
      </c>
      <c r="K334" s="27">
        <v>1.24E-2</v>
      </c>
      <c r="L334" s="27">
        <v>4.0149436465307904</v>
      </c>
      <c r="M334" s="27">
        <v>5.9460000000000003E-5</v>
      </c>
      <c r="N334" s="27">
        <v>0.98860000000000003</v>
      </c>
      <c r="O334" s="27">
        <v>3.4285000000000001</v>
      </c>
      <c r="P334" s="22" t="s">
        <v>487</v>
      </c>
      <c r="Q334" s="27" t="s">
        <v>488</v>
      </c>
      <c r="R334" s="37"/>
      <c r="S334" s="9"/>
      <c r="T334" s="9"/>
      <c r="U334"/>
      <c r="V334"/>
      <c r="W334"/>
    </row>
    <row r="335" spans="1:23" x14ac:dyDescent="0.2">
      <c r="A335" s="27">
        <v>19</v>
      </c>
      <c r="B335" s="27" t="s">
        <v>412</v>
      </c>
      <c r="C335" s="27" t="s">
        <v>840</v>
      </c>
      <c r="D335" s="27">
        <v>5</v>
      </c>
      <c r="E335" s="27">
        <v>22326375</v>
      </c>
      <c r="F335" s="27" t="s">
        <v>372</v>
      </c>
      <c r="G335" s="27" t="s">
        <v>377</v>
      </c>
      <c r="H335" s="27">
        <v>1</v>
      </c>
      <c r="I335" s="27">
        <v>0.997637</v>
      </c>
      <c r="J335" s="27">
        <v>0.96040000000000003</v>
      </c>
      <c r="K335" s="27">
        <v>1.2200000000000001E-2</v>
      </c>
      <c r="L335" s="27">
        <v>-3.3042231225780099</v>
      </c>
      <c r="M335" s="27">
        <v>9.5239999999999995E-4</v>
      </c>
      <c r="N335" s="27">
        <v>0.99180000000000001</v>
      </c>
      <c r="O335" s="27">
        <v>3.5709</v>
      </c>
      <c r="P335" s="22" t="s">
        <v>487</v>
      </c>
      <c r="Q335" s="27" t="s">
        <v>488</v>
      </c>
      <c r="R335" s="37"/>
      <c r="S335" s="9"/>
      <c r="T335" s="9" t="s">
        <v>413</v>
      </c>
      <c r="U335"/>
      <c r="V335"/>
      <c r="W335"/>
    </row>
    <row r="336" spans="1:23" x14ac:dyDescent="0.2">
      <c r="A336" s="27">
        <v>20</v>
      </c>
      <c r="B336" s="27" t="s">
        <v>414</v>
      </c>
      <c r="C336" s="27" t="s">
        <v>414</v>
      </c>
      <c r="D336" s="27">
        <v>5</v>
      </c>
      <c r="E336" s="27">
        <v>43130366</v>
      </c>
      <c r="F336" s="27" t="s">
        <v>377</v>
      </c>
      <c r="G336" s="27" t="s">
        <v>415</v>
      </c>
      <c r="H336" s="27">
        <v>1</v>
      </c>
      <c r="I336" s="27">
        <v>0.95448699999999997</v>
      </c>
      <c r="J336" s="27">
        <v>1.0667</v>
      </c>
      <c r="K336" s="27">
        <v>1.41E-2</v>
      </c>
      <c r="L336" s="27">
        <v>4.5657549064126099</v>
      </c>
      <c r="M336" s="27">
        <v>4.977E-6</v>
      </c>
      <c r="N336" s="27">
        <v>0.87450000000000006</v>
      </c>
      <c r="O336" s="27">
        <v>2.0375000000000001</v>
      </c>
      <c r="P336" s="22" t="s">
        <v>533</v>
      </c>
      <c r="Q336" s="27" t="s">
        <v>488</v>
      </c>
      <c r="R336" s="37"/>
      <c r="S336" s="9"/>
      <c r="T336" s="38" t="s">
        <v>841</v>
      </c>
      <c r="U336"/>
      <c r="V336"/>
      <c r="W336"/>
    </row>
    <row r="337" spans="1:23" x14ac:dyDescent="0.2">
      <c r="A337" s="27">
        <v>20</v>
      </c>
      <c r="B337" s="27" t="s">
        <v>414</v>
      </c>
      <c r="C337" s="27" t="s">
        <v>842</v>
      </c>
      <c r="D337" s="27">
        <v>5</v>
      </c>
      <c r="E337" s="27">
        <v>43134610</v>
      </c>
      <c r="F337" s="27" t="s">
        <v>372</v>
      </c>
      <c r="G337" s="27" t="s">
        <v>368</v>
      </c>
      <c r="H337" s="27">
        <v>1</v>
      </c>
      <c r="I337" s="27">
        <v>0.99502800000000002</v>
      </c>
      <c r="J337" s="27">
        <v>1.0468</v>
      </c>
      <c r="K337" s="27">
        <v>1.38E-2</v>
      </c>
      <c r="L337" s="27">
        <v>3.3062016571437001</v>
      </c>
      <c r="M337" s="27">
        <v>9.4569999999999995E-4</v>
      </c>
      <c r="N337" s="27">
        <v>2.0299999999999999E-2</v>
      </c>
      <c r="O337" s="27">
        <v>-0.48870000000000002</v>
      </c>
      <c r="P337" s="22" t="s">
        <v>533</v>
      </c>
      <c r="Q337" s="27" t="s">
        <v>488</v>
      </c>
      <c r="R337" s="37" t="s">
        <v>416</v>
      </c>
      <c r="S337" s="9"/>
      <c r="T337" s="38"/>
      <c r="U337"/>
      <c r="V337"/>
      <c r="W337"/>
    </row>
    <row r="338" spans="1:23" x14ac:dyDescent="0.2">
      <c r="A338" s="27">
        <v>20</v>
      </c>
      <c r="B338" s="27" t="s">
        <v>414</v>
      </c>
      <c r="C338" s="27" t="s">
        <v>843</v>
      </c>
      <c r="D338" s="27">
        <v>5</v>
      </c>
      <c r="E338" s="27">
        <v>43135138</v>
      </c>
      <c r="F338" s="27" t="s">
        <v>377</v>
      </c>
      <c r="G338" s="27" t="s">
        <v>369</v>
      </c>
      <c r="H338" s="27">
        <v>1</v>
      </c>
      <c r="I338" s="27">
        <v>0.99522200000000005</v>
      </c>
      <c r="J338" s="27">
        <v>1.0468999999999999</v>
      </c>
      <c r="K338" s="27">
        <v>1.38E-2</v>
      </c>
      <c r="L338" s="27">
        <v>3.3099279180197998</v>
      </c>
      <c r="M338" s="27">
        <v>9.3320000000000002E-4</v>
      </c>
      <c r="N338" s="27">
        <v>2.0199999999999999E-2</v>
      </c>
      <c r="O338" s="27">
        <v>-0.49230000000000002</v>
      </c>
      <c r="P338" s="22" t="s">
        <v>533</v>
      </c>
      <c r="Q338" s="27" t="s">
        <v>488</v>
      </c>
      <c r="R338" s="37" t="s">
        <v>416</v>
      </c>
      <c r="S338" s="9"/>
      <c r="T338" s="38"/>
      <c r="U338"/>
      <c r="V338"/>
      <c r="W338"/>
    </row>
    <row r="339" spans="1:23" x14ac:dyDescent="0.2">
      <c r="A339" s="27">
        <v>20</v>
      </c>
      <c r="B339" s="27" t="s">
        <v>414</v>
      </c>
      <c r="C339" s="27" t="s">
        <v>844</v>
      </c>
      <c r="D339" s="27">
        <v>5</v>
      </c>
      <c r="E339" s="27">
        <v>43142984</v>
      </c>
      <c r="F339" s="27" t="s">
        <v>372</v>
      </c>
      <c r="G339" s="27" t="s">
        <v>368</v>
      </c>
      <c r="H339" s="27">
        <v>1</v>
      </c>
      <c r="I339" s="27">
        <v>0.99729400000000001</v>
      </c>
      <c r="J339" s="27">
        <v>1.0470999999999999</v>
      </c>
      <c r="K339" s="27">
        <v>1.38E-2</v>
      </c>
      <c r="L339" s="27">
        <v>3.3332103802620101</v>
      </c>
      <c r="M339" s="27">
        <v>8.585E-4</v>
      </c>
      <c r="N339" s="27">
        <v>1.9199999999999998E-2</v>
      </c>
      <c r="O339" s="27">
        <v>-0.51339999999999997</v>
      </c>
      <c r="P339" s="22" t="s">
        <v>533</v>
      </c>
      <c r="Q339" s="27" t="s">
        <v>488</v>
      </c>
      <c r="R339" s="37" t="s">
        <v>416</v>
      </c>
      <c r="S339" s="9"/>
      <c r="T339" s="38"/>
      <c r="U339"/>
      <c r="V339"/>
      <c r="W339"/>
    </row>
    <row r="340" spans="1:23" x14ac:dyDescent="0.2">
      <c r="A340" s="27">
        <v>20</v>
      </c>
      <c r="B340" s="27" t="s">
        <v>414</v>
      </c>
      <c r="C340" s="27" t="s">
        <v>845</v>
      </c>
      <c r="D340" s="27">
        <v>5</v>
      </c>
      <c r="E340" s="27">
        <v>43149721</v>
      </c>
      <c r="F340" s="27" t="s">
        <v>377</v>
      </c>
      <c r="G340" s="27" t="s">
        <v>369</v>
      </c>
      <c r="H340" s="27">
        <v>1</v>
      </c>
      <c r="I340" s="27">
        <v>0.996892</v>
      </c>
      <c r="J340" s="27">
        <v>1.0466</v>
      </c>
      <c r="K340" s="27">
        <v>1.38E-2</v>
      </c>
      <c r="L340" s="27">
        <v>3.29672278347322</v>
      </c>
      <c r="M340" s="27">
        <v>9.7820000000000003E-4</v>
      </c>
      <c r="N340" s="27">
        <v>1.9400000000000001E-2</v>
      </c>
      <c r="O340" s="27">
        <v>-0.50980000000000003</v>
      </c>
      <c r="P340" s="22" t="s">
        <v>533</v>
      </c>
      <c r="Q340" s="27" t="s">
        <v>488</v>
      </c>
      <c r="R340" s="37" t="s">
        <v>416</v>
      </c>
      <c r="S340" s="9"/>
      <c r="T340" s="38"/>
      <c r="U340"/>
      <c r="V340"/>
      <c r="W340"/>
    </row>
    <row r="341" spans="1:23" x14ac:dyDescent="0.2">
      <c r="A341" s="27">
        <v>21</v>
      </c>
      <c r="B341" s="27" t="s">
        <v>418</v>
      </c>
      <c r="C341" s="27" t="s">
        <v>846</v>
      </c>
      <c r="D341" s="27">
        <v>5</v>
      </c>
      <c r="E341" s="27">
        <v>61017131</v>
      </c>
      <c r="F341" s="27" t="s">
        <v>369</v>
      </c>
      <c r="G341" s="27" t="s">
        <v>368</v>
      </c>
      <c r="H341" s="27">
        <v>1</v>
      </c>
      <c r="I341" s="27">
        <v>0.96674700000000002</v>
      </c>
      <c r="J341" s="27">
        <v>0.93389999999999995</v>
      </c>
      <c r="K341" s="27">
        <v>1.6299999999999999E-2</v>
      </c>
      <c r="L341" s="27">
        <v>-4.1950594725000103</v>
      </c>
      <c r="M341" s="27">
        <v>2.728E-5</v>
      </c>
      <c r="N341" s="27">
        <v>5.3999999999999999E-2</v>
      </c>
      <c r="O341" s="27">
        <v>-0.21870000000000001</v>
      </c>
      <c r="P341" s="22" t="s">
        <v>487</v>
      </c>
      <c r="Q341" s="27" t="s">
        <v>488</v>
      </c>
      <c r="R341" s="37"/>
      <c r="S341" s="9"/>
      <c r="T341" s="9"/>
      <c r="U341"/>
      <c r="V341"/>
      <c r="W341"/>
    </row>
    <row r="342" spans="1:23" x14ac:dyDescent="0.2">
      <c r="A342" s="27">
        <v>21</v>
      </c>
      <c r="B342" s="27" t="s">
        <v>418</v>
      </c>
      <c r="C342" s="27" t="s">
        <v>847</v>
      </c>
      <c r="D342" s="27">
        <v>5</v>
      </c>
      <c r="E342" s="27">
        <v>61017763</v>
      </c>
      <c r="F342" s="27" t="s">
        <v>372</v>
      </c>
      <c r="G342" s="27" t="s">
        <v>368</v>
      </c>
      <c r="H342" s="27">
        <v>1</v>
      </c>
      <c r="I342" s="27">
        <v>0.96682100000000004</v>
      </c>
      <c r="J342" s="27">
        <v>0.93389999999999995</v>
      </c>
      <c r="K342" s="27">
        <v>1.6299999999999999E-2</v>
      </c>
      <c r="L342" s="27">
        <v>-4.1946444011862098</v>
      </c>
      <c r="M342" s="27">
        <v>2.7330000000000001E-5</v>
      </c>
      <c r="N342" s="27">
        <v>5.3900000000000003E-2</v>
      </c>
      <c r="O342" s="27">
        <v>-0.21940000000000001</v>
      </c>
      <c r="P342" s="22" t="s">
        <v>487</v>
      </c>
      <c r="Q342" s="27" t="s">
        <v>488</v>
      </c>
      <c r="R342" s="37"/>
      <c r="S342" s="9"/>
      <c r="T342" s="9"/>
      <c r="U342"/>
      <c r="V342"/>
      <c r="W342"/>
    </row>
    <row r="343" spans="1:23" x14ac:dyDescent="0.2">
      <c r="A343" s="27">
        <v>21</v>
      </c>
      <c r="B343" s="27" t="s">
        <v>418</v>
      </c>
      <c r="C343" s="27" t="s">
        <v>848</v>
      </c>
      <c r="D343" s="27">
        <v>5</v>
      </c>
      <c r="E343" s="27">
        <v>61018988</v>
      </c>
      <c r="F343" s="27" t="s">
        <v>369</v>
      </c>
      <c r="G343" s="27" t="s">
        <v>1384</v>
      </c>
      <c r="H343" s="27">
        <v>1</v>
      </c>
      <c r="I343" s="27">
        <v>0.96679700000000002</v>
      </c>
      <c r="J343" s="27">
        <v>0.93389999999999995</v>
      </c>
      <c r="K343" s="27">
        <v>1.6299999999999999E-2</v>
      </c>
      <c r="L343" s="27">
        <v>-4.1923332609883701</v>
      </c>
      <c r="M343" s="27">
        <v>2.7610000000000002E-5</v>
      </c>
      <c r="N343" s="27">
        <v>5.3499999999999999E-2</v>
      </c>
      <c r="O343" s="27">
        <v>-0.22339999999999999</v>
      </c>
      <c r="P343" s="22" t="s">
        <v>487</v>
      </c>
      <c r="Q343" s="27" t="s">
        <v>488</v>
      </c>
      <c r="R343" s="37"/>
      <c r="S343" s="9"/>
      <c r="T343" s="9"/>
      <c r="U343"/>
      <c r="V343"/>
      <c r="W343"/>
    </row>
    <row r="344" spans="1:23" x14ac:dyDescent="0.2">
      <c r="A344" s="27">
        <v>21</v>
      </c>
      <c r="B344" s="27" t="s">
        <v>418</v>
      </c>
      <c r="C344" s="27" t="s">
        <v>849</v>
      </c>
      <c r="D344" s="27">
        <v>5</v>
      </c>
      <c r="E344" s="27">
        <v>61019225</v>
      </c>
      <c r="F344" s="27" t="s">
        <v>377</v>
      </c>
      <c r="G344" s="27" t="s">
        <v>372</v>
      </c>
      <c r="H344" s="27">
        <v>1</v>
      </c>
      <c r="I344" s="27">
        <v>0.96687699999999999</v>
      </c>
      <c r="J344" s="27">
        <v>0.93400000000000005</v>
      </c>
      <c r="K344" s="27">
        <v>1.6299999999999999E-2</v>
      </c>
      <c r="L344" s="27">
        <v>-4.1881803658991297</v>
      </c>
      <c r="M344" s="27">
        <v>2.8119999999999998E-5</v>
      </c>
      <c r="N344" s="27">
        <v>5.2600000000000001E-2</v>
      </c>
      <c r="O344" s="27">
        <v>-0.2306</v>
      </c>
      <c r="P344" s="22" t="s">
        <v>487</v>
      </c>
      <c r="Q344" s="27" t="s">
        <v>488</v>
      </c>
      <c r="R344" s="37"/>
      <c r="S344" s="9"/>
      <c r="T344" s="9"/>
      <c r="U344"/>
      <c r="V344"/>
      <c r="W344"/>
    </row>
    <row r="345" spans="1:23" x14ac:dyDescent="0.2">
      <c r="A345" s="27">
        <v>21</v>
      </c>
      <c r="B345" s="27" t="s">
        <v>418</v>
      </c>
      <c r="C345" s="27" t="s">
        <v>850</v>
      </c>
      <c r="D345" s="27">
        <v>5</v>
      </c>
      <c r="E345" s="27">
        <v>61021050</v>
      </c>
      <c r="F345" s="27" t="s">
        <v>377</v>
      </c>
      <c r="G345" s="27" t="s">
        <v>369</v>
      </c>
      <c r="H345" s="27">
        <v>1</v>
      </c>
      <c r="I345" s="27">
        <v>0.96533000000000002</v>
      </c>
      <c r="J345" s="27">
        <v>0.93430000000000002</v>
      </c>
      <c r="K345" s="27">
        <v>1.6299999999999999E-2</v>
      </c>
      <c r="L345" s="27">
        <v>-4.1596755422869602</v>
      </c>
      <c r="M345" s="27">
        <v>3.1869999999999998E-5</v>
      </c>
      <c r="N345" s="27">
        <v>4.7300000000000002E-2</v>
      </c>
      <c r="O345" s="27">
        <v>-0.27989999999999998</v>
      </c>
      <c r="P345" s="22" t="s">
        <v>487</v>
      </c>
      <c r="Q345" s="27" t="s">
        <v>488</v>
      </c>
      <c r="R345" s="37"/>
      <c r="S345" s="9"/>
      <c r="T345" s="38"/>
      <c r="U345"/>
      <c r="V345"/>
      <c r="W345"/>
    </row>
    <row r="346" spans="1:23" x14ac:dyDescent="0.2">
      <c r="A346" s="27">
        <v>21</v>
      </c>
      <c r="B346" s="27" t="s">
        <v>418</v>
      </c>
      <c r="C346" s="27" t="s">
        <v>851</v>
      </c>
      <c r="D346" s="27">
        <v>5</v>
      </c>
      <c r="E346" s="27">
        <v>61025082</v>
      </c>
      <c r="F346" s="27" t="s">
        <v>369</v>
      </c>
      <c r="G346" s="27" t="s">
        <v>368</v>
      </c>
      <c r="H346" s="27">
        <v>1</v>
      </c>
      <c r="I346" s="27">
        <v>0.96860400000000002</v>
      </c>
      <c r="J346" s="27">
        <v>0.93389999999999995</v>
      </c>
      <c r="K346" s="27">
        <v>1.6299999999999999E-2</v>
      </c>
      <c r="L346" s="27">
        <v>-4.1997583472655799</v>
      </c>
      <c r="M346" s="27">
        <v>2.6720000000000002E-5</v>
      </c>
      <c r="N346" s="27">
        <v>5.4899999999999997E-2</v>
      </c>
      <c r="O346" s="27">
        <v>-0.21110000000000001</v>
      </c>
      <c r="P346" s="22" t="s">
        <v>487</v>
      </c>
      <c r="Q346" s="27" t="s">
        <v>488</v>
      </c>
      <c r="R346" s="37"/>
      <c r="S346" s="9"/>
      <c r="T346" s="9"/>
      <c r="U346"/>
      <c r="V346"/>
      <c r="W346"/>
    </row>
    <row r="347" spans="1:23" x14ac:dyDescent="0.2">
      <c r="A347" s="27">
        <v>21</v>
      </c>
      <c r="B347" s="27" t="s">
        <v>418</v>
      </c>
      <c r="C347" s="27" t="s">
        <v>852</v>
      </c>
      <c r="D347" s="27">
        <v>5</v>
      </c>
      <c r="E347" s="27">
        <v>61028575</v>
      </c>
      <c r="F347" s="27" t="s">
        <v>372</v>
      </c>
      <c r="G347" s="27" t="s">
        <v>377</v>
      </c>
      <c r="H347" s="27">
        <v>1</v>
      </c>
      <c r="I347" s="27">
        <v>0.99587899999999996</v>
      </c>
      <c r="J347" s="27">
        <v>0.93200000000000005</v>
      </c>
      <c r="K347" s="27">
        <v>1.66E-2</v>
      </c>
      <c r="L347" s="27">
        <v>-4.2441740685108398</v>
      </c>
      <c r="M347" s="27">
        <v>2.194E-5</v>
      </c>
      <c r="N347" s="27">
        <v>6.4000000000000001E-2</v>
      </c>
      <c r="O347" s="27">
        <v>-0.14069999999999999</v>
      </c>
      <c r="P347" s="22" t="s">
        <v>526</v>
      </c>
      <c r="Q347" s="27" t="s">
        <v>527</v>
      </c>
      <c r="R347" s="37"/>
      <c r="S347" s="9"/>
      <c r="T347" s="9"/>
      <c r="U347"/>
      <c r="V347"/>
      <c r="W347"/>
    </row>
    <row r="348" spans="1:23" x14ac:dyDescent="0.2">
      <c r="A348" s="27">
        <v>21</v>
      </c>
      <c r="B348" s="27" t="s">
        <v>418</v>
      </c>
      <c r="C348" s="27" t="s">
        <v>853</v>
      </c>
      <c r="D348" s="27">
        <v>5</v>
      </c>
      <c r="E348" s="27">
        <v>61030558</v>
      </c>
      <c r="F348" s="27" t="s">
        <v>372</v>
      </c>
      <c r="G348" s="27" t="s">
        <v>377</v>
      </c>
      <c r="H348" s="27">
        <v>1</v>
      </c>
      <c r="I348" s="27">
        <v>0.99217699999999998</v>
      </c>
      <c r="J348" s="27">
        <v>0.93169999999999997</v>
      </c>
      <c r="K348" s="27">
        <v>1.66E-2</v>
      </c>
      <c r="L348" s="27">
        <v>-4.2498643641207599</v>
      </c>
      <c r="M348" s="27">
        <v>2.139E-5</v>
      </c>
      <c r="N348" s="27">
        <v>6.54E-2</v>
      </c>
      <c r="O348" s="27">
        <v>-0.1303</v>
      </c>
      <c r="P348" s="22" t="s">
        <v>533</v>
      </c>
      <c r="Q348" s="27" t="s">
        <v>488</v>
      </c>
      <c r="R348" s="37"/>
      <c r="S348" s="9"/>
      <c r="T348" s="9" t="s">
        <v>854</v>
      </c>
      <c r="U348"/>
      <c r="V348"/>
      <c r="W348"/>
    </row>
    <row r="349" spans="1:23" x14ac:dyDescent="0.2">
      <c r="A349" s="27">
        <v>21</v>
      </c>
      <c r="B349" s="27" t="s">
        <v>418</v>
      </c>
      <c r="C349" s="27" t="s">
        <v>418</v>
      </c>
      <c r="D349" s="27">
        <v>5</v>
      </c>
      <c r="E349" s="27">
        <v>61035802</v>
      </c>
      <c r="F349" s="27" t="s">
        <v>368</v>
      </c>
      <c r="G349" s="27" t="s">
        <v>372</v>
      </c>
      <c r="H349" s="27">
        <v>1</v>
      </c>
      <c r="I349" s="27">
        <v>0.95582100000000003</v>
      </c>
      <c r="J349" s="27">
        <v>0.93169999999999997</v>
      </c>
      <c r="K349" s="27">
        <v>1.52E-2</v>
      </c>
      <c r="L349" s="27">
        <v>-4.6403022228847499</v>
      </c>
      <c r="M349" s="27">
        <v>3.4790000000000001E-6</v>
      </c>
      <c r="N349" s="27">
        <v>0.4083</v>
      </c>
      <c r="O349" s="27">
        <v>0.86350000000000005</v>
      </c>
      <c r="P349" s="71" t="s">
        <v>487</v>
      </c>
      <c r="Q349" s="27" t="s">
        <v>488</v>
      </c>
      <c r="R349" s="37"/>
      <c r="S349" s="9"/>
      <c r="T349" s="9" t="s">
        <v>854</v>
      </c>
      <c r="U349"/>
      <c r="V349"/>
      <c r="W349"/>
    </row>
    <row r="350" spans="1:23" x14ac:dyDescent="0.2">
      <c r="A350" s="27">
        <v>21</v>
      </c>
      <c r="B350" s="27" t="s">
        <v>418</v>
      </c>
      <c r="C350" s="27" t="s">
        <v>855</v>
      </c>
      <c r="D350" s="27">
        <v>5</v>
      </c>
      <c r="E350" s="27">
        <v>61039870</v>
      </c>
      <c r="F350" s="27" t="s">
        <v>372</v>
      </c>
      <c r="G350" s="27" t="s">
        <v>368</v>
      </c>
      <c r="H350" s="27">
        <v>1</v>
      </c>
      <c r="I350" s="27">
        <v>0.95398300000000003</v>
      </c>
      <c r="J350" s="27">
        <v>0.9375</v>
      </c>
      <c r="K350" s="27">
        <v>1.54E-2</v>
      </c>
      <c r="L350" s="27">
        <v>-4.1919229038324604</v>
      </c>
      <c r="M350" s="27">
        <v>2.7659999999999999E-5</v>
      </c>
      <c r="N350" s="27">
        <v>6.2399999999999997E-2</v>
      </c>
      <c r="O350" s="27">
        <v>-0.1525</v>
      </c>
      <c r="P350" s="22" t="s">
        <v>487</v>
      </c>
      <c r="Q350" s="27" t="s">
        <v>488</v>
      </c>
      <c r="R350" s="37"/>
      <c r="S350" s="9"/>
      <c r="T350" s="9" t="s">
        <v>854</v>
      </c>
      <c r="U350"/>
      <c r="V350"/>
      <c r="W350"/>
    </row>
    <row r="351" spans="1:23" x14ac:dyDescent="0.2">
      <c r="A351" s="27">
        <v>21</v>
      </c>
      <c r="B351" s="27" t="s">
        <v>418</v>
      </c>
      <c r="C351" s="27" t="s">
        <v>856</v>
      </c>
      <c r="D351" s="27">
        <v>5</v>
      </c>
      <c r="E351" s="27">
        <v>61044323</v>
      </c>
      <c r="F351" s="27" t="s">
        <v>1385</v>
      </c>
      <c r="G351" s="27" t="s">
        <v>377</v>
      </c>
      <c r="H351" s="27">
        <v>1</v>
      </c>
      <c r="I351" s="27">
        <v>0.95119200000000004</v>
      </c>
      <c r="J351" s="27">
        <v>0.93840000000000001</v>
      </c>
      <c r="K351" s="27">
        <v>1.52E-2</v>
      </c>
      <c r="L351" s="27">
        <v>-4.1775236731894498</v>
      </c>
      <c r="M351" s="27">
        <v>2.9470000000000001E-5</v>
      </c>
      <c r="N351" s="27">
        <v>5.9499999999999997E-2</v>
      </c>
      <c r="O351" s="27">
        <v>-0.17399999999999999</v>
      </c>
      <c r="P351" s="22" t="s">
        <v>487</v>
      </c>
      <c r="Q351" s="27" t="s">
        <v>488</v>
      </c>
      <c r="R351" s="37"/>
      <c r="S351" s="9"/>
      <c r="T351" s="9"/>
      <c r="U351"/>
      <c r="V351"/>
      <c r="W351"/>
    </row>
    <row r="352" spans="1:23" x14ac:dyDescent="0.2">
      <c r="A352" s="27">
        <v>22</v>
      </c>
      <c r="B352" s="27" t="s">
        <v>420</v>
      </c>
      <c r="C352" s="27" t="s">
        <v>857</v>
      </c>
      <c r="D352" s="27">
        <v>5</v>
      </c>
      <c r="E352" s="27">
        <v>92995477</v>
      </c>
      <c r="F352" s="27" t="s">
        <v>368</v>
      </c>
      <c r="G352" s="27" t="s">
        <v>377</v>
      </c>
      <c r="H352" s="27">
        <v>1</v>
      </c>
      <c r="I352" s="27">
        <v>0.93958299999999995</v>
      </c>
      <c r="J352" s="27">
        <v>0.94379999999999997</v>
      </c>
      <c r="K352" s="27">
        <v>1.7299999999999999E-2</v>
      </c>
      <c r="L352" s="27">
        <v>-3.3540776963526202</v>
      </c>
      <c r="M352" s="27">
        <v>7.963E-4</v>
      </c>
      <c r="N352" s="27">
        <v>1</v>
      </c>
      <c r="O352" s="27">
        <v>11.6248</v>
      </c>
      <c r="P352" s="22" t="s">
        <v>487</v>
      </c>
      <c r="Q352" s="27" t="s">
        <v>488</v>
      </c>
      <c r="R352" s="37" t="s">
        <v>421</v>
      </c>
      <c r="S352" s="9"/>
      <c r="T352" s="38"/>
      <c r="U352"/>
      <c r="V352"/>
      <c r="W352"/>
    </row>
    <row r="353" spans="1:23" x14ac:dyDescent="0.2">
      <c r="A353" s="27">
        <v>22</v>
      </c>
      <c r="B353" s="27" t="s">
        <v>420</v>
      </c>
      <c r="C353" s="27" t="s">
        <v>858</v>
      </c>
      <c r="D353" s="27">
        <v>5</v>
      </c>
      <c r="E353" s="27">
        <v>93086859</v>
      </c>
      <c r="F353" s="27" t="s">
        <v>459</v>
      </c>
      <c r="G353" s="27" t="s">
        <v>377</v>
      </c>
      <c r="H353" s="27">
        <v>1</v>
      </c>
      <c r="I353" s="27">
        <v>0.98120499999999999</v>
      </c>
      <c r="J353" s="27">
        <v>0.94399999999999995</v>
      </c>
      <c r="K353" s="27">
        <v>1.61E-2</v>
      </c>
      <c r="L353" s="27">
        <v>-3.5719005482860702</v>
      </c>
      <c r="M353" s="27">
        <v>3.5439999999999999E-4</v>
      </c>
      <c r="N353" s="27">
        <v>1</v>
      </c>
      <c r="O353" s="27">
        <v>11.753399999999999</v>
      </c>
      <c r="P353" s="22" t="s">
        <v>487</v>
      </c>
      <c r="Q353" s="27" t="s">
        <v>488</v>
      </c>
      <c r="R353" s="37"/>
      <c r="S353" s="9"/>
      <c r="T353" s="38"/>
      <c r="U353"/>
      <c r="V353"/>
      <c r="W353"/>
    </row>
    <row r="354" spans="1:23" x14ac:dyDescent="0.2">
      <c r="A354" s="27">
        <v>22</v>
      </c>
      <c r="B354" s="27" t="s">
        <v>420</v>
      </c>
      <c r="C354" s="27" t="s">
        <v>859</v>
      </c>
      <c r="D354" s="27">
        <v>5</v>
      </c>
      <c r="E354" s="27">
        <v>93286601</v>
      </c>
      <c r="F354" s="27" t="s">
        <v>377</v>
      </c>
      <c r="G354" s="27" t="s">
        <v>368</v>
      </c>
      <c r="H354" s="27">
        <v>1</v>
      </c>
      <c r="I354" s="27">
        <v>0.98871100000000001</v>
      </c>
      <c r="J354" s="27">
        <v>1.0660000000000001</v>
      </c>
      <c r="K354" s="27">
        <v>1.54E-2</v>
      </c>
      <c r="L354" s="27">
        <v>4.1542193176999804</v>
      </c>
      <c r="M354" s="27">
        <v>3.2639999999999999E-5</v>
      </c>
      <c r="N354" s="27">
        <v>1</v>
      </c>
      <c r="O354" s="27">
        <v>11.4763</v>
      </c>
      <c r="P354" s="22" t="s">
        <v>487</v>
      </c>
      <c r="Q354" s="27" t="s">
        <v>488</v>
      </c>
      <c r="R354" s="37" t="s">
        <v>421</v>
      </c>
      <c r="S354" s="9"/>
      <c r="T354" s="38"/>
      <c r="U354"/>
      <c r="V354"/>
      <c r="W354"/>
    </row>
    <row r="355" spans="1:23" x14ac:dyDescent="0.2">
      <c r="A355" s="27">
        <v>22</v>
      </c>
      <c r="B355" s="27" t="s">
        <v>420</v>
      </c>
      <c r="C355" s="27" t="s">
        <v>420</v>
      </c>
      <c r="D355" s="27">
        <v>5</v>
      </c>
      <c r="E355" s="27">
        <v>93321900</v>
      </c>
      <c r="F355" s="27" t="s">
        <v>369</v>
      </c>
      <c r="G355" s="27" t="s">
        <v>377</v>
      </c>
      <c r="H355" s="27">
        <v>1</v>
      </c>
      <c r="I355" s="27">
        <v>0.986267</v>
      </c>
      <c r="J355" s="27">
        <v>1.07</v>
      </c>
      <c r="K355" s="27">
        <v>1.52E-2</v>
      </c>
      <c r="L355" s="27">
        <v>4.4475629783870296</v>
      </c>
      <c r="M355" s="27">
        <v>8.6850000000000007E-6</v>
      </c>
      <c r="N355" s="27">
        <v>0</v>
      </c>
      <c r="O355" s="27">
        <v>-79.867199999999997</v>
      </c>
      <c r="P355" s="22" t="s">
        <v>487</v>
      </c>
      <c r="Q355" s="27" t="s">
        <v>488</v>
      </c>
      <c r="R355" s="37" t="s">
        <v>421</v>
      </c>
      <c r="S355" s="9"/>
      <c r="T355" s="38"/>
      <c r="U355"/>
      <c r="V355"/>
      <c r="W355"/>
    </row>
    <row r="356" spans="1:23" x14ac:dyDescent="0.2">
      <c r="A356" s="27">
        <v>22</v>
      </c>
      <c r="B356" s="27" t="s">
        <v>420</v>
      </c>
      <c r="C356" s="27" t="s">
        <v>860</v>
      </c>
      <c r="D356" s="27">
        <v>5</v>
      </c>
      <c r="E356" s="27">
        <v>93461838</v>
      </c>
      <c r="F356" s="27" t="s">
        <v>369</v>
      </c>
      <c r="G356" s="27" t="s">
        <v>377</v>
      </c>
      <c r="H356" s="27">
        <v>1</v>
      </c>
      <c r="I356" s="27">
        <v>0.98328400000000005</v>
      </c>
      <c r="J356" s="27">
        <v>0.94010000000000005</v>
      </c>
      <c r="K356" s="27">
        <v>1.55E-2</v>
      </c>
      <c r="L356" s="27">
        <v>-3.99308200482028</v>
      </c>
      <c r="M356" s="27">
        <v>6.5220000000000002E-5</v>
      </c>
      <c r="N356" s="27">
        <v>0.96319999999999995</v>
      </c>
      <c r="O356" s="27">
        <v>3.1958000000000002</v>
      </c>
      <c r="P356" s="22" t="s">
        <v>487</v>
      </c>
      <c r="Q356" s="27" t="s">
        <v>488</v>
      </c>
      <c r="R356" s="37"/>
      <c r="S356" s="9"/>
      <c r="T356" s="38" t="s">
        <v>422</v>
      </c>
      <c r="U356"/>
      <c r="V356"/>
      <c r="W356"/>
    </row>
    <row r="357" spans="1:23" x14ac:dyDescent="0.2">
      <c r="A357" s="27">
        <v>23</v>
      </c>
      <c r="B357" s="27" t="s">
        <v>424</v>
      </c>
      <c r="C357" s="27" t="s">
        <v>861</v>
      </c>
      <c r="D357" s="27">
        <v>5</v>
      </c>
      <c r="E357" s="27">
        <v>103787168</v>
      </c>
      <c r="F357" s="27" t="s">
        <v>377</v>
      </c>
      <c r="G357" s="27" t="s">
        <v>368</v>
      </c>
      <c r="H357" s="27">
        <v>1</v>
      </c>
      <c r="I357" s="27">
        <v>0.96509699999999998</v>
      </c>
      <c r="J357" s="27">
        <v>1.0471999999999999</v>
      </c>
      <c r="K357" s="27">
        <v>1.2999999999999999E-2</v>
      </c>
      <c r="L357" s="27">
        <v>3.5523545727857999</v>
      </c>
      <c r="M357" s="27">
        <v>3.8180000000000001E-4</v>
      </c>
      <c r="N357" s="27">
        <v>1</v>
      </c>
      <c r="O357" s="27">
        <v>12.031599999999999</v>
      </c>
      <c r="P357" s="22" t="s">
        <v>487</v>
      </c>
      <c r="Q357" s="27" t="s">
        <v>488</v>
      </c>
      <c r="R357" s="37"/>
      <c r="S357" s="9"/>
      <c r="T357" s="38"/>
      <c r="U357"/>
      <c r="V357"/>
      <c r="W357"/>
    </row>
    <row r="358" spans="1:23" x14ac:dyDescent="0.2">
      <c r="A358" s="27">
        <v>23</v>
      </c>
      <c r="B358" s="27" t="s">
        <v>424</v>
      </c>
      <c r="C358" s="27" t="s">
        <v>862</v>
      </c>
      <c r="D358" s="27">
        <v>5</v>
      </c>
      <c r="E358" s="27">
        <v>103899596</v>
      </c>
      <c r="F358" s="27" t="s">
        <v>377</v>
      </c>
      <c r="G358" s="27" t="s">
        <v>369</v>
      </c>
      <c r="H358" s="27">
        <v>1</v>
      </c>
      <c r="I358" s="27">
        <v>0.99352099999999999</v>
      </c>
      <c r="J358" s="27">
        <v>0.95509999999999995</v>
      </c>
      <c r="K358" s="27">
        <v>1.23E-2</v>
      </c>
      <c r="L358" s="27">
        <v>-3.74277387073503</v>
      </c>
      <c r="M358" s="27">
        <v>1.8200000000000001E-4</v>
      </c>
      <c r="N358" s="27">
        <v>1</v>
      </c>
      <c r="O358" s="27">
        <v>6.9463999999999997</v>
      </c>
      <c r="P358" s="22" t="s">
        <v>487</v>
      </c>
      <c r="Q358" s="27" t="s">
        <v>488</v>
      </c>
      <c r="R358" s="37"/>
      <c r="S358" s="9"/>
      <c r="T358" s="38"/>
      <c r="U358"/>
      <c r="V358"/>
      <c r="W358"/>
    </row>
    <row r="359" spans="1:23" x14ac:dyDescent="0.2">
      <c r="A359" s="27">
        <v>23</v>
      </c>
      <c r="B359" s="27" t="s">
        <v>424</v>
      </c>
      <c r="C359" s="27" t="s">
        <v>863</v>
      </c>
      <c r="D359" s="27">
        <v>5</v>
      </c>
      <c r="E359" s="27">
        <v>103978326</v>
      </c>
      <c r="F359" s="27" t="s">
        <v>368</v>
      </c>
      <c r="G359" s="27" t="s">
        <v>372</v>
      </c>
      <c r="H359" s="27">
        <v>1</v>
      </c>
      <c r="I359" s="27">
        <v>0.994815</v>
      </c>
      <c r="J359" s="27">
        <v>1.0533999999999999</v>
      </c>
      <c r="K359" s="27">
        <v>1.24E-2</v>
      </c>
      <c r="L359" s="27">
        <v>4.2047248153031997</v>
      </c>
      <c r="M359" s="27">
        <v>2.614E-5</v>
      </c>
      <c r="N359" s="27">
        <v>1</v>
      </c>
      <c r="O359" s="27">
        <v>6.4995000000000003</v>
      </c>
      <c r="P359" s="22" t="s">
        <v>487</v>
      </c>
      <c r="Q359" s="27" t="s">
        <v>488</v>
      </c>
      <c r="R359" s="37"/>
      <c r="S359" s="9"/>
      <c r="T359" s="38"/>
      <c r="U359"/>
      <c r="V359"/>
      <c r="W359"/>
    </row>
    <row r="360" spans="1:23" x14ac:dyDescent="0.2">
      <c r="A360" s="27">
        <v>23</v>
      </c>
      <c r="B360" s="27" t="s">
        <v>424</v>
      </c>
      <c r="C360" s="27" t="s">
        <v>424</v>
      </c>
      <c r="D360" s="27">
        <v>5</v>
      </c>
      <c r="E360" s="27">
        <v>103989467</v>
      </c>
      <c r="F360" s="27" t="s">
        <v>372</v>
      </c>
      <c r="G360" s="27" t="s">
        <v>425</v>
      </c>
      <c r="H360" s="27">
        <v>1</v>
      </c>
      <c r="I360" s="27">
        <v>0.96313099999999996</v>
      </c>
      <c r="J360" s="27">
        <v>0.93879999999999997</v>
      </c>
      <c r="K360" s="27">
        <v>1.29E-2</v>
      </c>
      <c r="L360" s="27">
        <v>-4.9090470953432401</v>
      </c>
      <c r="M360" s="27">
        <v>9.1520000000000004E-7</v>
      </c>
      <c r="N360" s="27">
        <v>0</v>
      </c>
      <c r="O360" s="27">
        <v>-74.051900000000003</v>
      </c>
      <c r="P360" s="22" t="s">
        <v>487</v>
      </c>
      <c r="Q360" s="27" t="s">
        <v>488</v>
      </c>
      <c r="R360" s="37"/>
      <c r="S360" s="9"/>
      <c r="T360" s="38"/>
      <c r="U360"/>
      <c r="V360"/>
      <c r="W360"/>
    </row>
    <row r="361" spans="1:23" x14ac:dyDescent="0.2">
      <c r="A361" s="27">
        <v>23</v>
      </c>
      <c r="B361" s="27" t="s">
        <v>424</v>
      </c>
      <c r="C361" s="27" t="s">
        <v>864</v>
      </c>
      <c r="D361" s="27">
        <v>5</v>
      </c>
      <c r="E361" s="27">
        <v>103991476</v>
      </c>
      <c r="F361" s="27" t="s">
        <v>368</v>
      </c>
      <c r="G361" s="27" t="s">
        <v>377</v>
      </c>
      <c r="H361" s="27">
        <v>1</v>
      </c>
      <c r="I361" s="27">
        <v>0.99355700000000002</v>
      </c>
      <c r="J361" s="27">
        <v>0.94279999999999997</v>
      </c>
      <c r="K361" s="27">
        <v>1.2500000000000001E-2</v>
      </c>
      <c r="L361" s="27">
        <v>-4.6984058566606599</v>
      </c>
      <c r="M361" s="27">
        <v>2.6220000000000001E-6</v>
      </c>
      <c r="N361" s="27">
        <v>1</v>
      </c>
      <c r="O361" s="27">
        <v>12.0314</v>
      </c>
      <c r="P361" s="22" t="s">
        <v>487</v>
      </c>
      <c r="Q361" s="27" t="s">
        <v>488</v>
      </c>
      <c r="R361" s="37"/>
      <c r="S361" s="9"/>
      <c r="T361" s="38"/>
      <c r="U361"/>
      <c r="V361"/>
      <c r="W361"/>
    </row>
    <row r="362" spans="1:23" x14ac:dyDescent="0.2">
      <c r="A362" s="27">
        <v>23</v>
      </c>
      <c r="B362" s="27" t="s">
        <v>424</v>
      </c>
      <c r="C362" s="27" t="s">
        <v>865</v>
      </c>
      <c r="D362" s="27">
        <v>5</v>
      </c>
      <c r="E362" s="27">
        <v>104075130</v>
      </c>
      <c r="F362" s="27" t="s">
        <v>377</v>
      </c>
      <c r="G362" s="27" t="s">
        <v>369</v>
      </c>
      <c r="H362" s="27">
        <v>1</v>
      </c>
      <c r="I362" s="27">
        <v>0.990672</v>
      </c>
      <c r="J362" s="27">
        <v>0.95750000000000002</v>
      </c>
      <c r="K362" s="27">
        <v>1.3100000000000001E-2</v>
      </c>
      <c r="L362" s="27">
        <v>-3.3251530820396602</v>
      </c>
      <c r="M362" s="27">
        <v>8.8369999999999996E-4</v>
      </c>
      <c r="N362" s="27">
        <v>1</v>
      </c>
      <c r="O362" s="27">
        <v>12.031599999999999</v>
      </c>
      <c r="P362" s="22" t="s">
        <v>487</v>
      </c>
      <c r="Q362" s="27" t="s">
        <v>488</v>
      </c>
      <c r="R362" s="37"/>
      <c r="S362" s="9"/>
      <c r="T362" s="38"/>
      <c r="U362"/>
      <c r="V362"/>
      <c r="W362"/>
    </row>
    <row r="363" spans="1:23" x14ac:dyDescent="0.2">
      <c r="A363" s="27">
        <v>24</v>
      </c>
      <c r="B363" s="27" t="s">
        <v>426</v>
      </c>
      <c r="C363" s="27" t="s">
        <v>426</v>
      </c>
      <c r="D363" s="27">
        <v>5</v>
      </c>
      <c r="E363" s="27">
        <v>119074221</v>
      </c>
      <c r="F363" s="27" t="s">
        <v>368</v>
      </c>
      <c r="G363" s="27" t="s">
        <v>369</v>
      </c>
      <c r="H363" s="27">
        <v>1</v>
      </c>
      <c r="I363" s="27">
        <v>0.96942200000000001</v>
      </c>
      <c r="J363" s="27">
        <v>1.0865</v>
      </c>
      <c r="K363" s="27">
        <v>1.6400000000000001E-2</v>
      </c>
      <c r="L363" s="27">
        <v>5.04408361794236</v>
      </c>
      <c r="M363" s="27">
        <v>4.5569999999999998E-7</v>
      </c>
      <c r="N363" s="27">
        <v>0.53949999999999998</v>
      </c>
      <c r="O363" s="27">
        <v>0.85760000000000003</v>
      </c>
      <c r="P363" s="22" t="s">
        <v>533</v>
      </c>
      <c r="Q363" s="27" t="s">
        <v>488</v>
      </c>
      <c r="R363" s="37"/>
      <c r="S363" s="9"/>
      <c r="T363" s="38" t="s">
        <v>427</v>
      </c>
      <c r="U363"/>
      <c r="V363"/>
      <c r="W363"/>
    </row>
    <row r="364" spans="1:23" x14ac:dyDescent="0.2">
      <c r="A364" s="27">
        <v>24</v>
      </c>
      <c r="B364" s="27" t="s">
        <v>426</v>
      </c>
      <c r="C364" s="27" t="s">
        <v>866</v>
      </c>
      <c r="D364" s="27">
        <v>5</v>
      </c>
      <c r="E364" s="27">
        <v>119082955</v>
      </c>
      <c r="F364" s="27" t="s">
        <v>372</v>
      </c>
      <c r="G364" s="27" t="s">
        <v>368</v>
      </c>
      <c r="H364" s="27">
        <v>1</v>
      </c>
      <c r="I364" s="27">
        <v>0.98391799999999996</v>
      </c>
      <c r="J364" s="27">
        <v>1.0644</v>
      </c>
      <c r="K364" s="27">
        <v>1.54E-2</v>
      </c>
      <c r="L364" s="27">
        <v>4.0639459667377302</v>
      </c>
      <c r="M364" s="27">
        <v>4.8250000000000001E-5</v>
      </c>
      <c r="N364" s="27">
        <v>1</v>
      </c>
      <c r="O364" s="27">
        <v>7.8292000000000002</v>
      </c>
      <c r="P364" s="22" t="s">
        <v>533</v>
      </c>
      <c r="Q364" s="27" t="s">
        <v>488</v>
      </c>
      <c r="R364" s="37"/>
      <c r="S364" s="9"/>
      <c r="T364" s="38"/>
      <c r="U364"/>
      <c r="V364"/>
      <c r="W364"/>
    </row>
    <row r="365" spans="1:23" x14ac:dyDescent="0.2">
      <c r="A365" s="27">
        <v>24</v>
      </c>
      <c r="B365" s="27" t="s">
        <v>426</v>
      </c>
      <c r="C365" s="27" t="s">
        <v>867</v>
      </c>
      <c r="D365" s="27">
        <v>5</v>
      </c>
      <c r="E365" s="27">
        <v>119150787</v>
      </c>
      <c r="F365" s="27" t="s">
        <v>377</v>
      </c>
      <c r="G365" s="27" t="s">
        <v>369</v>
      </c>
      <c r="H365" s="27">
        <v>0</v>
      </c>
      <c r="I365" s="27">
        <v>1</v>
      </c>
      <c r="J365" s="27">
        <v>0.94710000000000005</v>
      </c>
      <c r="K365" s="27">
        <v>1.4500000000000001E-2</v>
      </c>
      <c r="L365" s="27">
        <v>-3.7392092786693101</v>
      </c>
      <c r="M365" s="27">
        <v>1.8459999999999999E-4</v>
      </c>
      <c r="N365" s="27">
        <v>1</v>
      </c>
      <c r="O365" s="27">
        <v>7.8376999999999999</v>
      </c>
      <c r="P365" s="22" t="s">
        <v>487</v>
      </c>
      <c r="Q365" s="27" t="s">
        <v>488</v>
      </c>
      <c r="R365" s="37"/>
      <c r="S365" s="9"/>
      <c r="T365" s="38"/>
      <c r="U365"/>
      <c r="V365"/>
      <c r="W365"/>
    </row>
    <row r="366" spans="1:23" x14ac:dyDescent="0.2">
      <c r="A366" s="27">
        <v>25</v>
      </c>
      <c r="B366" s="27" t="s">
        <v>428</v>
      </c>
      <c r="C366" s="27" t="s">
        <v>868</v>
      </c>
      <c r="D366" s="27">
        <v>5</v>
      </c>
      <c r="E366" s="27">
        <v>144455182</v>
      </c>
      <c r="F366" s="27" t="s">
        <v>372</v>
      </c>
      <c r="G366" s="27" t="s">
        <v>368</v>
      </c>
      <c r="H366" s="27">
        <v>1</v>
      </c>
      <c r="I366" s="27">
        <v>0.98382599999999998</v>
      </c>
      <c r="J366" s="27">
        <v>1.0502</v>
      </c>
      <c r="K366" s="27">
        <v>1.26E-2</v>
      </c>
      <c r="L366" s="27">
        <v>3.8874568218526999</v>
      </c>
      <c r="M366" s="27">
        <v>1.013E-4</v>
      </c>
      <c r="N366" s="27">
        <v>1</v>
      </c>
      <c r="O366" s="27">
        <v>11.7498</v>
      </c>
      <c r="P366" s="22" t="s">
        <v>487</v>
      </c>
      <c r="Q366" s="27" t="s">
        <v>488</v>
      </c>
      <c r="R366" s="37"/>
      <c r="S366" s="9"/>
      <c r="T366" s="38" t="s">
        <v>869</v>
      </c>
      <c r="U366"/>
      <c r="V366"/>
      <c r="W366"/>
    </row>
    <row r="367" spans="1:23" x14ac:dyDescent="0.2">
      <c r="A367" s="27">
        <v>25</v>
      </c>
      <c r="B367" s="27" t="s">
        <v>428</v>
      </c>
      <c r="C367" s="27" t="s">
        <v>870</v>
      </c>
      <c r="D367" s="27">
        <v>5</v>
      </c>
      <c r="E367" s="27">
        <v>144480634</v>
      </c>
      <c r="F367" s="27" t="s">
        <v>369</v>
      </c>
      <c r="G367" s="27" t="s">
        <v>372</v>
      </c>
      <c r="H367" s="27">
        <v>1</v>
      </c>
      <c r="I367" s="27">
        <v>0.989093</v>
      </c>
      <c r="J367" s="27">
        <v>0.94420000000000004</v>
      </c>
      <c r="K367" s="27">
        <v>1.23E-2</v>
      </c>
      <c r="L367" s="27">
        <v>-4.6871026502728501</v>
      </c>
      <c r="M367" s="27">
        <v>2.7709999999999998E-6</v>
      </c>
      <c r="N367" s="27">
        <v>1</v>
      </c>
      <c r="O367" s="27">
        <v>11.7498</v>
      </c>
      <c r="P367" s="22" t="s">
        <v>487</v>
      </c>
      <c r="Q367" s="27" t="s">
        <v>488</v>
      </c>
      <c r="R367" s="37"/>
      <c r="S367" s="9"/>
      <c r="T367" s="38"/>
      <c r="U367"/>
      <c r="V367"/>
      <c r="W367"/>
    </row>
    <row r="368" spans="1:23" x14ac:dyDescent="0.2">
      <c r="A368" s="27">
        <v>25</v>
      </c>
      <c r="B368" s="27" t="s">
        <v>428</v>
      </c>
      <c r="C368" s="27" t="s">
        <v>428</v>
      </c>
      <c r="D368" s="27">
        <v>5</v>
      </c>
      <c r="E368" s="27">
        <v>144495743</v>
      </c>
      <c r="F368" s="27" t="s">
        <v>368</v>
      </c>
      <c r="G368" s="27" t="s">
        <v>372</v>
      </c>
      <c r="H368" s="27">
        <v>1</v>
      </c>
      <c r="I368" s="27">
        <v>0.99150300000000002</v>
      </c>
      <c r="J368" s="27">
        <v>1.0632999999999999</v>
      </c>
      <c r="K368" s="27">
        <v>1.23E-2</v>
      </c>
      <c r="L368" s="27">
        <v>5.0039065481875902</v>
      </c>
      <c r="M368" s="27">
        <v>5.6179999999999996E-7</v>
      </c>
      <c r="N368" s="27">
        <v>0</v>
      </c>
      <c r="O368" s="27">
        <v>-127.6859</v>
      </c>
      <c r="P368" s="22" t="s">
        <v>487</v>
      </c>
      <c r="Q368" s="27" t="s">
        <v>488</v>
      </c>
      <c r="R368" s="37"/>
      <c r="S368" s="9"/>
      <c r="T368" s="38" t="s">
        <v>871</v>
      </c>
      <c r="U368"/>
      <c r="V368"/>
      <c r="W368"/>
    </row>
    <row r="369" spans="1:23" x14ac:dyDescent="0.2">
      <c r="A369" s="27">
        <v>25</v>
      </c>
      <c r="B369" s="27" t="s">
        <v>428</v>
      </c>
      <c r="C369" s="27" t="s">
        <v>872</v>
      </c>
      <c r="D369" s="27">
        <v>5</v>
      </c>
      <c r="E369" s="27">
        <v>144526632</v>
      </c>
      <c r="F369" s="27" t="s">
        <v>377</v>
      </c>
      <c r="G369" s="27" t="s">
        <v>369</v>
      </c>
      <c r="H369" s="27">
        <v>1</v>
      </c>
      <c r="I369" s="27">
        <v>0.96185799999999999</v>
      </c>
      <c r="J369" s="27">
        <v>1.048</v>
      </c>
      <c r="K369" s="27">
        <v>1.2699999999999999E-2</v>
      </c>
      <c r="L369" s="27">
        <v>3.6890420685151102</v>
      </c>
      <c r="M369" s="27">
        <v>2.251E-4</v>
      </c>
      <c r="N369" s="27">
        <v>1</v>
      </c>
      <c r="O369" s="27">
        <v>10.7095</v>
      </c>
      <c r="P369" s="71" t="s">
        <v>487</v>
      </c>
      <c r="Q369" s="27" t="s">
        <v>488</v>
      </c>
      <c r="R369" s="37"/>
      <c r="S369" s="9"/>
      <c r="T369" s="38"/>
      <c r="U369"/>
      <c r="V369"/>
      <c r="W369"/>
    </row>
    <row r="370" spans="1:23" x14ac:dyDescent="0.2">
      <c r="A370" s="27">
        <v>25</v>
      </c>
      <c r="B370" s="27" t="s">
        <v>428</v>
      </c>
      <c r="C370" s="27" t="s">
        <v>873</v>
      </c>
      <c r="D370" s="27">
        <v>5</v>
      </c>
      <c r="E370" s="27">
        <v>144543593</v>
      </c>
      <c r="F370" s="27" t="s">
        <v>372</v>
      </c>
      <c r="G370" s="27" t="s">
        <v>368</v>
      </c>
      <c r="H370" s="27">
        <v>1</v>
      </c>
      <c r="I370" s="27">
        <v>0.99605299999999997</v>
      </c>
      <c r="J370" s="27">
        <v>1.0598000000000001</v>
      </c>
      <c r="K370" s="27">
        <v>1.23E-2</v>
      </c>
      <c r="L370" s="27">
        <v>4.7417308682126</v>
      </c>
      <c r="M370" s="27">
        <v>2.119E-6</v>
      </c>
      <c r="N370" s="27">
        <v>1</v>
      </c>
      <c r="O370" s="27">
        <v>11.7498</v>
      </c>
      <c r="P370" s="22" t="s">
        <v>487</v>
      </c>
      <c r="Q370" s="27" t="s">
        <v>488</v>
      </c>
      <c r="R370" s="37"/>
      <c r="S370" s="9"/>
      <c r="T370" s="38"/>
      <c r="U370"/>
      <c r="V370"/>
      <c r="W370"/>
    </row>
    <row r="371" spans="1:23" x14ac:dyDescent="0.2">
      <c r="A371" s="27">
        <v>26</v>
      </c>
      <c r="B371" s="27" t="s">
        <v>430</v>
      </c>
      <c r="C371" s="27" t="s">
        <v>874</v>
      </c>
      <c r="D371" s="27">
        <v>5</v>
      </c>
      <c r="E371" s="27">
        <v>152903944</v>
      </c>
      <c r="F371" s="27" t="s">
        <v>377</v>
      </c>
      <c r="G371" s="27" t="s">
        <v>372</v>
      </c>
      <c r="H371" s="27">
        <v>1</v>
      </c>
      <c r="I371" s="27">
        <v>0.98960199999999998</v>
      </c>
      <c r="J371" s="27">
        <v>0.95250000000000001</v>
      </c>
      <c r="K371" s="27">
        <v>1.2800000000000001E-2</v>
      </c>
      <c r="L371" s="27">
        <v>-3.8113677277150702</v>
      </c>
      <c r="M371" s="27">
        <v>1.382E-4</v>
      </c>
      <c r="N371" s="27">
        <v>0.96220000000000006</v>
      </c>
      <c r="O371" s="27">
        <v>2.6179000000000001</v>
      </c>
      <c r="P371" s="22" t="s">
        <v>526</v>
      </c>
      <c r="Q371" s="27" t="s">
        <v>488</v>
      </c>
      <c r="R371" s="37"/>
      <c r="S371" s="9"/>
      <c r="T371" s="38"/>
      <c r="U371"/>
      <c r="V371"/>
      <c r="W371"/>
    </row>
    <row r="372" spans="1:23" x14ac:dyDescent="0.2">
      <c r="A372" s="27">
        <v>26</v>
      </c>
      <c r="B372" s="27" t="s">
        <v>430</v>
      </c>
      <c r="C372" s="27" t="s">
        <v>875</v>
      </c>
      <c r="D372" s="27">
        <v>5</v>
      </c>
      <c r="E372" s="27">
        <v>152907907</v>
      </c>
      <c r="F372" s="27" t="s">
        <v>372</v>
      </c>
      <c r="G372" s="27" t="s">
        <v>368</v>
      </c>
      <c r="H372" s="27">
        <v>1</v>
      </c>
      <c r="I372" s="27">
        <v>0.99348800000000004</v>
      </c>
      <c r="J372" s="27">
        <v>1.0488</v>
      </c>
      <c r="K372" s="27">
        <v>1.23E-2</v>
      </c>
      <c r="L372" s="27">
        <v>3.8812990120620401</v>
      </c>
      <c r="M372" s="27">
        <v>1.039E-4</v>
      </c>
      <c r="N372" s="27">
        <v>0.88690000000000002</v>
      </c>
      <c r="O372" s="27">
        <v>2.1063999999999998</v>
      </c>
      <c r="P372" s="22" t="s">
        <v>533</v>
      </c>
      <c r="Q372" s="27" t="s">
        <v>488</v>
      </c>
      <c r="R372" s="37"/>
      <c r="S372" s="9"/>
      <c r="T372" s="38"/>
      <c r="U372"/>
      <c r="V372"/>
      <c r="W372"/>
    </row>
    <row r="373" spans="1:23" x14ac:dyDescent="0.2">
      <c r="A373" s="27">
        <v>26</v>
      </c>
      <c r="B373" s="27" t="s">
        <v>430</v>
      </c>
      <c r="C373" s="27" t="s">
        <v>876</v>
      </c>
      <c r="D373" s="27">
        <v>5</v>
      </c>
      <c r="E373" s="27">
        <v>152960378</v>
      </c>
      <c r="F373" s="27" t="s">
        <v>368</v>
      </c>
      <c r="G373" s="27" t="s">
        <v>372</v>
      </c>
      <c r="H373" s="27">
        <v>1</v>
      </c>
      <c r="I373" s="27">
        <v>0.970808</v>
      </c>
      <c r="J373" s="27">
        <v>1.0448999999999999</v>
      </c>
      <c r="K373" s="27">
        <v>1.29E-2</v>
      </c>
      <c r="L373" s="27">
        <v>3.4119920247671698</v>
      </c>
      <c r="M373" s="27">
        <v>6.4490000000000001E-4</v>
      </c>
      <c r="N373" s="27">
        <v>1</v>
      </c>
      <c r="O373" s="27">
        <v>11.2118</v>
      </c>
      <c r="P373" s="22" t="s">
        <v>487</v>
      </c>
      <c r="Q373" s="27" t="s">
        <v>527</v>
      </c>
      <c r="R373" s="37"/>
      <c r="S373" s="9"/>
      <c r="T373" s="38"/>
      <c r="U373"/>
      <c r="V373"/>
      <c r="W373"/>
    </row>
    <row r="374" spans="1:23" x14ac:dyDescent="0.2">
      <c r="A374" s="27">
        <v>26</v>
      </c>
      <c r="B374" s="27" t="s">
        <v>430</v>
      </c>
      <c r="C374" s="27" t="s">
        <v>430</v>
      </c>
      <c r="D374" s="27">
        <v>5</v>
      </c>
      <c r="E374" s="27">
        <v>152966469</v>
      </c>
      <c r="F374" s="27" t="s">
        <v>368</v>
      </c>
      <c r="G374" s="27" t="s">
        <v>372</v>
      </c>
      <c r="H374" s="27">
        <v>1</v>
      </c>
      <c r="I374" s="27">
        <v>0.99512299999999998</v>
      </c>
      <c r="J374" s="27">
        <v>1.0589999999999999</v>
      </c>
      <c r="K374" s="27">
        <v>1.29E-2</v>
      </c>
      <c r="L374" s="27">
        <v>4.4351223784625997</v>
      </c>
      <c r="M374" s="27">
        <v>9.2019999999999993E-6</v>
      </c>
      <c r="N374" s="27">
        <v>1.0999999999999999E-2</v>
      </c>
      <c r="O374" s="27">
        <v>-0.74350000000000005</v>
      </c>
      <c r="P374" s="22" t="s">
        <v>487</v>
      </c>
      <c r="Q374" s="27" t="s">
        <v>488</v>
      </c>
      <c r="R374" s="37"/>
      <c r="S374" s="9"/>
      <c r="T374" s="38"/>
      <c r="U374"/>
      <c r="V374"/>
      <c r="W374"/>
    </row>
    <row r="375" spans="1:23" x14ac:dyDescent="0.2">
      <c r="A375" s="27">
        <v>27</v>
      </c>
      <c r="B375" s="27" t="s">
        <v>431</v>
      </c>
      <c r="C375" s="27" t="s">
        <v>877</v>
      </c>
      <c r="D375" s="27">
        <v>5</v>
      </c>
      <c r="E375" s="27">
        <v>166998222</v>
      </c>
      <c r="F375" s="27" t="s">
        <v>372</v>
      </c>
      <c r="G375" s="27" t="s">
        <v>368</v>
      </c>
      <c r="H375" s="27">
        <v>1</v>
      </c>
      <c r="I375" s="27">
        <v>0.97384899999999996</v>
      </c>
      <c r="J375" s="27">
        <v>0.93640000000000001</v>
      </c>
      <c r="K375" s="27">
        <v>1.34E-2</v>
      </c>
      <c r="L375" s="27">
        <v>-4.90887572215766</v>
      </c>
      <c r="M375" s="27">
        <v>9.16E-7</v>
      </c>
      <c r="N375" s="27">
        <v>1.9400000000000001E-2</v>
      </c>
      <c r="O375" s="27">
        <v>8.0000000000000004E-4</v>
      </c>
      <c r="P375" s="22" t="s">
        <v>651</v>
      </c>
      <c r="Q375" s="27" t="s">
        <v>488</v>
      </c>
      <c r="R375" s="37"/>
      <c r="S375" s="9"/>
      <c r="T375" s="38"/>
      <c r="U375"/>
      <c r="V375"/>
      <c r="W375"/>
    </row>
    <row r="376" spans="1:23" x14ac:dyDescent="0.2">
      <c r="A376" s="27">
        <v>27</v>
      </c>
      <c r="B376" s="27" t="s">
        <v>431</v>
      </c>
      <c r="C376" s="27" t="s">
        <v>878</v>
      </c>
      <c r="D376" s="27">
        <v>5</v>
      </c>
      <c r="E376" s="27">
        <v>166998385</v>
      </c>
      <c r="F376" s="27" t="s">
        <v>377</v>
      </c>
      <c r="G376" s="27" t="s">
        <v>369</v>
      </c>
      <c r="H376" s="27">
        <v>1</v>
      </c>
      <c r="I376" s="27">
        <v>0.97724100000000003</v>
      </c>
      <c r="J376" s="27">
        <v>0.93659999999999999</v>
      </c>
      <c r="K376" s="27">
        <v>1.34E-2</v>
      </c>
      <c r="L376" s="27">
        <v>-4.8914417877477803</v>
      </c>
      <c r="M376" s="27">
        <v>1.001E-6</v>
      </c>
      <c r="N376" s="27">
        <v>1.7899999999999999E-2</v>
      </c>
      <c r="O376" s="27">
        <v>-3.5400000000000001E-2</v>
      </c>
      <c r="P376" s="22" t="s">
        <v>651</v>
      </c>
      <c r="Q376" s="27" t="s">
        <v>488</v>
      </c>
      <c r="R376" s="37"/>
      <c r="S376" s="9"/>
      <c r="T376" s="38"/>
      <c r="U376" s="20"/>
      <c r="V376"/>
      <c r="W376"/>
    </row>
    <row r="377" spans="1:23" x14ac:dyDescent="0.2">
      <c r="A377" s="27">
        <v>27</v>
      </c>
      <c r="B377" s="27" t="s">
        <v>431</v>
      </c>
      <c r="C377" s="27" t="s">
        <v>879</v>
      </c>
      <c r="D377" s="27">
        <v>5</v>
      </c>
      <c r="E377" s="27">
        <v>166998579</v>
      </c>
      <c r="F377" s="27" t="s">
        <v>372</v>
      </c>
      <c r="G377" s="27" t="s">
        <v>368</v>
      </c>
      <c r="H377" s="27">
        <v>1</v>
      </c>
      <c r="I377" s="27">
        <v>0.97336199999999995</v>
      </c>
      <c r="J377" s="27">
        <v>0.9365</v>
      </c>
      <c r="K377" s="27">
        <v>1.34E-2</v>
      </c>
      <c r="L377" s="27">
        <v>-4.8999726445216298</v>
      </c>
      <c r="M377" s="27">
        <v>9.5850000000000001E-7</v>
      </c>
      <c r="N377" s="27">
        <v>1.8700000000000001E-2</v>
      </c>
      <c r="O377" s="27">
        <v>-1.67E-2</v>
      </c>
      <c r="P377" s="22" t="s">
        <v>651</v>
      </c>
      <c r="Q377" s="27" t="s">
        <v>488</v>
      </c>
      <c r="R377" s="37"/>
      <c r="S377" s="9"/>
      <c r="T377" s="38"/>
      <c r="V377"/>
      <c r="W377"/>
    </row>
    <row r="378" spans="1:23" x14ac:dyDescent="0.2">
      <c r="A378" s="27">
        <v>27</v>
      </c>
      <c r="B378" s="27" t="s">
        <v>431</v>
      </c>
      <c r="C378" s="27" t="s">
        <v>880</v>
      </c>
      <c r="D378" s="27">
        <v>5</v>
      </c>
      <c r="E378" s="27">
        <v>166999348</v>
      </c>
      <c r="F378" s="27" t="s">
        <v>372</v>
      </c>
      <c r="G378" s="27" t="s">
        <v>368</v>
      </c>
      <c r="H378" s="27">
        <v>1</v>
      </c>
      <c r="I378" s="27">
        <v>0.97431699999999999</v>
      </c>
      <c r="J378" s="27">
        <v>0.93669999999999998</v>
      </c>
      <c r="K378" s="27">
        <v>1.3299999999999999E-2</v>
      </c>
      <c r="L378" s="27">
        <v>-4.9060897995830803</v>
      </c>
      <c r="M378" s="27">
        <v>9.2910000000000003E-7</v>
      </c>
      <c r="N378" s="27">
        <v>1.9199999999999998E-2</v>
      </c>
      <c r="O378" s="27">
        <v>-5.0000000000000001E-3</v>
      </c>
      <c r="P378" s="22" t="s">
        <v>651</v>
      </c>
      <c r="Q378" s="27" t="s">
        <v>488</v>
      </c>
      <c r="R378" s="37"/>
      <c r="S378" s="9" t="s">
        <v>432</v>
      </c>
      <c r="T378" s="38"/>
      <c r="V378"/>
      <c r="W378"/>
    </row>
    <row r="379" spans="1:23" x14ac:dyDescent="0.2">
      <c r="A379" s="27">
        <v>27</v>
      </c>
      <c r="B379" s="27" t="s">
        <v>431</v>
      </c>
      <c r="C379" s="27" t="s">
        <v>881</v>
      </c>
      <c r="D379" s="27">
        <v>5</v>
      </c>
      <c r="E379" s="27">
        <v>167001332</v>
      </c>
      <c r="F379" s="27" t="s">
        <v>372</v>
      </c>
      <c r="G379" s="27" t="s">
        <v>368</v>
      </c>
      <c r="H379" s="27">
        <v>1</v>
      </c>
      <c r="I379" s="27">
        <v>0.954592</v>
      </c>
      <c r="J379" s="27">
        <v>0.93920000000000003</v>
      </c>
      <c r="K379" s="27">
        <v>1.2800000000000001E-2</v>
      </c>
      <c r="L379" s="27">
        <v>-4.9017017639607996</v>
      </c>
      <c r="M379" s="27">
        <v>9.5010000000000002E-7</v>
      </c>
      <c r="N379" s="27">
        <v>2.3699999999999999E-2</v>
      </c>
      <c r="O379" s="27">
        <v>8.9200000000000002E-2</v>
      </c>
      <c r="P379" s="22" t="s">
        <v>882</v>
      </c>
      <c r="Q379" s="27" t="s">
        <v>883</v>
      </c>
      <c r="R379" s="37"/>
      <c r="S379" s="9"/>
      <c r="T379" s="38" t="s">
        <v>884</v>
      </c>
      <c r="V379"/>
      <c r="W379"/>
    </row>
    <row r="380" spans="1:23" x14ac:dyDescent="0.2">
      <c r="A380" s="27">
        <v>27</v>
      </c>
      <c r="B380" s="27" t="s">
        <v>431</v>
      </c>
      <c r="C380" s="27" t="s">
        <v>885</v>
      </c>
      <c r="D380" s="27">
        <v>5</v>
      </c>
      <c r="E380" s="27">
        <v>167002446</v>
      </c>
      <c r="F380" s="27" t="s">
        <v>368</v>
      </c>
      <c r="G380" s="27" t="s">
        <v>1375</v>
      </c>
      <c r="H380" s="27">
        <v>1</v>
      </c>
      <c r="I380" s="27">
        <v>0.95125499999999996</v>
      </c>
      <c r="J380" s="27">
        <v>0.93689999999999996</v>
      </c>
      <c r="K380" s="27">
        <v>1.34E-2</v>
      </c>
      <c r="L380" s="27">
        <v>-4.8794167924672802</v>
      </c>
      <c r="M380" s="27">
        <v>1.0640000000000001E-6</v>
      </c>
      <c r="N380" s="27">
        <v>1.67E-2</v>
      </c>
      <c r="O380" s="27">
        <v>-6.5600000000000006E-2</v>
      </c>
      <c r="P380" s="22" t="s">
        <v>882</v>
      </c>
      <c r="Q380" s="27" t="s">
        <v>488</v>
      </c>
      <c r="R380" s="37"/>
      <c r="S380" s="9"/>
      <c r="T380" s="38" t="s">
        <v>884</v>
      </c>
      <c r="V380"/>
      <c r="W380"/>
    </row>
    <row r="381" spans="1:23" x14ac:dyDescent="0.2">
      <c r="A381" s="27">
        <v>27</v>
      </c>
      <c r="B381" s="27" t="s">
        <v>431</v>
      </c>
      <c r="C381" s="27" t="s">
        <v>886</v>
      </c>
      <c r="D381" s="27">
        <v>5</v>
      </c>
      <c r="E381" s="27">
        <v>167003569</v>
      </c>
      <c r="F381" s="27" t="s">
        <v>369</v>
      </c>
      <c r="G381" s="27" t="s">
        <v>372</v>
      </c>
      <c r="H381" s="27">
        <v>1</v>
      </c>
      <c r="I381" s="27">
        <v>0.97306800000000004</v>
      </c>
      <c r="J381" s="27">
        <v>0.93659999999999999</v>
      </c>
      <c r="K381" s="27">
        <v>1.34E-2</v>
      </c>
      <c r="L381" s="27">
        <v>-4.8948314875093102</v>
      </c>
      <c r="M381" s="27">
        <v>9.8390000000000002E-7</v>
      </c>
      <c r="N381" s="27">
        <v>1.8100000000000002E-2</v>
      </c>
      <c r="O381" s="27">
        <v>-3.1600000000000003E-2</v>
      </c>
      <c r="P381" s="22" t="s">
        <v>651</v>
      </c>
      <c r="Q381" s="27" t="s">
        <v>488</v>
      </c>
      <c r="R381" s="37"/>
      <c r="S381" s="9"/>
      <c r="T381" s="38" t="s">
        <v>884</v>
      </c>
      <c r="U381" s="70"/>
      <c r="V381"/>
      <c r="W381"/>
    </row>
    <row r="382" spans="1:23" x14ac:dyDescent="0.2">
      <c r="A382" s="27">
        <v>27</v>
      </c>
      <c r="B382" s="27" t="s">
        <v>431</v>
      </c>
      <c r="C382" s="27" t="s">
        <v>887</v>
      </c>
      <c r="D382" s="27">
        <v>5</v>
      </c>
      <c r="E382" s="27">
        <v>167006676</v>
      </c>
      <c r="F382" s="27" t="s">
        <v>377</v>
      </c>
      <c r="G382" s="27" t="s">
        <v>369</v>
      </c>
      <c r="H382" s="27">
        <v>1</v>
      </c>
      <c r="I382" s="27">
        <v>0.96865900000000005</v>
      </c>
      <c r="J382" s="27">
        <v>0.9365</v>
      </c>
      <c r="K382" s="27">
        <v>1.35E-2</v>
      </c>
      <c r="L382" s="27">
        <v>-4.8491366185371803</v>
      </c>
      <c r="M382" s="27">
        <v>1.24E-6</v>
      </c>
      <c r="N382" s="27">
        <v>1.4500000000000001E-2</v>
      </c>
      <c r="O382" s="27">
        <v>-0.12839999999999999</v>
      </c>
      <c r="P382" s="22" t="s">
        <v>651</v>
      </c>
      <c r="Q382" s="27" t="s">
        <v>488</v>
      </c>
      <c r="R382" s="37"/>
      <c r="S382" s="9"/>
      <c r="T382" s="38" t="s">
        <v>884</v>
      </c>
      <c r="V382"/>
      <c r="W382"/>
    </row>
    <row r="383" spans="1:23" x14ac:dyDescent="0.2">
      <c r="A383" s="27">
        <v>27</v>
      </c>
      <c r="B383" s="27" t="s">
        <v>431</v>
      </c>
      <c r="C383" s="27" t="s">
        <v>888</v>
      </c>
      <c r="D383" s="27">
        <v>5</v>
      </c>
      <c r="E383" s="27">
        <v>167007393</v>
      </c>
      <c r="F383" s="27" t="s">
        <v>372</v>
      </c>
      <c r="G383" s="27" t="s">
        <v>368</v>
      </c>
      <c r="H383" s="27">
        <v>1</v>
      </c>
      <c r="I383" s="27">
        <v>0.97783399999999998</v>
      </c>
      <c r="J383" s="27">
        <v>0.93740000000000001</v>
      </c>
      <c r="K383" s="27">
        <v>1.34E-2</v>
      </c>
      <c r="L383" s="27">
        <v>-4.8188334912896904</v>
      </c>
      <c r="M383" s="27">
        <v>1.4440000000000001E-6</v>
      </c>
      <c r="N383" s="27">
        <v>1.2500000000000001E-2</v>
      </c>
      <c r="O383" s="27">
        <v>-0.1951</v>
      </c>
      <c r="P383" s="22" t="s">
        <v>651</v>
      </c>
      <c r="Q383" s="27" t="s">
        <v>488</v>
      </c>
      <c r="R383" s="37"/>
      <c r="S383" s="9"/>
      <c r="T383" s="38" t="s">
        <v>884</v>
      </c>
      <c r="V383"/>
      <c r="W383"/>
    </row>
    <row r="384" spans="1:23" x14ac:dyDescent="0.2">
      <c r="A384" s="27">
        <v>27</v>
      </c>
      <c r="B384" s="27" t="s">
        <v>431</v>
      </c>
      <c r="C384" s="27" t="s">
        <v>889</v>
      </c>
      <c r="D384" s="27">
        <v>5</v>
      </c>
      <c r="E384" s="27">
        <v>167008408</v>
      </c>
      <c r="F384" s="27" t="s">
        <v>368</v>
      </c>
      <c r="G384" s="27" t="s">
        <v>372</v>
      </c>
      <c r="H384" s="27">
        <v>1</v>
      </c>
      <c r="I384" s="27">
        <v>0.96137899999999998</v>
      </c>
      <c r="J384" s="27">
        <v>0.93620000000000003</v>
      </c>
      <c r="K384" s="27">
        <v>1.34E-2</v>
      </c>
      <c r="L384" s="27">
        <v>-4.91460860592899</v>
      </c>
      <c r="M384" s="27">
        <v>8.8960000000000002E-7</v>
      </c>
      <c r="N384" s="27">
        <v>1.9900000000000001E-2</v>
      </c>
      <c r="O384" s="27">
        <v>1.1299999999999999E-2</v>
      </c>
      <c r="P384" s="22" t="s">
        <v>487</v>
      </c>
      <c r="Q384" s="27" t="s">
        <v>488</v>
      </c>
      <c r="R384" s="37"/>
      <c r="S384" s="9"/>
      <c r="T384" s="38" t="s">
        <v>884</v>
      </c>
      <c r="U384" s="70"/>
      <c r="V384"/>
      <c r="W384"/>
    </row>
    <row r="385" spans="1:23" x14ac:dyDescent="0.2">
      <c r="A385" s="27">
        <v>27</v>
      </c>
      <c r="B385" s="27" t="s">
        <v>431</v>
      </c>
      <c r="C385" s="27" t="s">
        <v>431</v>
      </c>
      <c r="D385" s="27">
        <v>5</v>
      </c>
      <c r="E385" s="27">
        <v>167011021</v>
      </c>
      <c r="F385" s="27" t="s">
        <v>372</v>
      </c>
      <c r="G385" s="27" t="s">
        <v>368</v>
      </c>
      <c r="H385" s="27">
        <v>1</v>
      </c>
      <c r="I385" s="27">
        <v>0.986174</v>
      </c>
      <c r="J385" s="27">
        <v>0.93440000000000001</v>
      </c>
      <c r="K385" s="27">
        <v>1.3299999999999999E-2</v>
      </c>
      <c r="L385" s="27">
        <v>-5.0866205856348898</v>
      </c>
      <c r="M385" s="27">
        <v>3.6450000000000001E-7</v>
      </c>
      <c r="N385" s="27">
        <v>4.7300000000000002E-2</v>
      </c>
      <c r="O385" s="27">
        <v>0.39910000000000001</v>
      </c>
      <c r="P385" s="22" t="s">
        <v>487</v>
      </c>
      <c r="Q385" s="27" t="s">
        <v>488</v>
      </c>
      <c r="R385" s="37"/>
      <c r="S385" s="9"/>
      <c r="T385" s="38" t="s">
        <v>432</v>
      </c>
      <c r="U385" s="70"/>
      <c r="V385"/>
      <c r="W385"/>
    </row>
    <row r="386" spans="1:23" x14ac:dyDescent="0.2">
      <c r="A386" s="27">
        <v>27</v>
      </c>
      <c r="B386" s="27" t="s">
        <v>431</v>
      </c>
      <c r="C386" s="27" t="s">
        <v>890</v>
      </c>
      <c r="D386" s="27">
        <v>5</v>
      </c>
      <c r="E386" s="27">
        <v>167011046</v>
      </c>
      <c r="F386" s="27" t="s">
        <v>377</v>
      </c>
      <c r="G386" s="27" t="s">
        <v>372</v>
      </c>
      <c r="H386" s="27">
        <v>1</v>
      </c>
      <c r="I386" s="27">
        <v>0.98469499999999999</v>
      </c>
      <c r="J386" s="27">
        <v>0.93459999999999999</v>
      </c>
      <c r="K386" s="27">
        <v>1.3299999999999999E-2</v>
      </c>
      <c r="L386" s="27">
        <v>-5.0706304629929901</v>
      </c>
      <c r="M386" s="27">
        <v>3.9649999999999998E-7</v>
      </c>
      <c r="N386" s="27">
        <v>4.36E-2</v>
      </c>
      <c r="O386" s="27">
        <v>0.36180000000000001</v>
      </c>
      <c r="P386" s="22" t="s">
        <v>487</v>
      </c>
      <c r="Q386" s="27" t="s">
        <v>488</v>
      </c>
      <c r="R386" s="37"/>
      <c r="S386" s="9"/>
      <c r="T386" s="38" t="s">
        <v>432</v>
      </c>
      <c r="V386"/>
      <c r="W386"/>
    </row>
    <row r="387" spans="1:23" x14ac:dyDescent="0.2">
      <c r="A387" s="27">
        <v>27</v>
      </c>
      <c r="B387" s="27" t="s">
        <v>431</v>
      </c>
      <c r="C387" s="27" t="s">
        <v>891</v>
      </c>
      <c r="D387" s="27">
        <v>5</v>
      </c>
      <c r="E387" s="27">
        <v>167011283</v>
      </c>
      <c r="F387" s="27" t="s">
        <v>368</v>
      </c>
      <c r="G387" s="27" t="s">
        <v>377</v>
      </c>
      <c r="H387" s="27">
        <v>1</v>
      </c>
      <c r="I387" s="27">
        <v>0.98185999999999996</v>
      </c>
      <c r="J387" s="27">
        <v>0.93620000000000003</v>
      </c>
      <c r="K387" s="27">
        <v>1.3299999999999999E-2</v>
      </c>
      <c r="L387" s="27">
        <v>-4.9447797516033702</v>
      </c>
      <c r="M387" s="27">
        <v>7.6229999999999999E-7</v>
      </c>
      <c r="N387" s="27">
        <v>2.3099999999999999E-2</v>
      </c>
      <c r="O387" s="27">
        <v>7.7200000000000005E-2</v>
      </c>
      <c r="P387" s="22" t="s">
        <v>487</v>
      </c>
      <c r="Q387" s="27" t="s">
        <v>488</v>
      </c>
      <c r="R387" s="37"/>
      <c r="S387" s="9"/>
      <c r="T387" s="38" t="s">
        <v>432</v>
      </c>
      <c r="V387"/>
      <c r="W387"/>
    </row>
    <row r="388" spans="1:23" x14ac:dyDescent="0.2">
      <c r="A388" s="27">
        <v>27</v>
      </c>
      <c r="B388" s="27" t="s">
        <v>431</v>
      </c>
      <c r="C388" s="27" t="s">
        <v>892</v>
      </c>
      <c r="D388" s="27">
        <v>5</v>
      </c>
      <c r="E388" s="27">
        <v>167011388</v>
      </c>
      <c r="F388" s="27" t="s">
        <v>372</v>
      </c>
      <c r="G388" s="27" t="s">
        <v>368</v>
      </c>
      <c r="H388" s="27">
        <v>1</v>
      </c>
      <c r="I388" s="27">
        <v>0.98134699999999997</v>
      </c>
      <c r="J388" s="27">
        <v>0.93959999999999999</v>
      </c>
      <c r="K388" s="27">
        <v>1.32E-2</v>
      </c>
      <c r="L388" s="27">
        <v>-4.7240443165821997</v>
      </c>
      <c r="M388" s="27">
        <v>2.3120000000000001E-6</v>
      </c>
      <c r="N388" s="27">
        <v>8.0000000000000002E-3</v>
      </c>
      <c r="O388" s="27">
        <v>-0.3901</v>
      </c>
      <c r="P388" s="22" t="s">
        <v>487</v>
      </c>
      <c r="Q388" s="27" t="s">
        <v>488</v>
      </c>
      <c r="R388" s="37"/>
      <c r="S388" s="9"/>
      <c r="T388" s="38" t="s">
        <v>432</v>
      </c>
      <c r="V388"/>
      <c r="W388"/>
    </row>
    <row r="389" spans="1:23" x14ac:dyDescent="0.2">
      <c r="A389" s="27">
        <v>27</v>
      </c>
      <c r="B389" s="27" t="s">
        <v>431</v>
      </c>
      <c r="C389" s="27" t="s">
        <v>893</v>
      </c>
      <c r="D389" s="27">
        <v>5</v>
      </c>
      <c r="E389" s="27">
        <v>167011406</v>
      </c>
      <c r="F389" s="27" t="s">
        <v>372</v>
      </c>
      <c r="G389" s="27" t="s">
        <v>369</v>
      </c>
      <c r="H389" s="27">
        <v>1</v>
      </c>
      <c r="I389" s="27">
        <v>0.97964600000000002</v>
      </c>
      <c r="J389" s="27">
        <v>0.93920000000000003</v>
      </c>
      <c r="K389" s="27">
        <v>1.3299999999999999E-2</v>
      </c>
      <c r="L389" s="27">
        <v>-4.7347733752199002</v>
      </c>
      <c r="M389" s="27">
        <v>2.193E-6</v>
      </c>
      <c r="N389" s="27">
        <v>8.3999999999999995E-3</v>
      </c>
      <c r="O389" s="27">
        <v>-0.37059999999999998</v>
      </c>
      <c r="P389" s="22" t="s">
        <v>487</v>
      </c>
      <c r="Q389" s="27" t="s">
        <v>488</v>
      </c>
      <c r="R389" s="37"/>
      <c r="S389" s="9"/>
      <c r="T389" s="38" t="s">
        <v>432</v>
      </c>
      <c r="V389"/>
      <c r="W389"/>
    </row>
    <row r="390" spans="1:23" x14ac:dyDescent="0.2">
      <c r="A390" s="27">
        <v>27</v>
      </c>
      <c r="B390" s="27" t="s">
        <v>431</v>
      </c>
      <c r="C390" s="27" t="s">
        <v>894</v>
      </c>
      <c r="D390" s="27">
        <v>5</v>
      </c>
      <c r="E390" s="27">
        <v>167011872</v>
      </c>
      <c r="F390" s="27" t="s">
        <v>372</v>
      </c>
      <c r="G390" s="27" t="s">
        <v>368</v>
      </c>
      <c r="H390" s="27">
        <v>1</v>
      </c>
      <c r="I390" s="27">
        <v>0.97957799999999995</v>
      </c>
      <c r="J390" s="27">
        <v>0.93910000000000005</v>
      </c>
      <c r="K390" s="27">
        <v>1.3299999999999999E-2</v>
      </c>
      <c r="L390" s="27">
        <v>-4.74230517441333</v>
      </c>
      <c r="M390" s="27">
        <v>2.1129999999999999E-6</v>
      </c>
      <c r="N390" s="27">
        <v>8.6999999999999994E-3</v>
      </c>
      <c r="O390" s="27">
        <v>-0.35499999999999998</v>
      </c>
      <c r="P390" s="22" t="s">
        <v>487</v>
      </c>
      <c r="Q390" s="27" t="s">
        <v>488</v>
      </c>
      <c r="R390" s="37"/>
      <c r="S390" s="9"/>
      <c r="T390" s="38" t="s">
        <v>432</v>
      </c>
      <c r="U390" s="70"/>
      <c r="V390"/>
      <c r="W390"/>
    </row>
    <row r="391" spans="1:23" x14ac:dyDescent="0.2">
      <c r="A391" s="27">
        <v>27</v>
      </c>
      <c r="B391" s="27" t="s">
        <v>431</v>
      </c>
      <c r="C391" s="27" t="s">
        <v>895</v>
      </c>
      <c r="D391" s="27">
        <v>5</v>
      </c>
      <c r="E391" s="27">
        <v>167012165</v>
      </c>
      <c r="F391" s="27" t="s">
        <v>369</v>
      </c>
      <c r="G391" s="27" t="s">
        <v>377</v>
      </c>
      <c r="H391" s="27">
        <v>1</v>
      </c>
      <c r="I391" s="27">
        <v>0.982047</v>
      </c>
      <c r="J391" s="27">
        <v>0.93989999999999996</v>
      </c>
      <c r="K391" s="27">
        <v>1.32E-2</v>
      </c>
      <c r="L391" s="27">
        <v>-4.7058583593402403</v>
      </c>
      <c r="M391" s="27">
        <v>2.5280000000000002E-6</v>
      </c>
      <c r="N391" s="27">
        <v>7.3000000000000001E-3</v>
      </c>
      <c r="O391" s="27">
        <v>-0.42870000000000003</v>
      </c>
      <c r="P391" s="22" t="s">
        <v>487</v>
      </c>
      <c r="Q391" s="27" t="s">
        <v>488</v>
      </c>
      <c r="R391" s="37"/>
      <c r="S391" s="9"/>
      <c r="T391" s="38" t="s">
        <v>432</v>
      </c>
      <c r="U391" s="70"/>
      <c r="V391"/>
      <c r="W391"/>
    </row>
    <row r="392" spans="1:23" x14ac:dyDescent="0.2">
      <c r="A392" s="27">
        <v>27</v>
      </c>
      <c r="B392" s="27" t="s">
        <v>431</v>
      </c>
      <c r="C392" s="27" t="s">
        <v>896</v>
      </c>
      <c r="D392" s="27">
        <v>5</v>
      </c>
      <c r="E392" s="27">
        <v>167013183</v>
      </c>
      <c r="F392" s="27" t="s">
        <v>457</v>
      </c>
      <c r="G392" s="27" t="s">
        <v>377</v>
      </c>
      <c r="H392" s="27">
        <v>1</v>
      </c>
      <c r="I392" s="27">
        <v>0.98133000000000004</v>
      </c>
      <c r="J392" s="27">
        <v>0.93620000000000003</v>
      </c>
      <c r="K392" s="27">
        <v>1.34E-2</v>
      </c>
      <c r="L392" s="27">
        <v>-4.9345883056079396</v>
      </c>
      <c r="M392" s="27">
        <v>8.0319999999999999E-7</v>
      </c>
      <c r="N392" s="27">
        <v>2.1899999999999999E-2</v>
      </c>
      <c r="O392" s="27">
        <v>5.4399999999999997E-2</v>
      </c>
      <c r="P392" s="22" t="s">
        <v>487</v>
      </c>
      <c r="Q392" s="27" t="s">
        <v>488</v>
      </c>
      <c r="R392" s="37"/>
      <c r="S392" s="9"/>
      <c r="T392" s="38" t="s">
        <v>432</v>
      </c>
      <c r="U392" s="70"/>
      <c r="V392"/>
      <c r="W392"/>
    </row>
    <row r="393" spans="1:23" x14ac:dyDescent="0.2">
      <c r="A393" s="27">
        <v>27</v>
      </c>
      <c r="B393" s="27" t="s">
        <v>431</v>
      </c>
      <c r="C393" s="27" t="s">
        <v>897</v>
      </c>
      <c r="D393" s="27">
        <v>5</v>
      </c>
      <c r="E393" s="27">
        <v>167013873</v>
      </c>
      <c r="F393" s="27" t="s">
        <v>372</v>
      </c>
      <c r="G393" s="27" t="s">
        <v>1381</v>
      </c>
      <c r="H393" s="27">
        <v>1</v>
      </c>
      <c r="I393" s="27">
        <v>0.98360099999999995</v>
      </c>
      <c r="J393" s="27">
        <v>0.93610000000000004</v>
      </c>
      <c r="K393" s="27">
        <v>1.3299999999999999E-2</v>
      </c>
      <c r="L393" s="27">
        <v>-4.9549201467576598</v>
      </c>
      <c r="M393" s="27">
        <v>7.2360000000000005E-7</v>
      </c>
      <c r="N393" s="27">
        <v>2.4299999999999999E-2</v>
      </c>
      <c r="O393" s="27">
        <v>9.9400000000000002E-2</v>
      </c>
      <c r="P393" s="22" t="s">
        <v>487</v>
      </c>
      <c r="Q393" s="27" t="s">
        <v>488</v>
      </c>
      <c r="R393" s="37"/>
      <c r="S393" s="9"/>
      <c r="T393" s="38" t="s">
        <v>432</v>
      </c>
      <c r="V393"/>
      <c r="W393"/>
    </row>
    <row r="394" spans="1:23" x14ac:dyDescent="0.2">
      <c r="A394" s="27">
        <v>27</v>
      </c>
      <c r="B394" s="27" t="s">
        <v>431</v>
      </c>
      <c r="C394" s="27" t="s">
        <v>898</v>
      </c>
      <c r="D394" s="27">
        <v>5</v>
      </c>
      <c r="E394" s="27">
        <v>167016173</v>
      </c>
      <c r="F394" s="27" t="s">
        <v>377</v>
      </c>
      <c r="G394" s="27" t="s">
        <v>369</v>
      </c>
      <c r="H394" s="27">
        <v>1</v>
      </c>
      <c r="I394" s="27">
        <v>0.98701799999999995</v>
      </c>
      <c r="J394" s="27">
        <v>0.93669999999999998</v>
      </c>
      <c r="K394" s="27">
        <v>1.3299999999999999E-2</v>
      </c>
      <c r="L394" s="27">
        <v>-4.9076162773229903</v>
      </c>
      <c r="M394" s="27">
        <v>9.2190000000000002E-7</v>
      </c>
      <c r="N394" s="27">
        <v>1.9099999999999999E-2</v>
      </c>
      <c r="O394" s="27">
        <v>-6.1000000000000004E-3</v>
      </c>
      <c r="P394" s="22" t="s">
        <v>487</v>
      </c>
      <c r="Q394" s="27" t="s">
        <v>488</v>
      </c>
      <c r="R394" s="37"/>
      <c r="S394" s="9"/>
      <c r="T394" s="38" t="s">
        <v>432</v>
      </c>
      <c r="V394"/>
      <c r="W394"/>
    </row>
    <row r="395" spans="1:23" x14ac:dyDescent="0.2">
      <c r="A395" s="27">
        <v>27</v>
      </c>
      <c r="B395" s="27" t="s">
        <v>431</v>
      </c>
      <c r="C395" s="27" t="s">
        <v>899</v>
      </c>
      <c r="D395" s="27">
        <v>5</v>
      </c>
      <c r="E395" s="27">
        <v>167017120</v>
      </c>
      <c r="F395" s="27" t="s">
        <v>369</v>
      </c>
      <c r="G395" s="27" t="s">
        <v>1386</v>
      </c>
      <c r="H395" s="27">
        <v>1</v>
      </c>
      <c r="I395" s="27">
        <v>0.98523700000000003</v>
      </c>
      <c r="J395" s="27">
        <v>0.93640000000000001</v>
      </c>
      <c r="K395" s="27">
        <v>1.3299999999999999E-2</v>
      </c>
      <c r="L395" s="27">
        <v>-4.9273790036480101</v>
      </c>
      <c r="M395" s="27">
        <v>8.3340000000000004E-7</v>
      </c>
      <c r="N395" s="27">
        <v>2.12E-2</v>
      </c>
      <c r="O395" s="27">
        <v>3.85E-2</v>
      </c>
      <c r="P395" s="22" t="s">
        <v>487</v>
      </c>
      <c r="Q395" s="27" t="s">
        <v>488</v>
      </c>
      <c r="R395" s="37"/>
      <c r="S395" s="9"/>
      <c r="T395" s="38" t="s">
        <v>432</v>
      </c>
      <c r="V395"/>
      <c r="W395"/>
    </row>
    <row r="396" spans="1:23" x14ac:dyDescent="0.2">
      <c r="A396" s="27">
        <v>27</v>
      </c>
      <c r="B396" s="27" t="s">
        <v>431</v>
      </c>
      <c r="C396" s="27" t="s">
        <v>900</v>
      </c>
      <c r="D396" s="27">
        <v>5</v>
      </c>
      <c r="E396" s="27">
        <v>167017853</v>
      </c>
      <c r="F396" s="27" t="s">
        <v>368</v>
      </c>
      <c r="G396" s="27" t="s">
        <v>377</v>
      </c>
      <c r="H396" s="27">
        <v>1</v>
      </c>
      <c r="I396" s="27">
        <v>0.96640199999999998</v>
      </c>
      <c r="J396" s="27">
        <v>0.93969999999999998</v>
      </c>
      <c r="K396" s="27">
        <v>1.32E-2</v>
      </c>
      <c r="L396" s="27">
        <v>-4.7105080821865899</v>
      </c>
      <c r="M396" s="27">
        <v>2.4710000000000001E-6</v>
      </c>
      <c r="N396" s="27">
        <v>7.4999999999999997E-3</v>
      </c>
      <c r="O396" s="27">
        <v>-0.4178</v>
      </c>
      <c r="P396" s="22" t="s">
        <v>487</v>
      </c>
      <c r="Q396" s="27" t="s">
        <v>488</v>
      </c>
      <c r="R396" s="37"/>
      <c r="S396" s="9"/>
      <c r="T396" s="38" t="s">
        <v>432</v>
      </c>
      <c r="U396" s="52"/>
      <c r="V396"/>
      <c r="W396"/>
    </row>
    <row r="397" spans="1:23" x14ac:dyDescent="0.2">
      <c r="A397" s="27">
        <v>27</v>
      </c>
      <c r="B397" s="27" t="s">
        <v>431</v>
      </c>
      <c r="C397" s="27" t="s">
        <v>901</v>
      </c>
      <c r="D397" s="27">
        <v>5</v>
      </c>
      <c r="E397" s="27">
        <v>167019011</v>
      </c>
      <c r="F397" s="27" t="s">
        <v>372</v>
      </c>
      <c r="G397" s="27" t="s">
        <v>368</v>
      </c>
      <c r="H397" s="27">
        <v>1</v>
      </c>
      <c r="I397" s="27">
        <v>0.99159799999999998</v>
      </c>
      <c r="J397" s="27">
        <v>0.93530000000000002</v>
      </c>
      <c r="K397" s="27">
        <v>1.3299999999999999E-2</v>
      </c>
      <c r="L397" s="27">
        <v>-5.0227003626452804</v>
      </c>
      <c r="M397" s="27">
        <v>5.0949999999999995E-7</v>
      </c>
      <c r="N397" s="27">
        <v>3.4099999999999998E-2</v>
      </c>
      <c r="O397" s="27">
        <v>0.25069999999999998</v>
      </c>
      <c r="P397" s="22" t="s">
        <v>487</v>
      </c>
      <c r="Q397" s="27" t="s">
        <v>488</v>
      </c>
      <c r="R397" s="37"/>
      <c r="S397" s="9"/>
      <c r="T397" s="38" t="s">
        <v>432</v>
      </c>
      <c r="V397"/>
      <c r="W397"/>
    </row>
    <row r="398" spans="1:23" x14ac:dyDescent="0.2">
      <c r="A398" s="27">
        <v>27</v>
      </c>
      <c r="B398" s="27" t="s">
        <v>431</v>
      </c>
      <c r="C398" s="27" t="s">
        <v>902</v>
      </c>
      <c r="D398" s="27">
        <v>5</v>
      </c>
      <c r="E398" s="27">
        <v>167022878</v>
      </c>
      <c r="F398" s="27" t="s">
        <v>369</v>
      </c>
      <c r="G398" s="27" t="s">
        <v>377</v>
      </c>
      <c r="H398" s="27">
        <v>1</v>
      </c>
      <c r="I398" s="27">
        <v>0.96921100000000004</v>
      </c>
      <c r="J398" s="27">
        <v>0.93969999999999998</v>
      </c>
      <c r="K398" s="27">
        <v>1.32E-2</v>
      </c>
      <c r="L398" s="27">
        <v>-4.7208163141600004</v>
      </c>
      <c r="M398" s="27">
        <v>2.3489999999999999E-6</v>
      </c>
      <c r="N398" s="27">
        <v>7.9000000000000008E-3</v>
      </c>
      <c r="O398" s="27">
        <v>-0.3972</v>
      </c>
      <c r="P398" s="22" t="s">
        <v>533</v>
      </c>
      <c r="Q398" s="27" t="s">
        <v>488</v>
      </c>
      <c r="R398" s="37"/>
      <c r="S398" s="9"/>
      <c r="T398" s="38" t="s">
        <v>432</v>
      </c>
      <c r="V398"/>
      <c r="W398"/>
    </row>
    <row r="399" spans="1:23" x14ac:dyDescent="0.2">
      <c r="A399" s="27">
        <v>27</v>
      </c>
      <c r="B399" s="27" t="s">
        <v>431</v>
      </c>
      <c r="C399" s="27" t="s">
        <v>903</v>
      </c>
      <c r="D399" s="27">
        <v>5</v>
      </c>
      <c r="E399" s="27">
        <v>167025947</v>
      </c>
      <c r="F399" s="27" t="s">
        <v>368</v>
      </c>
      <c r="G399" s="27" t="s">
        <v>372</v>
      </c>
      <c r="H399" s="27">
        <v>1</v>
      </c>
      <c r="I399" s="27">
        <v>0.96895699999999996</v>
      </c>
      <c r="J399" s="27">
        <v>0.9385</v>
      </c>
      <c r="K399" s="27">
        <v>1.32E-2</v>
      </c>
      <c r="L399" s="27">
        <v>-4.8164974926442197</v>
      </c>
      <c r="M399" s="27">
        <v>1.4610000000000001E-6</v>
      </c>
      <c r="N399" s="27">
        <v>1.23E-2</v>
      </c>
      <c r="O399" s="27">
        <v>-0.2009</v>
      </c>
      <c r="P399" s="22" t="s">
        <v>526</v>
      </c>
      <c r="Q399" s="27" t="s">
        <v>488</v>
      </c>
      <c r="R399" s="37"/>
      <c r="S399" s="9"/>
      <c r="T399" s="38" t="s">
        <v>432</v>
      </c>
      <c r="V399"/>
      <c r="W399"/>
    </row>
    <row r="400" spans="1:23" x14ac:dyDescent="0.2">
      <c r="A400" s="27">
        <v>27</v>
      </c>
      <c r="B400" s="27" t="s">
        <v>431</v>
      </c>
      <c r="C400" s="27" t="s">
        <v>904</v>
      </c>
      <c r="D400" s="27">
        <v>5</v>
      </c>
      <c r="E400" s="27">
        <v>167027636</v>
      </c>
      <c r="F400" s="27" t="s">
        <v>372</v>
      </c>
      <c r="G400" s="27" t="s">
        <v>368</v>
      </c>
      <c r="H400" s="27">
        <v>0</v>
      </c>
      <c r="I400" s="27">
        <v>1</v>
      </c>
      <c r="J400" s="27">
        <v>0.93689999999999996</v>
      </c>
      <c r="K400" s="27">
        <v>1.3299999999999999E-2</v>
      </c>
      <c r="L400" s="27">
        <v>-4.9105312047030001</v>
      </c>
      <c r="M400" s="27">
        <v>9.0829999999999995E-7</v>
      </c>
      <c r="N400" s="27">
        <v>1.9400000000000001E-2</v>
      </c>
      <c r="O400" s="27">
        <v>8.0000000000000004E-4</v>
      </c>
      <c r="P400" s="22" t="s">
        <v>533</v>
      </c>
      <c r="Q400" s="27" t="s">
        <v>488</v>
      </c>
      <c r="R400" s="37"/>
      <c r="S400" s="9"/>
      <c r="T400" s="38" t="s">
        <v>432</v>
      </c>
      <c r="V400"/>
      <c r="W400"/>
    </row>
    <row r="401" spans="1:23" x14ac:dyDescent="0.2">
      <c r="A401" s="27">
        <v>27</v>
      </c>
      <c r="B401" s="27" t="s">
        <v>431</v>
      </c>
      <c r="C401" s="27" t="s">
        <v>905</v>
      </c>
      <c r="D401" s="27">
        <v>5</v>
      </c>
      <c r="E401" s="27">
        <v>167030325</v>
      </c>
      <c r="F401" s="27" t="s">
        <v>369</v>
      </c>
      <c r="G401" s="27" t="s">
        <v>377</v>
      </c>
      <c r="H401" s="27">
        <v>1</v>
      </c>
      <c r="I401" s="27">
        <v>0.96984999999999999</v>
      </c>
      <c r="J401" s="27">
        <v>0.93899999999999995</v>
      </c>
      <c r="K401" s="27">
        <v>1.32E-2</v>
      </c>
      <c r="L401" s="27">
        <v>-4.77703366431337</v>
      </c>
      <c r="M401" s="27">
        <v>1.779E-6</v>
      </c>
      <c r="N401" s="27">
        <v>1.0200000000000001E-2</v>
      </c>
      <c r="O401" s="27">
        <v>-0.28139999999999998</v>
      </c>
      <c r="P401" s="71" t="s">
        <v>487</v>
      </c>
      <c r="Q401" s="27" t="s">
        <v>488</v>
      </c>
      <c r="R401" s="37"/>
      <c r="S401" s="9"/>
      <c r="T401" s="38"/>
      <c r="U401" s="20"/>
      <c r="V401"/>
      <c r="W401"/>
    </row>
    <row r="402" spans="1:23" x14ac:dyDescent="0.2">
      <c r="A402" s="27">
        <v>27</v>
      </c>
      <c r="B402" s="27" t="s">
        <v>431</v>
      </c>
      <c r="C402" s="27" t="s">
        <v>906</v>
      </c>
      <c r="D402" s="27">
        <v>5</v>
      </c>
      <c r="E402" s="27">
        <v>167030369</v>
      </c>
      <c r="F402" s="27" t="s">
        <v>368</v>
      </c>
      <c r="G402" s="27" t="s">
        <v>372</v>
      </c>
      <c r="H402" s="27">
        <v>1</v>
      </c>
      <c r="I402" s="27">
        <v>0.96985200000000005</v>
      </c>
      <c r="J402" s="27">
        <v>0.93959999999999999</v>
      </c>
      <c r="K402" s="27">
        <v>1.32E-2</v>
      </c>
      <c r="L402" s="27">
        <v>-4.7301083867042797</v>
      </c>
      <c r="M402" s="27">
        <v>2.244E-6</v>
      </c>
      <c r="N402" s="27">
        <v>8.2000000000000007E-3</v>
      </c>
      <c r="O402" s="27">
        <v>-0.37809999999999999</v>
      </c>
      <c r="P402" s="22" t="s">
        <v>487</v>
      </c>
      <c r="Q402" s="27" t="s">
        <v>488</v>
      </c>
      <c r="R402" s="37"/>
      <c r="S402" s="9"/>
      <c r="T402" s="38"/>
      <c r="V402"/>
      <c r="W402"/>
    </row>
    <row r="403" spans="1:23" x14ac:dyDescent="0.2">
      <c r="A403" s="27">
        <v>27</v>
      </c>
      <c r="B403" s="27" t="s">
        <v>431</v>
      </c>
      <c r="C403" s="27" t="s">
        <v>907</v>
      </c>
      <c r="D403" s="27">
        <v>5</v>
      </c>
      <c r="E403" s="27">
        <v>167030417</v>
      </c>
      <c r="F403" s="27" t="s">
        <v>368</v>
      </c>
      <c r="G403" s="27" t="s">
        <v>372</v>
      </c>
      <c r="H403" s="27">
        <v>1</v>
      </c>
      <c r="I403" s="27">
        <v>0.98899899999999996</v>
      </c>
      <c r="J403" s="27">
        <v>0.93659999999999999</v>
      </c>
      <c r="K403" s="27">
        <v>1.3299999999999999E-2</v>
      </c>
      <c r="L403" s="27">
        <v>-4.9274963007193202</v>
      </c>
      <c r="M403" s="27">
        <v>8.329E-7</v>
      </c>
      <c r="N403" s="27">
        <v>2.1100000000000001E-2</v>
      </c>
      <c r="O403" s="27">
        <v>3.7999999999999999E-2</v>
      </c>
      <c r="P403" s="22" t="s">
        <v>487</v>
      </c>
      <c r="Q403" s="27" t="s">
        <v>488</v>
      </c>
      <c r="R403" s="37"/>
      <c r="S403" s="9"/>
      <c r="T403" s="38"/>
      <c r="U403" s="70"/>
      <c r="V403"/>
      <c r="W403"/>
    </row>
    <row r="404" spans="1:23" x14ac:dyDescent="0.2">
      <c r="A404" s="27">
        <v>27</v>
      </c>
      <c r="B404" s="27" t="s">
        <v>431</v>
      </c>
      <c r="C404" s="27" t="s">
        <v>908</v>
      </c>
      <c r="D404" s="27">
        <v>5</v>
      </c>
      <c r="E404" s="27">
        <v>167030884</v>
      </c>
      <c r="F404" s="27" t="s">
        <v>368</v>
      </c>
      <c r="G404" s="27" t="s">
        <v>372</v>
      </c>
      <c r="H404" s="27">
        <v>1</v>
      </c>
      <c r="I404" s="27">
        <v>0.994807</v>
      </c>
      <c r="J404" s="27">
        <v>0.93620000000000003</v>
      </c>
      <c r="K404" s="27">
        <v>1.3299999999999999E-2</v>
      </c>
      <c r="L404" s="27">
        <v>-4.9574620145299599</v>
      </c>
      <c r="M404" s="27">
        <v>7.1419999999999998E-7</v>
      </c>
      <c r="N404" s="27">
        <v>2.4400000000000002E-2</v>
      </c>
      <c r="O404" s="27">
        <v>0.1019</v>
      </c>
      <c r="P404" s="22" t="s">
        <v>487</v>
      </c>
      <c r="Q404" s="27" t="s">
        <v>488</v>
      </c>
      <c r="R404" s="37"/>
      <c r="S404" s="9"/>
      <c r="T404" s="38"/>
      <c r="U404" s="70"/>
      <c r="V404"/>
      <c r="W404"/>
    </row>
    <row r="405" spans="1:23" x14ac:dyDescent="0.2">
      <c r="A405" s="27">
        <v>27</v>
      </c>
      <c r="B405" s="27" t="s">
        <v>431</v>
      </c>
      <c r="C405" s="27" t="s">
        <v>909</v>
      </c>
      <c r="D405" s="27">
        <v>5</v>
      </c>
      <c r="E405" s="27">
        <v>167031862</v>
      </c>
      <c r="F405" s="27" t="s">
        <v>368</v>
      </c>
      <c r="G405" s="27" t="s">
        <v>372</v>
      </c>
      <c r="H405" s="27">
        <v>1</v>
      </c>
      <c r="I405" s="27">
        <v>0.96643999999999997</v>
      </c>
      <c r="J405" s="27">
        <v>0.93840000000000001</v>
      </c>
      <c r="K405" s="27">
        <v>1.32E-2</v>
      </c>
      <c r="L405" s="27">
        <v>-4.8152713473329998</v>
      </c>
      <c r="M405" s="27">
        <v>1.4699999999999999E-6</v>
      </c>
      <c r="N405" s="27">
        <v>1.23E-2</v>
      </c>
      <c r="O405" s="27">
        <v>-0.2016</v>
      </c>
      <c r="P405" s="22" t="s">
        <v>487</v>
      </c>
      <c r="Q405" s="27" t="s">
        <v>488</v>
      </c>
      <c r="R405" s="37"/>
      <c r="S405" s="9"/>
      <c r="T405" s="38"/>
      <c r="U405" s="52"/>
      <c r="V405"/>
      <c r="W405"/>
    </row>
    <row r="406" spans="1:23" x14ac:dyDescent="0.2">
      <c r="A406" s="27">
        <v>27</v>
      </c>
      <c r="B406" s="27" t="s">
        <v>431</v>
      </c>
      <c r="C406" s="27" t="s">
        <v>910</v>
      </c>
      <c r="D406" s="27">
        <v>5</v>
      </c>
      <c r="E406" s="27">
        <v>167032093</v>
      </c>
      <c r="F406" s="27" t="s">
        <v>369</v>
      </c>
      <c r="G406" s="27" t="s">
        <v>377</v>
      </c>
      <c r="H406" s="27">
        <v>1</v>
      </c>
      <c r="I406" s="27">
        <v>0.96684999999999999</v>
      </c>
      <c r="J406" s="27">
        <v>0.93959999999999999</v>
      </c>
      <c r="K406" s="27">
        <v>1.32E-2</v>
      </c>
      <c r="L406" s="27">
        <v>-4.7237807454979404</v>
      </c>
      <c r="M406" s="27">
        <v>2.3149999999999999E-6</v>
      </c>
      <c r="N406" s="27">
        <v>8.0000000000000002E-3</v>
      </c>
      <c r="O406" s="27">
        <v>-0.39250000000000002</v>
      </c>
      <c r="P406" s="22" t="s">
        <v>487</v>
      </c>
      <c r="Q406" s="27" t="s">
        <v>488</v>
      </c>
      <c r="R406" s="37"/>
      <c r="S406" s="9"/>
      <c r="T406" s="38"/>
      <c r="U406" s="52"/>
      <c r="V406"/>
      <c r="W406"/>
    </row>
    <row r="407" spans="1:23" x14ac:dyDescent="0.2">
      <c r="A407" s="27">
        <v>27</v>
      </c>
      <c r="B407" s="27" t="s">
        <v>431</v>
      </c>
      <c r="C407" s="27" t="s">
        <v>911</v>
      </c>
      <c r="D407" s="27">
        <v>5</v>
      </c>
      <c r="E407" s="27">
        <v>167033235</v>
      </c>
      <c r="F407" s="27" t="s">
        <v>372</v>
      </c>
      <c r="G407" s="27" t="s">
        <v>368</v>
      </c>
      <c r="H407" s="27">
        <v>1</v>
      </c>
      <c r="I407" s="27">
        <v>0.99282700000000002</v>
      </c>
      <c r="J407" s="27">
        <v>0.93659999999999999</v>
      </c>
      <c r="K407" s="27">
        <v>1.3299999999999999E-2</v>
      </c>
      <c r="L407" s="27">
        <v>-4.9258137281873298</v>
      </c>
      <c r="M407" s="27">
        <v>8.4010000000000001E-7</v>
      </c>
      <c r="N407" s="27">
        <v>2.1000000000000001E-2</v>
      </c>
      <c r="O407" s="27">
        <v>3.4099999999999998E-2</v>
      </c>
      <c r="P407" s="22" t="s">
        <v>487</v>
      </c>
      <c r="Q407" s="27" t="s">
        <v>488</v>
      </c>
      <c r="R407" s="37"/>
      <c r="S407" s="9"/>
      <c r="T407" s="38"/>
      <c r="U407" s="52"/>
      <c r="V407"/>
      <c r="W407"/>
    </row>
    <row r="408" spans="1:23" x14ac:dyDescent="0.2">
      <c r="A408" s="27">
        <v>27</v>
      </c>
      <c r="B408" s="27" t="s">
        <v>431</v>
      </c>
      <c r="C408" s="27" t="s">
        <v>912</v>
      </c>
      <c r="D408" s="27">
        <v>5</v>
      </c>
      <c r="E408" s="27">
        <v>167033530</v>
      </c>
      <c r="F408" s="27" t="s">
        <v>372</v>
      </c>
      <c r="G408" s="27" t="s">
        <v>368</v>
      </c>
      <c r="H408" s="27">
        <v>1</v>
      </c>
      <c r="I408" s="27">
        <v>0.99251</v>
      </c>
      <c r="J408" s="27">
        <v>0.9365</v>
      </c>
      <c r="K408" s="27">
        <v>1.3299999999999999E-2</v>
      </c>
      <c r="L408" s="27">
        <v>-4.9260465864557696</v>
      </c>
      <c r="M408" s="27">
        <v>8.3910000000000004E-7</v>
      </c>
      <c r="N408" s="27">
        <v>2.1000000000000001E-2</v>
      </c>
      <c r="O408" s="27">
        <v>3.4700000000000002E-2</v>
      </c>
      <c r="P408" s="22" t="s">
        <v>487</v>
      </c>
      <c r="Q408" s="27" t="s">
        <v>488</v>
      </c>
      <c r="R408" s="37"/>
      <c r="S408" s="9"/>
      <c r="T408" s="38"/>
      <c r="U408"/>
      <c r="V408"/>
      <c r="W408"/>
    </row>
    <row r="409" spans="1:23" x14ac:dyDescent="0.2">
      <c r="A409" s="27">
        <v>27</v>
      </c>
      <c r="B409" s="27" t="s">
        <v>431</v>
      </c>
      <c r="C409" s="27" t="s">
        <v>913</v>
      </c>
      <c r="D409" s="27">
        <v>5</v>
      </c>
      <c r="E409" s="27">
        <v>167033778</v>
      </c>
      <c r="F409" s="27" t="s">
        <v>368</v>
      </c>
      <c r="G409" s="27" t="s">
        <v>372</v>
      </c>
      <c r="H409" s="27">
        <v>1</v>
      </c>
      <c r="I409" s="27">
        <v>0.98675999999999997</v>
      </c>
      <c r="J409" s="27">
        <v>0.93700000000000006</v>
      </c>
      <c r="K409" s="27">
        <v>1.3299999999999999E-2</v>
      </c>
      <c r="L409" s="27">
        <v>-4.8846742270536296</v>
      </c>
      <c r="M409" s="27">
        <v>1.0359999999999999E-6</v>
      </c>
      <c r="N409" s="27">
        <v>1.7100000000000001E-2</v>
      </c>
      <c r="O409" s="27">
        <v>-5.5E-2</v>
      </c>
      <c r="P409" s="22" t="s">
        <v>487</v>
      </c>
      <c r="Q409" s="27" t="s">
        <v>488</v>
      </c>
      <c r="R409" s="37"/>
      <c r="S409" s="9"/>
      <c r="T409" s="38"/>
      <c r="U409"/>
      <c r="V409"/>
      <c r="W409"/>
    </row>
    <row r="410" spans="1:23" x14ac:dyDescent="0.2">
      <c r="A410" s="27">
        <v>27</v>
      </c>
      <c r="B410" s="27" t="s">
        <v>431</v>
      </c>
      <c r="C410" s="27" t="s">
        <v>914</v>
      </c>
      <c r="D410" s="27">
        <v>5</v>
      </c>
      <c r="E410" s="27">
        <v>167034067</v>
      </c>
      <c r="F410" s="27" t="s">
        <v>377</v>
      </c>
      <c r="G410" s="27" t="s">
        <v>368</v>
      </c>
      <c r="H410" s="27">
        <v>1</v>
      </c>
      <c r="I410" s="27">
        <v>0.98474499999999998</v>
      </c>
      <c r="J410" s="27">
        <v>0.93559999999999999</v>
      </c>
      <c r="K410" s="27">
        <v>1.3299999999999999E-2</v>
      </c>
      <c r="L410" s="27">
        <v>-5.0223615037002496</v>
      </c>
      <c r="M410" s="27">
        <v>5.1040000000000002E-7</v>
      </c>
      <c r="N410" s="27">
        <v>3.4000000000000002E-2</v>
      </c>
      <c r="O410" s="27">
        <v>0.24929999999999999</v>
      </c>
      <c r="P410" s="22" t="s">
        <v>487</v>
      </c>
      <c r="Q410" s="27" t="s">
        <v>488</v>
      </c>
      <c r="R410" s="37"/>
      <c r="S410" s="9"/>
      <c r="T410" s="38"/>
      <c r="U410"/>
      <c r="V410"/>
      <c r="W410"/>
    </row>
    <row r="411" spans="1:23" x14ac:dyDescent="0.2">
      <c r="A411" s="27">
        <v>27</v>
      </c>
      <c r="B411" s="27" t="s">
        <v>431</v>
      </c>
      <c r="C411" s="27" t="s">
        <v>915</v>
      </c>
      <c r="D411" s="27">
        <v>5</v>
      </c>
      <c r="E411" s="27">
        <v>167035581</v>
      </c>
      <c r="F411" s="27" t="s">
        <v>372</v>
      </c>
      <c r="G411" s="27" t="s">
        <v>368</v>
      </c>
      <c r="H411" s="27">
        <v>1</v>
      </c>
      <c r="I411" s="27">
        <v>0.98989700000000003</v>
      </c>
      <c r="J411" s="27">
        <v>0.93669999999999998</v>
      </c>
      <c r="K411" s="27">
        <v>1.3299999999999999E-2</v>
      </c>
      <c r="L411" s="27">
        <v>-4.9017431126032598</v>
      </c>
      <c r="M411" s="27">
        <v>9.499E-7</v>
      </c>
      <c r="N411" s="27">
        <v>1.8599999999999998E-2</v>
      </c>
      <c r="O411" s="27">
        <v>-1.8200000000000001E-2</v>
      </c>
      <c r="P411" s="22" t="s">
        <v>487</v>
      </c>
      <c r="Q411" s="27" t="s">
        <v>488</v>
      </c>
      <c r="R411" s="37"/>
      <c r="S411" s="9"/>
      <c r="T411" s="38"/>
      <c r="U411"/>
      <c r="V411"/>
      <c r="W411"/>
    </row>
    <row r="412" spans="1:23" x14ac:dyDescent="0.2">
      <c r="A412" s="27">
        <v>27</v>
      </c>
      <c r="B412" s="27" t="s">
        <v>431</v>
      </c>
      <c r="C412" s="27" t="s">
        <v>916</v>
      </c>
      <c r="D412" s="27">
        <v>5</v>
      </c>
      <c r="E412" s="27">
        <v>167036214</v>
      </c>
      <c r="F412" s="27" t="s">
        <v>369</v>
      </c>
      <c r="G412" s="27" t="s">
        <v>368</v>
      </c>
      <c r="H412" s="27">
        <v>1</v>
      </c>
      <c r="I412" s="27">
        <v>0.98614199999999996</v>
      </c>
      <c r="J412" s="27">
        <v>0.93810000000000004</v>
      </c>
      <c r="K412" s="27">
        <v>1.3299999999999999E-2</v>
      </c>
      <c r="L412" s="27">
        <v>-4.7939856188575201</v>
      </c>
      <c r="M412" s="27">
        <v>1.635E-6</v>
      </c>
      <c r="N412" s="27">
        <v>1.11E-2</v>
      </c>
      <c r="O412" s="27">
        <v>-0.24729999999999999</v>
      </c>
      <c r="P412" s="22" t="s">
        <v>487</v>
      </c>
      <c r="Q412" s="27" t="s">
        <v>488</v>
      </c>
      <c r="R412" s="37"/>
      <c r="S412" s="9"/>
      <c r="T412" s="38"/>
      <c r="U412"/>
      <c r="V412"/>
      <c r="W412"/>
    </row>
    <row r="413" spans="1:23" x14ac:dyDescent="0.2">
      <c r="A413" s="27">
        <v>27</v>
      </c>
      <c r="B413" s="27" t="s">
        <v>431</v>
      </c>
      <c r="C413" s="27" t="s">
        <v>917</v>
      </c>
      <c r="D413" s="27">
        <v>5</v>
      </c>
      <c r="E413" s="27">
        <v>167036518</v>
      </c>
      <c r="F413" s="27" t="s">
        <v>368</v>
      </c>
      <c r="G413" s="27" t="s">
        <v>377</v>
      </c>
      <c r="H413" s="27">
        <v>1</v>
      </c>
      <c r="I413" s="27">
        <v>0.946218</v>
      </c>
      <c r="J413" s="27">
        <v>0.93569999999999998</v>
      </c>
      <c r="K413" s="27">
        <v>1.3899999999999999E-2</v>
      </c>
      <c r="L413" s="27">
        <v>-4.7678525235464102</v>
      </c>
      <c r="M413" s="27">
        <v>1.8619999999999999E-6</v>
      </c>
      <c r="N413" s="27">
        <v>1.04E-2</v>
      </c>
      <c r="O413" s="27">
        <v>-0.2747</v>
      </c>
      <c r="P413" s="22" t="s">
        <v>487</v>
      </c>
      <c r="Q413" s="27" t="s">
        <v>488</v>
      </c>
      <c r="R413" s="37"/>
      <c r="S413" s="9"/>
      <c r="T413" s="38"/>
      <c r="U413"/>
      <c r="V413"/>
      <c r="W413"/>
    </row>
    <row r="414" spans="1:23" x14ac:dyDescent="0.2">
      <c r="A414" s="27">
        <v>27</v>
      </c>
      <c r="B414" s="27" t="s">
        <v>431</v>
      </c>
      <c r="C414" s="27" t="s">
        <v>918</v>
      </c>
      <c r="D414" s="27">
        <v>5</v>
      </c>
      <c r="E414" s="27">
        <v>167036524</v>
      </c>
      <c r="F414" s="27" t="s">
        <v>369</v>
      </c>
      <c r="G414" s="27" t="s">
        <v>377</v>
      </c>
      <c r="H414" s="27">
        <v>1</v>
      </c>
      <c r="I414" s="27">
        <v>0.98888200000000004</v>
      </c>
      <c r="J414" s="27">
        <v>0.93689999999999996</v>
      </c>
      <c r="K414" s="27">
        <v>1.3299999999999999E-2</v>
      </c>
      <c r="L414" s="27">
        <v>-4.8924468807269603</v>
      </c>
      <c r="M414" s="27">
        <v>9.9590000000000007E-7</v>
      </c>
      <c r="N414" s="27">
        <v>1.77E-2</v>
      </c>
      <c r="O414" s="27">
        <v>-3.9800000000000002E-2</v>
      </c>
      <c r="P414" s="22" t="s">
        <v>487</v>
      </c>
      <c r="Q414" s="27" t="s">
        <v>488</v>
      </c>
      <c r="R414" s="37"/>
      <c r="S414" s="9"/>
      <c r="T414" s="38"/>
      <c r="U414"/>
      <c r="V414"/>
      <c r="W414"/>
    </row>
    <row r="415" spans="1:23" x14ac:dyDescent="0.2">
      <c r="A415" s="27">
        <v>27</v>
      </c>
      <c r="B415" s="27" t="s">
        <v>431</v>
      </c>
      <c r="C415" s="27" t="s">
        <v>919</v>
      </c>
      <c r="D415" s="27">
        <v>5</v>
      </c>
      <c r="E415" s="27">
        <v>167037725</v>
      </c>
      <c r="F415" s="27" t="s">
        <v>377</v>
      </c>
      <c r="G415" s="27" t="s">
        <v>368</v>
      </c>
      <c r="H415" s="27">
        <v>1</v>
      </c>
      <c r="I415" s="27">
        <v>0.98963500000000004</v>
      </c>
      <c r="J415" s="27">
        <v>0.93679999999999997</v>
      </c>
      <c r="K415" s="27">
        <v>1.3299999999999999E-2</v>
      </c>
      <c r="L415" s="27">
        <v>-4.8946516734888696</v>
      </c>
      <c r="M415" s="27">
        <v>9.8480000000000008E-7</v>
      </c>
      <c r="N415" s="27">
        <v>1.7999999999999999E-2</v>
      </c>
      <c r="O415" s="27">
        <v>-3.3500000000000002E-2</v>
      </c>
      <c r="P415" s="22" t="s">
        <v>487</v>
      </c>
      <c r="Q415" s="27" t="s">
        <v>488</v>
      </c>
      <c r="R415" s="37"/>
      <c r="S415" s="9"/>
      <c r="T415" s="38"/>
      <c r="U415"/>
      <c r="V415"/>
      <c r="W415"/>
    </row>
    <row r="416" spans="1:23" x14ac:dyDescent="0.2">
      <c r="A416" s="27">
        <v>27</v>
      </c>
      <c r="B416" s="27" t="s">
        <v>431</v>
      </c>
      <c r="C416" s="27" t="s">
        <v>920</v>
      </c>
      <c r="D416" s="27">
        <v>5</v>
      </c>
      <c r="E416" s="27">
        <v>167037934</v>
      </c>
      <c r="F416" s="27" t="s">
        <v>368</v>
      </c>
      <c r="G416" s="27" t="s">
        <v>372</v>
      </c>
      <c r="H416" s="27">
        <v>1</v>
      </c>
      <c r="I416" s="27">
        <v>0.96545999999999998</v>
      </c>
      <c r="J416" s="27">
        <v>0.93579999999999997</v>
      </c>
      <c r="K416" s="27">
        <v>1.3299999999999999E-2</v>
      </c>
      <c r="L416" s="27">
        <v>-4.9851617449736398</v>
      </c>
      <c r="M416" s="27">
        <v>6.1910000000000003E-7</v>
      </c>
      <c r="N416" s="27">
        <v>2.81E-2</v>
      </c>
      <c r="O416" s="27">
        <v>0.16520000000000001</v>
      </c>
      <c r="P416" s="22" t="s">
        <v>487</v>
      </c>
      <c r="Q416" s="27" t="s">
        <v>488</v>
      </c>
      <c r="R416" s="37"/>
      <c r="S416" s="9"/>
      <c r="T416" s="38"/>
      <c r="U416"/>
      <c r="V416"/>
      <c r="W416"/>
    </row>
    <row r="417" spans="1:23" x14ac:dyDescent="0.2">
      <c r="A417" s="27">
        <v>27</v>
      </c>
      <c r="B417" s="27" t="s">
        <v>431</v>
      </c>
      <c r="C417" s="27" t="s">
        <v>921</v>
      </c>
      <c r="D417" s="27">
        <v>5</v>
      </c>
      <c r="E417" s="27">
        <v>167039610</v>
      </c>
      <c r="F417" s="27" t="s">
        <v>377</v>
      </c>
      <c r="G417" s="27" t="s">
        <v>369</v>
      </c>
      <c r="H417" s="27">
        <v>1</v>
      </c>
      <c r="I417" s="27">
        <v>0.96150100000000005</v>
      </c>
      <c r="J417" s="27">
        <v>0.93579999999999997</v>
      </c>
      <c r="K417" s="27">
        <v>1.3299999999999999E-2</v>
      </c>
      <c r="L417" s="27">
        <v>-4.9950517256011002</v>
      </c>
      <c r="M417" s="27">
        <v>5.8820000000000004E-7</v>
      </c>
      <c r="N417" s="27">
        <v>2.9399999999999999E-2</v>
      </c>
      <c r="O417" s="27">
        <v>0.1842</v>
      </c>
      <c r="P417" s="22" t="s">
        <v>487</v>
      </c>
      <c r="Q417" s="27" t="s">
        <v>488</v>
      </c>
      <c r="R417" s="37"/>
      <c r="S417" s="9"/>
      <c r="T417" s="38"/>
      <c r="U417"/>
      <c r="V417"/>
      <c r="W417"/>
    </row>
    <row r="418" spans="1:23" x14ac:dyDescent="0.2">
      <c r="A418" s="27">
        <v>27</v>
      </c>
      <c r="B418" s="27" t="s">
        <v>431</v>
      </c>
      <c r="C418" s="27" t="s">
        <v>922</v>
      </c>
      <c r="D418" s="27">
        <v>5</v>
      </c>
      <c r="E418" s="27">
        <v>167039800</v>
      </c>
      <c r="F418" s="27" t="s">
        <v>372</v>
      </c>
      <c r="G418" s="27" t="s">
        <v>368</v>
      </c>
      <c r="H418" s="27">
        <v>1</v>
      </c>
      <c r="I418" s="27">
        <v>0.98166200000000003</v>
      </c>
      <c r="J418" s="27">
        <v>0.9355</v>
      </c>
      <c r="K418" s="27">
        <v>1.3299999999999999E-2</v>
      </c>
      <c r="L418" s="27">
        <v>-5.0224743926149502</v>
      </c>
      <c r="M418" s="27">
        <v>5.101E-7</v>
      </c>
      <c r="N418" s="27">
        <v>3.4000000000000002E-2</v>
      </c>
      <c r="O418" s="27">
        <v>0.24940000000000001</v>
      </c>
      <c r="P418" s="22" t="s">
        <v>487</v>
      </c>
      <c r="Q418" s="27" t="s">
        <v>488</v>
      </c>
      <c r="R418" s="37"/>
      <c r="S418" s="9"/>
      <c r="T418" s="38"/>
      <c r="U418"/>
      <c r="V418"/>
      <c r="W418"/>
    </row>
    <row r="419" spans="1:23" x14ac:dyDescent="0.2">
      <c r="A419" s="27">
        <v>27</v>
      </c>
      <c r="B419" s="27" t="s">
        <v>431</v>
      </c>
      <c r="C419" s="27" t="s">
        <v>923</v>
      </c>
      <c r="D419" s="27">
        <v>5</v>
      </c>
      <c r="E419" s="27">
        <v>167043098</v>
      </c>
      <c r="F419" s="27" t="s">
        <v>368</v>
      </c>
      <c r="G419" s="27" t="s">
        <v>372</v>
      </c>
      <c r="H419" s="27">
        <v>1</v>
      </c>
      <c r="I419" s="27">
        <v>0.961673</v>
      </c>
      <c r="J419" s="27">
        <v>0.93920000000000003</v>
      </c>
      <c r="K419" s="27">
        <v>1.32E-2</v>
      </c>
      <c r="L419" s="27">
        <v>-4.7462720387798498</v>
      </c>
      <c r="M419" s="27">
        <v>2.0719999999999998E-6</v>
      </c>
      <c r="N419" s="27">
        <v>8.8999999999999999E-3</v>
      </c>
      <c r="O419" s="27">
        <v>-0.34499999999999997</v>
      </c>
      <c r="P419" s="22" t="s">
        <v>487</v>
      </c>
      <c r="Q419" s="27" t="s">
        <v>488</v>
      </c>
      <c r="R419" s="37"/>
      <c r="S419" s="9"/>
      <c r="T419" s="38"/>
      <c r="U419"/>
      <c r="V419"/>
      <c r="W419"/>
    </row>
    <row r="420" spans="1:23" x14ac:dyDescent="0.2">
      <c r="A420" s="27">
        <v>27</v>
      </c>
      <c r="B420" s="27" t="s">
        <v>431</v>
      </c>
      <c r="C420" s="27" t="s">
        <v>924</v>
      </c>
      <c r="D420" s="27">
        <v>5</v>
      </c>
      <c r="E420" s="27">
        <v>167044666</v>
      </c>
      <c r="F420" s="27" t="s">
        <v>369</v>
      </c>
      <c r="G420" s="27" t="s">
        <v>377</v>
      </c>
      <c r="H420" s="27">
        <v>1</v>
      </c>
      <c r="I420" s="27">
        <v>0.98456500000000002</v>
      </c>
      <c r="J420" s="27">
        <v>0.93600000000000005</v>
      </c>
      <c r="K420" s="27">
        <v>1.3299999999999999E-2</v>
      </c>
      <c r="L420" s="27">
        <v>-4.9528615711561104</v>
      </c>
      <c r="M420" s="27">
        <v>7.3129999999999999E-7</v>
      </c>
      <c r="N420" s="27">
        <v>2.3900000000000001E-2</v>
      </c>
      <c r="O420" s="27">
        <v>9.3200000000000005E-2</v>
      </c>
      <c r="P420" s="71" t="s">
        <v>487</v>
      </c>
      <c r="Q420" s="27" t="s">
        <v>488</v>
      </c>
      <c r="R420" s="37"/>
      <c r="S420" s="9"/>
      <c r="T420" s="38"/>
      <c r="U420"/>
      <c r="V420"/>
      <c r="W420"/>
    </row>
    <row r="421" spans="1:23" x14ac:dyDescent="0.2">
      <c r="A421" s="27">
        <v>27</v>
      </c>
      <c r="B421" s="27" t="s">
        <v>431</v>
      </c>
      <c r="C421" s="27" t="s">
        <v>925</v>
      </c>
      <c r="D421" s="27">
        <v>5</v>
      </c>
      <c r="E421" s="27">
        <v>167050276</v>
      </c>
      <c r="F421" s="27" t="s">
        <v>369</v>
      </c>
      <c r="G421" s="27" t="s">
        <v>377</v>
      </c>
      <c r="H421" s="27">
        <v>1</v>
      </c>
      <c r="I421" s="27">
        <v>0.97766900000000001</v>
      </c>
      <c r="J421" s="27">
        <v>0.93610000000000004</v>
      </c>
      <c r="K421" s="27">
        <v>1.34E-2</v>
      </c>
      <c r="L421" s="27">
        <v>-4.9466540031877102</v>
      </c>
      <c r="M421" s="27">
        <v>7.5499999999999997E-7</v>
      </c>
      <c r="N421" s="27">
        <v>2.3199999999999998E-2</v>
      </c>
      <c r="O421" s="27">
        <v>7.9699999999999993E-2</v>
      </c>
      <c r="P421" s="22" t="s">
        <v>487</v>
      </c>
      <c r="Q421" s="27" t="s">
        <v>488</v>
      </c>
      <c r="R421" s="37"/>
      <c r="S421" s="9"/>
      <c r="T421" s="38"/>
      <c r="U421"/>
      <c r="V421"/>
      <c r="W421"/>
    </row>
    <row r="422" spans="1:23" x14ac:dyDescent="0.2">
      <c r="A422" s="27">
        <v>27</v>
      </c>
      <c r="B422" s="27" t="s">
        <v>431</v>
      </c>
      <c r="C422" s="27" t="s">
        <v>926</v>
      </c>
      <c r="D422" s="27">
        <v>5</v>
      </c>
      <c r="E422" s="27">
        <v>167050573</v>
      </c>
      <c r="F422" s="27" t="s">
        <v>377</v>
      </c>
      <c r="G422" s="27" t="s">
        <v>369</v>
      </c>
      <c r="H422" s="27">
        <v>1</v>
      </c>
      <c r="I422" s="27">
        <v>0.97901700000000003</v>
      </c>
      <c r="J422" s="27">
        <v>0.93530000000000002</v>
      </c>
      <c r="K422" s="27">
        <v>1.34E-2</v>
      </c>
      <c r="L422" s="27">
        <v>-5.0000010572830504</v>
      </c>
      <c r="M422" s="27">
        <v>5.7329999999999998E-7</v>
      </c>
      <c r="N422" s="27">
        <v>3.0300000000000001E-2</v>
      </c>
      <c r="O422" s="27">
        <v>0.1981</v>
      </c>
      <c r="P422" s="22" t="s">
        <v>487</v>
      </c>
      <c r="Q422" s="27" t="s">
        <v>488</v>
      </c>
      <c r="R422" s="37"/>
      <c r="S422" s="9"/>
      <c r="T422" s="38"/>
      <c r="U422"/>
      <c r="V422"/>
      <c r="W422"/>
    </row>
    <row r="423" spans="1:23" x14ac:dyDescent="0.2">
      <c r="A423" s="27">
        <v>27</v>
      </c>
      <c r="B423" s="27" t="s">
        <v>431</v>
      </c>
      <c r="C423" s="27" t="s">
        <v>927</v>
      </c>
      <c r="D423" s="27">
        <v>5</v>
      </c>
      <c r="E423" s="27">
        <v>167053209</v>
      </c>
      <c r="F423" s="27" t="s">
        <v>368</v>
      </c>
      <c r="G423" s="27" t="s">
        <v>377</v>
      </c>
      <c r="H423" s="27">
        <v>1</v>
      </c>
      <c r="I423" s="27">
        <v>0.97525200000000001</v>
      </c>
      <c r="J423" s="27">
        <v>0.93669999999999998</v>
      </c>
      <c r="K423" s="27">
        <v>1.34E-2</v>
      </c>
      <c r="L423" s="27">
        <v>-4.8852456129239199</v>
      </c>
      <c r="M423" s="27">
        <v>1.0330000000000001E-6</v>
      </c>
      <c r="N423" s="27">
        <v>1.72E-2</v>
      </c>
      <c r="O423" s="27">
        <v>-5.3800000000000001E-2</v>
      </c>
      <c r="P423" s="22" t="s">
        <v>487</v>
      </c>
      <c r="Q423" s="27" t="s">
        <v>488</v>
      </c>
      <c r="R423" s="37"/>
      <c r="S423" s="9"/>
      <c r="T423" s="38"/>
      <c r="U423"/>
      <c r="V423"/>
      <c r="W423"/>
    </row>
    <row r="424" spans="1:23" x14ac:dyDescent="0.2">
      <c r="A424" s="27">
        <v>27</v>
      </c>
      <c r="B424" s="27" t="s">
        <v>431</v>
      </c>
      <c r="C424" s="27" t="s">
        <v>928</v>
      </c>
      <c r="D424" s="27">
        <v>5</v>
      </c>
      <c r="E424" s="27">
        <v>167053753</v>
      </c>
      <c r="F424" s="27" t="s">
        <v>377</v>
      </c>
      <c r="G424" s="27" t="s">
        <v>369</v>
      </c>
      <c r="H424" s="27">
        <v>1</v>
      </c>
      <c r="I424" s="27">
        <v>0.97199999999999998</v>
      </c>
      <c r="J424" s="27">
        <v>0.93820000000000003</v>
      </c>
      <c r="K424" s="27">
        <v>1.32E-2</v>
      </c>
      <c r="L424" s="27">
        <v>-4.8171818263725701</v>
      </c>
      <c r="M424" s="27">
        <v>1.4559999999999999E-6</v>
      </c>
      <c r="N424" s="27">
        <v>1.24E-2</v>
      </c>
      <c r="O424" s="27">
        <v>-0.19750000000000001</v>
      </c>
      <c r="P424" s="22" t="s">
        <v>487</v>
      </c>
      <c r="Q424" s="27" t="s">
        <v>488</v>
      </c>
      <c r="R424" s="37"/>
      <c r="S424" s="9"/>
      <c r="T424" s="38"/>
      <c r="U424"/>
      <c r="V424"/>
      <c r="W424"/>
    </row>
    <row r="425" spans="1:23" x14ac:dyDescent="0.2">
      <c r="A425" s="27">
        <v>28</v>
      </c>
      <c r="B425" s="27" t="s">
        <v>433</v>
      </c>
      <c r="C425" s="27" t="s">
        <v>929</v>
      </c>
      <c r="D425" s="27">
        <v>6</v>
      </c>
      <c r="E425" s="27">
        <v>17169153</v>
      </c>
      <c r="F425" s="27" t="s">
        <v>372</v>
      </c>
      <c r="G425" s="27" t="s">
        <v>368</v>
      </c>
      <c r="H425" s="27">
        <v>1</v>
      </c>
      <c r="I425" s="27">
        <v>0.88279099999999999</v>
      </c>
      <c r="J425" s="27">
        <v>1.0949</v>
      </c>
      <c r="K425" s="27">
        <v>2.4E-2</v>
      </c>
      <c r="L425" s="27">
        <v>3.78036279561565</v>
      </c>
      <c r="M425" s="27">
        <v>1.5660000000000001E-4</v>
      </c>
      <c r="N425" s="27">
        <v>1</v>
      </c>
      <c r="O425" s="27">
        <v>5.9109999999999996</v>
      </c>
      <c r="P425" s="22" t="s">
        <v>526</v>
      </c>
      <c r="Q425" s="27" t="s">
        <v>527</v>
      </c>
      <c r="R425" s="37"/>
      <c r="S425" s="9"/>
      <c r="T425" s="9" t="s">
        <v>930</v>
      </c>
      <c r="U425"/>
      <c r="V425"/>
      <c r="W425"/>
    </row>
    <row r="426" spans="1:23" x14ac:dyDescent="0.2">
      <c r="A426" s="27">
        <v>28</v>
      </c>
      <c r="B426" s="27" t="s">
        <v>433</v>
      </c>
      <c r="C426" s="27" t="s">
        <v>931</v>
      </c>
      <c r="D426" s="27">
        <v>6</v>
      </c>
      <c r="E426" s="27">
        <v>17195204</v>
      </c>
      <c r="F426" s="27" t="s">
        <v>372</v>
      </c>
      <c r="G426" s="27" t="s">
        <v>368</v>
      </c>
      <c r="H426" s="27">
        <v>1</v>
      </c>
      <c r="I426" s="27">
        <v>0.95737099999999997</v>
      </c>
      <c r="J426" s="27">
        <v>0.93500000000000005</v>
      </c>
      <c r="K426" s="27">
        <v>1.8800000000000001E-2</v>
      </c>
      <c r="L426" s="27">
        <v>-3.5822864639740999</v>
      </c>
      <c r="M426" s="27">
        <v>3.4059999999999998E-4</v>
      </c>
      <c r="N426" s="27">
        <v>1</v>
      </c>
      <c r="O426" s="27">
        <v>10.373200000000001</v>
      </c>
      <c r="P426" s="22" t="s">
        <v>487</v>
      </c>
      <c r="Q426" s="27" t="s">
        <v>488</v>
      </c>
      <c r="R426" s="37"/>
      <c r="S426" s="9"/>
      <c r="T426" s="38"/>
      <c r="U426"/>
      <c r="V426"/>
      <c r="W426"/>
    </row>
    <row r="427" spans="1:23" x14ac:dyDescent="0.2">
      <c r="A427" s="27">
        <v>28</v>
      </c>
      <c r="B427" s="27" t="s">
        <v>433</v>
      </c>
      <c r="C427" s="27" t="s">
        <v>433</v>
      </c>
      <c r="D427" s="27">
        <v>6</v>
      </c>
      <c r="E427" s="27">
        <v>17259633</v>
      </c>
      <c r="F427" s="27" t="s">
        <v>369</v>
      </c>
      <c r="G427" s="27" t="s">
        <v>377</v>
      </c>
      <c r="H427" s="27">
        <v>1</v>
      </c>
      <c r="I427" s="27">
        <v>0.86880000000000002</v>
      </c>
      <c r="J427" s="27">
        <v>1.1134999999999999</v>
      </c>
      <c r="K427" s="27">
        <v>2.3699999999999999E-2</v>
      </c>
      <c r="L427" s="27">
        <v>4.5381124230896397</v>
      </c>
      <c r="M427" s="27">
        <v>5.6760000000000004E-6</v>
      </c>
      <c r="N427" s="27">
        <v>8.1699999999999995E-2</v>
      </c>
      <c r="O427" s="27">
        <v>-0.67730000000000001</v>
      </c>
      <c r="P427" s="22" t="s">
        <v>526</v>
      </c>
      <c r="Q427" s="27" t="s">
        <v>527</v>
      </c>
      <c r="R427" s="37"/>
      <c r="S427" s="9"/>
      <c r="T427" s="9" t="s">
        <v>932</v>
      </c>
      <c r="U427"/>
      <c r="V427"/>
      <c r="W427"/>
    </row>
    <row r="428" spans="1:23" x14ac:dyDescent="0.2">
      <c r="A428" s="27">
        <v>29</v>
      </c>
      <c r="B428" s="27" t="s">
        <v>435</v>
      </c>
      <c r="C428" s="27" t="s">
        <v>933</v>
      </c>
      <c r="D428" s="27">
        <v>7</v>
      </c>
      <c r="E428" s="27">
        <v>1945685</v>
      </c>
      <c r="F428" s="27" t="s">
        <v>377</v>
      </c>
      <c r="G428" s="27" t="s">
        <v>1387</v>
      </c>
      <c r="H428" s="27">
        <v>1</v>
      </c>
      <c r="I428" s="27">
        <v>0.93667900000000004</v>
      </c>
      <c r="J428" s="27">
        <v>0.95250000000000001</v>
      </c>
      <c r="K428" s="27">
        <v>1.46E-2</v>
      </c>
      <c r="L428" s="27">
        <v>-3.3319814620360999</v>
      </c>
      <c r="M428" s="27">
        <v>8.6229999999999998E-4</v>
      </c>
      <c r="N428" s="27">
        <v>1</v>
      </c>
      <c r="O428" s="27">
        <v>11.853899999999999</v>
      </c>
      <c r="P428" s="22" t="s">
        <v>487</v>
      </c>
      <c r="Q428" s="27" t="s">
        <v>488</v>
      </c>
      <c r="R428" s="37"/>
      <c r="S428" s="9"/>
      <c r="T428" s="38" t="s">
        <v>934</v>
      </c>
      <c r="U428"/>
      <c r="V428"/>
      <c r="W428"/>
    </row>
    <row r="429" spans="1:23" x14ac:dyDescent="0.2">
      <c r="A429" s="27">
        <v>29</v>
      </c>
      <c r="B429" s="27" t="s">
        <v>435</v>
      </c>
      <c r="C429" s="27" t="s">
        <v>935</v>
      </c>
      <c r="D429" s="27">
        <v>7</v>
      </c>
      <c r="E429" s="27">
        <v>1964357</v>
      </c>
      <c r="F429" s="27" t="s">
        <v>369</v>
      </c>
      <c r="G429" s="27" t="s">
        <v>368</v>
      </c>
      <c r="H429" s="27">
        <v>1</v>
      </c>
      <c r="I429" s="27">
        <v>0.997811</v>
      </c>
      <c r="J429" s="27">
        <v>1.0586</v>
      </c>
      <c r="K429" s="27">
        <v>1.5800000000000002E-2</v>
      </c>
      <c r="L429" s="27">
        <v>3.5953144407233402</v>
      </c>
      <c r="M429" s="27">
        <v>3.2400000000000001E-4</v>
      </c>
      <c r="N429" s="27">
        <v>1</v>
      </c>
      <c r="O429" s="27">
        <v>11.853899999999999</v>
      </c>
      <c r="P429" s="22" t="s">
        <v>533</v>
      </c>
      <c r="Q429" s="27" t="s">
        <v>488</v>
      </c>
      <c r="R429" s="37"/>
      <c r="S429" s="9"/>
      <c r="T429" s="38" t="s">
        <v>936</v>
      </c>
      <c r="U429"/>
      <c r="V429"/>
      <c r="W429"/>
    </row>
    <row r="430" spans="1:23" x14ac:dyDescent="0.2">
      <c r="A430" s="27">
        <v>29</v>
      </c>
      <c r="B430" s="27" t="s">
        <v>435</v>
      </c>
      <c r="C430" s="27" t="s">
        <v>937</v>
      </c>
      <c r="D430" s="27">
        <v>7</v>
      </c>
      <c r="E430" s="27">
        <v>1968245</v>
      </c>
      <c r="F430" s="27" t="s">
        <v>377</v>
      </c>
      <c r="G430" s="27" t="s">
        <v>368</v>
      </c>
      <c r="H430" s="27">
        <v>1</v>
      </c>
      <c r="I430" s="27">
        <v>0.967808</v>
      </c>
      <c r="J430" s="27">
        <v>1.0526</v>
      </c>
      <c r="K430" s="27">
        <v>1.4200000000000001E-2</v>
      </c>
      <c r="L430" s="27">
        <v>3.6056271269263398</v>
      </c>
      <c r="M430" s="27">
        <v>3.1139999999999998E-4</v>
      </c>
      <c r="N430" s="27">
        <v>1</v>
      </c>
      <c r="O430" s="27">
        <v>11.853899999999999</v>
      </c>
      <c r="P430" s="22" t="s">
        <v>533</v>
      </c>
      <c r="Q430" s="27" t="s">
        <v>488</v>
      </c>
      <c r="R430" s="37"/>
      <c r="S430" s="9"/>
      <c r="T430" s="38" t="s">
        <v>936</v>
      </c>
      <c r="U430"/>
      <c r="V430"/>
      <c r="W430"/>
    </row>
    <row r="431" spans="1:23" x14ac:dyDescent="0.2">
      <c r="A431" s="27">
        <v>29</v>
      </c>
      <c r="B431" s="27" t="s">
        <v>435</v>
      </c>
      <c r="C431" s="27" t="s">
        <v>938</v>
      </c>
      <c r="D431" s="27">
        <v>7</v>
      </c>
      <c r="E431" s="27">
        <v>1970229</v>
      </c>
      <c r="F431" s="27" t="s">
        <v>369</v>
      </c>
      <c r="G431" s="27" t="s">
        <v>377</v>
      </c>
      <c r="H431" s="27">
        <v>1</v>
      </c>
      <c r="I431" s="27">
        <v>0.96216599999999997</v>
      </c>
      <c r="J431" s="27">
        <v>0.94399999999999995</v>
      </c>
      <c r="K431" s="27">
        <v>1.5299999999999999E-2</v>
      </c>
      <c r="L431" s="27">
        <v>-3.7603143143950999</v>
      </c>
      <c r="M431" s="27">
        <v>1.697E-4</v>
      </c>
      <c r="N431" s="27">
        <v>1</v>
      </c>
      <c r="O431" s="27">
        <v>8.9687000000000001</v>
      </c>
      <c r="P431" s="71" t="s">
        <v>533</v>
      </c>
      <c r="Q431" s="27" t="s">
        <v>488</v>
      </c>
      <c r="R431" s="37"/>
      <c r="S431" s="9"/>
      <c r="T431" s="38" t="s">
        <v>936</v>
      </c>
      <c r="U431"/>
      <c r="V431"/>
      <c r="W431"/>
    </row>
    <row r="432" spans="1:23" x14ac:dyDescent="0.2">
      <c r="A432" s="27">
        <v>29</v>
      </c>
      <c r="B432" s="27" t="s">
        <v>435</v>
      </c>
      <c r="C432" s="27" t="s">
        <v>435</v>
      </c>
      <c r="D432" s="27">
        <v>7</v>
      </c>
      <c r="E432" s="27">
        <v>2081006</v>
      </c>
      <c r="F432" s="27" t="s">
        <v>372</v>
      </c>
      <c r="G432" s="27" t="s">
        <v>436</v>
      </c>
      <c r="H432" s="27">
        <v>1</v>
      </c>
      <c r="I432" s="27">
        <v>0.95049300000000003</v>
      </c>
      <c r="J432" s="27">
        <v>0.92759999999999998</v>
      </c>
      <c r="K432" s="27">
        <v>1.6299999999999999E-2</v>
      </c>
      <c r="L432" s="27">
        <v>-4.6090053103914599</v>
      </c>
      <c r="M432" s="27">
        <v>4.0459999999999999E-6</v>
      </c>
      <c r="N432" s="27">
        <v>0</v>
      </c>
      <c r="O432" s="27">
        <v>-129.0909</v>
      </c>
      <c r="P432" s="22" t="s">
        <v>651</v>
      </c>
      <c r="Q432" s="27" t="s">
        <v>488</v>
      </c>
      <c r="R432" s="37"/>
      <c r="S432" s="9"/>
      <c r="T432" s="38" t="s">
        <v>936</v>
      </c>
      <c r="U432"/>
      <c r="V432"/>
      <c r="W432"/>
    </row>
    <row r="433" spans="1:23" x14ac:dyDescent="0.2">
      <c r="A433" s="27">
        <v>30</v>
      </c>
      <c r="B433" s="27" t="s">
        <v>438</v>
      </c>
      <c r="C433" s="27" t="s">
        <v>438</v>
      </c>
      <c r="D433" s="27">
        <v>7</v>
      </c>
      <c r="E433" s="27">
        <v>3551419</v>
      </c>
      <c r="F433" s="27" t="s">
        <v>377</v>
      </c>
      <c r="G433" s="27" t="s">
        <v>369</v>
      </c>
      <c r="H433" s="27">
        <v>1</v>
      </c>
      <c r="I433" s="27">
        <v>0.99262399999999995</v>
      </c>
      <c r="J433" s="27">
        <v>0.92810000000000004</v>
      </c>
      <c r="K433" s="27">
        <v>1.4500000000000001E-2</v>
      </c>
      <c r="L433" s="27">
        <v>-5.1493433391515202</v>
      </c>
      <c r="M433" s="27">
        <v>2.614E-7</v>
      </c>
      <c r="N433" s="27">
        <v>8.6900000000000005E-2</v>
      </c>
      <c r="O433" s="27">
        <v>1.171</v>
      </c>
      <c r="P433" s="22" t="s">
        <v>533</v>
      </c>
      <c r="Q433" s="27" t="s">
        <v>488</v>
      </c>
      <c r="R433" s="37"/>
      <c r="S433" s="9"/>
      <c r="T433" s="38" t="s">
        <v>939</v>
      </c>
      <c r="U433"/>
      <c r="V433"/>
      <c r="W433"/>
    </row>
    <row r="434" spans="1:23" x14ac:dyDescent="0.2">
      <c r="A434" s="27">
        <v>30</v>
      </c>
      <c r="B434" s="27" t="s">
        <v>438</v>
      </c>
      <c r="C434" s="27" t="s">
        <v>940</v>
      </c>
      <c r="D434" s="27">
        <v>7</v>
      </c>
      <c r="E434" s="27">
        <v>3654223</v>
      </c>
      <c r="F434" s="27" t="s">
        <v>369</v>
      </c>
      <c r="G434" s="27" t="s">
        <v>372</v>
      </c>
      <c r="H434" s="27">
        <v>1</v>
      </c>
      <c r="I434" s="27">
        <v>0.97847399999999995</v>
      </c>
      <c r="J434" s="27">
        <v>0.95109999999999995</v>
      </c>
      <c r="K434" s="27">
        <v>1.3599999999999999E-2</v>
      </c>
      <c r="L434" s="27">
        <v>-3.6843355607342101</v>
      </c>
      <c r="M434" s="27">
        <v>2.2929999999999999E-4</v>
      </c>
      <c r="N434" s="27">
        <v>0.49330000000000002</v>
      </c>
      <c r="O434" s="27">
        <v>2.1808000000000001</v>
      </c>
      <c r="P434" s="22" t="s">
        <v>526</v>
      </c>
      <c r="Q434" s="27" t="s">
        <v>527</v>
      </c>
      <c r="R434" s="37"/>
      <c r="S434" s="9"/>
      <c r="T434" s="38"/>
      <c r="U434"/>
      <c r="V434"/>
      <c r="W434"/>
    </row>
    <row r="435" spans="1:23" x14ac:dyDescent="0.2">
      <c r="A435" s="27">
        <v>30</v>
      </c>
      <c r="B435" s="27" t="s">
        <v>438</v>
      </c>
      <c r="C435" s="27" t="s">
        <v>941</v>
      </c>
      <c r="D435" s="27">
        <v>7</v>
      </c>
      <c r="E435" s="27">
        <v>3676720</v>
      </c>
      <c r="F435" s="27" t="s">
        <v>377</v>
      </c>
      <c r="G435" s="27" t="s">
        <v>369</v>
      </c>
      <c r="H435" s="27">
        <v>1</v>
      </c>
      <c r="I435" s="27">
        <v>0.97701800000000005</v>
      </c>
      <c r="J435" s="27">
        <v>1.0610999999999999</v>
      </c>
      <c r="K435" s="27">
        <v>1.38E-2</v>
      </c>
      <c r="L435" s="27">
        <v>4.3044514453125799</v>
      </c>
      <c r="M435" s="27">
        <v>1.6739999999999999E-5</v>
      </c>
      <c r="N435" s="27">
        <v>1</v>
      </c>
      <c r="O435" s="27">
        <v>12.1922</v>
      </c>
      <c r="P435" s="22" t="s">
        <v>487</v>
      </c>
      <c r="Q435" s="27" t="s">
        <v>488</v>
      </c>
      <c r="R435" s="37"/>
      <c r="S435" s="9"/>
      <c r="T435" s="38"/>
      <c r="U435"/>
      <c r="V435"/>
      <c r="W435"/>
    </row>
    <row r="436" spans="1:23" x14ac:dyDescent="0.2">
      <c r="A436" s="27">
        <v>30</v>
      </c>
      <c r="B436" s="27" t="s">
        <v>438</v>
      </c>
      <c r="C436" s="27" t="s">
        <v>942</v>
      </c>
      <c r="D436" s="27">
        <v>7</v>
      </c>
      <c r="E436" s="27">
        <v>3700997</v>
      </c>
      <c r="F436" s="27" t="s">
        <v>372</v>
      </c>
      <c r="G436" s="27" t="s">
        <v>369</v>
      </c>
      <c r="H436" s="27">
        <v>1</v>
      </c>
      <c r="I436" s="27">
        <v>0.99199300000000001</v>
      </c>
      <c r="J436" s="27">
        <v>0.94569999999999999</v>
      </c>
      <c r="K436" s="27">
        <v>1.37E-2</v>
      </c>
      <c r="L436" s="27">
        <v>-4.0595850485305602</v>
      </c>
      <c r="M436" s="27">
        <v>4.9159999999999997E-5</v>
      </c>
      <c r="N436" s="27">
        <v>0.89370000000000005</v>
      </c>
      <c r="O436" s="27">
        <v>3.1168999999999998</v>
      </c>
      <c r="P436" s="22" t="s">
        <v>487</v>
      </c>
      <c r="Q436" s="27" t="s">
        <v>488</v>
      </c>
      <c r="R436" s="37"/>
      <c r="S436" s="9"/>
      <c r="T436" s="38"/>
      <c r="U436"/>
      <c r="V436"/>
      <c r="W436"/>
    </row>
    <row r="437" spans="1:23" x14ac:dyDescent="0.2">
      <c r="A437" s="27">
        <v>30</v>
      </c>
      <c r="B437" s="27" t="s">
        <v>438</v>
      </c>
      <c r="C437" s="27" t="s">
        <v>943</v>
      </c>
      <c r="D437" s="27">
        <v>7</v>
      </c>
      <c r="E437" s="27">
        <v>3713194</v>
      </c>
      <c r="F437" s="27" t="s">
        <v>372</v>
      </c>
      <c r="G437" s="27" t="s">
        <v>369</v>
      </c>
      <c r="H437" s="27">
        <v>1</v>
      </c>
      <c r="I437" s="27">
        <v>0.98854900000000001</v>
      </c>
      <c r="J437" s="27">
        <v>1.0505</v>
      </c>
      <c r="K437" s="27">
        <v>1.35E-2</v>
      </c>
      <c r="L437" s="27">
        <v>3.65259846671362</v>
      </c>
      <c r="M437" s="27">
        <v>2.5960000000000002E-4</v>
      </c>
      <c r="N437" s="27">
        <v>1</v>
      </c>
      <c r="O437" s="27">
        <v>12.1922</v>
      </c>
      <c r="P437" s="22" t="s">
        <v>487</v>
      </c>
      <c r="Q437" s="27" t="s">
        <v>488</v>
      </c>
      <c r="R437" s="37"/>
      <c r="S437" s="9"/>
      <c r="T437" s="38" t="s">
        <v>439</v>
      </c>
      <c r="U437"/>
      <c r="V437"/>
      <c r="W437"/>
    </row>
    <row r="438" spans="1:23" x14ac:dyDescent="0.2">
      <c r="A438" s="27">
        <v>31</v>
      </c>
      <c r="B438" s="27" t="s">
        <v>440</v>
      </c>
      <c r="C438" s="27" t="s">
        <v>944</v>
      </c>
      <c r="D438" s="27">
        <v>7</v>
      </c>
      <c r="E438" s="27">
        <v>10514548</v>
      </c>
      <c r="F438" s="27" t="s">
        <v>369</v>
      </c>
      <c r="G438" s="27" t="s">
        <v>377</v>
      </c>
      <c r="H438" s="27">
        <v>1</v>
      </c>
      <c r="I438" s="27">
        <v>0.949492</v>
      </c>
      <c r="J438" s="27">
        <v>0.94989999999999997</v>
      </c>
      <c r="K438" s="27">
        <v>1.43E-2</v>
      </c>
      <c r="L438" s="27">
        <v>-3.5981408864971001</v>
      </c>
      <c r="M438" s="27">
        <v>3.2049999999999998E-4</v>
      </c>
      <c r="N438" s="27">
        <v>3.5999999999999999E-3</v>
      </c>
      <c r="O438" s="27">
        <v>-0.6452</v>
      </c>
      <c r="P438" s="22" t="s">
        <v>487</v>
      </c>
      <c r="Q438" s="27" t="s">
        <v>488</v>
      </c>
      <c r="R438" s="37"/>
      <c r="S438" s="9"/>
      <c r="T438" s="38"/>
      <c r="U438"/>
      <c r="V438"/>
      <c r="W438"/>
    </row>
    <row r="439" spans="1:23" x14ac:dyDescent="0.2">
      <c r="A439" s="27">
        <v>31</v>
      </c>
      <c r="B439" s="27" t="s">
        <v>440</v>
      </c>
      <c r="C439" s="27" t="s">
        <v>945</v>
      </c>
      <c r="D439" s="27">
        <v>7</v>
      </c>
      <c r="E439" s="27">
        <v>10521339</v>
      </c>
      <c r="F439" s="27" t="s">
        <v>377</v>
      </c>
      <c r="G439" s="27" t="s">
        <v>369</v>
      </c>
      <c r="H439" s="27">
        <v>1</v>
      </c>
      <c r="I439" s="27">
        <v>0.97597299999999998</v>
      </c>
      <c r="J439" s="27">
        <v>0.94740000000000002</v>
      </c>
      <c r="K439" s="27">
        <v>1.37E-2</v>
      </c>
      <c r="L439" s="27">
        <v>-3.9341259272509399</v>
      </c>
      <c r="M439" s="27">
        <v>8.3499999999999997E-5</v>
      </c>
      <c r="N439" s="27">
        <v>8.8000000000000005E-3</v>
      </c>
      <c r="O439" s="27">
        <v>-0.25280000000000002</v>
      </c>
      <c r="P439" s="22" t="s">
        <v>487</v>
      </c>
      <c r="Q439" s="27" t="s">
        <v>488</v>
      </c>
      <c r="R439" s="37"/>
      <c r="S439" s="9"/>
      <c r="T439" s="9"/>
      <c r="U439"/>
      <c r="V439"/>
      <c r="W439"/>
    </row>
    <row r="440" spans="1:23" x14ac:dyDescent="0.2">
      <c r="A440" s="27">
        <v>31</v>
      </c>
      <c r="B440" s="27" t="s">
        <v>440</v>
      </c>
      <c r="C440" s="27" t="s">
        <v>946</v>
      </c>
      <c r="D440" s="27">
        <v>7</v>
      </c>
      <c r="E440" s="27">
        <v>10630784</v>
      </c>
      <c r="F440" s="27" t="s">
        <v>369</v>
      </c>
      <c r="G440" s="27" t="s">
        <v>377</v>
      </c>
      <c r="H440" s="27">
        <v>1</v>
      </c>
      <c r="I440" s="27">
        <v>0.98011199999999998</v>
      </c>
      <c r="J440" s="27">
        <v>0.94969999999999999</v>
      </c>
      <c r="K440" s="27">
        <v>1.3100000000000001E-2</v>
      </c>
      <c r="L440" s="27">
        <v>-3.9552333044205699</v>
      </c>
      <c r="M440" s="27">
        <v>7.6459999999999996E-5</v>
      </c>
      <c r="N440" s="27">
        <v>7.9000000000000008E-3</v>
      </c>
      <c r="O440" s="27">
        <v>-0.29920000000000002</v>
      </c>
      <c r="P440" s="22" t="s">
        <v>487</v>
      </c>
      <c r="Q440" s="27" t="s">
        <v>488</v>
      </c>
      <c r="R440" s="37"/>
      <c r="S440" s="9"/>
      <c r="T440" s="9"/>
      <c r="U440"/>
      <c r="V440"/>
      <c r="W440"/>
    </row>
    <row r="441" spans="1:23" x14ac:dyDescent="0.2">
      <c r="A441" s="27">
        <v>31</v>
      </c>
      <c r="B441" s="27" t="s">
        <v>440</v>
      </c>
      <c r="C441" s="27" t="s">
        <v>947</v>
      </c>
      <c r="D441" s="27">
        <v>7</v>
      </c>
      <c r="E441" s="27">
        <v>10633950</v>
      </c>
      <c r="F441" s="27" t="s">
        <v>377</v>
      </c>
      <c r="G441" s="27" t="s">
        <v>369</v>
      </c>
      <c r="H441" s="27">
        <v>1</v>
      </c>
      <c r="I441" s="27">
        <v>0.97597699999999998</v>
      </c>
      <c r="J441" s="27">
        <v>0.94950000000000001</v>
      </c>
      <c r="K441" s="27">
        <v>1.2999999999999999E-2</v>
      </c>
      <c r="L441" s="27">
        <v>-3.9748960580525798</v>
      </c>
      <c r="M441" s="27">
        <v>7.0409999999999998E-5</v>
      </c>
      <c r="N441" s="27">
        <v>8.3999999999999995E-3</v>
      </c>
      <c r="O441" s="27">
        <v>-0.27029999999999998</v>
      </c>
      <c r="P441" s="22" t="s">
        <v>487</v>
      </c>
      <c r="Q441" s="27" t="s">
        <v>488</v>
      </c>
      <c r="R441" s="37"/>
      <c r="S441" s="9"/>
      <c r="T441" s="9"/>
      <c r="U441"/>
      <c r="V441"/>
      <c r="W441"/>
    </row>
    <row r="442" spans="1:23" x14ac:dyDescent="0.2">
      <c r="A442" s="27">
        <v>31</v>
      </c>
      <c r="B442" s="27" t="s">
        <v>440</v>
      </c>
      <c r="C442" s="27" t="s">
        <v>948</v>
      </c>
      <c r="D442" s="27">
        <v>7</v>
      </c>
      <c r="E442" s="27">
        <v>10634473</v>
      </c>
      <c r="F442" s="27" t="s">
        <v>377</v>
      </c>
      <c r="G442" s="27" t="s">
        <v>368</v>
      </c>
      <c r="H442" s="27">
        <v>1</v>
      </c>
      <c r="I442" s="27">
        <v>0.97622799999999998</v>
      </c>
      <c r="J442" s="27">
        <v>0.95030000000000003</v>
      </c>
      <c r="K442" s="27">
        <v>1.2999999999999999E-2</v>
      </c>
      <c r="L442" s="27">
        <v>-3.9118810986250399</v>
      </c>
      <c r="M442" s="27">
        <v>9.1580000000000001E-5</v>
      </c>
      <c r="N442" s="27">
        <v>6.8999999999999999E-3</v>
      </c>
      <c r="O442" s="27">
        <v>-0.35560000000000003</v>
      </c>
      <c r="P442" s="71" t="s">
        <v>487</v>
      </c>
      <c r="Q442" s="27" t="s">
        <v>488</v>
      </c>
      <c r="R442" s="37"/>
      <c r="S442" s="9"/>
      <c r="T442" s="38"/>
      <c r="U442"/>
      <c r="V442"/>
      <c r="W442"/>
    </row>
    <row r="443" spans="1:23" x14ac:dyDescent="0.2">
      <c r="A443" s="27">
        <v>31</v>
      </c>
      <c r="B443" s="27" t="s">
        <v>440</v>
      </c>
      <c r="C443" s="27" t="s">
        <v>949</v>
      </c>
      <c r="D443" s="27">
        <v>7</v>
      </c>
      <c r="E443" s="27">
        <v>10635325</v>
      </c>
      <c r="F443" s="27" t="s">
        <v>377</v>
      </c>
      <c r="G443" s="27" t="s">
        <v>369</v>
      </c>
      <c r="H443" s="27">
        <v>1</v>
      </c>
      <c r="I443" s="27">
        <v>0.98203799999999997</v>
      </c>
      <c r="J443" s="27">
        <v>0.94869999999999999</v>
      </c>
      <c r="K443" s="27">
        <v>1.2800000000000001E-2</v>
      </c>
      <c r="L443" s="27">
        <v>-4.1055236541354496</v>
      </c>
      <c r="M443" s="27">
        <v>4.0339999999999997E-5</v>
      </c>
      <c r="N443" s="27">
        <v>1.2999999999999999E-2</v>
      </c>
      <c r="O443" s="27">
        <v>-8.0799999999999997E-2</v>
      </c>
      <c r="P443" s="71" t="s">
        <v>487</v>
      </c>
      <c r="Q443" s="27" t="s">
        <v>488</v>
      </c>
      <c r="R443" s="37"/>
      <c r="S443" s="9"/>
      <c r="T443" s="38"/>
      <c r="U443"/>
      <c r="V443"/>
      <c r="W443"/>
    </row>
    <row r="444" spans="1:23" x14ac:dyDescent="0.2">
      <c r="A444" s="27">
        <v>31</v>
      </c>
      <c r="B444" s="27" t="s">
        <v>440</v>
      </c>
      <c r="C444" s="27" t="s">
        <v>950</v>
      </c>
      <c r="D444" s="27">
        <v>7</v>
      </c>
      <c r="E444" s="27">
        <v>10651715</v>
      </c>
      <c r="F444" s="27" t="s">
        <v>372</v>
      </c>
      <c r="G444" s="27" t="s">
        <v>377</v>
      </c>
      <c r="H444" s="27">
        <v>1</v>
      </c>
      <c r="I444" s="27">
        <v>0.99568299999999998</v>
      </c>
      <c r="J444" s="27">
        <v>0.94840000000000002</v>
      </c>
      <c r="K444" s="27">
        <v>1.2800000000000001E-2</v>
      </c>
      <c r="L444" s="27">
        <v>-4.1313748484484698</v>
      </c>
      <c r="M444" s="27">
        <v>3.6059999999999997E-5</v>
      </c>
      <c r="N444" s="27">
        <v>1.4500000000000001E-2</v>
      </c>
      <c r="O444" s="27">
        <v>-3.0800000000000001E-2</v>
      </c>
      <c r="P444" s="22" t="s">
        <v>487</v>
      </c>
      <c r="Q444" s="27" t="s">
        <v>488</v>
      </c>
      <c r="R444" s="37"/>
      <c r="S444" s="9"/>
      <c r="T444" s="9" t="s">
        <v>441</v>
      </c>
      <c r="U444"/>
      <c r="V444"/>
      <c r="W444"/>
    </row>
    <row r="445" spans="1:23" x14ac:dyDescent="0.2">
      <c r="A445" s="27">
        <v>31</v>
      </c>
      <c r="B445" s="27" t="s">
        <v>440</v>
      </c>
      <c r="C445" s="27" t="s">
        <v>951</v>
      </c>
      <c r="D445" s="27">
        <v>7</v>
      </c>
      <c r="E445" s="27">
        <v>10651784</v>
      </c>
      <c r="F445" s="27" t="s">
        <v>377</v>
      </c>
      <c r="G445" s="27" t="s">
        <v>372</v>
      </c>
      <c r="H445" s="27">
        <v>1</v>
      </c>
      <c r="I445" s="27">
        <v>0.99562499999999998</v>
      </c>
      <c r="J445" s="27">
        <v>0.94840000000000002</v>
      </c>
      <c r="K445" s="27">
        <v>1.2800000000000001E-2</v>
      </c>
      <c r="L445" s="27">
        <v>-4.1326529380627903</v>
      </c>
      <c r="M445" s="27">
        <v>3.5859999999999999E-5</v>
      </c>
      <c r="N445" s="27">
        <v>1.37E-2</v>
      </c>
      <c r="O445" s="27">
        <v>-5.8200000000000002E-2</v>
      </c>
      <c r="P445" s="22" t="s">
        <v>487</v>
      </c>
      <c r="Q445" s="27" t="s">
        <v>488</v>
      </c>
      <c r="R445" s="37"/>
      <c r="S445" s="9"/>
      <c r="T445" s="38" t="s">
        <v>441</v>
      </c>
      <c r="U445"/>
      <c r="V445"/>
      <c r="W445"/>
    </row>
    <row r="446" spans="1:23" x14ac:dyDescent="0.2">
      <c r="A446" s="27">
        <v>31</v>
      </c>
      <c r="B446" s="27" t="s">
        <v>440</v>
      </c>
      <c r="C446" s="27" t="s">
        <v>952</v>
      </c>
      <c r="D446" s="27">
        <v>7</v>
      </c>
      <c r="E446" s="27">
        <v>10652425</v>
      </c>
      <c r="F446" s="27" t="s">
        <v>369</v>
      </c>
      <c r="G446" s="27" t="s">
        <v>377</v>
      </c>
      <c r="H446" s="27">
        <v>1</v>
      </c>
      <c r="I446" s="27">
        <v>0.99510799999999999</v>
      </c>
      <c r="J446" s="27">
        <v>0.94820000000000004</v>
      </c>
      <c r="K446" s="27">
        <v>1.2800000000000001E-2</v>
      </c>
      <c r="L446" s="27">
        <v>-4.1423934886272704</v>
      </c>
      <c r="M446" s="27">
        <v>3.4369999999999998E-5</v>
      </c>
      <c r="N446" s="27">
        <v>1.4200000000000001E-2</v>
      </c>
      <c r="O446" s="27">
        <v>-4.1399999999999999E-2</v>
      </c>
      <c r="P446" s="22" t="s">
        <v>487</v>
      </c>
      <c r="Q446" s="27" t="s">
        <v>488</v>
      </c>
      <c r="R446" s="37"/>
      <c r="S446" s="9"/>
      <c r="T446" s="9" t="s">
        <v>441</v>
      </c>
      <c r="U446"/>
      <c r="V446"/>
      <c r="W446"/>
    </row>
    <row r="447" spans="1:23" x14ac:dyDescent="0.2">
      <c r="A447" s="27">
        <v>31</v>
      </c>
      <c r="B447" s="27" t="s">
        <v>440</v>
      </c>
      <c r="C447" s="27" t="s">
        <v>953</v>
      </c>
      <c r="D447" s="27">
        <v>7</v>
      </c>
      <c r="E447" s="27">
        <v>10653150</v>
      </c>
      <c r="F447" s="27" t="s">
        <v>368</v>
      </c>
      <c r="G447" s="27" t="s">
        <v>377</v>
      </c>
      <c r="H447" s="27">
        <v>1</v>
      </c>
      <c r="I447" s="27">
        <v>0.99003200000000002</v>
      </c>
      <c r="J447" s="27">
        <v>0.94710000000000005</v>
      </c>
      <c r="K447" s="27">
        <v>1.29E-2</v>
      </c>
      <c r="L447" s="27">
        <v>-4.2063745707862603</v>
      </c>
      <c r="M447" s="27">
        <v>2.5950000000000001E-5</v>
      </c>
      <c r="N447" s="27">
        <v>1.9300000000000001E-2</v>
      </c>
      <c r="O447" s="27">
        <v>9.4200000000000006E-2</v>
      </c>
      <c r="P447" s="22" t="s">
        <v>487</v>
      </c>
      <c r="Q447" s="27" t="s">
        <v>488</v>
      </c>
      <c r="R447" s="37"/>
      <c r="S447" s="9"/>
      <c r="T447" s="38" t="s">
        <v>441</v>
      </c>
      <c r="U447"/>
      <c r="V447"/>
      <c r="W447"/>
    </row>
    <row r="448" spans="1:23" x14ac:dyDescent="0.2">
      <c r="A448" s="27">
        <v>31</v>
      </c>
      <c r="B448" s="27" t="s">
        <v>440</v>
      </c>
      <c r="C448" s="27" t="s">
        <v>954</v>
      </c>
      <c r="D448" s="27">
        <v>7</v>
      </c>
      <c r="E448" s="27">
        <v>10653419</v>
      </c>
      <c r="F448" s="27" t="s">
        <v>368</v>
      </c>
      <c r="G448" s="27" t="s">
        <v>372</v>
      </c>
      <c r="H448" s="27">
        <v>1</v>
      </c>
      <c r="I448" s="27">
        <v>0.994371</v>
      </c>
      <c r="J448" s="27">
        <v>0.94799999999999995</v>
      </c>
      <c r="K448" s="27">
        <v>1.2800000000000001E-2</v>
      </c>
      <c r="L448" s="27">
        <v>-4.1576060455894002</v>
      </c>
      <c r="M448" s="27">
        <v>3.2159999999999997E-5</v>
      </c>
      <c r="N448" s="27">
        <v>1.61E-2</v>
      </c>
      <c r="O448" s="27">
        <v>1.3299999999999999E-2</v>
      </c>
      <c r="P448" s="22" t="s">
        <v>487</v>
      </c>
      <c r="Q448" s="27" t="s">
        <v>488</v>
      </c>
      <c r="R448" s="37"/>
      <c r="S448" s="9"/>
      <c r="T448" s="38" t="s">
        <v>441</v>
      </c>
      <c r="U448"/>
      <c r="V448"/>
      <c r="W448"/>
    </row>
    <row r="449" spans="1:23" x14ac:dyDescent="0.2">
      <c r="A449" s="27">
        <v>31</v>
      </c>
      <c r="B449" s="27" t="s">
        <v>440</v>
      </c>
      <c r="C449" s="27" t="s">
        <v>955</v>
      </c>
      <c r="D449" s="27">
        <v>7</v>
      </c>
      <c r="E449" s="27">
        <v>10653810</v>
      </c>
      <c r="F449" s="27" t="s">
        <v>372</v>
      </c>
      <c r="G449" s="27" t="s">
        <v>377</v>
      </c>
      <c r="H449" s="27">
        <v>1</v>
      </c>
      <c r="I449" s="27">
        <v>0.98852499999999999</v>
      </c>
      <c r="J449" s="27">
        <v>0.9496</v>
      </c>
      <c r="K449" s="27">
        <v>1.2800000000000001E-2</v>
      </c>
      <c r="L449" s="27">
        <v>-4.0451931605525902</v>
      </c>
      <c r="M449" s="27">
        <v>5.2280000000000001E-5</v>
      </c>
      <c r="N449" s="27">
        <v>9.7999999999999997E-3</v>
      </c>
      <c r="O449" s="27">
        <v>-0.20180000000000001</v>
      </c>
      <c r="P449" s="22" t="s">
        <v>487</v>
      </c>
      <c r="Q449" s="27" t="s">
        <v>488</v>
      </c>
      <c r="R449" s="37"/>
      <c r="S449" s="9"/>
      <c r="T449" s="38" t="s">
        <v>441</v>
      </c>
      <c r="U449"/>
      <c r="V449"/>
      <c r="W449"/>
    </row>
    <row r="450" spans="1:23" x14ac:dyDescent="0.2">
      <c r="A450" s="27">
        <v>31</v>
      </c>
      <c r="B450" s="27" t="s">
        <v>440</v>
      </c>
      <c r="C450" s="27" t="s">
        <v>956</v>
      </c>
      <c r="D450" s="27">
        <v>7</v>
      </c>
      <c r="E450" s="27">
        <v>10654639</v>
      </c>
      <c r="F450" s="27" t="s">
        <v>377</v>
      </c>
      <c r="G450" s="27" t="s">
        <v>369</v>
      </c>
      <c r="H450" s="27">
        <v>1</v>
      </c>
      <c r="I450" s="27">
        <v>0.98993500000000001</v>
      </c>
      <c r="J450" s="27">
        <v>0.94879999999999998</v>
      </c>
      <c r="K450" s="27">
        <v>1.2800000000000001E-2</v>
      </c>
      <c r="L450" s="27">
        <v>-4.1166015239104397</v>
      </c>
      <c r="M450" s="27">
        <v>3.8449999999999999E-5</v>
      </c>
      <c r="N450" s="27">
        <v>1.3599999999999999E-2</v>
      </c>
      <c r="O450" s="27">
        <v>-6.13E-2</v>
      </c>
      <c r="P450" s="22" t="s">
        <v>487</v>
      </c>
      <c r="Q450" s="27" t="s">
        <v>488</v>
      </c>
      <c r="R450" s="37"/>
      <c r="S450" s="9"/>
      <c r="T450" s="38" t="s">
        <v>441</v>
      </c>
      <c r="U450"/>
      <c r="V450"/>
      <c r="W450"/>
    </row>
    <row r="451" spans="1:23" x14ac:dyDescent="0.2">
      <c r="A451" s="27">
        <v>31</v>
      </c>
      <c r="B451" s="27" t="s">
        <v>440</v>
      </c>
      <c r="C451" s="27" t="s">
        <v>957</v>
      </c>
      <c r="D451" s="27">
        <v>7</v>
      </c>
      <c r="E451" s="27">
        <v>10654876</v>
      </c>
      <c r="F451" s="27" t="s">
        <v>377</v>
      </c>
      <c r="G451" s="27" t="s">
        <v>369</v>
      </c>
      <c r="H451" s="27">
        <v>1</v>
      </c>
      <c r="I451" s="27">
        <v>0.98980000000000001</v>
      </c>
      <c r="J451" s="27">
        <v>0.94869999999999999</v>
      </c>
      <c r="K451" s="27">
        <v>1.2800000000000001E-2</v>
      </c>
      <c r="L451" s="27">
        <v>-4.1202265767162798</v>
      </c>
      <c r="M451" s="27">
        <v>3.7849999999999998E-5</v>
      </c>
      <c r="N451" s="27">
        <v>1.38E-2</v>
      </c>
      <c r="O451" s="27">
        <v>-5.5E-2</v>
      </c>
      <c r="P451" s="22" t="s">
        <v>487</v>
      </c>
      <c r="Q451" s="27" t="s">
        <v>488</v>
      </c>
      <c r="R451" s="37"/>
      <c r="S451" s="9"/>
      <c r="T451" s="9" t="s">
        <v>441</v>
      </c>
      <c r="U451"/>
      <c r="V451"/>
      <c r="W451"/>
    </row>
    <row r="452" spans="1:23" x14ac:dyDescent="0.2">
      <c r="A452" s="27">
        <v>31</v>
      </c>
      <c r="B452" s="27" t="s">
        <v>440</v>
      </c>
      <c r="C452" s="27" t="s">
        <v>958</v>
      </c>
      <c r="D452" s="27">
        <v>7</v>
      </c>
      <c r="E452" s="27">
        <v>10655040</v>
      </c>
      <c r="F452" s="27" t="s">
        <v>368</v>
      </c>
      <c r="G452" s="27" t="s">
        <v>372</v>
      </c>
      <c r="H452" s="27">
        <v>1</v>
      </c>
      <c r="I452" s="27">
        <v>0.98970800000000003</v>
      </c>
      <c r="J452" s="27">
        <v>0.94869999999999999</v>
      </c>
      <c r="K452" s="27">
        <v>1.2800000000000001E-2</v>
      </c>
      <c r="L452" s="27">
        <v>-4.1226122292609304</v>
      </c>
      <c r="M452" s="27">
        <v>3.7459999999999997E-5</v>
      </c>
      <c r="N452" s="27">
        <v>1.2999999999999999E-2</v>
      </c>
      <c r="O452" s="27">
        <v>-7.9699999999999993E-2</v>
      </c>
      <c r="P452" s="22" t="s">
        <v>487</v>
      </c>
      <c r="Q452" s="27" t="s">
        <v>488</v>
      </c>
      <c r="R452" s="37"/>
      <c r="S452" s="9"/>
      <c r="T452" s="38" t="s">
        <v>441</v>
      </c>
      <c r="U452"/>
      <c r="V452"/>
      <c r="W452"/>
    </row>
    <row r="453" spans="1:23" x14ac:dyDescent="0.2">
      <c r="A453" s="27">
        <v>31</v>
      </c>
      <c r="B453" s="27" t="s">
        <v>440</v>
      </c>
      <c r="C453" s="27" t="s">
        <v>959</v>
      </c>
      <c r="D453" s="27">
        <v>7</v>
      </c>
      <c r="E453" s="27">
        <v>10656366</v>
      </c>
      <c r="F453" s="27" t="s">
        <v>369</v>
      </c>
      <c r="G453" s="27" t="s">
        <v>368</v>
      </c>
      <c r="H453" s="27">
        <v>1</v>
      </c>
      <c r="I453" s="27">
        <v>0.98843899999999996</v>
      </c>
      <c r="J453" s="27">
        <v>0.94830000000000003</v>
      </c>
      <c r="K453" s="27">
        <v>1.2800000000000001E-2</v>
      </c>
      <c r="L453" s="27">
        <v>-4.1525436583838102</v>
      </c>
      <c r="M453" s="27">
        <v>3.2879999999999997E-5</v>
      </c>
      <c r="N453" s="27">
        <v>1.55E-2</v>
      </c>
      <c r="O453" s="27">
        <v>-1.1999999999999999E-3</v>
      </c>
      <c r="P453" s="22" t="s">
        <v>487</v>
      </c>
      <c r="Q453" s="27" t="s">
        <v>488</v>
      </c>
      <c r="R453" s="37"/>
      <c r="S453" s="9"/>
      <c r="T453" s="38" t="s">
        <v>441</v>
      </c>
      <c r="U453"/>
      <c r="V453"/>
      <c r="W453"/>
    </row>
    <row r="454" spans="1:23" x14ac:dyDescent="0.2">
      <c r="A454" s="27">
        <v>31</v>
      </c>
      <c r="B454" s="27" t="s">
        <v>440</v>
      </c>
      <c r="C454" s="27" t="s">
        <v>960</v>
      </c>
      <c r="D454" s="27">
        <v>7</v>
      </c>
      <c r="E454" s="27">
        <v>10656453</v>
      </c>
      <c r="F454" s="27" t="s">
        <v>1381</v>
      </c>
      <c r="G454" s="27" t="s">
        <v>372</v>
      </c>
      <c r="H454" s="27">
        <v>1</v>
      </c>
      <c r="I454" s="27">
        <v>0.98901399999999995</v>
      </c>
      <c r="J454" s="27">
        <v>0.94840000000000002</v>
      </c>
      <c r="K454" s="27">
        <v>1.2800000000000001E-2</v>
      </c>
      <c r="L454" s="27">
        <v>-4.1447396539223398</v>
      </c>
      <c r="M454" s="27">
        <v>3.4020000000000003E-5</v>
      </c>
      <c r="N454" s="27">
        <v>1.41E-2</v>
      </c>
      <c r="O454" s="27">
        <v>-4.2700000000000002E-2</v>
      </c>
      <c r="P454" s="22" t="s">
        <v>487</v>
      </c>
      <c r="Q454" s="27" t="s">
        <v>488</v>
      </c>
      <c r="R454" s="37"/>
      <c r="S454" s="9"/>
      <c r="T454" s="38" t="s">
        <v>441</v>
      </c>
      <c r="U454"/>
      <c r="V454"/>
      <c r="W454"/>
    </row>
    <row r="455" spans="1:23" x14ac:dyDescent="0.2">
      <c r="A455" s="27">
        <v>31</v>
      </c>
      <c r="B455" s="27" t="s">
        <v>440</v>
      </c>
      <c r="C455" s="27" t="s">
        <v>961</v>
      </c>
      <c r="D455" s="27">
        <v>7</v>
      </c>
      <c r="E455" s="27">
        <v>10656846</v>
      </c>
      <c r="F455" s="27" t="s">
        <v>372</v>
      </c>
      <c r="G455" s="27" t="s">
        <v>368</v>
      </c>
      <c r="H455" s="27">
        <v>1</v>
      </c>
      <c r="I455" s="27">
        <v>0.98885199999999995</v>
      </c>
      <c r="J455" s="27">
        <v>0.94830000000000003</v>
      </c>
      <c r="K455" s="27">
        <v>1.2800000000000001E-2</v>
      </c>
      <c r="L455" s="27">
        <v>-4.1506723741612603</v>
      </c>
      <c r="M455" s="27">
        <v>3.3149999999999999E-5</v>
      </c>
      <c r="N455" s="27">
        <v>1.54E-2</v>
      </c>
      <c r="O455" s="27">
        <v>-3.8999999999999998E-3</v>
      </c>
      <c r="P455" s="22" t="s">
        <v>487</v>
      </c>
      <c r="Q455" s="27" t="s">
        <v>488</v>
      </c>
      <c r="R455" s="37"/>
      <c r="S455" s="9"/>
      <c r="T455" s="38" t="s">
        <v>441</v>
      </c>
      <c r="U455"/>
      <c r="V455"/>
      <c r="W455"/>
    </row>
    <row r="456" spans="1:23" x14ac:dyDescent="0.2">
      <c r="A456" s="27">
        <v>31</v>
      </c>
      <c r="B456" s="27" t="s">
        <v>440</v>
      </c>
      <c r="C456" s="27" t="s">
        <v>962</v>
      </c>
      <c r="D456" s="27">
        <v>7</v>
      </c>
      <c r="E456" s="27">
        <v>10657764</v>
      </c>
      <c r="F456" s="27" t="s">
        <v>372</v>
      </c>
      <c r="G456" s="27" t="s">
        <v>369</v>
      </c>
      <c r="H456" s="27">
        <v>1</v>
      </c>
      <c r="I456" s="27">
        <v>0.98852399999999996</v>
      </c>
      <c r="J456" s="27">
        <v>0.94810000000000005</v>
      </c>
      <c r="K456" s="27">
        <v>1.2800000000000001E-2</v>
      </c>
      <c r="L456" s="27">
        <v>-4.1648187576503304</v>
      </c>
      <c r="M456" s="27">
        <v>3.116E-5</v>
      </c>
      <c r="N456" s="27">
        <v>1.6299999999999999E-2</v>
      </c>
      <c r="O456" s="27">
        <v>2.07E-2</v>
      </c>
      <c r="P456" s="22" t="s">
        <v>487</v>
      </c>
      <c r="Q456" s="27" t="s">
        <v>488</v>
      </c>
      <c r="R456" s="37"/>
      <c r="S456" s="9"/>
      <c r="T456" s="9" t="s">
        <v>441</v>
      </c>
      <c r="U456"/>
      <c r="V456"/>
      <c r="W456"/>
    </row>
    <row r="457" spans="1:23" x14ac:dyDescent="0.2">
      <c r="A457" s="27">
        <v>31</v>
      </c>
      <c r="B457" s="27" t="s">
        <v>440</v>
      </c>
      <c r="C457" s="27" t="s">
        <v>963</v>
      </c>
      <c r="D457" s="27">
        <v>7</v>
      </c>
      <c r="E457" s="27">
        <v>10658569</v>
      </c>
      <c r="F457" s="27" t="s">
        <v>377</v>
      </c>
      <c r="G457" s="27" t="s">
        <v>369</v>
      </c>
      <c r="H457" s="27">
        <v>1</v>
      </c>
      <c r="I457" s="27">
        <v>0.99186700000000005</v>
      </c>
      <c r="J457" s="27">
        <v>0.94699999999999995</v>
      </c>
      <c r="K457" s="27">
        <v>1.29E-2</v>
      </c>
      <c r="L457" s="27">
        <v>-4.2362339034887002</v>
      </c>
      <c r="M457" s="27">
        <v>2.2730000000000001E-5</v>
      </c>
      <c r="N457" s="27">
        <v>2.1899999999999999E-2</v>
      </c>
      <c r="O457" s="27">
        <v>0.15160000000000001</v>
      </c>
      <c r="P457" s="22" t="s">
        <v>487</v>
      </c>
      <c r="Q457" s="27" t="s">
        <v>488</v>
      </c>
      <c r="R457" s="37"/>
      <c r="S457" s="9"/>
      <c r="T457" s="38" t="s">
        <v>441</v>
      </c>
      <c r="U457"/>
      <c r="V457"/>
      <c r="W457"/>
    </row>
    <row r="458" spans="1:23" x14ac:dyDescent="0.2">
      <c r="A458" s="27">
        <v>31</v>
      </c>
      <c r="B458" s="27" t="s">
        <v>440</v>
      </c>
      <c r="C458" s="27" t="s">
        <v>964</v>
      </c>
      <c r="D458" s="27">
        <v>7</v>
      </c>
      <c r="E458" s="27">
        <v>10662786</v>
      </c>
      <c r="F458" s="27" t="s">
        <v>377</v>
      </c>
      <c r="G458" s="27" t="s">
        <v>369</v>
      </c>
      <c r="H458" s="27">
        <v>1</v>
      </c>
      <c r="I458" s="27">
        <v>0.98707500000000004</v>
      </c>
      <c r="J458" s="27">
        <v>0.94399999999999995</v>
      </c>
      <c r="K458" s="27">
        <v>1.29E-2</v>
      </c>
      <c r="L458" s="27">
        <v>-4.4792379247257896</v>
      </c>
      <c r="M458" s="27">
        <v>7.4909999999999999E-6</v>
      </c>
      <c r="N458" s="27">
        <v>6.2100000000000002E-2</v>
      </c>
      <c r="O458" s="27">
        <v>0.62129999999999996</v>
      </c>
      <c r="P458" s="22" t="s">
        <v>487</v>
      </c>
      <c r="Q458" s="27" t="s">
        <v>488</v>
      </c>
      <c r="R458" s="37"/>
      <c r="S458" s="9"/>
      <c r="T458" s="38"/>
      <c r="U458"/>
      <c r="V458"/>
      <c r="W458"/>
    </row>
    <row r="459" spans="1:23" x14ac:dyDescent="0.2">
      <c r="A459" s="27">
        <v>31</v>
      </c>
      <c r="B459" s="27" t="s">
        <v>440</v>
      </c>
      <c r="C459" s="27" t="s">
        <v>440</v>
      </c>
      <c r="D459" s="27">
        <v>7</v>
      </c>
      <c r="E459" s="27">
        <v>10664738</v>
      </c>
      <c r="F459" s="27" t="s">
        <v>368</v>
      </c>
      <c r="G459" s="27" t="s">
        <v>372</v>
      </c>
      <c r="H459" s="27">
        <v>1</v>
      </c>
      <c r="I459" s="27">
        <v>0.98380599999999996</v>
      </c>
      <c r="J459" s="27">
        <v>0.94169999999999998</v>
      </c>
      <c r="K459" s="27">
        <v>1.32E-2</v>
      </c>
      <c r="L459" s="27">
        <v>-4.5631157883731603</v>
      </c>
      <c r="M459" s="27">
        <v>5.04E-6</v>
      </c>
      <c r="N459" s="27">
        <v>8.6800000000000002E-2</v>
      </c>
      <c r="O459" s="27">
        <v>0.77880000000000005</v>
      </c>
      <c r="P459" s="22" t="s">
        <v>487</v>
      </c>
      <c r="Q459" s="27" t="s">
        <v>488</v>
      </c>
      <c r="R459" s="37"/>
      <c r="S459" s="9"/>
      <c r="T459" s="9"/>
      <c r="U459"/>
      <c r="V459"/>
      <c r="W459"/>
    </row>
    <row r="460" spans="1:23" x14ac:dyDescent="0.2">
      <c r="A460" s="27">
        <v>31</v>
      </c>
      <c r="B460" s="27" t="s">
        <v>440</v>
      </c>
      <c r="C460" s="27" t="s">
        <v>965</v>
      </c>
      <c r="D460" s="27">
        <v>7</v>
      </c>
      <c r="E460" s="27">
        <v>10665432</v>
      </c>
      <c r="F460" s="27" t="s">
        <v>369</v>
      </c>
      <c r="G460" s="27" t="s">
        <v>377</v>
      </c>
      <c r="H460" s="27">
        <v>1</v>
      </c>
      <c r="I460" s="27">
        <v>0.98471600000000004</v>
      </c>
      <c r="J460" s="27">
        <v>0.94279999999999997</v>
      </c>
      <c r="K460" s="27">
        <v>1.3100000000000001E-2</v>
      </c>
      <c r="L460" s="27">
        <v>-4.4858905797855204</v>
      </c>
      <c r="M460" s="27">
        <v>7.2609999999999996E-6</v>
      </c>
      <c r="N460" s="27">
        <v>6.1600000000000002E-2</v>
      </c>
      <c r="O460" s="27">
        <v>0.61809999999999998</v>
      </c>
      <c r="P460" s="22" t="s">
        <v>487</v>
      </c>
      <c r="Q460" s="27" t="s">
        <v>488</v>
      </c>
      <c r="R460" s="37"/>
      <c r="S460" s="9"/>
      <c r="T460" s="38"/>
      <c r="U460"/>
      <c r="V460"/>
      <c r="W460"/>
    </row>
    <row r="461" spans="1:23" x14ac:dyDescent="0.2">
      <c r="A461" s="27">
        <v>31</v>
      </c>
      <c r="B461" s="27" t="s">
        <v>440</v>
      </c>
      <c r="C461" s="27" t="s">
        <v>966</v>
      </c>
      <c r="D461" s="27">
        <v>7</v>
      </c>
      <c r="E461" s="27">
        <v>10665464</v>
      </c>
      <c r="F461" s="27" t="s">
        <v>368</v>
      </c>
      <c r="G461" s="27" t="s">
        <v>377</v>
      </c>
      <c r="H461" s="27">
        <v>1</v>
      </c>
      <c r="I461" s="27">
        <v>0.98508600000000002</v>
      </c>
      <c r="J461" s="27">
        <v>0.94259999999999999</v>
      </c>
      <c r="K461" s="27">
        <v>1.3100000000000001E-2</v>
      </c>
      <c r="L461" s="27">
        <v>-4.5030345121643203</v>
      </c>
      <c r="M461" s="27">
        <v>6.6989999999999997E-6</v>
      </c>
      <c r="N461" s="27">
        <v>6.6600000000000006E-2</v>
      </c>
      <c r="O461" s="27">
        <v>0.65369999999999995</v>
      </c>
      <c r="P461" s="22" t="s">
        <v>487</v>
      </c>
      <c r="Q461" s="27" t="s">
        <v>488</v>
      </c>
      <c r="R461" s="37"/>
      <c r="S461" s="9"/>
      <c r="T461" s="38"/>
      <c r="U461"/>
      <c r="V461"/>
      <c r="W461"/>
    </row>
    <row r="462" spans="1:23" x14ac:dyDescent="0.2">
      <c r="A462" s="27">
        <v>31</v>
      </c>
      <c r="B462" s="27" t="s">
        <v>440</v>
      </c>
      <c r="C462" s="27" t="s">
        <v>967</v>
      </c>
      <c r="D462" s="27">
        <v>7</v>
      </c>
      <c r="E462" s="27">
        <v>10666610</v>
      </c>
      <c r="F462" s="27" t="s">
        <v>368</v>
      </c>
      <c r="G462" s="27" t="s">
        <v>372</v>
      </c>
      <c r="H462" s="27">
        <v>1</v>
      </c>
      <c r="I462" s="27">
        <v>0.98507199999999995</v>
      </c>
      <c r="J462" s="27">
        <v>0.94269999999999998</v>
      </c>
      <c r="K462" s="27">
        <v>1.3100000000000001E-2</v>
      </c>
      <c r="L462" s="27">
        <v>-4.4942364952520499</v>
      </c>
      <c r="M462" s="27">
        <v>6.9820000000000002E-6</v>
      </c>
      <c r="N462" s="27">
        <v>6.4000000000000001E-2</v>
      </c>
      <c r="O462" s="27">
        <v>0.63519999999999999</v>
      </c>
      <c r="P462" s="22" t="s">
        <v>487</v>
      </c>
      <c r="Q462" s="27" t="s">
        <v>488</v>
      </c>
      <c r="R462" s="37"/>
      <c r="S462" s="9"/>
      <c r="T462" s="38"/>
      <c r="U462"/>
      <c r="V462"/>
      <c r="W462"/>
    </row>
    <row r="463" spans="1:23" x14ac:dyDescent="0.2">
      <c r="A463" s="27">
        <v>31</v>
      </c>
      <c r="B463" s="27" t="s">
        <v>440</v>
      </c>
      <c r="C463" s="27" t="s">
        <v>968</v>
      </c>
      <c r="D463" s="27">
        <v>7</v>
      </c>
      <c r="E463" s="27">
        <v>10668554</v>
      </c>
      <c r="F463" s="27" t="s">
        <v>368</v>
      </c>
      <c r="G463" s="27" t="s">
        <v>372</v>
      </c>
      <c r="H463" s="27">
        <v>1</v>
      </c>
      <c r="I463" s="27">
        <v>0.98821899999999996</v>
      </c>
      <c r="J463" s="27">
        <v>0.94240000000000002</v>
      </c>
      <c r="K463" s="27">
        <v>1.3100000000000001E-2</v>
      </c>
      <c r="L463" s="27">
        <v>-4.5168713782071004</v>
      </c>
      <c r="M463" s="27">
        <v>6.2759999999999997E-6</v>
      </c>
      <c r="N463" s="27">
        <v>7.0900000000000005E-2</v>
      </c>
      <c r="O463" s="27">
        <v>0.68300000000000005</v>
      </c>
      <c r="P463" s="22" t="s">
        <v>487</v>
      </c>
      <c r="Q463" s="27" t="s">
        <v>488</v>
      </c>
      <c r="R463" s="37"/>
      <c r="S463" s="9"/>
      <c r="T463" s="38"/>
      <c r="U463"/>
      <c r="V463"/>
      <c r="W463"/>
    </row>
    <row r="464" spans="1:23" x14ac:dyDescent="0.2">
      <c r="A464" s="27">
        <v>31</v>
      </c>
      <c r="B464" s="27" t="s">
        <v>440</v>
      </c>
      <c r="C464" s="27" t="s">
        <v>969</v>
      </c>
      <c r="D464" s="27">
        <v>7</v>
      </c>
      <c r="E464" s="27">
        <v>10668659</v>
      </c>
      <c r="F464" s="27" t="s">
        <v>372</v>
      </c>
      <c r="G464" s="27" t="s">
        <v>377</v>
      </c>
      <c r="H464" s="27">
        <v>1</v>
      </c>
      <c r="I464" s="27">
        <v>0.98265999999999998</v>
      </c>
      <c r="J464" s="27">
        <v>0.9446</v>
      </c>
      <c r="K464" s="27">
        <v>1.3100000000000001E-2</v>
      </c>
      <c r="L464" s="27">
        <v>-4.3507058379537797</v>
      </c>
      <c r="M464" s="27">
        <v>1.3570000000000001E-5</v>
      </c>
      <c r="N464" s="27">
        <v>3.4299999999999997E-2</v>
      </c>
      <c r="O464" s="27">
        <v>0.35110000000000002</v>
      </c>
      <c r="P464" s="22" t="s">
        <v>487</v>
      </c>
      <c r="Q464" s="27" t="s">
        <v>488</v>
      </c>
      <c r="R464" s="37"/>
      <c r="S464" s="9"/>
      <c r="T464" s="9"/>
      <c r="U464"/>
      <c r="V464"/>
      <c r="W464"/>
    </row>
    <row r="465" spans="1:23" x14ac:dyDescent="0.2">
      <c r="A465" s="27">
        <v>31</v>
      </c>
      <c r="B465" s="27" t="s">
        <v>440</v>
      </c>
      <c r="C465" s="27" t="s">
        <v>970</v>
      </c>
      <c r="D465" s="27">
        <v>7</v>
      </c>
      <c r="E465" s="27">
        <v>10671058</v>
      </c>
      <c r="F465" s="27" t="s">
        <v>372</v>
      </c>
      <c r="G465" s="27" t="s">
        <v>368</v>
      </c>
      <c r="H465" s="27">
        <v>1</v>
      </c>
      <c r="I465" s="27">
        <v>0.98616400000000004</v>
      </c>
      <c r="J465" s="27">
        <v>0.94330000000000003</v>
      </c>
      <c r="K465" s="27">
        <v>1.3100000000000001E-2</v>
      </c>
      <c r="L465" s="27">
        <v>-4.4443694859068401</v>
      </c>
      <c r="M465" s="27">
        <v>8.8149999999999995E-6</v>
      </c>
      <c r="N465" s="27">
        <v>5.1400000000000001E-2</v>
      </c>
      <c r="O465" s="27">
        <v>0.53490000000000004</v>
      </c>
      <c r="P465" s="22" t="s">
        <v>487</v>
      </c>
      <c r="Q465" s="27" t="s">
        <v>488</v>
      </c>
      <c r="R465" s="37"/>
      <c r="S465" s="9"/>
      <c r="T465" s="9"/>
      <c r="U465"/>
      <c r="V465"/>
      <c r="W465"/>
    </row>
    <row r="466" spans="1:23" x14ac:dyDescent="0.2">
      <c r="A466" s="27">
        <v>31</v>
      </c>
      <c r="B466" s="27" t="s">
        <v>440</v>
      </c>
      <c r="C466" s="27" t="s">
        <v>971</v>
      </c>
      <c r="D466" s="27">
        <v>7</v>
      </c>
      <c r="E466" s="27">
        <v>10671120</v>
      </c>
      <c r="F466" s="27" t="s">
        <v>372</v>
      </c>
      <c r="G466" s="27" t="s">
        <v>368</v>
      </c>
      <c r="H466" s="27">
        <v>1</v>
      </c>
      <c r="I466" s="27">
        <v>0.98616400000000004</v>
      </c>
      <c r="J466" s="27">
        <v>0.94330000000000003</v>
      </c>
      <c r="K466" s="27">
        <v>1.3100000000000001E-2</v>
      </c>
      <c r="L466" s="27">
        <v>-4.4443694859068401</v>
      </c>
      <c r="M466" s="27">
        <v>8.8149999999999995E-6</v>
      </c>
      <c r="N466" s="27">
        <v>5.1400000000000001E-2</v>
      </c>
      <c r="O466" s="27">
        <v>0.53490000000000004</v>
      </c>
      <c r="P466" s="22" t="s">
        <v>487</v>
      </c>
      <c r="Q466" s="27" t="s">
        <v>488</v>
      </c>
      <c r="R466" s="37"/>
      <c r="S466" s="9"/>
      <c r="T466" s="9"/>
      <c r="U466"/>
      <c r="V466"/>
      <c r="W466"/>
    </row>
    <row r="467" spans="1:23" x14ac:dyDescent="0.2">
      <c r="A467" s="27">
        <v>31</v>
      </c>
      <c r="B467" s="27" t="s">
        <v>440</v>
      </c>
      <c r="C467" s="27" t="s">
        <v>972</v>
      </c>
      <c r="D467" s="27">
        <v>7</v>
      </c>
      <c r="E467" s="27">
        <v>10673337</v>
      </c>
      <c r="F467" s="27" t="s">
        <v>369</v>
      </c>
      <c r="G467" s="27" t="s">
        <v>372</v>
      </c>
      <c r="H467" s="27">
        <v>1</v>
      </c>
      <c r="I467" s="27">
        <v>0.98814999999999997</v>
      </c>
      <c r="J467" s="27">
        <v>0.94259999999999999</v>
      </c>
      <c r="K467" s="27">
        <v>1.3100000000000001E-2</v>
      </c>
      <c r="L467" s="27">
        <v>-4.5056823361741696</v>
      </c>
      <c r="M467" s="27">
        <v>6.6159999999999998E-6</v>
      </c>
      <c r="N467" s="27">
        <v>6.7400000000000002E-2</v>
      </c>
      <c r="O467" s="27">
        <v>0.65980000000000005</v>
      </c>
      <c r="P467" s="22" t="s">
        <v>487</v>
      </c>
      <c r="Q467" s="27" t="s">
        <v>488</v>
      </c>
      <c r="R467" s="37"/>
      <c r="S467" s="9"/>
      <c r="T467" s="9"/>
      <c r="U467"/>
      <c r="V467"/>
      <c r="W467"/>
    </row>
    <row r="468" spans="1:23" x14ac:dyDescent="0.2">
      <c r="A468" s="27">
        <v>31</v>
      </c>
      <c r="B468" s="27" t="s">
        <v>440</v>
      </c>
      <c r="C468" s="27" t="s">
        <v>973</v>
      </c>
      <c r="D468" s="27">
        <v>7</v>
      </c>
      <c r="E468" s="27">
        <v>10673491</v>
      </c>
      <c r="F468" s="27" t="s">
        <v>368</v>
      </c>
      <c r="G468" s="27" t="s">
        <v>377</v>
      </c>
      <c r="H468" s="27">
        <v>1</v>
      </c>
      <c r="I468" s="27">
        <v>0.988151</v>
      </c>
      <c r="J468" s="27">
        <v>0.94259999999999999</v>
      </c>
      <c r="K468" s="27">
        <v>1.3100000000000001E-2</v>
      </c>
      <c r="L468" s="27">
        <v>-4.5057786345986699</v>
      </c>
      <c r="M468" s="27">
        <v>6.613E-6</v>
      </c>
      <c r="N468" s="27">
        <v>6.7500000000000004E-2</v>
      </c>
      <c r="O468" s="27">
        <v>0.66</v>
      </c>
      <c r="P468" s="22" t="s">
        <v>487</v>
      </c>
      <c r="Q468" s="27" t="s">
        <v>488</v>
      </c>
      <c r="R468" s="37"/>
      <c r="S468" s="9"/>
      <c r="T468" s="9"/>
      <c r="U468"/>
      <c r="V468"/>
      <c r="W468"/>
    </row>
    <row r="469" spans="1:23" x14ac:dyDescent="0.2">
      <c r="A469" s="27">
        <v>31</v>
      </c>
      <c r="B469" s="27" t="s">
        <v>440</v>
      </c>
      <c r="C469" s="27" t="s">
        <v>974</v>
      </c>
      <c r="D469" s="27">
        <v>7</v>
      </c>
      <c r="E469" s="27">
        <v>10673675</v>
      </c>
      <c r="F469" s="27" t="s">
        <v>368</v>
      </c>
      <c r="G469" s="27" t="s">
        <v>369</v>
      </c>
      <c r="H469" s="27">
        <v>1</v>
      </c>
      <c r="I469" s="27">
        <v>0.98789499999999997</v>
      </c>
      <c r="J469" s="27">
        <v>0.94869999999999999</v>
      </c>
      <c r="K469" s="27">
        <v>1.35E-2</v>
      </c>
      <c r="L469" s="27">
        <v>-3.8999815970273799</v>
      </c>
      <c r="M469" s="27">
        <v>9.6199999999999994E-5</v>
      </c>
      <c r="N469" s="27">
        <v>7.4999999999999997E-3</v>
      </c>
      <c r="O469" s="27">
        <v>-0.32</v>
      </c>
      <c r="P469" s="71" t="s">
        <v>487</v>
      </c>
      <c r="Q469" s="27" t="s">
        <v>488</v>
      </c>
      <c r="R469" s="37"/>
      <c r="S469" s="9"/>
      <c r="T469" s="38"/>
      <c r="U469"/>
      <c r="V469"/>
      <c r="W469"/>
    </row>
    <row r="470" spans="1:23" x14ac:dyDescent="0.2">
      <c r="A470" s="27">
        <v>32</v>
      </c>
      <c r="B470" s="27" t="s">
        <v>442</v>
      </c>
      <c r="C470" s="27" t="s">
        <v>975</v>
      </c>
      <c r="D470" s="27">
        <v>10</v>
      </c>
      <c r="E470" s="27">
        <v>17156151</v>
      </c>
      <c r="F470" s="27" t="s">
        <v>372</v>
      </c>
      <c r="G470" s="27" t="s">
        <v>368</v>
      </c>
      <c r="H470" s="27">
        <v>0</v>
      </c>
      <c r="I470" s="27">
        <v>1</v>
      </c>
      <c r="J470" s="27">
        <v>1.0470999999999999</v>
      </c>
      <c r="K470" s="27">
        <v>1.2500000000000001E-2</v>
      </c>
      <c r="L470" s="27">
        <v>3.6725948382996498</v>
      </c>
      <c r="M470" s="27">
        <v>2.4010000000000001E-4</v>
      </c>
      <c r="N470" s="27">
        <v>1</v>
      </c>
      <c r="O470" s="27">
        <v>10.4758</v>
      </c>
      <c r="P470" s="22" t="s">
        <v>487</v>
      </c>
      <c r="Q470" s="27" t="s">
        <v>976</v>
      </c>
      <c r="R470" s="37"/>
      <c r="S470" s="9"/>
      <c r="T470" s="38" t="s">
        <v>977</v>
      </c>
      <c r="U470"/>
      <c r="V470"/>
      <c r="W470"/>
    </row>
    <row r="471" spans="1:23" x14ac:dyDescent="0.2">
      <c r="A471" s="27">
        <v>32</v>
      </c>
      <c r="B471" s="27" t="s">
        <v>442</v>
      </c>
      <c r="C471" s="27" t="s">
        <v>442</v>
      </c>
      <c r="D471" s="27">
        <v>10</v>
      </c>
      <c r="E471" s="27">
        <v>17159192</v>
      </c>
      <c r="F471" s="27" t="s">
        <v>372</v>
      </c>
      <c r="G471" s="27" t="s">
        <v>369</v>
      </c>
      <c r="H471" s="27">
        <v>0</v>
      </c>
      <c r="I471" s="27">
        <v>1</v>
      </c>
      <c r="J471" s="27">
        <v>0.93879999999999997</v>
      </c>
      <c r="K471" s="27">
        <v>1.2699999999999999E-2</v>
      </c>
      <c r="L471" s="27">
        <v>-4.9713158779369904</v>
      </c>
      <c r="M471" s="27">
        <v>6.6499999999999999E-7</v>
      </c>
      <c r="N471" s="27">
        <v>0.44330000000000003</v>
      </c>
      <c r="O471" s="27">
        <v>0.37680000000000002</v>
      </c>
      <c r="P471" s="22" t="s">
        <v>487</v>
      </c>
      <c r="Q471" s="27" t="s">
        <v>488</v>
      </c>
      <c r="R471" s="37"/>
      <c r="S471" s="9"/>
      <c r="T471" s="38" t="s">
        <v>977</v>
      </c>
      <c r="U471"/>
      <c r="V471"/>
      <c r="W471"/>
    </row>
    <row r="472" spans="1:23" x14ac:dyDescent="0.2">
      <c r="A472" s="27">
        <v>33</v>
      </c>
      <c r="B472" s="27" t="s">
        <v>444</v>
      </c>
      <c r="C472" s="27" t="s">
        <v>978</v>
      </c>
      <c r="D472" s="27">
        <v>10</v>
      </c>
      <c r="E472" s="27">
        <v>16924822</v>
      </c>
      <c r="F472" s="27" t="s">
        <v>377</v>
      </c>
      <c r="G472" s="27" t="s">
        <v>372</v>
      </c>
      <c r="H472" s="27">
        <v>1</v>
      </c>
      <c r="I472" s="27">
        <v>0.96579199999999998</v>
      </c>
      <c r="J472" s="27">
        <v>1.0491999999999999</v>
      </c>
      <c r="K472" s="27">
        <v>1.3899999999999999E-2</v>
      </c>
      <c r="L472" s="27">
        <v>3.4600375828651999</v>
      </c>
      <c r="M472" s="27">
        <v>5.4009999999999996E-4</v>
      </c>
      <c r="N472" s="27">
        <v>1.8200000000000001E-2</v>
      </c>
      <c r="O472" s="27">
        <v>-0.40139999999999998</v>
      </c>
      <c r="P472" s="71" t="s">
        <v>526</v>
      </c>
      <c r="Q472" s="27" t="s">
        <v>527</v>
      </c>
      <c r="R472" s="37"/>
      <c r="S472" s="9"/>
      <c r="T472" s="38" t="s">
        <v>979</v>
      </c>
      <c r="U472" s="70"/>
      <c r="V472" s="70"/>
      <c r="W472" s="70"/>
    </row>
    <row r="473" spans="1:23" x14ac:dyDescent="0.2">
      <c r="A473" s="27">
        <v>33</v>
      </c>
      <c r="B473" s="27" t="s">
        <v>444</v>
      </c>
      <c r="C473" s="27" t="s">
        <v>980</v>
      </c>
      <c r="D473" s="27">
        <v>10</v>
      </c>
      <c r="E473" s="27">
        <v>16926176</v>
      </c>
      <c r="F473" s="27" t="s">
        <v>368</v>
      </c>
      <c r="G473" s="27" t="s">
        <v>369</v>
      </c>
      <c r="H473" s="27">
        <v>1</v>
      </c>
      <c r="I473" s="27">
        <v>0.967889</v>
      </c>
      <c r="J473" s="27">
        <v>1.0499000000000001</v>
      </c>
      <c r="K473" s="27">
        <v>1.38E-2</v>
      </c>
      <c r="L473" s="27">
        <v>3.5216314305869401</v>
      </c>
      <c r="M473" s="27">
        <v>4.2890000000000002E-4</v>
      </c>
      <c r="N473" s="27">
        <v>2.1499999999999998E-2</v>
      </c>
      <c r="O473" s="27">
        <v>-0.32779999999999998</v>
      </c>
      <c r="P473" s="22" t="s">
        <v>533</v>
      </c>
      <c r="Q473" s="27" t="s">
        <v>527</v>
      </c>
      <c r="R473" s="37"/>
      <c r="S473" s="9"/>
      <c r="T473" s="38" t="s">
        <v>979</v>
      </c>
      <c r="U473" s="70"/>
      <c r="V473" s="70"/>
      <c r="W473" s="70"/>
    </row>
    <row r="474" spans="1:23" x14ac:dyDescent="0.2">
      <c r="A474" s="27">
        <v>33</v>
      </c>
      <c r="B474" s="27" t="s">
        <v>444</v>
      </c>
      <c r="C474" s="27" t="s">
        <v>981</v>
      </c>
      <c r="D474" s="27">
        <v>10</v>
      </c>
      <c r="E474" s="27">
        <v>16926368</v>
      </c>
      <c r="F474" s="27" t="s">
        <v>368</v>
      </c>
      <c r="G474" s="27" t="s">
        <v>372</v>
      </c>
      <c r="H474" s="27">
        <v>1</v>
      </c>
      <c r="I474" s="27">
        <v>0.96901400000000004</v>
      </c>
      <c r="J474" s="27">
        <v>1.0489999999999999</v>
      </c>
      <c r="K474" s="27">
        <v>1.38E-2</v>
      </c>
      <c r="L474" s="27">
        <v>3.4615371431472099</v>
      </c>
      <c r="M474" s="27">
        <v>5.3709999999999999E-4</v>
      </c>
      <c r="N474" s="27">
        <v>1.7899999999999999E-2</v>
      </c>
      <c r="O474" s="27">
        <v>-0.40889999999999999</v>
      </c>
      <c r="P474" s="71" t="s">
        <v>533</v>
      </c>
      <c r="Q474" s="27" t="s">
        <v>488</v>
      </c>
      <c r="R474" s="37"/>
      <c r="S474" s="9"/>
      <c r="T474" s="38" t="s">
        <v>979</v>
      </c>
      <c r="U474" s="70"/>
      <c r="V474" s="70"/>
      <c r="W474" s="70"/>
    </row>
    <row r="475" spans="1:23" x14ac:dyDescent="0.2">
      <c r="A475" s="27">
        <v>33</v>
      </c>
      <c r="B475" s="27" t="s">
        <v>444</v>
      </c>
      <c r="C475" s="27" t="s">
        <v>982</v>
      </c>
      <c r="D475" s="27">
        <v>10</v>
      </c>
      <c r="E475" s="27">
        <v>16928435</v>
      </c>
      <c r="F475" s="27" t="s">
        <v>369</v>
      </c>
      <c r="G475" s="27" t="s">
        <v>377</v>
      </c>
      <c r="H475" s="27">
        <v>1</v>
      </c>
      <c r="I475" s="27">
        <v>0.96932600000000002</v>
      </c>
      <c r="J475" s="27">
        <v>1.0503</v>
      </c>
      <c r="K475" s="27">
        <v>1.3899999999999999E-2</v>
      </c>
      <c r="L475" s="27">
        <v>3.5347248329230099</v>
      </c>
      <c r="M475" s="27">
        <v>4.082E-4</v>
      </c>
      <c r="N475" s="27">
        <v>2.35E-2</v>
      </c>
      <c r="O475" s="27">
        <v>-0.28839999999999999</v>
      </c>
      <c r="P475" s="22" t="s">
        <v>533</v>
      </c>
      <c r="Q475" s="27" t="s">
        <v>488</v>
      </c>
      <c r="R475" s="37"/>
      <c r="S475" s="9"/>
      <c r="T475" s="38" t="s">
        <v>979</v>
      </c>
    </row>
    <row r="476" spans="1:23" x14ac:dyDescent="0.2">
      <c r="A476" s="27">
        <v>33</v>
      </c>
      <c r="B476" s="27" t="s">
        <v>444</v>
      </c>
      <c r="C476" s="27" t="s">
        <v>983</v>
      </c>
      <c r="D476" s="27">
        <v>10</v>
      </c>
      <c r="E476" s="27">
        <v>16928554</v>
      </c>
      <c r="F476" s="27" t="s">
        <v>1388</v>
      </c>
      <c r="G476" s="27" t="s">
        <v>377</v>
      </c>
      <c r="H476" s="27">
        <v>1</v>
      </c>
      <c r="I476" s="27">
        <v>0.96552400000000005</v>
      </c>
      <c r="J476" s="27">
        <v>1.0495000000000001</v>
      </c>
      <c r="K476" s="27">
        <v>1.3899999999999999E-2</v>
      </c>
      <c r="L476" s="27">
        <v>3.4849114125935201</v>
      </c>
      <c r="M476" s="27">
        <v>4.9229999999999999E-4</v>
      </c>
      <c r="N476" s="27">
        <v>2.01E-2</v>
      </c>
      <c r="O476" s="27">
        <v>-0.35909999999999997</v>
      </c>
      <c r="P476" s="22" t="s">
        <v>533</v>
      </c>
      <c r="Q476" s="27" t="s">
        <v>527</v>
      </c>
      <c r="R476" s="37"/>
      <c r="S476" s="9"/>
      <c r="T476" s="38" t="s">
        <v>979</v>
      </c>
      <c r="U476" s="70"/>
      <c r="V476" s="70"/>
      <c r="W476" s="70"/>
    </row>
    <row r="477" spans="1:23" x14ac:dyDescent="0.2">
      <c r="A477" s="27">
        <v>33</v>
      </c>
      <c r="B477" s="27" t="s">
        <v>444</v>
      </c>
      <c r="C477" s="27" t="s">
        <v>984</v>
      </c>
      <c r="D477" s="27">
        <v>10</v>
      </c>
      <c r="E477" s="27">
        <v>16931010</v>
      </c>
      <c r="F477" s="27" t="s">
        <v>368</v>
      </c>
      <c r="G477" s="27" t="s">
        <v>377</v>
      </c>
      <c r="H477" s="27">
        <v>1</v>
      </c>
      <c r="I477" s="27">
        <v>0.97015499999999999</v>
      </c>
      <c r="J477" s="27">
        <v>1.0527</v>
      </c>
      <c r="K477" s="27">
        <v>1.4500000000000001E-2</v>
      </c>
      <c r="L477" s="27">
        <v>3.53824246265162</v>
      </c>
      <c r="M477" s="27">
        <v>4.0279999999999998E-4</v>
      </c>
      <c r="N477" s="27">
        <v>2.4E-2</v>
      </c>
      <c r="O477" s="27">
        <v>-0.27939999999999998</v>
      </c>
      <c r="P477" s="22" t="s">
        <v>487</v>
      </c>
      <c r="Q477" s="27" t="s">
        <v>488</v>
      </c>
      <c r="R477" s="37"/>
      <c r="S477" s="9"/>
      <c r="T477" s="9" t="s">
        <v>985</v>
      </c>
      <c r="U477" s="70"/>
      <c r="V477" s="70"/>
      <c r="W477" s="70"/>
    </row>
    <row r="478" spans="1:23" x14ac:dyDescent="0.2">
      <c r="A478" s="27">
        <v>33</v>
      </c>
      <c r="B478" s="27" t="s">
        <v>444</v>
      </c>
      <c r="C478" s="27" t="s">
        <v>986</v>
      </c>
      <c r="D478" s="27">
        <v>10</v>
      </c>
      <c r="E478" s="27">
        <v>16931255</v>
      </c>
      <c r="F478" s="27" t="s">
        <v>372</v>
      </c>
      <c r="G478" s="27" t="s">
        <v>368</v>
      </c>
      <c r="H478" s="27">
        <v>1</v>
      </c>
      <c r="I478" s="27">
        <v>0.96882299999999999</v>
      </c>
      <c r="J478" s="27">
        <v>1.0538000000000001</v>
      </c>
      <c r="K478" s="27">
        <v>1.46E-2</v>
      </c>
      <c r="L478" s="27">
        <v>3.6000957674018799</v>
      </c>
      <c r="M478" s="27">
        <v>3.1809999999999998E-4</v>
      </c>
      <c r="N478" s="27">
        <v>2.8000000000000001E-2</v>
      </c>
      <c r="O478" s="27">
        <v>-0.2109</v>
      </c>
      <c r="P478" s="22" t="s">
        <v>487</v>
      </c>
      <c r="Q478" s="27" t="s">
        <v>488</v>
      </c>
      <c r="R478" s="37"/>
      <c r="S478" s="9"/>
      <c r="T478" s="9" t="s">
        <v>985</v>
      </c>
      <c r="U478" s="70"/>
      <c r="V478" s="70"/>
      <c r="W478" s="70"/>
    </row>
    <row r="479" spans="1:23" x14ac:dyDescent="0.2">
      <c r="A479" s="27">
        <v>33</v>
      </c>
      <c r="B479" s="27" t="s">
        <v>444</v>
      </c>
      <c r="C479" s="27" t="s">
        <v>444</v>
      </c>
      <c r="D479" s="27">
        <v>10</v>
      </c>
      <c r="E479" s="27">
        <v>16931465</v>
      </c>
      <c r="F479" s="27" t="s">
        <v>377</v>
      </c>
      <c r="G479" s="27" t="s">
        <v>368</v>
      </c>
      <c r="H479" s="27">
        <v>1</v>
      </c>
      <c r="I479" s="27">
        <v>0.94789199999999996</v>
      </c>
      <c r="J479" s="27">
        <v>1.0705</v>
      </c>
      <c r="K479" s="27">
        <v>1.54E-2</v>
      </c>
      <c r="L479" s="27">
        <v>4.4253411288222901</v>
      </c>
      <c r="M479" s="27">
        <v>9.6290000000000005E-6</v>
      </c>
      <c r="N479" s="27">
        <v>0.58530000000000004</v>
      </c>
      <c r="O479" s="27">
        <v>1.4791000000000001</v>
      </c>
      <c r="P479" s="22" t="s">
        <v>487</v>
      </c>
      <c r="Q479" s="27" t="s">
        <v>488</v>
      </c>
      <c r="R479" s="37"/>
      <c r="S479" s="9"/>
      <c r="T479" s="38" t="s">
        <v>985</v>
      </c>
      <c r="U479" s="70"/>
      <c r="V479" s="70"/>
      <c r="W479" s="70"/>
    </row>
    <row r="480" spans="1:23" x14ac:dyDescent="0.2">
      <c r="A480" s="27">
        <v>33</v>
      </c>
      <c r="B480" s="27" t="s">
        <v>444</v>
      </c>
      <c r="C480" s="27" t="s">
        <v>987</v>
      </c>
      <c r="D480" s="27">
        <v>10</v>
      </c>
      <c r="E480" s="27">
        <v>16931932</v>
      </c>
      <c r="F480" s="27" t="s">
        <v>377</v>
      </c>
      <c r="G480" s="27" t="s">
        <v>372</v>
      </c>
      <c r="H480" s="27">
        <v>1</v>
      </c>
      <c r="I480" s="27">
        <v>0.97198399999999996</v>
      </c>
      <c r="J480" s="27">
        <v>1.0544</v>
      </c>
      <c r="K480" s="27">
        <v>1.46E-2</v>
      </c>
      <c r="L480" s="27">
        <v>3.6399414896179798</v>
      </c>
      <c r="M480" s="27">
        <v>2.7270000000000001E-4</v>
      </c>
      <c r="N480" s="27">
        <v>3.1099999999999999E-2</v>
      </c>
      <c r="O480" s="27">
        <v>-0.16400000000000001</v>
      </c>
      <c r="P480" s="22" t="s">
        <v>487</v>
      </c>
      <c r="Q480" s="27" t="s">
        <v>488</v>
      </c>
      <c r="R480" s="37"/>
      <c r="S480" s="9"/>
      <c r="T480" s="38" t="s">
        <v>985</v>
      </c>
      <c r="U480" s="70"/>
      <c r="V480" s="70"/>
      <c r="W480" s="70"/>
    </row>
    <row r="481" spans="1:24" x14ac:dyDescent="0.2">
      <c r="A481" s="27">
        <v>33</v>
      </c>
      <c r="B481" s="27" t="s">
        <v>444</v>
      </c>
      <c r="C481" s="27" t="s">
        <v>988</v>
      </c>
      <c r="D481" s="27">
        <v>10</v>
      </c>
      <c r="E481" s="27">
        <v>16931955</v>
      </c>
      <c r="F481" s="27" t="s">
        <v>369</v>
      </c>
      <c r="G481" s="27" t="s">
        <v>372</v>
      </c>
      <c r="H481" s="27">
        <v>1</v>
      </c>
      <c r="I481" s="27">
        <v>0.96796400000000005</v>
      </c>
      <c r="J481" s="27">
        <v>1.0524</v>
      </c>
      <c r="K481" s="27">
        <v>1.46E-2</v>
      </c>
      <c r="L481" s="27">
        <v>3.51107408521773</v>
      </c>
      <c r="M481" s="27">
        <v>4.4630000000000001E-4</v>
      </c>
      <c r="N481" s="27">
        <v>2.4299999999999999E-2</v>
      </c>
      <c r="O481" s="27">
        <v>-0.27339999999999998</v>
      </c>
      <c r="P481" s="22" t="s">
        <v>487</v>
      </c>
      <c r="Q481" s="27" t="s">
        <v>488</v>
      </c>
      <c r="R481" s="37"/>
      <c r="S481" s="9"/>
      <c r="T481" s="9" t="s">
        <v>985</v>
      </c>
      <c r="V481" s="70"/>
      <c r="W481" s="70"/>
    </row>
    <row r="482" spans="1:24" s="30" customFormat="1" x14ac:dyDescent="0.2">
      <c r="A482" s="27">
        <v>33</v>
      </c>
      <c r="B482" s="27" t="s">
        <v>444</v>
      </c>
      <c r="C482" s="27" t="s">
        <v>989</v>
      </c>
      <c r="D482" s="27">
        <v>10</v>
      </c>
      <c r="E482" s="27">
        <v>16931988</v>
      </c>
      <c r="F482" s="27" t="s">
        <v>368</v>
      </c>
      <c r="G482" s="27" t="s">
        <v>369</v>
      </c>
      <c r="H482" s="27">
        <v>1</v>
      </c>
      <c r="I482" s="27">
        <v>0.97214699999999998</v>
      </c>
      <c r="J482" s="27">
        <v>1.0544</v>
      </c>
      <c r="K482" s="27">
        <v>1.46E-2</v>
      </c>
      <c r="L482" s="27">
        <v>3.6406979205933001</v>
      </c>
      <c r="M482" s="27">
        <v>2.719E-4</v>
      </c>
      <c r="N482" s="27">
        <v>3.1199999999999999E-2</v>
      </c>
      <c r="O482" s="27">
        <v>-0.16309999999999999</v>
      </c>
      <c r="P482" s="53" t="s">
        <v>487</v>
      </c>
      <c r="Q482" s="27" t="s">
        <v>488</v>
      </c>
      <c r="R482" s="37"/>
      <c r="S482" s="9"/>
      <c r="T482" s="38" t="s">
        <v>985</v>
      </c>
      <c r="U482" s="70"/>
      <c r="V482" s="70"/>
      <c r="W482" s="70"/>
      <c r="X482"/>
    </row>
    <row r="483" spans="1:24" s="30" customFormat="1" x14ac:dyDescent="0.2">
      <c r="A483" s="27">
        <v>33</v>
      </c>
      <c r="B483" s="27" t="s">
        <v>444</v>
      </c>
      <c r="C483" s="27" t="s">
        <v>990</v>
      </c>
      <c r="D483" s="27">
        <v>10</v>
      </c>
      <c r="E483" s="27">
        <v>16933914</v>
      </c>
      <c r="F483" s="27" t="s">
        <v>377</v>
      </c>
      <c r="G483" s="27" t="s">
        <v>368</v>
      </c>
      <c r="H483" s="27">
        <v>1</v>
      </c>
      <c r="I483" s="27">
        <v>0.98264600000000002</v>
      </c>
      <c r="J483" s="27">
        <v>1.054</v>
      </c>
      <c r="K483" s="27">
        <v>1.43E-2</v>
      </c>
      <c r="L483" s="27">
        <v>3.68915512985363</v>
      </c>
      <c r="M483" s="27">
        <v>2.2499999999999999E-4</v>
      </c>
      <c r="N483" s="27">
        <v>3.6900000000000002E-2</v>
      </c>
      <c r="O483" s="27">
        <v>-8.6699999999999999E-2</v>
      </c>
      <c r="P483" s="53" t="s">
        <v>487</v>
      </c>
      <c r="Q483" s="27" t="s">
        <v>488</v>
      </c>
      <c r="R483" s="37"/>
      <c r="S483" s="9"/>
      <c r="T483" s="9" t="s">
        <v>985</v>
      </c>
      <c r="U483" s="70"/>
      <c r="V483" s="70"/>
      <c r="W483" s="70"/>
      <c r="X483"/>
    </row>
    <row r="484" spans="1:24" s="30" customFormat="1" x14ac:dyDescent="0.2">
      <c r="A484" s="27">
        <v>33</v>
      </c>
      <c r="B484" s="27" t="s">
        <v>444</v>
      </c>
      <c r="C484" s="27" t="s">
        <v>991</v>
      </c>
      <c r="D484" s="27">
        <v>10</v>
      </c>
      <c r="E484" s="27">
        <v>16935506</v>
      </c>
      <c r="F484" s="27" t="s">
        <v>368</v>
      </c>
      <c r="G484" s="27" t="s">
        <v>372</v>
      </c>
      <c r="H484" s="27">
        <v>0</v>
      </c>
      <c r="I484" s="27">
        <v>1</v>
      </c>
      <c r="J484" s="27">
        <v>1.0516000000000001</v>
      </c>
      <c r="K484" s="27">
        <v>1.41E-2</v>
      </c>
      <c r="L484" s="27">
        <v>3.5742747512719801</v>
      </c>
      <c r="M484" s="27">
        <v>3.5120000000000003E-4</v>
      </c>
      <c r="N484" s="27">
        <v>2.7300000000000001E-2</v>
      </c>
      <c r="O484" s="27">
        <v>-0.22189999999999999</v>
      </c>
      <c r="P484" s="53" t="s">
        <v>487</v>
      </c>
      <c r="Q484" s="27" t="s">
        <v>488</v>
      </c>
      <c r="R484" s="37"/>
      <c r="S484" s="9"/>
      <c r="T484" s="38" t="s">
        <v>985</v>
      </c>
      <c r="U484" s="70"/>
      <c r="V484" s="70"/>
      <c r="W484" s="70"/>
      <c r="X484"/>
    </row>
    <row r="485" spans="1:24" s="30" customFormat="1" x14ac:dyDescent="0.2">
      <c r="A485" s="27">
        <v>33</v>
      </c>
      <c r="B485" s="27" t="s">
        <v>444</v>
      </c>
      <c r="C485" s="27" t="s">
        <v>992</v>
      </c>
      <c r="D485" s="27">
        <v>10</v>
      </c>
      <c r="E485" s="27">
        <v>16938375</v>
      </c>
      <c r="F485" s="27" t="s">
        <v>369</v>
      </c>
      <c r="G485" s="27" t="s">
        <v>368</v>
      </c>
      <c r="H485" s="27">
        <v>1</v>
      </c>
      <c r="I485" s="27">
        <v>0.98667499999999997</v>
      </c>
      <c r="J485" s="27">
        <v>1.0508</v>
      </c>
      <c r="K485" s="27">
        <v>1.3599999999999999E-2</v>
      </c>
      <c r="L485" s="27">
        <v>3.6435532395811898</v>
      </c>
      <c r="M485" s="27">
        <v>2.6889999999999998E-4</v>
      </c>
      <c r="N485" s="27">
        <v>3.9600000000000003E-2</v>
      </c>
      <c r="O485" s="27">
        <v>-5.4899999999999997E-2</v>
      </c>
      <c r="P485" s="71" t="s">
        <v>487</v>
      </c>
      <c r="Q485" s="27" t="s">
        <v>488</v>
      </c>
      <c r="R485" s="37"/>
      <c r="S485" s="9"/>
      <c r="T485" s="38" t="s">
        <v>985</v>
      </c>
      <c r="U485" s="70"/>
      <c r="V485" s="70"/>
      <c r="W485" s="70"/>
      <c r="X485"/>
    </row>
    <row r="486" spans="1:24" s="30" customFormat="1" x14ac:dyDescent="0.2">
      <c r="A486" s="27">
        <v>33</v>
      </c>
      <c r="B486" s="27" t="s">
        <v>444</v>
      </c>
      <c r="C486" s="27" t="s">
        <v>993</v>
      </c>
      <c r="D486" s="27">
        <v>10</v>
      </c>
      <c r="E486" s="27">
        <v>16939318</v>
      </c>
      <c r="F486" s="27" t="s">
        <v>1368</v>
      </c>
      <c r="G486" s="27" t="s">
        <v>369</v>
      </c>
      <c r="H486" s="27">
        <v>1</v>
      </c>
      <c r="I486" s="27">
        <v>0.98142600000000002</v>
      </c>
      <c r="J486" s="27">
        <v>1.0528</v>
      </c>
      <c r="K486" s="27">
        <v>1.44E-2</v>
      </c>
      <c r="L486" s="27">
        <v>3.5829774063258002</v>
      </c>
      <c r="M486" s="27">
        <v>3.3970000000000002E-4</v>
      </c>
      <c r="N486" s="27">
        <v>2.8199999999999999E-2</v>
      </c>
      <c r="O486" s="27">
        <v>-0.20830000000000001</v>
      </c>
      <c r="P486" s="53" t="s">
        <v>487</v>
      </c>
      <c r="Q486" s="27" t="s">
        <v>488</v>
      </c>
      <c r="R486" s="37"/>
      <c r="S486" s="9"/>
      <c r="T486" s="9" t="s">
        <v>985</v>
      </c>
      <c r="U486" s="70"/>
      <c r="V486" s="70"/>
      <c r="W486" s="70"/>
      <c r="X486"/>
    </row>
    <row r="487" spans="1:24" s="30" customFormat="1" x14ac:dyDescent="0.2">
      <c r="A487" s="27">
        <v>34</v>
      </c>
      <c r="B487" s="27" t="s">
        <v>447</v>
      </c>
      <c r="C487" s="27" t="s">
        <v>998</v>
      </c>
      <c r="D487" s="27">
        <v>10</v>
      </c>
      <c r="E487" s="27">
        <v>126573098</v>
      </c>
      <c r="F487" s="27" t="s">
        <v>368</v>
      </c>
      <c r="G487" s="27" t="s">
        <v>372</v>
      </c>
      <c r="H487" s="27">
        <v>1</v>
      </c>
      <c r="I487" s="27">
        <v>0.92115100000000005</v>
      </c>
      <c r="J487" s="27">
        <v>0.92430000000000001</v>
      </c>
      <c r="K487" s="27">
        <v>1.6299999999999999E-2</v>
      </c>
      <c r="L487" s="27">
        <v>-4.8458039382517999</v>
      </c>
      <c r="M487" s="27">
        <v>1.2610000000000001E-6</v>
      </c>
      <c r="N487" s="27">
        <v>0.29139999999999999</v>
      </c>
      <c r="O487" s="27">
        <v>0.6119</v>
      </c>
      <c r="P487" s="22" t="s">
        <v>487</v>
      </c>
      <c r="Q487" s="27" t="s">
        <v>488</v>
      </c>
      <c r="R487" s="37"/>
      <c r="S487" s="9"/>
      <c r="T487" s="38" t="s">
        <v>999</v>
      </c>
      <c r="U487" s="33"/>
      <c r="V487" s="33"/>
      <c r="W487" s="33"/>
    </row>
    <row r="488" spans="1:24" x14ac:dyDescent="0.2">
      <c r="A488" s="27">
        <v>34</v>
      </c>
      <c r="B488" s="27" t="s">
        <v>447</v>
      </c>
      <c r="C488" s="27" t="s">
        <v>447</v>
      </c>
      <c r="D488" s="27">
        <v>10</v>
      </c>
      <c r="E488" s="27">
        <v>126573133</v>
      </c>
      <c r="F488" s="27" t="s">
        <v>369</v>
      </c>
      <c r="G488" s="27" t="s">
        <v>377</v>
      </c>
      <c r="H488" s="27">
        <v>1</v>
      </c>
      <c r="I488" s="27">
        <v>0.92132000000000003</v>
      </c>
      <c r="J488" s="27">
        <v>0.9234</v>
      </c>
      <c r="K488" s="27">
        <v>1.6199999999999999E-2</v>
      </c>
      <c r="L488" s="27">
        <v>-4.9080423361087702</v>
      </c>
      <c r="M488" s="27">
        <v>9.1989999999999997E-7</v>
      </c>
      <c r="N488" s="27">
        <v>0.40260000000000001</v>
      </c>
      <c r="O488" s="27">
        <v>0.82640000000000002</v>
      </c>
      <c r="P488" s="22" t="s">
        <v>487</v>
      </c>
      <c r="Q488" s="27" t="s">
        <v>488</v>
      </c>
      <c r="R488" s="37"/>
      <c r="S488" s="9"/>
      <c r="T488" s="38" t="s">
        <v>999</v>
      </c>
      <c r="U488" s="70"/>
      <c r="V488" s="70"/>
      <c r="W488" s="70"/>
    </row>
    <row r="489" spans="1:24" x14ac:dyDescent="0.2">
      <c r="A489" s="27">
        <v>34</v>
      </c>
      <c r="B489" s="27" t="s">
        <v>447</v>
      </c>
      <c r="C489" s="27" t="s">
        <v>1000</v>
      </c>
      <c r="D489" s="27">
        <v>10</v>
      </c>
      <c r="E489" s="27">
        <v>126574159</v>
      </c>
      <c r="F489" s="27" t="s">
        <v>372</v>
      </c>
      <c r="G489" s="27" t="s">
        <v>368</v>
      </c>
      <c r="H489" s="27">
        <v>1</v>
      </c>
      <c r="I489" s="27">
        <v>0.92226799999999998</v>
      </c>
      <c r="J489" s="27">
        <v>0.92430000000000001</v>
      </c>
      <c r="K489" s="27">
        <v>1.6199999999999999E-2</v>
      </c>
      <c r="L489" s="27">
        <v>-4.8451752002444897</v>
      </c>
      <c r="M489" s="27">
        <v>1.265E-6</v>
      </c>
      <c r="N489" s="27">
        <v>0.29060000000000002</v>
      </c>
      <c r="O489" s="27">
        <v>0.61009999999999998</v>
      </c>
      <c r="P489" s="22" t="s">
        <v>487</v>
      </c>
      <c r="Q489" s="27" t="s">
        <v>488</v>
      </c>
      <c r="R489" s="37"/>
      <c r="S489" s="9"/>
      <c r="T489" s="38" t="s">
        <v>999</v>
      </c>
      <c r="U489" s="70"/>
      <c r="V489" s="70"/>
      <c r="W489" s="70"/>
    </row>
    <row r="490" spans="1:24" x14ac:dyDescent="0.2">
      <c r="A490" s="27">
        <v>35</v>
      </c>
      <c r="B490" s="27" t="s">
        <v>449</v>
      </c>
      <c r="C490" s="27" t="s">
        <v>1001</v>
      </c>
      <c r="D490" s="27">
        <v>11</v>
      </c>
      <c r="E490" s="27">
        <v>20670046</v>
      </c>
      <c r="F490" s="27" t="s">
        <v>377</v>
      </c>
      <c r="G490" s="27" t="s">
        <v>369</v>
      </c>
      <c r="H490" s="27">
        <v>1</v>
      </c>
      <c r="I490" s="27">
        <v>0.98195399999999999</v>
      </c>
      <c r="J490" s="27">
        <v>1.0646</v>
      </c>
      <c r="K490" s="27">
        <v>1.6199999999999999E-2</v>
      </c>
      <c r="L490" s="27">
        <v>3.85379706942149</v>
      </c>
      <c r="M490" s="27">
        <v>1.1629999999999999E-4</v>
      </c>
      <c r="N490" s="27">
        <v>5.04E-2</v>
      </c>
      <c r="O490" s="27">
        <v>-0.71660000000000001</v>
      </c>
      <c r="P490" s="22" t="s">
        <v>487</v>
      </c>
      <c r="Q490" s="27" t="s">
        <v>488</v>
      </c>
      <c r="R490" s="37" t="s">
        <v>450</v>
      </c>
      <c r="S490" s="9"/>
      <c r="T490" s="38"/>
      <c r="U490" s="70"/>
      <c r="V490" s="70"/>
      <c r="W490" s="70"/>
    </row>
    <row r="491" spans="1:24" x14ac:dyDescent="0.2">
      <c r="A491" s="27">
        <v>35</v>
      </c>
      <c r="B491" s="27" t="s">
        <v>449</v>
      </c>
      <c r="C491" s="27" t="s">
        <v>449</v>
      </c>
      <c r="D491" s="27">
        <v>11</v>
      </c>
      <c r="E491" s="27">
        <v>20681304</v>
      </c>
      <c r="F491" s="27" t="s">
        <v>372</v>
      </c>
      <c r="G491" s="27" t="s">
        <v>368</v>
      </c>
      <c r="H491" s="27">
        <v>1</v>
      </c>
      <c r="I491" s="27">
        <v>0.96818599999999999</v>
      </c>
      <c r="J491" s="27">
        <v>1.0711999999999999</v>
      </c>
      <c r="K491" s="27">
        <v>1.5299999999999999E-2</v>
      </c>
      <c r="L491" s="27">
        <v>4.4936277006735201</v>
      </c>
      <c r="M491" s="27">
        <v>7.002E-6</v>
      </c>
      <c r="N491" s="27">
        <v>0.4652</v>
      </c>
      <c r="O491" s="27">
        <v>0.49830000000000002</v>
      </c>
      <c r="P491" s="22" t="s">
        <v>487</v>
      </c>
      <c r="Q491" s="27" t="s">
        <v>488</v>
      </c>
      <c r="R491" s="37"/>
      <c r="S491" s="9"/>
      <c r="T491" s="38" t="s">
        <v>1002</v>
      </c>
      <c r="U491" s="70"/>
      <c r="V491" s="70"/>
      <c r="W491" s="70"/>
    </row>
    <row r="492" spans="1:24" x14ac:dyDescent="0.2">
      <c r="A492" s="27">
        <v>35</v>
      </c>
      <c r="B492" s="27" t="s">
        <v>449</v>
      </c>
      <c r="C492" s="27" t="s">
        <v>1003</v>
      </c>
      <c r="D492" s="27">
        <v>11</v>
      </c>
      <c r="E492" s="27">
        <v>20681572</v>
      </c>
      <c r="F492" s="27" t="s">
        <v>372</v>
      </c>
      <c r="G492" s="27" t="s">
        <v>368</v>
      </c>
      <c r="H492" s="27">
        <v>1</v>
      </c>
      <c r="I492" s="27">
        <v>0.96815899999999999</v>
      </c>
      <c r="J492" s="27">
        <v>1.071</v>
      </c>
      <c r="K492" s="27">
        <v>1.5299999999999999E-2</v>
      </c>
      <c r="L492" s="27">
        <v>4.4826841135225903</v>
      </c>
      <c r="M492" s="27">
        <v>7.3710000000000002E-6</v>
      </c>
      <c r="N492" s="27">
        <v>0.44290000000000002</v>
      </c>
      <c r="O492" s="27">
        <v>0.45929999999999999</v>
      </c>
      <c r="P492" s="22" t="s">
        <v>487</v>
      </c>
      <c r="Q492" s="27" t="s">
        <v>488</v>
      </c>
      <c r="R492" s="37"/>
      <c r="S492" s="9"/>
      <c r="T492" s="9" t="s">
        <v>1002</v>
      </c>
      <c r="U492" s="70"/>
      <c r="V492" s="70"/>
      <c r="W492" s="70"/>
    </row>
    <row r="493" spans="1:24" x14ac:dyDescent="0.2">
      <c r="A493" s="27">
        <v>36</v>
      </c>
      <c r="B493" s="27" t="s">
        <v>452</v>
      </c>
      <c r="C493" s="27" t="s">
        <v>1004</v>
      </c>
      <c r="D493" s="27">
        <v>11</v>
      </c>
      <c r="E493" s="27">
        <v>57435296</v>
      </c>
      <c r="F493" s="27" t="s">
        <v>368</v>
      </c>
      <c r="G493" s="27" t="s">
        <v>372</v>
      </c>
      <c r="H493" s="27">
        <v>1</v>
      </c>
      <c r="I493" s="27">
        <v>0.99929199999999996</v>
      </c>
      <c r="J493" s="27">
        <v>1.0580000000000001</v>
      </c>
      <c r="K493" s="27">
        <v>1.2999999999999999E-2</v>
      </c>
      <c r="L493" s="27">
        <v>4.3398191882042498</v>
      </c>
      <c r="M493" s="27">
        <v>1.4260000000000001E-5</v>
      </c>
      <c r="N493" s="27">
        <v>0.92510000000000003</v>
      </c>
      <c r="O493" s="27">
        <v>2.8212000000000002</v>
      </c>
      <c r="P493" s="22" t="s">
        <v>1005</v>
      </c>
      <c r="Q493" s="27" t="s">
        <v>617</v>
      </c>
      <c r="R493" s="37"/>
      <c r="S493" s="9" t="s">
        <v>453</v>
      </c>
      <c r="T493" s="38"/>
      <c r="U493" s="70"/>
      <c r="V493" s="70"/>
      <c r="W493" s="70"/>
    </row>
    <row r="494" spans="1:24" x14ac:dyDescent="0.2">
      <c r="A494" s="27">
        <v>36</v>
      </c>
      <c r="B494" s="27" t="s">
        <v>452</v>
      </c>
      <c r="C494" s="27" t="s">
        <v>452</v>
      </c>
      <c r="D494" s="27">
        <v>11</v>
      </c>
      <c r="E494" s="27">
        <v>57464945</v>
      </c>
      <c r="F494" s="27" t="s">
        <v>368</v>
      </c>
      <c r="G494" s="27" t="s">
        <v>369</v>
      </c>
      <c r="H494" s="27">
        <v>1</v>
      </c>
      <c r="I494" s="27">
        <v>0.99185699999999999</v>
      </c>
      <c r="J494" s="27">
        <v>1.0634999999999999</v>
      </c>
      <c r="K494" s="27">
        <v>1.2999999999999999E-2</v>
      </c>
      <c r="L494" s="27">
        <v>4.7489257496013701</v>
      </c>
      <c r="M494" s="27">
        <v>2.0449999999999999E-6</v>
      </c>
      <c r="N494" s="27">
        <v>7.4899999999999994E-2</v>
      </c>
      <c r="O494" s="27">
        <v>0.63800000000000001</v>
      </c>
      <c r="P494" s="71" t="s">
        <v>533</v>
      </c>
      <c r="Q494" s="27" t="s">
        <v>488</v>
      </c>
      <c r="R494" s="37"/>
      <c r="S494" s="9"/>
      <c r="T494" s="38"/>
      <c r="U494" s="70"/>
      <c r="V494" s="70"/>
      <c r="W494" s="70"/>
    </row>
    <row r="495" spans="1:24" x14ac:dyDescent="0.2">
      <c r="A495" s="27">
        <v>36</v>
      </c>
      <c r="B495" s="27" t="s">
        <v>452</v>
      </c>
      <c r="C495" s="27" t="s">
        <v>1006</v>
      </c>
      <c r="D495" s="27">
        <v>11</v>
      </c>
      <c r="E495" s="27">
        <v>57657413</v>
      </c>
      <c r="F495" s="27" t="s">
        <v>372</v>
      </c>
      <c r="G495" s="27" t="s">
        <v>368</v>
      </c>
      <c r="H495" s="27">
        <v>1</v>
      </c>
      <c r="I495" s="27">
        <v>0.97916899999999996</v>
      </c>
      <c r="J495" s="27">
        <v>0.9466</v>
      </c>
      <c r="K495" s="27">
        <v>1.2800000000000001E-2</v>
      </c>
      <c r="L495" s="27">
        <v>-4.28046883970329</v>
      </c>
      <c r="M495" s="27">
        <v>1.8649999999999999E-5</v>
      </c>
      <c r="N495" s="27">
        <v>1</v>
      </c>
      <c r="O495" s="27">
        <v>11.729799999999999</v>
      </c>
      <c r="P495" s="22" t="s">
        <v>487</v>
      </c>
      <c r="Q495" s="27" t="s">
        <v>488</v>
      </c>
      <c r="R495" s="37"/>
      <c r="S495" s="9"/>
      <c r="T495" s="38" t="s">
        <v>1007</v>
      </c>
      <c r="U495" s="70"/>
      <c r="V495" s="70"/>
      <c r="W495" s="70"/>
    </row>
    <row r="496" spans="1:24" x14ac:dyDescent="0.2">
      <c r="A496" s="27">
        <v>36</v>
      </c>
      <c r="B496" s="27" t="s">
        <v>452</v>
      </c>
      <c r="C496" s="27" t="s">
        <v>1008</v>
      </c>
      <c r="D496" s="27">
        <v>11</v>
      </c>
      <c r="E496" s="27">
        <v>57665336</v>
      </c>
      <c r="F496" s="27" t="s">
        <v>377</v>
      </c>
      <c r="G496" s="27" t="s">
        <v>368</v>
      </c>
      <c r="H496" s="27">
        <v>1</v>
      </c>
      <c r="I496" s="27">
        <v>0.98487999999999998</v>
      </c>
      <c r="J496" s="27">
        <v>0.94420000000000004</v>
      </c>
      <c r="K496" s="27">
        <v>1.34E-2</v>
      </c>
      <c r="L496" s="27">
        <v>-4.2927168887780303</v>
      </c>
      <c r="M496" s="27">
        <v>1.7649999999999999E-5</v>
      </c>
      <c r="N496" s="27">
        <v>1</v>
      </c>
      <c r="O496" s="27">
        <v>11.729799999999999</v>
      </c>
      <c r="P496" s="22" t="s">
        <v>487</v>
      </c>
      <c r="Q496" s="27" t="s">
        <v>488</v>
      </c>
      <c r="R496" s="37"/>
      <c r="S496" s="9"/>
      <c r="T496" s="38" t="s">
        <v>1009</v>
      </c>
      <c r="V496" s="70"/>
      <c r="W496" s="70"/>
    </row>
    <row r="497" spans="1:23" x14ac:dyDescent="0.2">
      <c r="A497" s="27">
        <v>36</v>
      </c>
      <c r="B497" s="27" t="s">
        <v>452</v>
      </c>
      <c r="C497" s="27" t="s">
        <v>1010</v>
      </c>
      <c r="D497" s="27">
        <v>11</v>
      </c>
      <c r="E497" s="27">
        <v>57667222</v>
      </c>
      <c r="F497" s="27" t="s">
        <v>377</v>
      </c>
      <c r="G497" s="27" t="s">
        <v>369</v>
      </c>
      <c r="H497" s="27">
        <v>0</v>
      </c>
      <c r="I497" s="27">
        <v>1</v>
      </c>
      <c r="J497" s="27">
        <v>1.0607</v>
      </c>
      <c r="K497" s="27">
        <v>1.2999999999999999E-2</v>
      </c>
      <c r="L497" s="27">
        <v>4.5311624770381398</v>
      </c>
      <c r="M497" s="27">
        <v>5.8660000000000002E-6</v>
      </c>
      <c r="N497" s="27">
        <v>0.99670000000000003</v>
      </c>
      <c r="O497" s="27">
        <v>4.2110000000000003</v>
      </c>
      <c r="P497" s="22" t="s">
        <v>487</v>
      </c>
      <c r="Q497" s="27" t="s">
        <v>488</v>
      </c>
      <c r="R497" s="37"/>
      <c r="S497" s="9"/>
      <c r="T497" s="38" t="s">
        <v>1009</v>
      </c>
    </row>
    <row r="498" spans="1:23" x14ac:dyDescent="0.2">
      <c r="A498" s="27">
        <v>37</v>
      </c>
      <c r="B498" s="27" t="s">
        <v>456</v>
      </c>
      <c r="C498" s="27" t="s">
        <v>1011</v>
      </c>
      <c r="D498" s="27">
        <v>11</v>
      </c>
      <c r="E498" s="27">
        <v>81038384</v>
      </c>
      <c r="F498" s="27" t="s">
        <v>372</v>
      </c>
      <c r="G498" s="27" t="s">
        <v>368</v>
      </c>
      <c r="H498" s="27">
        <v>1</v>
      </c>
      <c r="I498" s="27">
        <v>0.99916899999999997</v>
      </c>
      <c r="J498" s="27">
        <v>1.0662</v>
      </c>
      <c r="K498" s="27">
        <v>1.4200000000000001E-2</v>
      </c>
      <c r="L498" s="27">
        <v>4.5201014650282598</v>
      </c>
      <c r="M498" s="27">
        <v>6.1809999999999998E-6</v>
      </c>
      <c r="N498" s="27">
        <v>3.15E-2</v>
      </c>
      <c r="O498" s="27">
        <v>9.0700000000000003E-2</v>
      </c>
      <c r="P498" s="22" t="s">
        <v>487</v>
      </c>
      <c r="Q498" s="27" t="s">
        <v>488</v>
      </c>
      <c r="R498" s="37"/>
      <c r="S498" s="9"/>
      <c r="T498" s="9"/>
      <c r="U498" s="70"/>
      <c r="V498" s="70"/>
      <c r="W498" s="70"/>
    </row>
    <row r="499" spans="1:23" x14ac:dyDescent="0.2">
      <c r="A499" s="27">
        <v>37</v>
      </c>
      <c r="B499" s="27" t="s">
        <v>456</v>
      </c>
      <c r="C499" s="27" t="s">
        <v>456</v>
      </c>
      <c r="D499" s="27">
        <v>11</v>
      </c>
      <c r="E499" s="27">
        <v>81039075</v>
      </c>
      <c r="F499" s="27" t="s">
        <v>377</v>
      </c>
      <c r="G499" s="27" t="s">
        <v>457</v>
      </c>
      <c r="H499" s="27">
        <v>1</v>
      </c>
      <c r="I499" s="27">
        <v>0.95987199999999995</v>
      </c>
      <c r="J499" s="27">
        <v>1.0686</v>
      </c>
      <c r="K499" s="27">
        <v>1.4200000000000001E-2</v>
      </c>
      <c r="L499" s="27">
        <v>4.6662141173667697</v>
      </c>
      <c r="M499" s="27">
        <v>3.0680000000000001E-6</v>
      </c>
      <c r="N499" s="27">
        <v>6.0199999999999997E-2</v>
      </c>
      <c r="O499" s="27">
        <v>0.38440000000000002</v>
      </c>
      <c r="P499" s="22" t="s">
        <v>487</v>
      </c>
      <c r="Q499" s="27" t="s">
        <v>488</v>
      </c>
      <c r="R499" s="37"/>
      <c r="S499" s="9"/>
      <c r="T499" s="9"/>
      <c r="U499" s="70"/>
      <c r="V499"/>
      <c r="W499"/>
    </row>
    <row r="500" spans="1:23" x14ac:dyDescent="0.2">
      <c r="A500" s="27">
        <v>37</v>
      </c>
      <c r="B500" s="27" t="s">
        <v>456</v>
      </c>
      <c r="C500" s="27" t="s">
        <v>1012</v>
      </c>
      <c r="D500" s="27">
        <v>11</v>
      </c>
      <c r="E500" s="27">
        <v>81039746</v>
      </c>
      <c r="F500" s="27" t="s">
        <v>369</v>
      </c>
      <c r="G500" s="27" t="s">
        <v>368</v>
      </c>
      <c r="H500" s="27">
        <v>1</v>
      </c>
      <c r="I500" s="27">
        <v>0.99953199999999998</v>
      </c>
      <c r="J500" s="27">
        <v>1.0662</v>
      </c>
      <c r="K500" s="27">
        <v>1.4200000000000001E-2</v>
      </c>
      <c r="L500" s="27">
        <v>4.5189400093952896</v>
      </c>
      <c r="M500" s="27">
        <v>6.2149999999999998E-6</v>
      </c>
      <c r="N500" s="27">
        <v>3.1399999999999997E-2</v>
      </c>
      <c r="O500" s="27">
        <v>8.8099999999999998E-2</v>
      </c>
      <c r="P500" s="22" t="s">
        <v>487</v>
      </c>
      <c r="Q500" s="27" t="s">
        <v>488</v>
      </c>
      <c r="R500" s="37"/>
      <c r="S500" s="9"/>
      <c r="T500" s="38"/>
      <c r="U500" s="70"/>
      <c r="V500"/>
      <c r="W500"/>
    </row>
    <row r="501" spans="1:23" x14ac:dyDescent="0.2">
      <c r="A501" s="27">
        <v>37</v>
      </c>
      <c r="B501" s="27" t="s">
        <v>456</v>
      </c>
      <c r="C501" s="27" t="s">
        <v>1013</v>
      </c>
      <c r="D501" s="27">
        <v>11</v>
      </c>
      <c r="E501" s="27">
        <v>81041101</v>
      </c>
      <c r="F501" s="27" t="s">
        <v>377</v>
      </c>
      <c r="G501" s="27" t="s">
        <v>1366</v>
      </c>
      <c r="H501" s="27">
        <v>1</v>
      </c>
      <c r="I501" s="27">
        <v>0.98829400000000001</v>
      </c>
      <c r="J501" s="27">
        <v>1.0661</v>
      </c>
      <c r="K501" s="27">
        <v>1.4200000000000001E-2</v>
      </c>
      <c r="L501" s="27">
        <v>4.5113379130080702</v>
      </c>
      <c r="M501" s="27">
        <v>6.4420000000000003E-6</v>
      </c>
      <c r="N501" s="27">
        <v>3.0300000000000001E-2</v>
      </c>
      <c r="O501" s="27">
        <v>7.3200000000000001E-2</v>
      </c>
      <c r="P501" s="22" t="s">
        <v>487</v>
      </c>
      <c r="Q501" s="27" t="s">
        <v>488</v>
      </c>
      <c r="R501" s="37"/>
      <c r="S501" s="9"/>
      <c r="T501" s="38"/>
      <c r="U501" s="70"/>
      <c r="V501"/>
      <c r="W501"/>
    </row>
    <row r="502" spans="1:23" x14ac:dyDescent="0.2">
      <c r="A502" s="27">
        <v>37</v>
      </c>
      <c r="B502" s="27" t="s">
        <v>456</v>
      </c>
      <c r="C502" s="27" t="s">
        <v>1014</v>
      </c>
      <c r="D502" s="27">
        <v>11</v>
      </c>
      <c r="E502" s="27">
        <v>81041943</v>
      </c>
      <c r="F502" s="27" t="s">
        <v>369</v>
      </c>
      <c r="G502" s="27" t="s">
        <v>372</v>
      </c>
      <c r="H502" s="27">
        <v>1</v>
      </c>
      <c r="I502" s="27">
        <v>0.998637</v>
      </c>
      <c r="J502" s="27">
        <v>1.0686</v>
      </c>
      <c r="K502" s="27">
        <v>1.55E-2</v>
      </c>
      <c r="L502" s="27">
        <v>4.2828675597762302</v>
      </c>
      <c r="M502" s="27">
        <v>1.8450000000000001E-5</v>
      </c>
      <c r="N502" s="27">
        <v>1.2699999999999999E-2</v>
      </c>
      <c r="O502" s="27">
        <v>-0.31419999999999998</v>
      </c>
      <c r="P502" s="22" t="s">
        <v>487</v>
      </c>
      <c r="Q502" s="27" t="s">
        <v>488</v>
      </c>
      <c r="R502" s="37"/>
      <c r="S502" s="9"/>
      <c r="T502" s="38"/>
      <c r="U502" s="70"/>
      <c r="V502"/>
      <c r="W502"/>
    </row>
    <row r="503" spans="1:23" x14ac:dyDescent="0.2">
      <c r="A503" s="27">
        <v>37</v>
      </c>
      <c r="B503" s="27" t="s">
        <v>456</v>
      </c>
      <c r="C503" s="27" t="s">
        <v>1015</v>
      </c>
      <c r="D503" s="27">
        <v>11</v>
      </c>
      <c r="E503" s="27">
        <v>81042580</v>
      </c>
      <c r="F503" s="27" t="s">
        <v>369</v>
      </c>
      <c r="G503" s="27" t="s">
        <v>372</v>
      </c>
      <c r="H503" s="27">
        <v>1</v>
      </c>
      <c r="I503" s="27">
        <v>0.99851199999999996</v>
      </c>
      <c r="J503" s="27">
        <v>1.0685</v>
      </c>
      <c r="K503" s="27">
        <v>1.55E-2</v>
      </c>
      <c r="L503" s="27">
        <v>4.2792786536973804</v>
      </c>
      <c r="M503" s="27">
        <v>1.8749999999999998E-5</v>
      </c>
      <c r="N503" s="27">
        <v>1.2500000000000001E-2</v>
      </c>
      <c r="O503" s="27">
        <v>-0.31969999999999998</v>
      </c>
      <c r="P503" s="22" t="s">
        <v>487</v>
      </c>
      <c r="Q503" s="27" t="s">
        <v>488</v>
      </c>
      <c r="R503" s="37"/>
      <c r="S503" s="9"/>
      <c r="T503" s="38"/>
      <c r="U503" s="70"/>
      <c r="V503"/>
      <c r="W503"/>
    </row>
    <row r="504" spans="1:23" x14ac:dyDescent="0.2">
      <c r="A504" s="27">
        <v>37</v>
      </c>
      <c r="B504" s="27" t="s">
        <v>456</v>
      </c>
      <c r="C504" s="27" t="s">
        <v>1016</v>
      </c>
      <c r="D504" s="27">
        <v>11</v>
      </c>
      <c r="E504" s="27">
        <v>81043520</v>
      </c>
      <c r="F504" s="27" t="s">
        <v>368</v>
      </c>
      <c r="G504" s="27" t="s">
        <v>372</v>
      </c>
      <c r="H504" s="27">
        <v>1</v>
      </c>
      <c r="I504" s="27">
        <v>0.99917400000000001</v>
      </c>
      <c r="J504" s="27">
        <v>1.0663</v>
      </c>
      <c r="K504" s="27">
        <v>1.4200000000000001E-2</v>
      </c>
      <c r="L504" s="27">
        <v>4.5243898073512003</v>
      </c>
      <c r="M504" s="27">
        <v>6.0569999999999998E-6</v>
      </c>
      <c r="N504" s="27">
        <v>3.2000000000000001E-2</v>
      </c>
      <c r="O504" s="27">
        <v>9.7699999999999995E-2</v>
      </c>
      <c r="P504" s="22" t="s">
        <v>487</v>
      </c>
      <c r="Q504" s="27" t="s">
        <v>488</v>
      </c>
      <c r="R504" s="37"/>
      <c r="S504" s="9"/>
      <c r="T504" s="38"/>
      <c r="U504" s="70"/>
      <c r="V504"/>
      <c r="W504"/>
    </row>
    <row r="505" spans="1:23" x14ac:dyDescent="0.2">
      <c r="A505" s="27">
        <v>37</v>
      </c>
      <c r="B505" s="27" t="s">
        <v>456</v>
      </c>
      <c r="C505" s="27" t="s">
        <v>1017</v>
      </c>
      <c r="D505" s="27">
        <v>11</v>
      </c>
      <c r="E505" s="27">
        <v>81043870</v>
      </c>
      <c r="F505" s="27" t="s">
        <v>377</v>
      </c>
      <c r="G505" s="27" t="s">
        <v>459</v>
      </c>
      <c r="H505" s="27">
        <v>1</v>
      </c>
      <c r="I505" s="27">
        <v>0.98709800000000003</v>
      </c>
      <c r="J505" s="27">
        <v>1.0685</v>
      </c>
      <c r="K505" s="27">
        <v>1.54E-2</v>
      </c>
      <c r="L505" s="27">
        <v>4.2966482710585501</v>
      </c>
      <c r="M505" s="27">
        <v>1.734E-5</v>
      </c>
      <c r="N505" s="27">
        <v>1.3299999999999999E-2</v>
      </c>
      <c r="O505" s="27">
        <v>-0.2928</v>
      </c>
      <c r="P505" s="22" t="s">
        <v>487</v>
      </c>
      <c r="Q505" s="27" t="s">
        <v>488</v>
      </c>
      <c r="R505" s="37"/>
      <c r="S505" s="9"/>
      <c r="T505" s="38"/>
      <c r="U505" s="70"/>
      <c r="V505"/>
      <c r="W505"/>
    </row>
    <row r="506" spans="1:23" x14ac:dyDescent="0.2">
      <c r="A506" s="27">
        <v>37</v>
      </c>
      <c r="B506" s="27" t="s">
        <v>456</v>
      </c>
      <c r="C506" s="27" t="s">
        <v>1018</v>
      </c>
      <c r="D506" s="27">
        <v>11</v>
      </c>
      <c r="E506" s="27">
        <v>81045334</v>
      </c>
      <c r="F506" s="27" t="s">
        <v>368</v>
      </c>
      <c r="G506" s="27" t="s">
        <v>369</v>
      </c>
      <c r="H506" s="27">
        <v>1</v>
      </c>
      <c r="I506" s="27">
        <v>0.99767700000000004</v>
      </c>
      <c r="J506" s="27">
        <v>1.0654999999999999</v>
      </c>
      <c r="K506" s="27">
        <v>1.4200000000000001E-2</v>
      </c>
      <c r="L506" s="27">
        <v>4.4727501062649697</v>
      </c>
      <c r="M506" s="27">
        <v>7.7219999999999999E-6</v>
      </c>
      <c r="N506" s="27">
        <v>2.5700000000000001E-2</v>
      </c>
      <c r="O506" s="27">
        <v>-5.0000000000000001E-4</v>
      </c>
      <c r="P506" s="22" t="s">
        <v>487</v>
      </c>
      <c r="Q506" s="27" t="s">
        <v>488</v>
      </c>
      <c r="R506" s="37"/>
      <c r="S506" s="9"/>
      <c r="T506" s="38"/>
      <c r="U506" s="70"/>
      <c r="V506"/>
      <c r="W506"/>
    </row>
    <row r="507" spans="1:23" x14ac:dyDescent="0.2">
      <c r="A507" s="27">
        <v>37</v>
      </c>
      <c r="B507" s="27" t="s">
        <v>456</v>
      </c>
      <c r="C507" s="27" t="s">
        <v>1019</v>
      </c>
      <c r="D507" s="27">
        <v>11</v>
      </c>
      <c r="E507" s="27">
        <v>81045343</v>
      </c>
      <c r="F507" s="27" t="s">
        <v>372</v>
      </c>
      <c r="G507" s="27" t="s">
        <v>369</v>
      </c>
      <c r="H507" s="27">
        <v>1</v>
      </c>
      <c r="I507" s="27">
        <v>0.99768000000000001</v>
      </c>
      <c r="J507" s="27">
        <v>1.0654999999999999</v>
      </c>
      <c r="K507" s="27">
        <v>1.4200000000000001E-2</v>
      </c>
      <c r="L507" s="27">
        <v>4.4725840758532396</v>
      </c>
      <c r="M507" s="27">
        <v>7.7279999999999995E-6</v>
      </c>
      <c r="N507" s="27">
        <v>2.5700000000000001E-2</v>
      </c>
      <c r="O507" s="27">
        <v>-1.1999999999999999E-3</v>
      </c>
      <c r="P507" s="71" t="s">
        <v>487</v>
      </c>
      <c r="Q507" s="27" t="s">
        <v>488</v>
      </c>
      <c r="R507" s="37"/>
      <c r="S507" s="9"/>
      <c r="T507" s="38"/>
      <c r="U507" s="20"/>
      <c r="V507"/>
      <c r="W507"/>
    </row>
    <row r="508" spans="1:23" x14ac:dyDescent="0.2">
      <c r="A508" s="27">
        <v>37</v>
      </c>
      <c r="B508" s="27" t="s">
        <v>456</v>
      </c>
      <c r="C508" s="27" t="s">
        <v>1020</v>
      </c>
      <c r="D508" s="27">
        <v>11</v>
      </c>
      <c r="E508" s="27">
        <v>81045793</v>
      </c>
      <c r="F508" s="27" t="s">
        <v>377</v>
      </c>
      <c r="G508" s="27" t="s">
        <v>369</v>
      </c>
      <c r="H508" s="27">
        <v>1</v>
      </c>
      <c r="I508" s="27">
        <v>0.99949200000000005</v>
      </c>
      <c r="J508" s="27">
        <v>1.0659000000000001</v>
      </c>
      <c r="K508" s="27">
        <v>1.4200000000000001E-2</v>
      </c>
      <c r="L508" s="27">
        <v>4.4983279204392597</v>
      </c>
      <c r="M508" s="27">
        <v>6.849E-6</v>
      </c>
      <c r="N508" s="27">
        <v>2.87E-2</v>
      </c>
      <c r="O508" s="27">
        <v>4.8000000000000001E-2</v>
      </c>
      <c r="P508" s="22" t="s">
        <v>487</v>
      </c>
      <c r="Q508" s="27" t="s">
        <v>488</v>
      </c>
      <c r="R508" s="37"/>
      <c r="S508" s="9"/>
      <c r="T508" s="38"/>
      <c r="U508" s="70"/>
      <c r="V508"/>
      <c r="W508"/>
    </row>
    <row r="509" spans="1:23" x14ac:dyDescent="0.2">
      <c r="A509" s="27">
        <v>37</v>
      </c>
      <c r="B509" s="27" t="s">
        <v>456</v>
      </c>
      <c r="C509" s="27" t="s">
        <v>1021</v>
      </c>
      <c r="D509" s="27">
        <v>11</v>
      </c>
      <c r="E509" s="27">
        <v>81046189</v>
      </c>
      <c r="F509" s="27" t="s">
        <v>369</v>
      </c>
      <c r="G509" s="27" t="s">
        <v>377</v>
      </c>
      <c r="H509" s="27">
        <v>1</v>
      </c>
      <c r="I509" s="27">
        <v>0.99916400000000005</v>
      </c>
      <c r="J509" s="27">
        <v>1.0658000000000001</v>
      </c>
      <c r="K509" s="27">
        <v>1.4200000000000001E-2</v>
      </c>
      <c r="L509" s="27">
        <v>4.4948775273603196</v>
      </c>
      <c r="M509" s="27">
        <v>6.9609999999999999E-6</v>
      </c>
      <c r="N509" s="27">
        <v>2.8199999999999999E-2</v>
      </c>
      <c r="O509" s="27">
        <v>4.07E-2</v>
      </c>
      <c r="P509" s="22" t="s">
        <v>487</v>
      </c>
      <c r="Q509" s="27" t="s">
        <v>488</v>
      </c>
      <c r="R509" s="37"/>
      <c r="S509" s="9"/>
      <c r="T509" s="9"/>
      <c r="U509" s="70"/>
      <c r="V509"/>
      <c r="W509"/>
    </row>
    <row r="510" spans="1:23" x14ac:dyDescent="0.2">
      <c r="A510" s="27">
        <v>37</v>
      </c>
      <c r="B510" s="27" t="s">
        <v>456</v>
      </c>
      <c r="C510" s="27" t="s">
        <v>1022</v>
      </c>
      <c r="D510" s="27">
        <v>11</v>
      </c>
      <c r="E510" s="27">
        <v>81046254</v>
      </c>
      <c r="F510" s="27" t="s">
        <v>377</v>
      </c>
      <c r="G510" s="27" t="s">
        <v>369</v>
      </c>
      <c r="H510" s="27">
        <v>1</v>
      </c>
      <c r="I510" s="27">
        <v>0.99918200000000001</v>
      </c>
      <c r="J510" s="27">
        <v>1.0658000000000001</v>
      </c>
      <c r="K510" s="27">
        <v>1.4200000000000001E-2</v>
      </c>
      <c r="L510" s="27">
        <v>4.4942669787476897</v>
      </c>
      <c r="M510" s="27">
        <v>6.9809999999999997E-6</v>
      </c>
      <c r="N510" s="27">
        <v>2.8199999999999999E-2</v>
      </c>
      <c r="O510" s="27">
        <v>4.0099999999999997E-2</v>
      </c>
      <c r="P510" s="22" t="s">
        <v>487</v>
      </c>
      <c r="Q510" s="27" t="s">
        <v>488</v>
      </c>
      <c r="R510" s="37"/>
      <c r="S510" s="9"/>
      <c r="T510" s="9"/>
      <c r="U510" s="70"/>
      <c r="V510"/>
      <c r="W510"/>
    </row>
    <row r="511" spans="1:23" x14ac:dyDescent="0.2">
      <c r="A511" s="27">
        <v>37</v>
      </c>
      <c r="B511" s="27" t="s">
        <v>456</v>
      </c>
      <c r="C511" s="27" t="s">
        <v>1023</v>
      </c>
      <c r="D511" s="27">
        <v>11</v>
      </c>
      <c r="E511" s="27">
        <v>81046318</v>
      </c>
      <c r="F511" s="27" t="s">
        <v>369</v>
      </c>
      <c r="G511" s="27" t="s">
        <v>377</v>
      </c>
      <c r="H511" s="27">
        <v>1</v>
      </c>
      <c r="I511" s="27">
        <v>0.99919999999999998</v>
      </c>
      <c r="J511" s="27">
        <v>1.0658000000000001</v>
      </c>
      <c r="K511" s="27">
        <v>1.4200000000000001E-2</v>
      </c>
      <c r="L511" s="27">
        <v>4.4935669127204703</v>
      </c>
      <c r="M511" s="27">
        <v>7.0040000000000002E-6</v>
      </c>
      <c r="N511" s="27">
        <v>2.8000000000000001E-2</v>
      </c>
      <c r="O511" s="27">
        <v>3.8100000000000002E-2</v>
      </c>
      <c r="P511" s="22" t="s">
        <v>487</v>
      </c>
      <c r="Q511" s="27" t="s">
        <v>488</v>
      </c>
      <c r="R511" s="37"/>
      <c r="S511" s="9"/>
      <c r="T511" s="38"/>
      <c r="U511" s="70"/>
      <c r="V511"/>
      <c r="W511"/>
    </row>
    <row r="512" spans="1:23" x14ac:dyDescent="0.2">
      <c r="A512" s="27">
        <v>37</v>
      </c>
      <c r="B512" s="27" t="s">
        <v>456</v>
      </c>
      <c r="C512" s="27" t="s">
        <v>1024</v>
      </c>
      <c r="D512" s="27">
        <v>11</v>
      </c>
      <c r="E512" s="27">
        <v>81046353</v>
      </c>
      <c r="F512" s="27" t="s">
        <v>369</v>
      </c>
      <c r="G512" s="27" t="s">
        <v>377</v>
      </c>
      <c r="H512" s="27">
        <v>1</v>
      </c>
      <c r="I512" s="27">
        <v>0.99899700000000002</v>
      </c>
      <c r="J512" s="27">
        <v>1.0658000000000001</v>
      </c>
      <c r="K512" s="27">
        <v>1.4200000000000001E-2</v>
      </c>
      <c r="L512" s="27">
        <v>4.4951834311367698</v>
      </c>
      <c r="M512" s="27">
        <v>6.951E-6</v>
      </c>
      <c r="N512" s="27">
        <v>2.8199999999999999E-2</v>
      </c>
      <c r="O512" s="27">
        <v>4.1000000000000002E-2</v>
      </c>
      <c r="P512" s="22" t="s">
        <v>487</v>
      </c>
      <c r="Q512" s="27" t="s">
        <v>488</v>
      </c>
      <c r="R512" s="37"/>
      <c r="S512" s="9"/>
      <c r="T512" s="38"/>
      <c r="U512" s="70"/>
      <c r="V512"/>
      <c r="W512"/>
    </row>
    <row r="513" spans="1:23" x14ac:dyDescent="0.2">
      <c r="A513" s="27">
        <v>37</v>
      </c>
      <c r="B513" s="27" t="s">
        <v>456</v>
      </c>
      <c r="C513" s="27" t="s">
        <v>1025</v>
      </c>
      <c r="D513" s="27">
        <v>11</v>
      </c>
      <c r="E513" s="27">
        <v>81046354</v>
      </c>
      <c r="F513" s="27" t="s">
        <v>372</v>
      </c>
      <c r="G513" s="27" t="s">
        <v>368</v>
      </c>
      <c r="H513" s="27">
        <v>1</v>
      </c>
      <c r="I513" s="27">
        <v>0.99899700000000002</v>
      </c>
      <c r="J513" s="27">
        <v>1.0658000000000001</v>
      </c>
      <c r="K513" s="27">
        <v>1.4200000000000001E-2</v>
      </c>
      <c r="L513" s="27">
        <v>4.4951834311367698</v>
      </c>
      <c r="M513" s="27">
        <v>6.951E-6</v>
      </c>
      <c r="N513" s="27">
        <v>2.8199999999999999E-2</v>
      </c>
      <c r="O513" s="27">
        <v>4.0899999999999999E-2</v>
      </c>
      <c r="P513" s="22" t="s">
        <v>487</v>
      </c>
      <c r="Q513" s="27" t="s">
        <v>488</v>
      </c>
      <c r="R513" s="37"/>
      <c r="S513" s="9"/>
      <c r="T513" s="38"/>
      <c r="U513" s="70"/>
      <c r="V513"/>
      <c r="W513"/>
    </row>
    <row r="514" spans="1:23" x14ac:dyDescent="0.2">
      <c r="A514" s="27">
        <v>37</v>
      </c>
      <c r="B514" s="27" t="s">
        <v>456</v>
      </c>
      <c r="C514" s="27" t="s">
        <v>1026</v>
      </c>
      <c r="D514" s="27">
        <v>11</v>
      </c>
      <c r="E514" s="27">
        <v>81046506</v>
      </c>
      <c r="F514" s="27" t="s">
        <v>377</v>
      </c>
      <c r="G514" s="27" t="s">
        <v>368</v>
      </c>
      <c r="H514" s="27">
        <v>1</v>
      </c>
      <c r="I514" s="27">
        <v>0.99821000000000004</v>
      </c>
      <c r="J514" s="27">
        <v>1.0651999999999999</v>
      </c>
      <c r="K514" s="27">
        <v>1.4200000000000001E-2</v>
      </c>
      <c r="L514" s="27">
        <v>4.45812418461208</v>
      </c>
      <c r="M514" s="27">
        <v>8.2679999999999994E-6</v>
      </c>
      <c r="N514" s="27">
        <v>2.4199999999999999E-2</v>
      </c>
      <c r="O514" s="27">
        <v>-2.8400000000000002E-2</v>
      </c>
      <c r="P514" s="22" t="s">
        <v>487</v>
      </c>
      <c r="Q514" s="27" t="s">
        <v>488</v>
      </c>
      <c r="R514" s="37"/>
      <c r="S514" s="9"/>
      <c r="T514" s="38"/>
      <c r="U514" s="70"/>
      <c r="V514"/>
      <c r="W514"/>
    </row>
    <row r="515" spans="1:23" x14ac:dyDescent="0.2">
      <c r="A515" s="27">
        <v>37</v>
      </c>
      <c r="B515" s="27" t="s">
        <v>456</v>
      </c>
      <c r="C515" s="27" t="s">
        <v>1027</v>
      </c>
      <c r="D515" s="27">
        <v>11</v>
      </c>
      <c r="E515" s="27">
        <v>81046920</v>
      </c>
      <c r="F515" s="27" t="s">
        <v>368</v>
      </c>
      <c r="G515" s="27" t="s">
        <v>372</v>
      </c>
      <c r="H515" s="27">
        <v>1</v>
      </c>
      <c r="I515" s="27">
        <v>0.99965700000000002</v>
      </c>
      <c r="J515" s="27">
        <v>1.0657000000000001</v>
      </c>
      <c r="K515" s="27">
        <v>1.4200000000000001E-2</v>
      </c>
      <c r="L515" s="27">
        <v>4.4884002819546298</v>
      </c>
      <c r="M515" s="27">
        <v>7.1760000000000004E-6</v>
      </c>
      <c r="N515" s="27">
        <v>2.75E-2</v>
      </c>
      <c r="O515" s="27">
        <v>2.87E-2</v>
      </c>
      <c r="P515" s="71" t="s">
        <v>487</v>
      </c>
      <c r="Q515" s="27" t="s">
        <v>488</v>
      </c>
      <c r="R515" s="37"/>
      <c r="S515" s="9"/>
      <c r="T515" s="38"/>
      <c r="U515"/>
      <c r="V515"/>
      <c r="W515"/>
    </row>
    <row r="516" spans="1:23" x14ac:dyDescent="0.2">
      <c r="A516" s="27">
        <v>37</v>
      </c>
      <c r="B516" s="27" t="s">
        <v>456</v>
      </c>
      <c r="C516" s="27" t="s">
        <v>1028</v>
      </c>
      <c r="D516" s="27">
        <v>11</v>
      </c>
      <c r="E516" s="27">
        <v>81047274</v>
      </c>
      <c r="F516" s="27" t="s">
        <v>377</v>
      </c>
      <c r="G516" s="27" t="s">
        <v>368</v>
      </c>
      <c r="H516" s="27">
        <v>1</v>
      </c>
      <c r="I516" s="27">
        <v>0.99761500000000003</v>
      </c>
      <c r="J516" s="27">
        <v>1.0643</v>
      </c>
      <c r="K516" s="27">
        <v>1.4200000000000001E-2</v>
      </c>
      <c r="L516" s="27">
        <v>4.3951427161277703</v>
      </c>
      <c r="M516" s="27">
        <v>1.1070000000000001E-5</v>
      </c>
      <c r="N516" s="27">
        <v>1.8599999999999998E-2</v>
      </c>
      <c r="O516" s="27">
        <v>-0.14410000000000001</v>
      </c>
      <c r="P516" s="22" t="s">
        <v>487</v>
      </c>
      <c r="Q516" s="27" t="s">
        <v>488</v>
      </c>
      <c r="R516" s="37"/>
      <c r="S516" s="9"/>
      <c r="T516" s="38"/>
      <c r="U516"/>
      <c r="V516"/>
      <c r="W516"/>
    </row>
    <row r="517" spans="1:23" x14ac:dyDescent="0.2">
      <c r="A517" s="27">
        <v>37</v>
      </c>
      <c r="B517" s="27" t="s">
        <v>456</v>
      </c>
      <c r="C517" s="27" t="s">
        <v>1029</v>
      </c>
      <c r="D517" s="27">
        <v>11</v>
      </c>
      <c r="E517" s="27">
        <v>81047612</v>
      </c>
      <c r="F517" s="27" t="s">
        <v>1375</v>
      </c>
      <c r="G517" s="27" t="s">
        <v>368</v>
      </c>
      <c r="H517" s="27">
        <v>1</v>
      </c>
      <c r="I517" s="27">
        <v>0.99948700000000001</v>
      </c>
      <c r="J517" s="27">
        <v>1.0657000000000001</v>
      </c>
      <c r="K517" s="27">
        <v>1.4200000000000001E-2</v>
      </c>
      <c r="L517" s="27">
        <v>4.4855971700186599</v>
      </c>
      <c r="M517" s="27">
        <v>7.2710000000000003E-6</v>
      </c>
      <c r="N517" s="27">
        <v>2.7099999999999999E-2</v>
      </c>
      <c r="O517" s="27">
        <v>2.3099999999999999E-2</v>
      </c>
      <c r="P517" s="71" t="s">
        <v>487</v>
      </c>
      <c r="Q517" s="27" t="s">
        <v>488</v>
      </c>
      <c r="R517" s="37"/>
      <c r="S517" s="9"/>
      <c r="T517" s="38"/>
      <c r="U517"/>
      <c r="V517"/>
      <c r="W517"/>
    </row>
    <row r="518" spans="1:23" x14ac:dyDescent="0.2">
      <c r="A518" s="27">
        <v>37</v>
      </c>
      <c r="B518" s="27" t="s">
        <v>456</v>
      </c>
      <c r="C518" s="27" t="s">
        <v>1030</v>
      </c>
      <c r="D518" s="27">
        <v>11</v>
      </c>
      <c r="E518" s="27">
        <v>81048518</v>
      </c>
      <c r="F518" s="27" t="s">
        <v>372</v>
      </c>
      <c r="G518" s="27" t="s">
        <v>1381</v>
      </c>
      <c r="H518" s="27">
        <v>1</v>
      </c>
      <c r="I518" s="27">
        <v>0.99660499999999996</v>
      </c>
      <c r="J518" s="27">
        <v>1.0664</v>
      </c>
      <c r="K518" s="27">
        <v>1.4200000000000001E-2</v>
      </c>
      <c r="L518" s="27">
        <v>4.5292622340545501</v>
      </c>
      <c r="M518" s="27">
        <v>5.9190000000000004E-6</v>
      </c>
      <c r="N518" s="27">
        <v>3.27E-2</v>
      </c>
      <c r="O518" s="27">
        <v>0.10680000000000001</v>
      </c>
      <c r="P518" s="22" t="s">
        <v>487</v>
      </c>
      <c r="Q518" s="27" t="s">
        <v>488</v>
      </c>
      <c r="R518" s="37"/>
      <c r="S518" s="9"/>
      <c r="T518" s="9"/>
      <c r="U518"/>
      <c r="V518"/>
      <c r="W518"/>
    </row>
    <row r="519" spans="1:23" x14ac:dyDescent="0.2">
      <c r="A519" s="27">
        <v>37</v>
      </c>
      <c r="B519" s="27" t="s">
        <v>456</v>
      </c>
      <c r="C519" s="27" t="s">
        <v>1031</v>
      </c>
      <c r="D519" s="27">
        <v>11</v>
      </c>
      <c r="E519" s="27">
        <v>81048919</v>
      </c>
      <c r="F519" s="27" t="s">
        <v>377</v>
      </c>
      <c r="G519" s="27" t="s">
        <v>369</v>
      </c>
      <c r="H519" s="27">
        <v>1</v>
      </c>
      <c r="I519" s="27">
        <v>0.999417</v>
      </c>
      <c r="J519" s="27">
        <v>1.0657000000000001</v>
      </c>
      <c r="K519" s="27">
        <v>1.4200000000000001E-2</v>
      </c>
      <c r="L519" s="27">
        <v>4.4880442529563496</v>
      </c>
      <c r="M519" s="27">
        <v>7.1879999999999996E-6</v>
      </c>
      <c r="N519" s="27">
        <v>2.7400000000000001E-2</v>
      </c>
      <c r="O519" s="27">
        <v>2.8199999999999999E-2</v>
      </c>
      <c r="P519" s="22" t="s">
        <v>487</v>
      </c>
      <c r="Q519" s="27" t="s">
        <v>488</v>
      </c>
      <c r="R519" s="37"/>
      <c r="S519" s="9"/>
      <c r="T519" s="9"/>
      <c r="U519"/>
      <c r="V519"/>
      <c r="W519"/>
    </row>
    <row r="520" spans="1:23" x14ac:dyDescent="0.2">
      <c r="A520" s="27">
        <v>37</v>
      </c>
      <c r="B520" s="27" t="s">
        <v>456</v>
      </c>
      <c r="C520" s="27" t="s">
        <v>1032</v>
      </c>
      <c r="D520" s="27">
        <v>11</v>
      </c>
      <c r="E520" s="27">
        <v>81070610</v>
      </c>
      <c r="F520" s="27" t="s">
        <v>368</v>
      </c>
      <c r="G520" s="27" t="s">
        <v>372</v>
      </c>
      <c r="H520" s="27">
        <v>1</v>
      </c>
      <c r="I520" s="27">
        <v>0.98578900000000003</v>
      </c>
      <c r="J520" s="27">
        <v>1.0741000000000001</v>
      </c>
      <c r="K520" s="27">
        <v>1.6799999999999999E-2</v>
      </c>
      <c r="L520" s="27">
        <v>4.26489079392283</v>
      </c>
      <c r="M520" s="27">
        <v>2.0000000000000002E-5</v>
      </c>
      <c r="N520" s="27">
        <v>1.2E-2</v>
      </c>
      <c r="O520" s="27">
        <v>-0.33639999999999998</v>
      </c>
      <c r="P520" s="22" t="s">
        <v>487</v>
      </c>
      <c r="Q520" s="27" t="s">
        <v>488</v>
      </c>
      <c r="R520" s="37"/>
      <c r="S520" s="9"/>
      <c r="T520" s="38"/>
      <c r="U520"/>
      <c r="V520"/>
      <c r="W520"/>
    </row>
    <row r="521" spans="1:23" x14ac:dyDescent="0.2">
      <c r="A521" s="27">
        <v>37</v>
      </c>
      <c r="B521" s="27" t="s">
        <v>456</v>
      </c>
      <c r="C521" s="27" t="s">
        <v>1033</v>
      </c>
      <c r="D521" s="27">
        <v>11</v>
      </c>
      <c r="E521" s="27">
        <v>81071641</v>
      </c>
      <c r="F521" s="27" t="s">
        <v>368</v>
      </c>
      <c r="G521" s="27" t="s">
        <v>369</v>
      </c>
      <c r="H521" s="27">
        <v>1</v>
      </c>
      <c r="I521" s="27">
        <v>0.98464399999999996</v>
      </c>
      <c r="J521" s="27">
        <v>1.077</v>
      </c>
      <c r="K521" s="27">
        <v>1.6500000000000001E-2</v>
      </c>
      <c r="L521" s="27">
        <v>4.4861549791711299</v>
      </c>
      <c r="M521" s="27">
        <v>7.2520000000000002E-6</v>
      </c>
      <c r="N521" s="27">
        <v>2.8500000000000001E-2</v>
      </c>
      <c r="O521" s="27">
        <v>4.4499999999999998E-2</v>
      </c>
      <c r="P521" s="71" t="s">
        <v>487</v>
      </c>
      <c r="Q521" s="27" t="s">
        <v>488</v>
      </c>
      <c r="R521" s="37"/>
      <c r="S521" s="9"/>
      <c r="T521" s="38"/>
      <c r="U521"/>
      <c r="V521"/>
      <c r="W521"/>
    </row>
    <row r="522" spans="1:23" x14ac:dyDescent="0.2">
      <c r="A522" s="27">
        <v>37</v>
      </c>
      <c r="B522" s="27" t="s">
        <v>456</v>
      </c>
      <c r="C522" s="27" t="s">
        <v>1034</v>
      </c>
      <c r="D522" s="27">
        <v>11</v>
      </c>
      <c r="E522" s="27">
        <v>81074820</v>
      </c>
      <c r="F522" s="27" t="s">
        <v>369</v>
      </c>
      <c r="G522" s="27" t="s">
        <v>377</v>
      </c>
      <c r="H522" s="27">
        <v>1</v>
      </c>
      <c r="I522" s="27">
        <v>0.98595999999999995</v>
      </c>
      <c r="J522" s="27">
        <v>1.0743</v>
      </c>
      <c r="K522" s="27">
        <v>1.66E-2</v>
      </c>
      <c r="L522" s="27">
        <v>4.3282482543461702</v>
      </c>
      <c r="M522" s="27">
        <v>1.503E-5</v>
      </c>
      <c r="N522" s="27">
        <v>1.5100000000000001E-2</v>
      </c>
      <c r="O522" s="27">
        <v>-0.23580000000000001</v>
      </c>
      <c r="P522" s="22" t="s">
        <v>487</v>
      </c>
      <c r="Q522" s="27" t="s">
        <v>488</v>
      </c>
      <c r="R522" s="37"/>
      <c r="S522" s="9"/>
      <c r="T522" s="38"/>
      <c r="U522"/>
      <c r="V522"/>
      <c r="W522"/>
    </row>
    <row r="523" spans="1:23" x14ac:dyDescent="0.2">
      <c r="A523" s="27">
        <v>37</v>
      </c>
      <c r="B523" s="27" t="s">
        <v>456</v>
      </c>
      <c r="C523" s="27" t="s">
        <v>1035</v>
      </c>
      <c r="D523" s="27">
        <v>11</v>
      </c>
      <c r="E523" s="27">
        <v>81080947</v>
      </c>
      <c r="F523" s="27" t="s">
        <v>377</v>
      </c>
      <c r="G523" s="27" t="s">
        <v>369</v>
      </c>
      <c r="H523" s="27">
        <v>1</v>
      </c>
      <c r="I523" s="27">
        <v>0.98373299999999997</v>
      </c>
      <c r="J523" s="27">
        <v>1.0748</v>
      </c>
      <c r="K523" s="27">
        <v>1.66E-2</v>
      </c>
      <c r="L523" s="27">
        <v>4.3597686856415496</v>
      </c>
      <c r="M523" s="27">
        <v>1.3020000000000001E-5</v>
      </c>
      <c r="N523" s="27">
        <v>1.6899999999999998E-2</v>
      </c>
      <c r="O523" s="27">
        <v>-0.18720000000000001</v>
      </c>
      <c r="P523" s="22" t="s">
        <v>487</v>
      </c>
      <c r="Q523" s="27" t="s">
        <v>488</v>
      </c>
      <c r="R523" s="37"/>
      <c r="S523" s="9"/>
      <c r="T523" s="9"/>
      <c r="U523"/>
      <c r="V523"/>
      <c r="W523"/>
    </row>
    <row r="524" spans="1:23" x14ac:dyDescent="0.2">
      <c r="A524" s="27">
        <v>37</v>
      </c>
      <c r="B524" s="27" t="s">
        <v>456</v>
      </c>
      <c r="C524" s="27" t="s">
        <v>1036</v>
      </c>
      <c r="D524" s="27">
        <v>11</v>
      </c>
      <c r="E524" s="27">
        <v>81081857</v>
      </c>
      <c r="F524" s="27" t="s">
        <v>372</v>
      </c>
      <c r="G524" s="27" t="s">
        <v>369</v>
      </c>
      <c r="H524" s="27">
        <v>1</v>
      </c>
      <c r="I524" s="27">
        <v>0.98138300000000001</v>
      </c>
      <c r="J524" s="27">
        <v>1.0750999999999999</v>
      </c>
      <c r="K524" s="27">
        <v>1.66E-2</v>
      </c>
      <c r="L524" s="27">
        <v>4.3693796242537299</v>
      </c>
      <c r="M524" s="27">
        <v>1.2459999999999999E-5</v>
      </c>
      <c r="N524" s="27">
        <v>1.78E-2</v>
      </c>
      <c r="O524" s="27">
        <v>-0.1643</v>
      </c>
      <c r="P524" s="22" t="s">
        <v>487</v>
      </c>
      <c r="Q524" s="27" t="s">
        <v>488</v>
      </c>
      <c r="R524" s="37"/>
      <c r="S524" s="9"/>
      <c r="T524" s="38"/>
      <c r="U524"/>
      <c r="V524"/>
      <c r="W524"/>
    </row>
    <row r="525" spans="1:23" x14ac:dyDescent="0.2">
      <c r="A525" s="27">
        <v>37</v>
      </c>
      <c r="B525" s="27" t="s">
        <v>456</v>
      </c>
      <c r="C525" s="27" t="s">
        <v>1037</v>
      </c>
      <c r="D525" s="27">
        <v>11</v>
      </c>
      <c r="E525" s="27">
        <v>81082011</v>
      </c>
      <c r="F525" s="27" t="s">
        <v>372</v>
      </c>
      <c r="G525" s="27" t="s">
        <v>368</v>
      </c>
      <c r="H525" s="27">
        <v>1</v>
      </c>
      <c r="I525" s="27">
        <v>0.97225200000000001</v>
      </c>
      <c r="J525" s="27">
        <v>1.0755999999999999</v>
      </c>
      <c r="K525" s="27">
        <v>1.6799999999999999E-2</v>
      </c>
      <c r="L525" s="27">
        <v>4.3459091050804801</v>
      </c>
      <c r="M525" s="27">
        <v>1.3869999999999999E-5</v>
      </c>
      <c r="N525" s="27">
        <v>1.6299999999999999E-2</v>
      </c>
      <c r="O525" s="27">
        <v>-0.20180000000000001</v>
      </c>
      <c r="P525" s="22" t="s">
        <v>487</v>
      </c>
      <c r="Q525" s="27" t="s">
        <v>488</v>
      </c>
      <c r="R525" s="37"/>
      <c r="S525" s="9"/>
      <c r="T525" s="38"/>
      <c r="U525"/>
      <c r="V525"/>
      <c r="W525"/>
    </row>
    <row r="526" spans="1:23" x14ac:dyDescent="0.2">
      <c r="A526" s="27">
        <v>37</v>
      </c>
      <c r="B526" s="27" t="s">
        <v>456</v>
      </c>
      <c r="C526" s="27" t="s">
        <v>1038</v>
      </c>
      <c r="D526" s="27">
        <v>11</v>
      </c>
      <c r="E526" s="27">
        <v>81087889</v>
      </c>
      <c r="F526" s="27" t="s">
        <v>369</v>
      </c>
      <c r="G526" s="27" t="s">
        <v>377</v>
      </c>
      <c r="H526" s="27">
        <v>1</v>
      </c>
      <c r="I526" s="27">
        <v>0.98129299999999997</v>
      </c>
      <c r="J526" s="27">
        <v>1.0750999999999999</v>
      </c>
      <c r="K526" s="27">
        <v>1.66E-2</v>
      </c>
      <c r="L526" s="27">
        <v>4.3662462042002597</v>
      </c>
      <c r="M526" s="27">
        <v>1.2639999999999999E-5</v>
      </c>
      <c r="N526" s="27">
        <v>1.7600000000000001E-2</v>
      </c>
      <c r="O526" s="27">
        <v>-0.16900000000000001</v>
      </c>
      <c r="P526" s="22" t="s">
        <v>487</v>
      </c>
      <c r="Q526" s="27" t="s">
        <v>488</v>
      </c>
      <c r="R526" s="37"/>
      <c r="S526" s="9"/>
      <c r="T526" s="38"/>
      <c r="U526"/>
      <c r="V526"/>
      <c r="W526"/>
    </row>
    <row r="527" spans="1:23" x14ac:dyDescent="0.2">
      <c r="A527" s="27">
        <v>37</v>
      </c>
      <c r="B527" s="27" t="s">
        <v>456</v>
      </c>
      <c r="C527" s="27" t="s">
        <v>1039</v>
      </c>
      <c r="D527" s="27">
        <v>11</v>
      </c>
      <c r="E527" s="27">
        <v>81090618</v>
      </c>
      <c r="F527" s="27" t="s">
        <v>368</v>
      </c>
      <c r="G527" s="27" t="s">
        <v>369</v>
      </c>
      <c r="H527" s="27">
        <v>1</v>
      </c>
      <c r="I527" s="27">
        <v>0.98340000000000005</v>
      </c>
      <c r="J527" s="27">
        <v>1.0757000000000001</v>
      </c>
      <c r="K527" s="27">
        <v>1.6500000000000001E-2</v>
      </c>
      <c r="L527" s="27">
        <v>4.4122539965649903</v>
      </c>
      <c r="M527" s="27">
        <v>1.023E-5</v>
      </c>
      <c r="N527" s="27">
        <v>2.1100000000000001E-2</v>
      </c>
      <c r="O527" s="27">
        <v>-8.7900000000000006E-2</v>
      </c>
      <c r="P527" s="22" t="s">
        <v>487</v>
      </c>
      <c r="Q527" s="27" t="s">
        <v>488</v>
      </c>
      <c r="R527" s="37"/>
      <c r="S527" s="9"/>
      <c r="T527" s="38"/>
      <c r="U527"/>
      <c r="V527"/>
      <c r="W527"/>
    </row>
    <row r="528" spans="1:23" x14ac:dyDescent="0.2">
      <c r="A528" s="27">
        <v>37</v>
      </c>
      <c r="B528" s="27" t="s">
        <v>456</v>
      </c>
      <c r="C528" s="27" t="s">
        <v>1040</v>
      </c>
      <c r="D528" s="27">
        <v>11</v>
      </c>
      <c r="E528" s="27">
        <v>81093485</v>
      </c>
      <c r="F528" s="27" t="s">
        <v>369</v>
      </c>
      <c r="G528" s="27" t="s">
        <v>1389</v>
      </c>
      <c r="H528" s="27">
        <v>1</v>
      </c>
      <c r="I528" s="27">
        <v>0.98136900000000005</v>
      </c>
      <c r="J528" s="27">
        <v>1.0748</v>
      </c>
      <c r="K528" s="27">
        <v>1.66E-2</v>
      </c>
      <c r="L528" s="27">
        <v>4.3526529093383397</v>
      </c>
      <c r="M528" s="27">
        <v>1.345E-5</v>
      </c>
      <c r="N528" s="27">
        <v>1.67E-2</v>
      </c>
      <c r="O528" s="27">
        <v>-0.19120000000000001</v>
      </c>
      <c r="P528" s="22" t="s">
        <v>487</v>
      </c>
      <c r="Q528" s="27" t="s">
        <v>488</v>
      </c>
      <c r="R528" s="37"/>
      <c r="S528" s="9"/>
      <c r="T528" s="38"/>
      <c r="U528"/>
      <c r="V528"/>
      <c r="W528"/>
    </row>
    <row r="529" spans="1:23" x14ac:dyDescent="0.2">
      <c r="A529" s="27">
        <v>37</v>
      </c>
      <c r="B529" s="27" t="s">
        <v>456</v>
      </c>
      <c r="C529" s="27" t="s">
        <v>1041</v>
      </c>
      <c r="D529" s="27">
        <v>11</v>
      </c>
      <c r="E529" s="27">
        <v>81096763</v>
      </c>
      <c r="F529" s="27" t="s">
        <v>369</v>
      </c>
      <c r="G529" s="27" t="s">
        <v>372</v>
      </c>
      <c r="H529" s="27">
        <v>1</v>
      </c>
      <c r="I529" s="27">
        <v>0.98278699999999997</v>
      </c>
      <c r="J529" s="27">
        <v>1.0742</v>
      </c>
      <c r="K529" s="27">
        <v>1.66E-2</v>
      </c>
      <c r="L529" s="27">
        <v>4.3177889738300399</v>
      </c>
      <c r="M529" s="27">
        <v>1.5760000000000002E-5</v>
      </c>
      <c r="N529" s="27">
        <v>1.46E-2</v>
      </c>
      <c r="O529" s="27">
        <v>-0.252</v>
      </c>
      <c r="P529" s="71" t="s">
        <v>487</v>
      </c>
      <c r="Q529" s="27" t="s">
        <v>488</v>
      </c>
      <c r="R529" s="37"/>
      <c r="S529" s="9"/>
      <c r="T529" s="38"/>
      <c r="U529"/>
      <c r="V529"/>
      <c r="W529"/>
    </row>
    <row r="530" spans="1:23" x14ac:dyDescent="0.2">
      <c r="A530" s="27">
        <v>37</v>
      </c>
      <c r="B530" s="27" t="s">
        <v>456</v>
      </c>
      <c r="C530" s="27" t="s">
        <v>1042</v>
      </c>
      <c r="D530" s="27">
        <v>11</v>
      </c>
      <c r="E530" s="27">
        <v>81097104</v>
      </c>
      <c r="F530" s="27" t="s">
        <v>377</v>
      </c>
      <c r="G530" s="27" t="s">
        <v>369</v>
      </c>
      <c r="H530" s="27">
        <v>1</v>
      </c>
      <c r="I530" s="27">
        <v>0.98648499999999995</v>
      </c>
      <c r="J530" s="27">
        <v>1.0743</v>
      </c>
      <c r="K530" s="27">
        <v>1.66E-2</v>
      </c>
      <c r="L530" s="27">
        <v>4.3307534413584099</v>
      </c>
      <c r="M530" s="27">
        <v>1.486E-5</v>
      </c>
      <c r="N530" s="27">
        <v>1.5299999999999999E-2</v>
      </c>
      <c r="O530" s="27">
        <v>-0.23069999999999999</v>
      </c>
      <c r="P530" s="22" t="s">
        <v>487</v>
      </c>
      <c r="Q530" s="27" t="s">
        <v>488</v>
      </c>
      <c r="R530" s="37"/>
      <c r="S530" s="9"/>
      <c r="T530" s="38"/>
      <c r="U530"/>
      <c r="V530"/>
      <c r="W530"/>
    </row>
    <row r="531" spans="1:23" x14ac:dyDescent="0.2">
      <c r="A531" s="27">
        <v>37</v>
      </c>
      <c r="B531" s="27" t="s">
        <v>456</v>
      </c>
      <c r="C531" s="27" t="s">
        <v>1043</v>
      </c>
      <c r="D531" s="27">
        <v>11</v>
      </c>
      <c r="E531" s="27">
        <v>81098955</v>
      </c>
      <c r="F531" s="27" t="s">
        <v>372</v>
      </c>
      <c r="G531" s="27" t="s">
        <v>377</v>
      </c>
      <c r="H531" s="27">
        <v>1</v>
      </c>
      <c r="I531" s="27">
        <v>0.98653800000000003</v>
      </c>
      <c r="J531" s="27">
        <v>1.0743</v>
      </c>
      <c r="K531" s="27">
        <v>1.66E-2</v>
      </c>
      <c r="L531" s="27">
        <v>4.3276627259757596</v>
      </c>
      <c r="M531" s="27">
        <v>1.507E-5</v>
      </c>
      <c r="N531" s="27">
        <v>1.52E-2</v>
      </c>
      <c r="O531" s="27">
        <v>-0.2331</v>
      </c>
      <c r="P531" s="22" t="s">
        <v>487</v>
      </c>
      <c r="Q531" s="27" t="s">
        <v>488</v>
      </c>
      <c r="R531" s="37"/>
      <c r="S531" s="9"/>
      <c r="T531" s="38"/>
      <c r="U531"/>
      <c r="V531"/>
      <c r="W531"/>
    </row>
    <row r="532" spans="1:23" x14ac:dyDescent="0.2">
      <c r="A532" s="27">
        <v>37</v>
      </c>
      <c r="B532" s="27" t="s">
        <v>456</v>
      </c>
      <c r="C532" s="27" t="s">
        <v>1044</v>
      </c>
      <c r="D532" s="27">
        <v>11</v>
      </c>
      <c r="E532" s="27">
        <v>81101351</v>
      </c>
      <c r="F532" s="27" t="s">
        <v>377</v>
      </c>
      <c r="G532" s="27" t="s">
        <v>369</v>
      </c>
      <c r="H532" s="27">
        <v>1</v>
      </c>
      <c r="I532" s="27">
        <v>0.984487</v>
      </c>
      <c r="J532" s="27">
        <v>1.0748</v>
      </c>
      <c r="K532" s="27">
        <v>1.6500000000000001E-2</v>
      </c>
      <c r="L532" s="27">
        <v>4.3579272666655404</v>
      </c>
      <c r="M532" s="27">
        <v>1.313E-5</v>
      </c>
      <c r="N532" s="27">
        <v>1.7000000000000001E-2</v>
      </c>
      <c r="O532" s="27">
        <v>-0.18440000000000001</v>
      </c>
      <c r="P532" s="22" t="s">
        <v>487</v>
      </c>
      <c r="Q532" s="27" t="s">
        <v>488</v>
      </c>
      <c r="R532" s="37"/>
      <c r="S532" s="9"/>
      <c r="T532" s="38"/>
      <c r="U532"/>
      <c r="V532"/>
      <c r="W532"/>
    </row>
    <row r="533" spans="1:23" x14ac:dyDescent="0.2">
      <c r="A533" s="27">
        <v>37</v>
      </c>
      <c r="B533" s="27" t="s">
        <v>456</v>
      </c>
      <c r="C533" s="27" t="s">
        <v>1045</v>
      </c>
      <c r="D533" s="27">
        <v>11</v>
      </c>
      <c r="E533" s="27">
        <v>81101723</v>
      </c>
      <c r="F533" s="27" t="s">
        <v>372</v>
      </c>
      <c r="G533" s="27" t="s">
        <v>369</v>
      </c>
      <c r="H533" s="27">
        <v>1</v>
      </c>
      <c r="I533" s="27">
        <v>0.98183900000000002</v>
      </c>
      <c r="J533" s="27">
        <v>1.0747</v>
      </c>
      <c r="K533" s="27">
        <v>1.66E-2</v>
      </c>
      <c r="L533" s="27">
        <v>4.3484549064291498</v>
      </c>
      <c r="M533" s="27">
        <v>1.3709999999999999E-5</v>
      </c>
      <c r="N533" s="27">
        <v>1.6400000000000001E-2</v>
      </c>
      <c r="O533" s="27">
        <v>-0.1996</v>
      </c>
      <c r="P533" s="22" t="s">
        <v>487</v>
      </c>
      <c r="Q533" s="27" t="s">
        <v>488</v>
      </c>
      <c r="R533" s="37"/>
      <c r="S533" s="9"/>
      <c r="T533" s="38"/>
      <c r="U533"/>
      <c r="V533"/>
      <c r="W533"/>
    </row>
    <row r="534" spans="1:23" x14ac:dyDescent="0.2">
      <c r="A534" s="27">
        <v>37</v>
      </c>
      <c r="B534" s="27" t="s">
        <v>456</v>
      </c>
      <c r="C534" s="27" t="s">
        <v>1046</v>
      </c>
      <c r="D534" s="27">
        <v>11</v>
      </c>
      <c r="E534" s="27">
        <v>81101918</v>
      </c>
      <c r="F534" s="27" t="s">
        <v>368</v>
      </c>
      <c r="G534" s="27" t="s">
        <v>1390</v>
      </c>
      <c r="H534" s="27">
        <v>1</v>
      </c>
      <c r="I534" s="27">
        <v>0.95969300000000002</v>
      </c>
      <c r="J534" s="27">
        <v>1.0721000000000001</v>
      </c>
      <c r="K534" s="27">
        <v>1.5599999999999999E-2</v>
      </c>
      <c r="L534" s="27">
        <v>4.45442073234726</v>
      </c>
      <c r="M534" s="27">
        <v>8.4120000000000001E-6</v>
      </c>
      <c r="N534" s="27">
        <v>2.6499999999999999E-2</v>
      </c>
      <c r="O534" s="27">
        <v>1.2999999999999999E-2</v>
      </c>
      <c r="P534" s="22" t="s">
        <v>487</v>
      </c>
      <c r="Q534" s="27" t="s">
        <v>488</v>
      </c>
      <c r="R534" s="37"/>
      <c r="S534" s="9"/>
      <c r="T534" s="9"/>
      <c r="U534"/>
      <c r="V534"/>
      <c r="W534"/>
    </row>
    <row r="535" spans="1:23" x14ac:dyDescent="0.2">
      <c r="A535" s="27">
        <v>37</v>
      </c>
      <c r="B535" s="27" t="s">
        <v>456</v>
      </c>
      <c r="C535" s="27" t="s">
        <v>1047</v>
      </c>
      <c r="D535" s="27">
        <v>11</v>
      </c>
      <c r="E535" s="27">
        <v>81105902</v>
      </c>
      <c r="F535" s="27" t="s">
        <v>372</v>
      </c>
      <c r="G535" s="27" t="s">
        <v>368</v>
      </c>
      <c r="H535" s="27">
        <v>1</v>
      </c>
      <c r="I535" s="27">
        <v>0.98152899999999998</v>
      </c>
      <c r="J535" s="27">
        <v>1.0751999999999999</v>
      </c>
      <c r="K535" s="27">
        <v>1.66E-2</v>
      </c>
      <c r="L535" s="27">
        <v>4.3777696011513898</v>
      </c>
      <c r="M535" s="27">
        <v>1.199E-5</v>
      </c>
      <c r="N535" s="27">
        <v>1.8499999999999999E-2</v>
      </c>
      <c r="O535" s="27">
        <v>-0.1479</v>
      </c>
      <c r="P535" s="22" t="s">
        <v>487</v>
      </c>
      <c r="Q535" s="27" t="s">
        <v>488</v>
      </c>
      <c r="R535" s="37"/>
      <c r="S535" s="9"/>
      <c r="T535" s="38"/>
      <c r="U535"/>
      <c r="V535"/>
      <c r="W535"/>
    </row>
    <row r="536" spans="1:23" x14ac:dyDescent="0.2">
      <c r="A536" s="27">
        <v>37</v>
      </c>
      <c r="B536" s="27" t="s">
        <v>456</v>
      </c>
      <c r="C536" s="27" t="s">
        <v>1048</v>
      </c>
      <c r="D536" s="27">
        <v>11</v>
      </c>
      <c r="E536" s="27">
        <v>81107726</v>
      </c>
      <c r="F536" s="27" t="s">
        <v>368</v>
      </c>
      <c r="G536" s="27" t="s">
        <v>372</v>
      </c>
      <c r="H536" s="27">
        <v>1</v>
      </c>
      <c r="I536" s="27">
        <v>0.98184899999999997</v>
      </c>
      <c r="J536" s="27">
        <v>1.0749</v>
      </c>
      <c r="K536" s="27">
        <v>1.66E-2</v>
      </c>
      <c r="L536" s="27">
        <v>4.3569290503843598</v>
      </c>
      <c r="M536" s="27">
        <v>1.3190000000000001E-5</v>
      </c>
      <c r="N536" s="27">
        <v>1.7000000000000001E-2</v>
      </c>
      <c r="O536" s="27">
        <v>-0.18429999999999999</v>
      </c>
      <c r="P536" s="22" t="s">
        <v>487</v>
      </c>
      <c r="Q536" s="27" t="s">
        <v>488</v>
      </c>
      <c r="R536" s="37"/>
      <c r="S536" s="9"/>
      <c r="T536" s="38"/>
      <c r="U536"/>
      <c r="V536"/>
      <c r="W536"/>
    </row>
    <row r="537" spans="1:23" x14ac:dyDescent="0.2">
      <c r="A537" s="27">
        <v>37</v>
      </c>
      <c r="B537" s="27" t="s">
        <v>456</v>
      </c>
      <c r="C537" s="27" t="s">
        <v>1049</v>
      </c>
      <c r="D537" s="27">
        <v>11</v>
      </c>
      <c r="E537" s="27">
        <v>81115651</v>
      </c>
      <c r="F537" s="27" t="s">
        <v>368</v>
      </c>
      <c r="G537" s="27" t="s">
        <v>372</v>
      </c>
      <c r="H537" s="27">
        <v>1</v>
      </c>
      <c r="I537" s="27">
        <v>0.97815700000000005</v>
      </c>
      <c r="J537" s="27">
        <v>1.0750999999999999</v>
      </c>
      <c r="K537" s="27">
        <v>1.66E-2</v>
      </c>
      <c r="L537" s="27">
        <v>4.3624737841493699</v>
      </c>
      <c r="M537" s="27">
        <v>1.2860000000000001E-5</v>
      </c>
      <c r="N537" s="27">
        <v>1.7399999999999999E-2</v>
      </c>
      <c r="O537" s="27">
        <v>-0.1731</v>
      </c>
      <c r="P537" s="22" t="s">
        <v>487</v>
      </c>
      <c r="Q537" s="27" t="s">
        <v>488</v>
      </c>
      <c r="R537" s="37"/>
      <c r="S537" s="9"/>
      <c r="T537" s="38"/>
      <c r="U537"/>
      <c r="V537"/>
      <c r="W537"/>
    </row>
    <row r="538" spans="1:23" x14ac:dyDescent="0.2">
      <c r="A538" s="27">
        <v>37</v>
      </c>
      <c r="B538" s="27" t="s">
        <v>456</v>
      </c>
      <c r="C538" s="27" t="s">
        <v>1050</v>
      </c>
      <c r="D538" s="27">
        <v>11</v>
      </c>
      <c r="E538" s="27">
        <v>81118985</v>
      </c>
      <c r="F538" s="27" t="s">
        <v>372</v>
      </c>
      <c r="G538" s="27" t="s">
        <v>369</v>
      </c>
      <c r="H538" s="27">
        <v>1</v>
      </c>
      <c r="I538" s="27">
        <v>0.979881</v>
      </c>
      <c r="J538" s="27">
        <v>1.0752999999999999</v>
      </c>
      <c r="K538" s="27">
        <v>1.66E-2</v>
      </c>
      <c r="L538" s="27">
        <v>4.3777696011513898</v>
      </c>
      <c r="M538" s="27">
        <v>1.199E-5</v>
      </c>
      <c r="N538" s="27">
        <v>1.8499999999999999E-2</v>
      </c>
      <c r="O538" s="27">
        <v>-0.14610000000000001</v>
      </c>
      <c r="P538" s="22" t="s">
        <v>487</v>
      </c>
      <c r="Q538" s="27" t="s">
        <v>488</v>
      </c>
      <c r="R538" s="37"/>
      <c r="S538" s="9"/>
      <c r="T538" s="38"/>
      <c r="U538"/>
      <c r="V538"/>
      <c r="W538"/>
    </row>
    <row r="539" spans="1:23" x14ac:dyDescent="0.2">
      <c r="A539" s="27">
        <v>37</v>
      </c>
      <c r="B539" s="27" t="s">
        <v>456</v>
      </c>
      <c r="C539" s="27" t="s">
        <v>1051</v>
      </c>
      <c r="D539" s="27">
        <v>11</v>
      </c>
      <c r="E539" s="27">
        <v>81123236</v>
      </c>
      <c r="F539" s="27" t="s">
        <v>377</v>
      </c>
      <c r="G539" s="27" t="s">
        <v>369</v>
      </c>
      <c r="H539" s="27">
        <v>1</v>
      </c>
      <c r="I539" s="27">
        <v>0.97865100000000005</v>
      </c>
      <c r="J539" s="27">
        <v>1.0752999999999999</v>
      </c>
      <c r="K539" s="27">
        <v>1.66E-2</v>
      </c>
      <c r="L539" s="27">
        <v>4.3750583500977402</v>
      </c>
      <c r="M539" s="27">
        <v>1.2140000000000001E-5</v>
      </c>
      <c r="N539" s="27">
        <v>1.84E-2</v>
      </c>
      <c r="O539" s="27">
        <v>-0.14990000000000001</v>
      </c>
      <c r="P539" s="22" t="s">
        <v>487</v>
      </c>
      <c r="Q539" s="27" t="s">
        <v>488</v>
      </c>
      <c r="R539" s="37"/>
      <c r="S539" s="9"/>
      <c r="T539" s="38"/>
      <c r="U539"/>
      <c r="V539"/>
      <c r="W539"/>
    </row>
    <row r="540" spans="1:23" x14ac:dyDescent="0.2">
      <c r="A540" s="27">
        <v>38</v>
      </c>
      <c r="B540" s="27" t="s">
        <v>458</v>
      </c>
      <c r="C540" s="27" t="s">
        <v>1052</v>
      </c>
      <c r="D540" s="27">
        <v>12</v>
      </c>
      <c r="E540" s="27">
        <v>89748583</v>
      </c>
      <c r="F540" s="27" t="s">
        <v>368</v>
      </c>
      <c r="G540" s="27" t="s">
        <v>1391</v>
      </c>
      <c r="H540" s="27">
        <v>1</v>
      </c>
      <c r="I540" s="27">
        <v>0.98304400000000003</v>
      </c>
      <c r="J540" s="27">
        <v>0.93789999999999996</v>
      </c>
      <c r="K540" s="27">
        <v>1.24E-2</v>
      </c>
      <c r="L540" s="27">
        <v>-5.1565063162726501</v>
      </c>
      <c r="M540" s="27">
        <v>2.516E-7</v>
      </c>
      <c r="N540" s="27">
        <v>4.4200000000000003E-2</v>
      </c>
      <c r="O540" s="27">
        <v>-0.46489999999999998</v>
      </c>
      <c r="P540" s="71" t="s">
        <v>1005</v>
      </c>
      <c r="Q540" s="27" t="s">
        <v>1053</v>
      </c>
      <c r="R540" s="37"/>
      <c r="S540" s="9" t="s">
        <v>460</v>
      </c>
      <c r="T540" s="38"/>
      <c r="U540"/>
      <c r="V540"/>
      <c r="W540"/>
    </row>
    <row r="541" spans="1:23" x14ac:dyDescent="0.2">
      <c r="A541" s="27">
        <v>38</v>
      </c>
      <c r="B541" s="27" t="s">
        <v>458</v>
      </c>
      <c r="C541" s="27" t="s">
        <v>1054</v>
      </c>
      <c r="D541" s="27">
        <v>12</v>
      </c>
      <c r="E541" s="27">
        <v>89757937</v>
      </c>
      <c r="F541" s="27" t="s">
        <v>368</v>
      </c>
      <c r="G541" s="27" t="s">
        <v>372</v>
      </c>
      <c r="H541" s="27">
        <v>1</v>
      </c>
      <c r="I541" s="27">
        <v>0.98740499999999998</v>
      </c>
      <c r="J541" s="27">
        <v>0.93659999999999999</v>
      </c>
      <c r="K541" s="27">
        <v>1.24E-2</v>
      </c>
      <c r="L541" s="27">
        <v>-5.2756310861305202</v>
      </c>
      <c r="M541" s="27">
        <v>1.3229999999999999E-7</v>
      </c>
      <c r="N541" s="27">
        <v>8.1900000000000001E-2</v>
      </c>
      <c r="O541" s="27">
        <v>-0.1792</v>
      </c>
      <c r="P541" s="71" t="s">
        <v>533</v>
      </c>
      <c r="Q541" s="27" t="s">
        <v>488</v>
      </c>
      <c r="R541" s="37"/>
      <c r="S541" s="9"/>
      <c r="T541" s="38"/>
      <c r="U541"/>
      <c r="V541"/>
      <c r="W541"/>
    </row>
    <row r="542" spans="1:23" x14ac:dyDescent="0.2">
      <c r="A542" s="27">
        <v>38</v>
      </c>
      <c r="B542" s="27" t="s">
        <v>458</v>
      </c>
      <c r="C542" s="27" t="s">
        <v>1055</v>
      </c>
      <c r="D542" s="27">
        <v>12</v>
      </c>
      <c r="E542" s="27">
        <v>89760744</v>
      </c>
      <c r="F542" s="27" t="s">
        <v>372</v>
      </c>
      <c r="G542" s="27" t="s">
        <v>368</v>
      </c>
      <c r="H542" s="27">
        <v>1</v>
      </c>
      <c r="I542" s="27">
        <v>0.98862000000000005</v>
      </c>
      <c r="J542" s="27">
        <v>0.93630000000000002</v>
      </c>
      <c r="K542" s="27">
        <v>1.24E-2</v>
      </c>
      <c r="L542" s="27">
        <v>-5.3067452089659799</v>
      </c>
      <c r="M542" s="27">
        <v>1.1159999999999999E-7</v>
      </c>
      <c r="N542" s="27">
        <v>9.6500000000000002E-2</v>
      </c>
      <c r="O542" s="27">
        <v>-0.1012</v>
      </c>
      <c r="P542" s="22" t="s">
        <v>533</v>
      </c>
      <c r="Q542" s="27" t="s">
        <v>488</v>
      </c>
      <c r="R542" s="37"/>
      <c r="S542" s="9"/>
      <c r="T542" s="38"/>
      <c r="U542"/>
      <c r="V542"/>
      <c r="W542"/>
    </row>
    <row r="543" spans="1:23" x14ac:dyDescent="0.2">
      <c r="A543" s="27">
        <v>38</v>
      </c>
      <c r="B543" s="27" t="s">
        <v>458</v>
      </c>
      <c r="C543" s="27" t="s">
        <v>1056</v>
      </c>
      <c r="D543" s="27">
        <v>12</v>
      </c>
      <c r="E543" s="27">
        <v>89762499</v>
      </c>
      <c r="F543" s="27" t="s">
        <v>372</v>
      </c>
      <c r="G543" s="27" t="s">
        <v>377</v>
      </c>
      <c r="H543" s="27">
        <v>1</v>
      </c>
      <c r="I543" s="27">
        <v>0.99131199999999997</v>
      </c>
      <c r="J543" s="27">
        <v>0.93610000000000004</v>
      </c>
      <c r="K543" s="27">
        <v>1.24E-2</v>
      </c>
      <c r="L543" s="27">
        <v>-5.327561646256</v>
      </c>
      <c r="M543" s="27">
        <v>9.9540000000000003E-8</v>
      </c>
      <c r="N543" s="27">
        <v>0.1077</v>
      </c>
      <c r="O543" s="27">
        <v>-4.8000000000000001E-2</v>
      </c>
      <c r="P543" s="71" t="s">
        <v>533</v>
      </c>
      <c r="Q543" s="27" t="s">
        <v>488</v>
      </c>
      <c r="R543" s="37"/>
      <c r="S543" s="9"/>
      <c r="T543" s="38"/>
      <c r="U543"/>
      <c r="V543"/>
      <c r="W543"/>
    </row>
    <row r="544" spans="1:23" x14ac:dyDescent="0.2">
      <c r="A544" s="27">
        <v>38</v>
      </c>
      <c r="B544" s="27" t="s">
        <v>458</v>
      </c>
      <c r="C544" s="27" t="s">
        <v>1057</v>
      </c>
      <c r="D544" s="27">
        <v>12</v>
      </c>
      <c r="E544" s="27">
        <v>89763529</v>
      </c>
      <c r="F544" s="27" t="s">
        <v>369</v>
      </c>
      <c r="G544" s="27" t="s">
        <v>377</v>
      </c>
      <c r="H544" s="27">
        <v>1</v>
      </c>
      <c r="I544" s="27">
        <v>0.99221899999999996</v>
      </c>
      <c r="J544" s="27">
        <v>0.93600000000000005</v>
      </c>
      <c r="K544" s="27">
        <v>1.24E-2</v>
      </c>
      <c r="L544" s="27">
        <v>-5.3398373636781997</v>
      </c>
      <c r="M544" s="27">
        <v>9.3030000000000007E-8</v>
      </c>
      <c r="N544" s="27">
        <v>0.115</v>
      </c>
      <c r="O544" s="27">
        <v>-1.6199999999999999E-2</v>
      </c>
      <c r="P544" s="22" t="s">
        <v>533</v>
      </c>
      <c r="Q544" s="27" t="s">
        <v>488</v>
      </c>
      <c r="R544" s="37"/>
      <c r="S544" s="9"/>
      <c r="T544" s="38"/>
      <c r="U544"/>
      <c r="V544"/>
      <c r="W544"/>
    </row>
    <row r="545" spans="1:23" x14ac:dyDescent="0.2">
      <c r="A545" s="27">
        <v>38</v>
      </c>
      <c r="B545" s="27" t="s">
        <v>458</v>
      </c>
      <c r="C545" s="27" t="s">
        <v>1058</v>
      </c>
      <c r="D545" s="27">
        <v>12</v>
      </c>
      <c r="E545" s="27">
        <v>89771512</v>
      </c>
      <c r="F545" s="27" t="s">
        <v>377</v>
      </c>
      <c r="G545" s="27" t="s">
        <v>369</v>
      </c>
      <c r="H545" s="27">
        <v>1</v>
      </c>
      <c r="I545" s="27">
        <v>0.99819199999999997</v>
      </c>
      <c r="J545" s="27">
        <v>1.0678000000000001</v>
      </c>
      <c r="K545" s="27">
        <v>1.23E-2</v>
      </c>
      <c r="L545" s="27">
        <v>5.3135668048394002</v>
      </c>
      <c r="M545" s="27">
        <v>1.075E-7</v>
      </c>
      <c r="N545" s="27">
        <v>0.10009999999999999</v>
      </c>
      <c r="O545" s="27">
        <v>-8.3799999999999999E-2</v>
      </c>
      <c r="P545" s="22" t="s">
        <v>533</v>
      </c>
      <c r="Q545" s="27" t="s">
        <v>488</v>
      </c>
      <c r="R545" s="37"/>
      <c r="S545" s="9"/>
      <c r="T545" s="38"/>
      <c r="U545"/>
      <c r="V545"/>
      <c r="W545"/>
    </row>
    <row r="546" spans="1:23" x14ac:dyDescent="0.2">
      <c r="A546" s="27">
        <v>38</v>
      </c>
      <c r="B546" s="27" t="s">
        <v>458</v>
      </c>
      <c r="C546" s="27" t="s">
        <v>1059</v>
      </c>
      <c r="D546" s="27">
        <v>12</v>
      </c>
      <c r="E546" s="27">
        <v>89771903</v>
      </c>
      <c r="F546" s="27" t="s">
        <v>377</v>
      </c>
      <c r="G546" s="27" t="s">
        <v>369</v>
      </c>
      <c r="H546" s="27">
        <v>0</v>
      </c>
      <c r="I546" s="27">
        <v>1</v>
      </c>
      <c r="J546" s="27">
        <v>1.0669</v>
      </c>
      <c r="K546" s="27">
        <v>1.23E-2</v>
      </c>
      <c r="L546" s="27">
        <v>5.2468759330519301</v>
      </c>
      <c r="M546" s="27">
        <v>1.547E-7</v>
      </c>
      <c r="N546" s="27">
        <v>7.0499999999999993E-2</v>
      </c>
      <c r="O546" s="27">
        <v>-0.24990000000000001</v>
      </c>
      <c r="P546" s="22" t="s">
        <v>533</v>
      </c>
      <c r="Q546" s="27" t="s">
        <v>488</v>
      </c>
      <c r="R546" s="37"/>
      <c r="S546" s="9"/>
      <c r="T546" s="38"/>
      <c r="U546"/>
      <c r="V546"/>
      <c r="W546"/>
    </row>
    <row r="547" spans="1:23" x14ac:dyDescent="0.2">
      <c r="A547" s="27">
        <v>38</v>
      </c>
      <c r="B547" s="27" t="s">
        <v>458</v>
      </c>
      <c r="C547" s="27" t="s">
        <v>1060</v>
      </c>
      <c r="D547" s="27">
        <v>12</v>
      </c>
      <c r="E547" s="27">
        <v>89775029</v>
      </c>
      <c r="F547" s="27" t="s">
        <v>372</v>
      </c>
      <c r="G547" s="27" t="s">
        <v>369</v>
      </c>
      <c r="H547" s="27">
        <v>1</v>
      </c>
      <c r="I547" s="27">
        <v>0.98991399999999996</v>
      </c>
      <c r="J547" s="27">
        <v>0.93589999999999995</v>
      </c>
      <c r="K547" s="27">
        <v>1.24E-2</v>
      </c>
      <c r="L547" s="27">
        <v>-5.3375325346308404</v>
      </c>
      <c r="M547" s="27">
        <v>9.4220000000000006E-8</v>
      </c>
      <c r="N547" s="27">
        <v>0.11360000000000001</v>
      </c>
      <c r="O547" s="27">
        <v>-2.2100000000000002E-2</v>
      </c>
      <c r="P547" s="22" t="s">
        <v>533</v>
      </c>
      <c r="Q547" s="27" t="s">
        <v>488</v>
      </c>
      <c r="R547" s="37"/>
      <c r="S547" s="9"/>
      <c r="T547" s="38"/>
      <c r="U547"/>
      <c r="V547"/>
      <c r="W547"/>
    </row>
    <row r="548" spans="1:23" x14ac:dyDescent="0.2">
      <c r="A548" s="27">
        <v>38</v>
      </c>
      <c r="B548" s="27" t="s">
        <v>458</v>
      </c>
      <c r="C548" s="27" t="s">
        <v>1061</v>
      </c>
      <c r="D548" s="27">
        <v>12</v>
      </c>
      <c r="E548" s="27">
        <v>89776284</v>
      </c>
      <c r="F548" s="27" t="s">
        <v>377</v>
      </c>
      <c r="G548" s="27" t="s">
        <v>369</v>
      </c>
      <c r="H548" s="27">
        <v>1</v>
      </c>
      <c r="I548" s="27">
        <v>0.98667199999999999</v>
      </c>
      <c r="J548" s="27">
        <v>1.0685</v>
      </c>
      <c r="K548" s="27">
        <v>1.24E-2</v>
      </c>
      <c r="L548" s="27">
        <v>5.3318261511122298</v>
      </c>
      <c r="M548" s="27">
        <v>9.7230000000000004E-8</v>
      </c>
      <c r="N548" s="27">
        <v>0.11020000000000001</v>
      </c>
      <c r="O548" s="27">
        <v>-3.6900000000000002E-2</v>
      </c>
      <c r="P548" s="22" t="s">
        <v>533</v>
      </c>
      <c r="Q548" s="27" t="s">
        <v>488</v>
      </c>
      <c r="R548" s="37"/>
      <c r="S548" s="9"/>
      <c r="T548" s="38"/>
      <c r="U548"/>
      <c r="V548"/>
      <c r="W548"/>
    </row>
    <row r="549" spans="1:23" x14ac:dyDescent="0.2">
      <c r="A549" s="27">
        <v>38</v>
      </c>
      <c r="B549" s="27" t="s">
        <v>458</v>
      </c>
      <c r="C549" s="27" t="s">
        <v>458</v>
      </c>
      <c r="D549" s="27">
        <v>12</v>
      </c>
      <c r="E549" s="27">
        <v>89776845</v>
      </c>
      <c r="F549" s="27" t="s">
        <v>459</v>
      </c>
      <c r="G549" s="27" t="s">
        <v>377</v>
      </c>
      <c r="H549" s="27">
        <v>1</v>
      </c>
      <c r="I549" s="27">
        <v>0.97883699999999996</v>
      </c>
      <c r="J549" s="27">
        <v>1.069</v>
      </c>
      <c r="K549" s="27">
        <v>1.2500000000000001E-2</v>
      </c>
      <c r="L549" s="27">
        <v>5.3523693045827896</v>
      </c>
      <c r="M549" s="27">
        <v>8.6809999999999994E-8</v>
      </c>
      <c r="N549" s="27">
        <v>0.1229</v>
      </c>
      <c r="O549" s="27">
        <v>1.67E-2</v>
      </c>
      <c r="P549" s="22" t="s">
        <v>533</v>
      </c>
      <c r="Q549" s="27" t="s">
        <v>488</v>
      </c>
      <c r="R549" s="37"/>
      <c r="S549" s="9"/>
      <c r="T549" s="38"/>
      <c r="U549"/>
      <c r="V549"/>
      <c r="W549"/>
    </row>
    <row r="550" spans="1:23" x14ac:dyDescent="0.2">
      <c r="A550" s="27">
        <v>39</v>
      </c>
      <c r="B550" s="27" t="s">
        <v>461</v>
      </c>
      <c r="C550" s="27" t="s">
        <v>1062</v>
      </c>
      <c r="D550" s="27">
        <v>12</v>
      </c>
      <c r="E550" s="27">
        <v>103561786</v>
      </c>
      <c r="F550" s="27" t="s">
        <v>1392</v>
      </c>
      <c r="G550" s="27" t="s">
        <v>377</v>
      </c>
      <c r="H550" s="27">
        <v>1</v>
      </c>
      <c r="I550" s="27">
        <v>0.95612600000000003</v>
      </c>
      <c r="J550" s="27">
        <v>1.0811999999999999</v>
      </c>
      <c r="K550" s="27">
        <v>1.9900000000000001E-2</v>
      </c>
      <c r="L550" s="27">
        <v>3.9244447683085499</v>
      </c>
      <c r="M550" s="27">
        <v>8.6929999999999996E-5</v>
      </c>
      <c r="N550" s="27">
        <v>0.1971</v>
      </c>
      <c r="O550" s="27">
        <v>-1.1825000000000001</v>
      </c>
      <c r="P550" s="22" t="s">
        <v>487</v>
      </c>
      <c r="Q550" s="27" t="s">
        <v>488</v>
      </c>
      <c r="R550" s="37"/>
      <c r="S550" s="9"/>
      <c r="T550" s="38"/>
      <c r="U550"/>
      <c r="V550"/>
      <c r="W550"/>
    </row>
    <row r="551" spans="1:23" x14ac:dyDescent="0.2">
      <c r="A551" s="27">
        <v>39</v>
      </c>
      <c r="B551" s="27" t="s">
        <v>461</v>
      </c>
      <c r="C551" s="27" t="s">
        <v>461</v>
      </c>
      <c r="D551" s="27">
        <v>12</v>
      </c>
      <c r="E551" s="27">
        <v>103561973</v>
      </c>
      <c r="F551" s="27" t="s">
        <v>368</v>
      </c>
      <c r="G551" s="27" t="s">
        <v>462</v>
      </c>
      <c r="H551" s="27">
        <v>1</v>
      </c>
      <c r="I551" s="27">
        <v>0.944801</v>
      </c>
      <c r="J551" s="27">
        <v>1.1065</v>
      </c>
      <c r="K551" s="27">
        <v>2.2499999999999999E-2</v>
      </c>
      <c r="L551" s="27">
        <v>4.4960114787273104</v>
      </c>
      <c r="M551" s="27">
        <v>6.9240000000000001E-6</v>
      </c>
      <c r="N551" s="27">
        <v>0.92659999999999998</v>
      </c>
      <c r="O551" s="27">
        <v>0.52859999999999996</v>
      </c>
      <c r="P551" s="22" t="s">
        <v>487</v>
      </c>
      <c r="Q551" s="27" t="s">
        <v>488</v>
      </c>
      <c r="R551" s="37"/>
      <c r="S551" s="9"/>
      <c r="T551" s="38"/>
      <c r="U551"/>
      <c r="V551"/>
      <c r="W551"/>
    </row>
    <row r="552" spans="1:23" x14ac:dyDescent="0.2">
      <c r="A552" s="27">
        <v>40</v>
      </c>
      <c r="B552" s="27" t="s">
        <v>463</v>
      </c>
      <c r="C552" s="27" t="s">
        <v>1063</v>
      </c>
      <c r="D552" s="27">
        <v>12</v>
      </c>
      <c r="E552" s="27">
        <v>126383628</v>
      </c>
      <c r="F552" s="27" t="s">
        <v>377</v>
      </c>
      <c r="G552" s="27" t="s">
        <v>369</v>
      </c>
      <c r="H552" s="27">
        <v>1</v>
      </c>
      <c r="I552" s="27">
        <v>0.92939499999999997</v>
      </c>
      <c r="J552" s="27">
        <v>0.92300000000000004</v>
      </c>
      <c r="K552" s="27">
        <v>2.29E-2</v>
      </c>
      <c r="L552" s="27">
        <v>-3.4962762415151598</v>
      </c>
      <c r="M552" s="27">
        <v>4.7179999999999998E-4</v>
      </c>
      <c r="N552" s="27">
        <v>4.2700000000000002E-2</v>
      </c>
      <c r="O552" s="27">
        <v>-0.27739999999999998</v>
      </c>
      <c r="P552" s="22" t="s">
        <v>487</v>
      </c>
      <c r="Q552" s="27" t="s">
        <v>488</v>
      </c>
      <c r="R552" s="37"/>
      <c r="S552" s="9"/>
      <c r="T552" s="38"/>
      <c r="U552"/>
      <c r="V552"/>
      <c r="W552"/>
    </row>
    <row r="553" spans="1:23" x14ac:dyDescent="0.2">
      <c r="A553" s="27">
        <v>40</v>
      </c>
      <c r="B553" s="27" t="s">
        <v>463</v>
      </c>
      <c r="C553" s="27" t="s">
        <v>1064</v>
      </c>
      <c r="D553" s="27">
        <v>12</v>
      </c>
      <c r="E553" s="27">
        <v>126395907</v>
      </c>
      <c r="F553" s="27" t="s">
        <v>369</v>
      </c>
      <c r="G553" s="27" t="s">
        <v>377</v>
      </c>
      <c r="H553" s="27">
        <v>1</v>
      </c>
      <c r="I553" s="27">
        <v>0.97109299999999998</v>
      </c>
      <c r="J553" s="27">
        <v>0.9254</v>
      </c>
      <c r="K553" s="27">
        <v>2.0199999999999999E-2</v>
      </c>
      <c r="L553" s="27">
        <v>-3.8357140693213299</v>
      </c>
      <c r="M553" s="27">
        <v>1.2520000000000001E-4</v>
      </c>
      <c r="N553" s="27">
        <v>2.4799999999999999E-2</v>
      </c>
      <c r="O553" s="27">
        <v>-0.5212</v>
      </c>
      <c r="P553" s="22" t="s">
        <v>487</v>
      </c>
      <c r="Q553" s="27" t="s">
        <v>488</v>
      </c>
      <c r="R553" s="37"/>
      <c r="S553" s="9"/>
      <c r="T553" s="38"/>
      <c r="U553"/>
      <c r="V553"/>
      <c r="W553"/>
    </row>
    <row r="554" spans="1:23" x14ac:dyDescent="0.2">
      <c r="A554" s="27">
        <v>40</v>
      </c>
      <c r="B554" s="27" t="s">
        <v>463</v>
      </c>
      <c r="C554" s="27" t="s">
        <v>1065</v>
      </c>
      <c r="D554" s="27">
        <v>12</v>
      </c>
      <c r="E554" s="27">
        <v>126396659</v>
      </c>
      <c r="F554" s="27" t="s">
        <v>377</v>
      </c>
      <c r="G554" s="27" t="s">
        <v>369</v>
      </c>
      <c r="H554" s="27">
        <v>1</v>
      </c>
      <c r="I554" s="27">
        <v>0.97066300000000005</v>
      </c>
      <c r="J554" s="27">
        <v>0.9254</v>
      </c>
      <c r="K554" s="27">
        <v>2.0199999999999999E-2</v>
      </c>
      <c r="L554" s="27">
        <v>-3.8414693686182702</v>
      </c>
      <c r="M554" s="27">
        <v>1.2229999999999999E-4</v>
      </c>
      <c r="N554" s="27">
        <v>2.4500000000000001E-2</v>
      </c>
      <c r="O554" s="27">
        <v>-0.52669999999999995</v>
      </c>
      <c r="P554" s="22" t="s">
        <v>487</v>
      </c>
      <c r="Q554" s="27" t="s">
        <v>488</v>
      </c>
      <c r="R554" s="37"/>
      <c r="S554" s="9"/>
      <c r="T554" s="38"/>
      <c r="U554"/>
      <c r="V554"/>
      <c r="W554"/>
    </row>
    <row r="555" spans="1:23" x14ac:dyDescent="0.2">
      <c r="A555" s="27">
        <v>40</v>
      </c>
      <c r="B555" s="27" t="s">
        <v>463</v>
      </c>
      <c r="C555" s="27" t="s">
        <v>1066</v>
      </c>
      <c r="D555" s="27">
        <v>12</v>
      </c>
      <c r="E555" s="27">
        <v>126420044</v>
      </c>
      <c r="F555" s="27" t="s">
        <v>369</v>
      </c>
      <c r="G555" s="27" t="s">
        <v>372</v>
      </c>
      <c r="H555" s="27">
        <v>1</v>
      </c>
      <c r="I555" s="27">
        <v>0.93964800000000004</v>
      </c>
      <c r="J555" s="27">
        <v>0.91649999999999998</v>
      </c>
      <c r="K555" s="27">
        <v>2.0899999999999998E-2</v>
      </c>
      <c r="L555" s="27">
        <v>-4.1761379887121297</v>
      </c>
      <c r="M555" s="27">
        <v>2.9649999999999999E-5</v>
      </c>
      <c r="N555" s="27">
        <v>2.8799999999999999E-2</v>
      </c>
      <c r="O555" s="27">
        <v>-0.45350000000000001</v>
      </c>
      <c r="P555" s="22" t="s">
        <v>487</v>
      </c>
      <c r="Q555" s="27" t="s">
        <v>488</v>
      </c>
      <c r="R555" s="37"/>
      <c r="S555" s="9"/>
      <c r="T555" s="38"/>
      <c r="U555"/>
      <c r="V555"/>
      <c r="W555"/>
    </row>
    <row r="556" spans="1:23" x14ac:dyDescent="0.2">
      <c r="A556" s="27">
        <v>40</v>
      </c>
      <c r="B556" s="27" t="s">
        <v>463</v>
      </c>
      <c r="C556" s="27" t="s">
        <v>1067</v>
      </c>
      <c r="D556" s="27">
        <v>12</v>
      </c>
      <c r="E556" s="27">
        <v>126421717</v>
      </c>
      <c r="F556" s="27" t="s">
        <v>372</v>
      </c>
      <c r="G556" s="27" t="s">
        <v>368</v>
      </c>
      <c r="H556" s="27">
        <v>1</v>
      </c>
      <c r="I556" s="27">
        <v>0.91219399999999995</v>
      </c>
      <c r="J556" s="27">
        <v>0.92269999999999996</v>
      </c>
      <c r="K556" s="27">
        <v>2.01E-2</v>
      </c>
      <c r="L556" s="27">
        <v>-3.9950522018025301</v>
      </c>
      <c r="M556" s="27">
        <v>6.4679999999999997E-5</v>
      </c>
      <c r="N556" s="27">
        <v>2.3300000000000001E-2</v>
      </c>
      <c r="O556" s="27">
        <v>-0.54849999999999999</v>
      </c>
      <c r="P556" s="22" t="s">
        <v>487</v>
      </c>
      <c r="Q556" s="27" t="s">
        <v>488</v>
      </c>
      <c r="R556" s="37"/>
      <c r="S556" s="9"/>
      <c r="T556" s="38"/>
      <c r="U556"/>
      <c r="V556"/>
      <c r="W556"/>
    </row>
    <row r="557" spans="1:23" x14ac:dyDescent="0.2">
      <c r="A557" s="27">
        <v>40</v>
      </c>
      <c r="B557" s="27" t="s">
        <v>463</v>
      </c>
      <c r="C557" s="27" t="s">
        <v>1068</v>
      </c>
      <c r="D557" s="27">
        <v>12</v>
      </c>
      <c r="E557" s="27">
        <v>126426449</v>
      </c>
      <c r="F557" s="27" t="s">
        <v>369</v>
      </c>
      <c r="G557" s="27" t="s">
        <v>372</v>
      </c>
      <c r="H557" s="27">
        <v>1</v>
      </c>
      <c r="I557" s="27">
        <v>0.91212400000000005</v>
      </c>
      <c r="J557" s="27">
        <v>0.89880000000000004</v>
      </c>
      <c r="K557" s="27">
        <v>2.29E-2</v>
      </c>
      <c r="L557" s="27">
        <v>-4.6658124455517598</v>
      </c>
      <c r="M557" s="27">
        <v>3.0740000000000001E-6</v>
      </c>
      <c r="N557" s="27">
        <v>0.29580000000000001</v>
      </c>
      <c r="O557" s="27">
        <v>0.69710000000000005</v>
      </c>
      <c r="P557" s="22" t="s">
        <v>487</v>
      </c>
      <c r="Q557" s="27" t="s">
        <v>488</v>
      </c>
      <c r="R557" s="37"/>
      <c r="S557" s="9"/>
      <c r="T557" s="38"/>
      <c r="U557"/>
      <c r="V557"/>
      <c r="W557"/>
    </row>
    <row r="558" spans="1:23" x14ac:dyDescent="0.2">
      <c r="A558" s="27">
        <v>40</v>
      </c>
      <c r="B558" s="27" t="s">
        <v>463</v>
      </c>
      <c r="C558" s="27" t="s">
        <v>1069</v>
      </c>
      <c r="D558" s="27">
        <v>12</v>
      </c>
      <c r="E558" s="27">
        <v>126428924</v>
      </c>
      <c r="F558" s="27" t="s">
        <v>369</v>
      </c>
      <c r="G558" s="27" t="s">
        <v>377</v>
      </c>
      <c r="H558" s="27">
        <v>1</v>
      </c>
      <c r="I558" s="27">
        <v>0.93912600000000002</v>
      </c>
      <c r="J558" s="27">
        <v>0.92200000000000004</v>
      </c>
      <c r="K558" s="27">
        <v>2.0199999999999999E-2</v>
      </c>
      <c r="L558" s="27">
        <v>-4.0245267701884302</v>
      </c>
      <c r="M558" s="27">
        <v>5.7089999999999997E-5</v>
      </c>
      <c r="N558" s="27">
        <v>2.3800000000000002E-2</v>
      </c>
      <c r="O558" s="27">
        <v>-0.53969999999999996</v>
      </c>
      <c r="P558" s="22" t="s">
        <v>487</v>
      </c>
      <c r="Q558" s="27" t="s">
        <v>488</v>
      </c>
      <c r="R558" s="37"/>
      <c r="S558" s="9"/>
      <c r="T558" s="38"/>
      <c r="U558"/>
      <c r="V558"/>
      <c r="W558"/>
    </row>
    <row r="559" spans="1:23" x14ac:dyDescent="0.2">
      <c r="A559" s="27">
        <v>40</v>
      </c>
      <c r="B559" s="27" t="s">
        <v>463</v>
      </c>
      <c r="C559" s="27" t="s">
        <v>463</v>
      </c>
      <c r="D559" s="27">
        <v>12</v>
      </c>
      <c r="E559" s="27">
        <v>126437380</v>
      </c>
      <c r="F559" s="27" t="s">
        <v>369</v>
      </c>
      <c r="G559" s="27" t="s">
        <v>372</v>
      </c>
      <c r="H559" s="27">
        <v>1</v>
      </c>
      <c r="I559" s="27">
        <v>0.91080700000000003</v>
      </c>
      <c r="J559" s="27">
        <v>0.90139999999999998</v>
      </c>
      <c r="K559" s="27">
        <v>2.2200000000000001E-2</v>
      </c>
      <c r="L559" s="27">
        <v>-4.6743403029594903</v>
      </c>
      <c r="M559" s="27">
        <v>2.9490000000000001E-6</v>
      </c>
      <c r="N559" s="27">
        <v>0.2833</v>
      </c>
      <c r="O559" s="27">
        <v>0.67059999999999997</v>
      </c>
      <c r="P559" s="22" t="s">
        <v>487</v>
      </c>
      <c r="Q559" s="27" t="s">
        <v>488</v>
      </c>
      <c r="R559" s="37"/>
      <c r="S559" s="9"/>
      <c r="T559" s="38" t="s">
        <v>464</v>
      </c>
      <c r="U559"/>
      <c r="V559"/>
      <c r="W559"/>
    </row>
    <row r="560" spans="1:23" x14ac:dyDescent="0.2">
      <c r="A560" s="27">
        <v>40</v>
      </c>
      <c r="B560" s="27" t="s">
        <v>463</v>
      </c>
      <c r="C560" s="27" t="s">
        <v>1070</v>
      </c>
      <c r="D560" s="27">
        <v>12</v>
      </c>
      <c r="E560" s="27">
        <v>126440355</v>
      </c>
      <c r="F560" s="27" t="s">
        <v>372</v>
      </c>
      <c r="G560" s="27" t="s">
        <v>368</v>
      </c>
      <c r="H560" s="27">
        <v>1</v>
      </c>
      <c r="I560" s="27">
        <v>0.88023099999999999</v>
      </c>
      <c r="J560" s="27">
        <v>0.90049999999999997</v>
      </c>
      <c r="K560" s="27">
        <v>2.2700000000000001E-2</v>
      </c>
      <c r="L560" s="27">
        <v>-4.6171745826966504</v>
      </c>
      <c r="M560" s="27">
        <v>3.89E-6</v>
      </c>
      <c r="N560" s="27">
        <v>0.21740000000000001</v>
      </c>
      <c r="O560" s="27">
        <v>0.51739999999999997</v>
      </c>
      <c r="P560" s="22" t="s">
        <v>487</v>
      </c>
      <c r="Q560" s="27" t="s">
        <v>527</v>
      </c>
      <c r="R560" s="37"/>
      <c r="S560" s="9"/>
      <c r="T560" s="38"/>
      <c r="U560"/>
      <c r="V560"/>
      <c r="W560"/>
    </row>
    <row r="561" spans="1:23" x14ac:dyDescent="0.2">
      <c r="A561" s="27">
        <v>41</v>
      </c>
      <c r="B561" s="27" t="s">
        <v>465</v>
      </c>
      <c r="C561" s="27" t="s">
        <v>1071</v>
      </c>
      <c r="D561" s="27">
        <v>13</v>
      </c>
      <c r="E561" s="27">
        <v>31641248</v>
      </c>
      <c r="F561" s="27" t="s">
        <v>369</v>
      </c>
      <c r="G561" s="27" t="s">
        <v>377</v>
      </c>
      <c r="H561" s="27">
        <v>0</v>
      </c>
      <c r="I561" s="27">
        <v>1</v>
      </c>
      <c r="J561" s="27">
        <v>0.94810000000000005</v>
      </c>
      <c r="K561" s="27">
        <v>1.23E-2</v>
      </c>
      <c r="L561" s="27">
        <v>-4.3487751220364501</v>
      </c>
      <c r="M561" s="27">
        <v>1.3689999999999999E-5</v>
      </c>
      <c r="N561" s="27">
        <v>1</v>
      </c>
      <c r="O561" s="27">
        <v>11.194599999999999</v>
      </c>
      <c r="P561" s="22" t="s">
        <v>487</v>
      </c>
      <c r="Q561" s="27" t="s">
        <v>488</v>
      </c>
      <c r="R561" s="37"/>
      <c r="S561" s="9"/>
      <c r="T561" s="38"/>
      <c r="U561"/>
      <c r="V561"/>
      <c r="W561"/>
    </row>
    <row r="562" spans="1:23" x14ac:dyDescent="0.2">
      <c r="A562" s="27">
        <v>41</v>
      </c>
      <c r="B562" s="27" t="s">
        <v>465</v>
      </c>
      <c r="C562" s="27" t="s">
        <v>465</v>
      </c>
      <c r="D562" s="27">
        <v>13</v>
      </c>
      <c r="E562" s="27">
        <v>31643192</v>
      </c>
      <c r="F562" s="27" t="s">
        <v>372</v>
      </c>
      <c r="G562" s="27" t="s">
        <v>377</v>
      </c>
      <c r="H562" s="27">
        <v>1</v>
      </c>
      <c r="I562" s="27">
        <v>0.95426699999999998</v>
      </c>
      <c r="J562" s="27">
        <v>1.0619000000000001</v>
      </c>
      <c r="K562" s="27">
        <v>1.2699999999999999E-2</v>
      </c>
      <c r="L562" s="27">
        <v>4.7146723553971004</v>
      </c>
      <c r="M562" s="27">
        <v>2.4210000000000002E-6</v>
      </c>
      <c r="N562" s="27">
        <v>0.42499999999999999</v>
      </c>
      <c r="O562" s="27">
        <v>1.0632999999999999</v>
      </c>
      <c r="P562" s="22" t="s">
        <v>487</v>
      </c>
      <c r="Q562" s="27" t="s">
        <v>488</v>
      </c>
      <c r="R562" s="37"/>
      <c r="S562" s="9"/>
      <c r="T562" s="38"/>
      <c r="U562"/>
      <c r="V562"/>
      <c r="W562"/>
    </row>
    <row r="563" spans="1:23" x14ac:dyDescent="0.2">
      <c r="A563" s="27">
        <v>41</v>
      </c>
      <c r="B563" s="27" t="s">
        <v>465</v>
      </c>
      <c r="C563" s="27" t="s">
        <v>1072</v>
      </c>
      <c r="D563" s="27">
        <v>13</v>
      </c>
      <c r="E563" s="27">
        <v>31652068</v>
      </c>
      <c r="F563" s="27" t="s">
        <v>372</v>
      </c>
      <c r="G563" s="27" t="s">
        <v>368</v>
      </c>
      <c r="H563" s="27">
        <v>0</v>
      </c>
      <c r="I563" s="27">
        <v>1</v>
      </c>
      <c r="J563" s="27">
        <v>1.0564</v>
      </c>
      <c r="K563" s="27">
        <v>1.34E-2</v>
      </c>
      <c r="L563" s="27">
        <v>4.1034127623728596</v>
      </c>
      <c r="M563" s="27">
        <v>4.0710000000000002E-5</v>
      </c>
      <c r="N563" s="27">
        <v>0.99860000000000004</v>
      </c>
      <c r="O563" s="27">
        <v>4.0328999999999997</v>
      </c>
      <c r="P563" s="22" t="s">
        <v>533</v>
      </c>
      <c r="Q563" s="27" t="s">
        <v>488</v>
      </c>
      <c r="R563" s="37"/>
      <c r="S563" s="9"/>
      <c r="T563" s="38"/>
      <c r="U563" s="70"/>
      <c r="V563"/>
      <c r="W563"/>
    </row>
    <row r="564" spans="1:23" x14ac:dyDescent="0.2">
      <c r="A564" s="27">
        <v>42</v>
      </c>
      <c r="B564" s="27" t="s">
        <v>466</v>
      </c>
      <c r="C564" s="27" t="s">
        <v>1073</v>
      </c>
      <c r="D564" s="27">
        <v>13</v>
      </c>
      <c r="E564" s="27">
        <v>111657543</v>
      </c>
      <c r="F564" s="27" t="s">
        <v>1393</v>
      </c>
      <c r="G564" s="27" t="s">
        <v>368</v>
      </c>
      <c r="H564" s="27">
        <v>1</v>
      </c>
      <c r="I564" s="27">
        <v>0.978105</v>
      </c>
      <c r="J564" s="27">
        <v>0.94830000000000003</v>
      </c>
      <c r="K564" s="27">
        <v>1.5900000000000001E-2</v>
      </c>
      <c r="L564" s="27">
        <v>-3.3450086642554999</v>
      </c>
      <c r="M564" s="27">
        <v>8.2280000000000005E-4</v>
      </c>
      <c r="N564" s="27">
        <v>1</v>
      </c>
      <c r="O564" s="27">
        <v>11.5154</v>
      </c>
      <c r="P564" s="71" t="s">
        <v>487</v>
      </c>
      <c r="Q564" s="27" t="s">
        <v>488</v>
      </c>
      <c r="R564" s="37"/>
      <c r="S564" s="9"/>
      <c r="T564" s="38" t="s">
        <v>1074</v>
      </c>
      <c r="U564" s="70"/>
      <c r="V564"/>
      <c r="W564"/>
    </row>
    <row r="565" spans="1:23" x14ac:dyDescent="0.2">
      <c r="A565" s="27">
        <v>42</v>
      </c>
      <c r="B565" s="27" t="s">
        <v>466</v>
      </c>
      <c r="C565" s="27" t="s">
        <v>1075</v>
      </c>
      <c r="D565" s="27">
        <v>13</v>
      </c>
      <c r="E565" s="27">
        <v>111662206</v>
      </c>
      <c r="F565" s="27" t="s">
        <v>369</v>
      </c>
      <c r="G565" s="27" t="s">
        <v>372</v>
      </c>
      <c r="H565" s="27">
        <v>1</v>
      </c>
      <c r="I565" s="27">
        <v>0.97797100000000003</v>
      </c>
      <c r="J565" s="27">
        <v>0.93469999999999998</v>
      </c>
      <c r="K565" s="27">
        <v>1.6899999999999998E-2</v>
      </c>
      <c r="L565" s="27">
        <v>-3.98733373685854</v>
      </c>
      <c r="M565" s="27">
        <v>6.6820000000000001E-5</v>
      </c>
      <c r="N565" s="27">
        <v>1</v>
      </c>
      <c r="O565" s="27">
        <v>11.5154</v>
      </c>
      <c r="P565" s="71" t="s">
        <v>487</v>
      </c>
      <c r="Q565" s="27" t="s">
        <v>488</v>
      </c>
      <c r="R565" s="37"/>
      <c r="S565" s="9"/>
      <c r="T565" s="38" t="s">
        <v>1076</v>
      </c>
      <c r="U565" s="70"/>
      <c r="V565"/>
      <c r="W565"/>
    </row>
    <row r="566" spans="1:23" x14ac:dyDescent="0.2">
      <c r="A566" s="27">
        <v>42</v>
      </c>
      <c r="B566" s="27" t="s">
        <v>466</v>
      </c>
      <c r="C566" s="27" t="s">
        <v>466</v>
      </c>
      <c r="D566" s="27">
        <v>13</v>
      </c>
      <c r="E566" s="27">
        <v>111682704</v>
      </c>
      <c r="F566" s="27" t="s">
        <v>372</v>
      </c>
      <c r="G566" s="27" t="s">
        <v>368</v>
      </c>
      <c r="H566" s="27">
        <v>1</v>
      </c>
      <c r="I566" s="27">
        <v>0.96423400000000004</v>
      </c>
      <c r="J566" s="27">
        <v>0.92659999999999998</v>
      </c>
      <c r="K566" s="27">
        <v>1.7100000000000001E-2</v>
      </c>
      <c r="L566" s="27">
        <v>-4.4639296367682997</v>
      </c>
      <c r="M566" s="27">
        <v>8.0469999999999994E-6</v>
      </c>
      <c r="N566" s="27">
        <v>0</v>
      </c>
      <c r="O566" s="27" t="e">
        <v>#NAME?</v>
      </c>
      <c r="P566" s="22" t="s">
        <v>487</v>
      </c>
      <c r="Q566" s="27" t="s">
        <v>488</v>
      </c>
      <c r="R566" s="37"/>
      <c r="S566" s="9"/>
      <c r="T566" s="38"/>
      <c r="V566"/>
      <c r="W566"/>
    </row>
    <row r="567" spans="1:23" x14ac:dyDescent="0.2">
      <c r="A567" s="27">
        <v>42</v>
      </c>
      <c r="B567" s="27" t="s">
        <v>466</v>
      </c>
      <c r="C567" s="27" t="s">
        <v>1077</v>
      </c>
      <c r="D567" s="27">
        <v>13</v>
      </c>
      <c r="E567" s="27">
        <v>111686609</v>
      </c>
      <c r="F567" s="27" t="s">
        <v>372</v>
      </c>
      <c r="G567" s="27" t="s">
        <v>369</v>
      </c>
      <c r="H567" s="27">
        <v>1</v>
      </c>
      <c r="I567" s="27">
        <v>0.97900200000000004</v>
      </c>
      <c r="J567" s="27">
        <v>1.0639000000000001</v>
      </c>
      <c r="K567" s="27">
        <v>1.6199999999999999E-2</v>
      </c>
      <c r="L567" s="27">
        <v>3.8119047845142502</v>
      </c>
      <c r="M567" s="27">
        <v>1.3789999999999999E-4</v>
      </c>
      <c r="N567" s="27">
        <v>1</v>
      </c>
      <c r="O567" s="27">
        <v>11.5154</v>
      </c>
      <c r="P567" s="22" t="s">
        <v>651</v>
      </c>
      <c r="Q567" s="27" t="s">
        <v>488</v>
      </c>
      <c r="R567" s="37"/>
      <c r="S567" s="9"/>
      <c r="T567" s="38"/>
      <c r="U567" s="28"/>
      <c r="V567"/>
      <c r="W567"/>
    </row>
    <row r="568" spans="1:23" x14ac:dyDescent="0.2">
      <c r="A568" s="27">
        <v>42</v>
      </c>
      <c r="B568" s="27" t="s">
        <v>466</v>
      </c>
      <c r="C568" s="27" t="s">
        <v>1078</v>
      </c>
      <c r="D568" s="27">
        <v>13</v>
      </c>
      <c r="E568" s="27">
        <v>111700106</v>
      </c>
      <c r="F568" s="27" t="s">
        <v>368</v>
      </c>
      <c r="G568" s="27" t="s">
        <v>377</v>
      </c>
      <c r="H568" s="27">
        <v>1</v>
      </c>
      <c r="I568" s="27">
        <v>0.97908899999999999</v>
      </c>
      <c r="J568" s="27">
        <v>0.92849999999999999</v>
      </c>
      <c r="K568" s="27">
        <v>1.7399999999999999E-2</v>
      </c>
      <c r="L568" s="27">
        <v>-4.2675855524193498</v>
      </c>
      <c r="M568" s="27">
        <v>1.9760000000000001E-5</v>
      </c>
      <c r="N568" s="27">
        <v>1</v>
      </c>
      <c r="O568" s="27">
        <v>11.5154</v>
      </c>
      <c r="P568" s="22" t="s">
        <v>651</v>
      </c>
      <c r="Q568" s="27" t="s">
        <v>488</v>
      </c>
      <c r="R568" s="37"/>
      <c r="S568" s="9"/>
      <c r="T568" s="38" t="s">
        <v>1079</v>
      </c>
      <c r="V568"/>
      <c r="W568"/>
    </row>
    <row r="569" spans="1:23" x14ac:dyDescent="0.2">
      <c r="A569" s="27">
        <v>43</v>
      </c>
      <c r="B569" s="27" t="s">
        <v>470</v>
      </c>
      <c r="C569" s="27" t="s">
        <v>1098</v>
      </c>
      <c r="D569" s="27">
        <v>14</v>
      </c>
      <c r="E569" s="27">
        <v>28878142</v>
      </c>
      <c r="F569" s="27" t="s">
        <v>377</v>
      </c>
      <c r="G569" s="27" t="s">
        <v>369</v>
      </c>
      <c r="H569" s="27">
        <v>1</v>
      </c>
      <c r="I569" s="27">
        <v>0.96988300000000005</v>
      </c>
      <c r="J569" s="27">
        <v>1.0625</v>
      </c>
      <c r="K569" s="27">
        <v>1.55E-2</v>
      </c>
      <c r="L569" s="27">
        <v>3.9053734050173801</v>
      </c>
      <c r="M569" s="27">
        <v>9.4079999999999994E-5</v>
      </c>
      <c r="N569" s="27">
        <v>3.2399999999999998E-2</v>
      </c>
      <c r="O569" s="27">
        <v>-0.37880000000000003</v>
      </c>
      <c r="P569" s="22" t="s">
        <v>487</v>
      </c>
      <c r="Q569" s="27" t="s">
        <v>488</v>
      </c>
      <c r="R569" s="37"/>
      <c r="S569" s="9"/>
      <c r="T569" s="9"/>
      <c r="V569"/>
      <c r="W569"/>
    </row>
    <row r="570" spans="1:23" x14ac:dyDescent="0.2">
      <c r="A570" s="27">
        <v>43</v>
      </c>
      <c r="B570" s="27" t="s">
        <v>470</v>
      </c>
      <c r="C570" s="27" t="s">
        <v>1099</v>
      </c>
      <c r="D570" s="27">
        <v>14</v>
      </c>
      <c r="E570" s="27">
        <v>28880796</v>
      </c>
      <c r="F570" s="27" t="s">
        <v>377</v>
      </c>
      <c r="G570" s="27" t="s">
        <v>369</v>
      </c>
      <c r="H570" s="27">
        <v>1</v>
      </c>
      <c r="I570" s="27">
        <v>0.969638</v>
      </c>
      <c r="J570" s="27">
        <v>1.0624</v>
      </c>
      <c r="K570" s="27">
        <v>1.55E-2</v>
      </c>
      <c r="L570" s="27">
        <v>3.8957631853902699</v>
      </c>
      <c r="M570" s="27">
        <v>9.789E-5</v>
      </c>
      <c r="N570" s="27">
        <v>3.1600000000000003E-2</v>
      </c>
      <c r="O570" s="27">
        <v>-0.38990000000000002</v>
      </c>
      <c r="P570" s="22" t="s">
        <v>487</v>
      </c>
      <c r="Q570" s="27" t="s">
        <v>488</v>
      </c>
      <c r="R570" s="37"/>
      <c r="S570" s="9"/>
      <c r="T570" s="38"/>
      <c r="U570" s="70"/>
      <c r="V570"/>
      <c r="W570"/>
    </row>
    <row r="571" spans="1:23" x14ac:dyDescent="0.2">
      <c r="A571" s="27">
        <v>43</v>
      </c>
      <c r="B571" s="27" t="s">
        <v>470</v>
      </c>
      <c r="C571" s="27" t="s">
        <v>1100</v>
      </c>
      <c r="D571" s="27">
        <v>14</v>
      </c>
      <c r="E571" s="27">
        <v>28883952</v>
      </c>
      <c r="F571" s="27" t="s">
        <v>368</v>
      </c>
      <c r="G571" s="27" t="s">
        <v>372</v>
      </c>
      <c r="H571" s="27">
        <v>1</v>
      </c>
      <c r="I571" s="27">
        <v>0.96895399999999998</v>
      </c>
      <c r="J571" s="27">
        <v>1.0633999999999999</v>
      </c>
      <c r="K571" s="27">
        <v>1.55E-2</v>
      </c>
      <c r="L571" s="27">
        <v>3.9551395214554899</v>
      </c>
      <c r="M571" s="27">
        <v>7.6489999999999994E-5</v>
      </c>
      <c r="N571" s="27">
        <v>3.7999999999999999E-2</v>
      </c>
      <c r="O571" s="27">
        <v>-0.307</v>
      </c>
      <c r="P571" s="22" t="s">
        <v>487</v>
      </c>
      <c r="Q571" s="27" t="s">
        <v>488</v>
      </c>
      <c r="R571" s="37"/>
      <c r="S571" s="9"/>
      <c r="T571" s="9"/>
      <c r="U571" s="70"/>
      <c r="V571"/>
      <c r="W571"/>
    </row>
    <row r="572" spans="1:23" x14ac:dyDescent="0.2">
      <c r="A572" s="27">
        <v>43</v>
      </c>
      <c r="B572" s="27" t="s">
        <v>470</v>
      </c>
      <c r="C572" s="27" t="s">
        <v>1101</v>
      </c>
      <c r="D572" s="27">
        <v>14</v>
      </c>
      <c r="E572" s="27">
        <v>28899817</v>
      </c>
      <c r="F572" s="27" t="s">
        <v>377</v>
      </c>
      <c r="G572" s="27" t="s">
        <v>459</v>
      </c>
      <c r="H572" s="27">
        <v>1</v>
      </c>
      <c r="I572" s="27">
        <v>0.964472</v>
      </c>
      <c r="J572" s="27">
        <v>1.0647</v>
      </c>
      <c r="K572" s="27">
        <v>1.5599999999999999E-2</v>
      </c>
      <c r="L572" s="27">
        <v>4.0064429684623404</v>
      </c>
      <c r="M572" s="27">
        <v>6.1639999999999999E-5</v>
      </c>
      <c r="N572" s="27">
        <v>4.6399999999999997E-2</v>
      </c>
      <c r="O572" s="27">
        <v>-0.2162</v>
      </c>
      <c r="P572" s="22" t="s">
        <v>487</v>
      </c>
      <c r="Q572" s="27" t="s">
        <v>488</v>
      </c>
      <c r="R572" s="37"/>
      <c r="S572" s="9"/>
      <c r="T572" s="38"/>
      <c r="U572" s="70"/>
      <c r="V572"/>
      <c r="W572"/>
    </row>
    <row r="573" spans="1:23" x14ac:dyDescent="0.2">
      <c r="A573" s="27">
        <v>43</v>
      </c>
      <c r="B573" s="27" t="s">
        <v>470</v>
      </c>
      <c r="C573" s="27" t="s">
        <v>1102</v>
      </c>
      <c r="D573" s="27">
        <v>14</v>
      </c>
      <c r="E573" s="27">
        <v>28900121</v>
      </c>
      <c r="F573" s="27" t="s">
        <v>369</v>
      </c>
      <c r="G573" s="27" t="s">
        <v>377</v>
      </c>
      <c r="H573" s="27">
        <v>1</v>
      </c>
      <c r="I573" s="27">
        <v>0.964472</v>
      </c>
      <c r="J573" s="27">
        <v>1.0647</v>
      </c>
      <c r="K573" s="27">
        <v>1.5599999999999999E-2</v>
      </c>
      <c r="L573" s="27">
        <v>4.0072493453688001</v>
      </c>
      <c r="M573" s="27">
        <v>6.143E-5</v>
      </c>
      <c r="N573" s="27">
        <v>4.65E-2</v>
      </c>
      <c r="O573" s="27">
        <v>-0.2152</v>
      </c>
      <c r="P573" s="22" t="s">
        <v>487</v>
      </c>
      <c r="Q573" s="27" t="s">
        <v>488</v>
      </c>
      <c r="R573" s="37"/>
      <c r="S573" s="9"/>
      <c r="T573" s="38"/>
      <c r="U573" s="70"/>
      <c r="V573"/>
      <c r="W573"/>
    </row>
    <row r="574" spans="1:23" x14ac:dyDescent="0.2">
      <c r="A574" s="27">
        <v>43</v>
      </c>
      <c r="B574" s="27" t="s">
        <v>470</v>
      </c>
      <c r="C574" s="27" t="s">
        <v>1103</v>
      </c>
      <c r="D574" s="27">
        <v>14</v>
      </c>
      <c r="E574" s="27">
        <v>28919689</v>
      </c>
      <c r="F574" s="27" t="s">
        <v>377</v>
      </c>
      <c r="G574" s="27" t="s">
        <v>369</v>
      </c>
      <c r="H574" s="27">
        <v>1</v>
      </c>
      <c r="I574" s="27">
        <v>0.95629600000000003</v>
      </c>
      <c r="J574" s="27">
        <v>1.0648</v>
      </c>
      <c r="K574" s="27">
        <v>1.5699999999999999E-2</v>
      </c>
      <c r="L574" s="27">
        <v>4.0146661355719298</v>
      </c>
      <c r="M574" s="27">
        <v>5.9530000000000001E-5</v>
      </c>
      <c r="N574" s="27">
        <v>4.6199999999999998E-2</v>
      </c>
      <c r="O574" s="27">
        <v>-0.21840000000000001</v>
      </c>
      <c r="P574" s="22" t="s">
        <v>487</v>
      </c>
      <c r="Q574" s="27" t="s">
        <v>488</v>
      </c>
      <c r="R574" s="37"/>
      <c r="S574" s="9"/>
      <c r="T574" s="38"/>
      <c r="U574" s="70"/>
      <c r="V574"/>
      <c r="W574"/>
    </row>
    <row r="575" spans="1:23" x14ac:dyDescent="0.2">
      <c r="A575" s="27">
        <v>43</v>
      </c>
      <c r="B575" s="27" t="s">
        <v>470</v>
      </c>
      <c r="C575" s="27" t="s">
        <v>1104</v>
      </c>
      <c r="D575" s="27">
        <v>14</v>
      </c>
      <c r="E575" s="27">
        <v>28922075</v>
      </c>
      <c r="F575" s="27" t="s">
        <v>368</v>
      </c>
      <c r="G575" s="27" t="s">
        <v>372</v>
      </c>
      <c r="H575" s="27">
        <v>1</v>
      </c>
      <c r="I575" s="27">
        <v>0.95543999999999996</v>
      </c>
      <c r="J575" s="27">
        <v>1.0650999999999999</v>
      </c>
      <c r="K575" s="27">
        <v>1.5699999999999999E-2</v>
      </c>
      <c r="L575" s="27">
        <v>4.0258494639308804</v>
      </c>
      <c r="M575" s="27">
        <v>5.677E-5</v>
      </c>
      <c r="N575" s="27">
        <v>4.8099999999999997E-2</v>
      </c>
      <c r="O575" s="27">
        <v>-0.19980000000000001</v>
      </c>
      <c r="P575" s="22" t="s">
        <v>487</v>
      </c>
      <c r="Q575" s="27" t="s">
        <v>488</v>
      </c>
      <c r="R575" s="37"/>
      <c r="S575" s="9"/>
      <c r="T575" s="38"/>
      <c r="U575" s="70"/>
      <c r="V575"/>
      <c r="W575"/>
    </row>
    <row r="576" spans="1:23" x14ac:dyDescent="0.2">
      <c r="A576" s="27">
        <v>43</v>
      </c>
      <c r="B576" s="27" t="s">
        <v>470</v>
      </c>
      <c r="C576" s="27" t="s">
        <v>1105</v>
      </c>
      <c r="D576" s="27">
        <v>14</v>
      </c>
      <c r="E576" s="27">
        <v>28926408</v>
      </c>
      <c r="F576" s="27" t="s">
        <v>369</v>
      </c>
      <c r="G576" s="27" t="s">
        <v>377</v>
      </c>
      <c r="H576" s="27">
        <v>1</v>
      </c>
      <c r="I576" s="27">
        <v>0.95455900000000005</v>
      </c>
      <c r="J576" s="27">
        <v>1.0641</v>
      </c>
      <c r="K576" s="27">
        <v>1.5699999999999999E-2</v>
      </c>
      <c r="L576" s="27">
        <v>3.95426588708228</v>
      </c>
      <c r="M576" s="27">
        <v>7.6769999999999999E-5</v>
      </c>
      <c r="N576" s="27">
        <v>3.8600000000000002E-2</v>
      </c>
      <c r="O576" s="27">
        <v>-0.30020000000000002</v>
      </c>
      <c r="P576" s="22" t="s">
        <v>487</v>
      </c>
      <c r="Q576" s="27" t="s">
        <v>488</v>
      </c>
      <c r="R576" s="37"/>
      <c r="S576" s="9"/>
      <c r="T576" s="38"/>
      <c r="U576" s="70"/>
      <c r="V576"/>
      <c r="W576"/>
    </row>
    <row r="577" spans="1:23" x14ac:dyDescent="0.2">
      <c r="A577" s="27">
        <v>43</v>
      </c>
      <c r="B577" s="27" t="s">
        <v>470</v>
      </c>
      <c r="C577" s="27" t="s">
        <v>1106</v>
      </c>
      <c r="D577" s="27">
        <v>14</v>
      </c>
      <c r="E577" s="27">
        <v>28931536</v>
      </c>
      <c r="F577" s="27" t="s">
        <v>368</v>
      </c>
      <c r="G577" s="27" t="s">
        <v>377</v>
      </c>
      <c r="H577" s="27">
        <v>1</v>
      </c>
      <c r="I577" s="27">
        <v>0.94929699999999995</v>
      </c>
      <c r="J577" s="27">
        <v>1.0684</v>
      </c>
      <c r="K577" s="27">
        <v>1.5299999999999999E-2</v>
      </c>
      <c r="L577" s="27">
        <v>4.3129370483972203</v>
      </c>
      <c r="M577" s="27">
        <v>1.611E-5</v>
      </c>
      <c r="N577" s="27">
        <v>0.12709999999999999</v>
      </c>
      <c r="O577" s="27">
        <v>0.2596</v>
      </c>
      <c r="P577" s="22" t="s">
        <v>487</v>
      </c>
      <c r="Q577" s="27" t="s">
        <v>488</v>
      </c>
      <c r="R577" s="37"/>
      <c r="S577" s="9"/>
      <c r="T577" s="38"/>
      <c r="U577" s="70"/>
      <c r="V577"/>
      <c r="W577"/>
    </row>
    <row r="578" spans="1:23" x14ac:dyDescent="0.2">
      <c r="A578" s="27">
        <v>43</v>
      </c>
      <c r="B578" s="27" t="s">
        <v>470</v>
      </c>
      <c r="C578" s="27" t="s">
        <v>1107</v>
      </c>
      <c r="D578" s="27">
        <v>14</v>
      </c>
      <c r="E578" s="27">
        <v>28933330</v>
      </c>
      <c r="F578" s="27" t="s">
        <v>369</v>
      </c>
      <c r="G578" s="27" t="s">
        <v>372</v>
      </c>
      <c r="H578" s="27">
        <v>1</v>
      </c>
      <c r="I578" s="27">
        <v>0.947716</v>
      </c>
      <c r="J578" s="27">
        <v>1.0669</v>
      </c>
      <c r="K578" s="27">
        <v>1.5299999999999999E-2</v>
      </c>
      <c r="L578" s="27">
        <v>4.2241915792781999</v>
      </c>
      <c r="M578" s="27">
        <v>2.3980000000000001E-5</v>
      </c>
      <c r="N578" s="27">
        <v>8.5300000000000001E-2</v>
      </c>
      <c r="O578" s="27">
        <v>6.59E-2</v>
      </c>
      <c r="P578" s="22" t="s">
        <v>487</v>
      </c>
      <c r="Q578" s="27" t="s">
        <v>488</v>
      </c>
      <c r="R578" s="37"/>
      <c r="S578" s="9"/>
      <c r="T578" s="38"/>
      <c r="V578"/>
      <c r="W578"/>
    </row>
    <row r="579" spans="1:23" x14ac:dyDescent="0.2">
      <c r="A579" s="27">
        <v>43</v>
      </c>
      <c r="B579" s="27" t="s">
        <v>470</v>
      </c>
      <c r="C579" s="27" t="s">
        <v>470</v>
      </c>
      <c r="D579" s="27">
        <v>14</v>
      </c>
      <c r="E579" s="27">
        <v>28948998</v>
      </c>
      <c r="F579" s="27" t="s">
        <v>369</v>
      </c>
      <c r="G579" s="27" t="s">
        <v>377</v>
      </c>
      <c r="H579" s="27">
        <v>1</v>
      </c>
      <c r="I579" s="27">
        <v>0.93251499999999998</v>
      </c>
      <c r="J579" s="27">
        <v>1.0730999999999999</v>
      </c>
      <c r="K579" s="27">
        <v>1.54E-2</v>
      </c>
      <c r="L579" s="27">
        <v>4.5663457201758799</v>
      </c>
      <c r="M579" s="27">
        <v>4.9629999999999997E-6</v>
      </c>
      <c r="N579" s="27">
        <v>0.41959999999999997</v>
      </c>
      <c r="O579" s="27">
        <v>0.95540000000000003</v>
      </c>
      <c r="P579" s="22" t="s">
        <v>487</v>
      </c>
      <c r="Q579" s="27" t="s">
        <v>488</v>
      </c>
      <c r="R579" s="37"/>
      <c r="S579" s="9"/>
      <c r="T579" s="38"/>
      <c r="U579"/>
      <c r="V579"/>
      <c r="W579"/>
    </row>
    <row r="580" spans="1:23" x14ac:dyDescent="0.2">
      <c r="A580" s="27">
        <v>44</v>
      </c>
      <c r="B580" s="27" t="s">
        <v>468</v>
      </c>
      <c r="C580" s="27" t="s">
        <v>1080</v>
      </c>
      <c r="D580" s="27">
        <v>14</v>
      </c>
      <c r="E580" s="27">
        <v>29717081</v>
      </c>
      <c r="F580" s="27" t="s">
        <v>369</v>
      </c>
      <c r="G580" s="27" t="s">
        <v>377</v>
      </c>
      <c r="H580" s="27">
        <v>1</v>
      </c>
      <c r="I580" s="27">
        <v>0.99305500000000002</v>
      </c>
      <c r="J580" s="27">
        <v>0.92879999999999996</v>
      </c>
      <c r="K580" s="27">
        <v>1.55E-2</v>
      </c>
      <c r="L580" s="27">
        <v>-4.7717854043624301</v>
      </c>
      <c r="M580" s="27">
        <v>1.826E-6</v>
      </c>
      <c r="N580" s="27">
        <v>6.8500000000000005E-2</v>
      </c>
      <c r="O580" s="27">
        <v>-0.1091</v>
      </c>
      <c r="P580" s="22" t="s">
        <v>487</v>
      </c>
      <c r="Q580" s="27" t="s">
        <v>488</v>
      </c>
      <c r="R580" s="37"/>
      <c r="S580" s="9"/>
      <c r="T580" s="38" t="s">
        <v>1081</v>
      </c>
      <c r="U580"/>
      <c r="V580"/>
      <c r="W580"/>
    </row>
    <row r="581" spans="1:23" x14ac:dyDescent="0.2">
      <c r="A581" s="27">
        <v>44</v>
      </c>
      <c r="B581" s="27" t="s">
        <v>468</v>
      </c>
      <c r="C581" s="27" t="s">
        <v>1082</v>
      </c>
      <c r="D581" s="27">
        <v>14</v>
      </c>
      <c r="E581" s="27">
        <v>29718896</v>
      </c>
      <c r="F581" s="27" t="s">
        <v>372</v>
      </c>
      <c r="G581" s="27" t="s">
        <v>368</v>
      </c>
      <c r="H581" s="27">
        <v>1</v>
      </c>
      <c r="I581" s="27">
        <v>0.99872799999999995</v>
      </c>
      <c r="J581" s="27">
        <v>0.92920000000000003</v>
      </c>
      <c r="K581" s="27">
        <v>1.54E-2</v>
      </c>
      <c r="L581" s="27">
        <v>-4.7557612581264301</v>
      </c>
      <c r="M581" s="27">
        <v>1.9769999999999999E-6</v>
      </c>
      <c r="N581" s="27">
        <v>6.3500000000000001E-2</v>
      </c>
      <c r="O581" s="27">
        <v>-0.1444</v>
      </c>
      <c r="P581" s="22" t="s">
        <v>487</v>
      </c>
      <c r="Q581" s="27" t="s">
        <v>488</v>
      </c>
      <c r="R581" s="37"/>
      <c r="S581" s="9"/>
      <c r="T581" s="38" t="s">
        <v>1081</v>
      </c>
      <c r="U581"/>
      <c r="V581"/>
      <c r="W581"/>
    </row>
    <row r="582" spans="1:23" x14ac:dyDescent="0.2">
      <c r="A582" s="27">
        <v>44</v>
      </c>
      <c r="B582" s="27" t="s">
        <v>468</v>
      </c>
      <c r="C582" s="27" t="s">
        <v>1083</v>
      </c>
      <c r="D582" s="27">
        <v>14</v>
      </c>
      <c r="E582" s="27">
        <v>29720727</v>
      </c>
      <c r="F582" s="27" t="s">
        <v>372</v>
      </c>
      <c r="G582" s="27" t="s">
        <v>368</v>
      </c>
      <c r="H582" s="27">
        <v>1</v>
      </c>
      <c r="I582" s="27">
        <v>0.99877899999999997</v>
      </c>
      <c r="J582" s="27">
        <v>0.92920000000000003</v>
      </c>
      <c r="K582" s="27">
        <v>1.54E-2</v>
      </c>
      <c r="L582" s="27">
        <v>-4.7559657037296503</v>
      </c>
      <c r="M582" s="27">
        <v>1.9750000000000001E-6</v>
      </c>
      <c r="N582" s="27">
        <v>6.3500000000000001E-2</v>
      </c>
      <c r="O582" s="27">
        <v>-0.1439</v>
      </c>
      <c r="P582" s="22" t="s">
        <v>487</v>
      </c>
      <c r="Q582" s="27" t="s">
        <v>488</v>
      </c>
      <c r="R582" s="37"/>
      <c r="S582" s="9"/>
      <c r="T582" s="9" t="s">
        <v>1084</v>
      </c>
      <c r="U582"/>
      <c r="V582"/>
      <c r="W582"/>
    </row>
    <row r="583" spans="1:23" x14ac:dyDescent="0.2">
      <c r="A583" s="27">
        <v>44</v>
      </c>
      <c r="B583" s="27" t="s">
        <v>468</v>
      </c>
      <c r="C583" s="27" t="s">
        <v>1085</v>
      </c>
      <c r="D583" s="27">
        <v>14</v>
      </c>
      <c r="E583" s="27">
        <v>29721026</v>
      </c>
      <c r="F583" s="27" t="s">
        <v>369</v>
      </c>
      <c r="G583" s="27" t="s">
        <v>368</v>
      </c>
      <c r="H583" s="27">
        <v>1</v>
      </c>
      <c r="I583" s="27">
        <v>0.99893200000000004</v>
      </c>
      <c r="J583" s="27">
        <v>0.92920000000000003</v>
      </c>
      <c r="K583" s="27">
        <v>1.54E-2</v>
      </c>
      <c r="L583" s="27">
        <v>-4.75565910982007</v>
      </c>
      <c r="M583" s="27">
        <v>1.978E-6</v>
      </c>
      <c r="N583" s="27">
        <v>6.3399999999999998E-2</v>
      </c>
      <c r="O583" s="27">
        <v>-0.14460000000000001</v>
      </c>
      <c r="P583" s="22" t="s">
        <v>487</v>
      </c>
      <c r="Q583" s="27" t="s">
        <v>488</v>
      </c>
      <c r="R583" s="37"/>
      <c r="S583" s="9"/>
      <c r="T583" s="38" t="s">
        <v>1084</v>
      </c>
      <c r="U583"/>
      <c r="V583"/>
      <c r="W583"/>
    </row>
    <row r="584" spans="1:23" x14ac:dyDescent="0.2">
      <c r="A584" s="27">
        <v>44</v>
      </c>
      <c r="B584" s="27" t="s">
        <v>468</v>
      </c>
      <c r="C584" s="27" t="s">
        <v>1086</v>
      </c>
      <c r="D584" s="27">
        <v>14</v>
      </c>
      <c r="E584" s="27">
        <v>29721044</v>
      </c>
      <c r="F584" s="27" t="s">
        <v>372</v>
      </c>
      <c r="G584" s="27" t="s">
        <v>369</v>
      </c>
      <c r="H584" s="27">
        <v>1</v>
      </c>
      <c r="I584" s="27">
        <v>0.998726</v>
      </c>
      <c r="J584" s="27">
        <v>0.92920000000000003</v>
      </c>
      <c r="K584" s="27">
        <v>1.54E-2</v>
      </c>
      <c r="L584" s="27">
        <v>-4.7582278260477597</v>
      </c>
      <c r="M584" s="27">
        <v>1.9530000000000002E-6</v>
      </c>
      <c r="N584" s="27">
        <v>6.4199999999999993E-2</v>
      </c>
      <c r="O584" s="27">
        <v>-0.13900000000000001</v>
      </c>
      <c r="P584" s="22" t="s">
        <v>487</v>
      </c>
      <c r="Q584" s="27" t="s">
        <v>488</v>
      </c>
      <c r="R584" s="37"/>
      <c r="S584" s="9"/>
      <c r="T584" s="38" t="s">
        <v>1084</v>
      </c>
      <c r="U584"/>
      <c r="V584"/>
      <c r="W584"/>
    </row>
    <row r="585" spans="1:23" x14ac:dyDescent="0.2">
      <c r="A585" s="27">
        <v>44</v>
      </c>
      <c r="B585" s="27" t="s">
        <v>468</v>
      </c>
      <c r="C585" s="27" t="s">
        <v>1087</v>
      </c>
      <c r="D585" s="27">
        <v>14</v>
      </c>
      <c r="E585" s="27">
        <v>29721647</v>
      </c>
      <c r="F585" s="27" t="s">
        <v>372</v>
      </c>
      <c r="G585" s="27" t="s">
        <v>368</v>
      </c>
      <c r="H585" s="27">
        <v>1</v>
      </c>
      <c r="I585" s="27">
        <v>0.99873500000000004</v>
      </c>
      <c r="J585" s="27">
        <v>0.92920000000000003</v>
      </c>
      <c r="K585" s="27">
        <v>1.54E-2</v>
      </c>
      <c r="L585" s="27">
        <v>-4.7526175047132497</v>
      </c>
      <c r="M585" s="27">
        <v>2.0080000000000001E-6</v>
      </c>
      <c r="N585" s="27">
        <v>6.25E-2</v>
      </c>
      <c r="O585" s="27">
        <v>-0.15129999999999999</v>
      </c>
      <c r="P585" s="22" t="s">
        <v>487</v>
      </c>
      <c r="Q585" s="27" t="s">
        <v>488</v>
      </c>
      <c r="R585" s="37"/>
      <c r="S585" s="9"/>
      <c r="T585" s="9" t="s">
        <v>1084</v>
      </c>
      <c r="U585"/>
      <c r="V585"/>
      <c r="W585"/>
    </row>
    <row r="586" spans="1:23" x14ac:dyDescent="0.2">
      <c r="A586" s="27">
        <v>44</v>
      </c>
      <c r="B586" s="27" t="s">
        <v>468</v>
      </c>
      <c r="C586" s="27" t="s">
        <v>1088</v>
      </c>
      <c r="D586" s="27">
        <v>14</v>
      </c>
      <c r="E586" s="27">
        <v>29722146</v>
      </c>
      <c r="F586" s="27" t="s">
        <v>368</v>
      </c>
      <c r="G586" s="27" t="s">
        <v>1375</v>
      </c>
      <c r="H586" s="27">
        <v>1</v>
      </c>
      <c r="I586" s="27">
        <v>0.98641400000000001</v>
      </c>
      <c r="J586" s="27">
        <v>0.93079999999999996</v>
      </c>
      <c r="K586" s="27">
        <v>1.54E-2</v>
      </c>
      <c r="L586" s="27">
        <v>-4.6389404105580399</v>
      </c>
      <c r="M586" s="27">
        <v>3.5020000000000001E-6</v>
      </c>
      <c r="N586" s="27">
        <v>3.6799999999999999E-2</v>
      </c>
      <c r="O586" s="27">
        <v>-0.39329999999999998</v>
      </c>
      <c r="P586" s="22" t="s">
        <v>487</v>
      </c>
      <c r="Q586" s="27" t="s">
        <v>488</v>
      </c>
      <c r="R586" s="37"/>
      <c r="S586" s="9"/>
      <c r="T586" s="9" t="s">
        <v>1084</v>
      </c>
      <c r="U586"/>
      <c r="V586"/>
      <c r="W586"/>
    </row>
    <row r="587" spans="1:23" x14ac:dyDescent="0.2">
      <c r="A587" s="27">
        <v>44</v>
      </c>
      <c r="B587" s="27" t="s">
        <v>468</v>
      </c>
      <c r="C587" s="27" t="s">
        <v>1089</v>
      </c>
      <c r="D587" s="27">
        <v>14</v>
      </c>
      <c r="E587" s="27">
        <v>29723729</v>
      </c>
      <c r="F587" s="27" t="s">
        <v>377</v>
      </c>
      <c r="G587" s="27" t="s">
        <v>372</v>
      </c>
      <c r="H587" s="27">
        <v>1</v>
      </c>
      <c r="I587" s="27">
        <v>0.99883200000000005</v>
      </c>
      <c r="J587" s="27">
        <v>0.92920000000000003</v>
      </c>
      <c r="K587" s="27">
        <v>1.54E-2</v>
      </c>
      <c r="L587" s="27">
        <v>-4.7579179175756998</v>
      </c>
      <c r="M587" s="27">
        <v>1.956E-6</v>
      </c>
      <c r="N587" s="27">
        <v>6.4100000000000004E-2</v>
      </c>
      <c r="O587" s="27">
        <v>-0.13969999999999999</v>
      </c>
      <c r="P587" s="22" t="s">
        <v>487</v>
      </c>
      <c r="Q587" s="27" t="s">
        <v>488</v>
      </c>
      <c r="R587" s="37"/>
      <c r="S587" s="9"/>
      <c r="T587" s="38" t="s">
        <v>1084</v>
      </c>
      <c r="U587"/>
      <c r="V587"/>
      <c r="W587"/>
    </row>
    <row r="588" spans="1:23" x14ac:dyDescent="0.2">
      <c r="A588" s="27">
        <v>44</v>
      </c>
      <c r="B588" s="27" t="s">
        <v>468</v>
      </c>
      <c r="C588" s="27" t="s">
        <v>1090</v>
      </c>
      <c r="D588" s="27">
        <v>14</v>
      </c>
      <c r="E588" s="27">
        <v>29725009</v>
      </c>
      <c r="F588" s="27" t="s">
        <v>369</v>
      </c>
      <c r="G588" s="27" t="s">
        <v>377</v>
      </c>
      <c r="H588" s="27">
        <v>1</v>
      </c>
      <c r="I588" s="27">
        <v>0.99887999999999999</v>
      </c>
      <c r="J588" s="27">
        <v>0.92920000000000003</v>
      </c>
      <c r="K588" s="27">
        <v>1.54E-2</v>
      </c>
      <c r="L588" s="27">
        <v>-4.7540314489306104</v>
      </c>
      <c r="M588" s="27">
        <v>1.9939999999999999E-6</v>
      </c>
      <c r="N588" s="27">
        <v>6.2899999999999998E-2</v>
      </c>
      <c r="O588" s="27">
        <v>-0.1482</v>
      </c>
      <c r="P588" s="22" t="s">
        <v>487</v>
      </c>
      <c r="Q588" s="27" t="s">
        <v>488</v>
      </c>
      <c r="R588" s="37"/>
      <c r="S588" s="9"/>
      <c r="T588" s="38" t="s">
        <v>1084</v>
      </c>
      <c r="U588"/>
      <c r="V588"/>
      <c r="W588"/>
    </row>
    <row r="589" spans="1:23" x14ac:dyDescent="0.2">
      <c r="A589" s="27">
        <v>44</v>
      </c>
      <c r="B589" s="27" t="s">
        <v>468</v>
      </c>
      <c r="C589" s="27" t="s">
        <v>1091</v>
      </c>
      <c r="D589" s="27">
        <v>14</v>
      </c>
      <c r="E589" s="27">
        <v>29730982</v>
      </c>
      <c r="F589" s="27" t="s">
        <v>377</v>
      </c>
      <c r="G589" s="27" t="s">
        <v>369</v>
      </c>
      <c r="H589" s="27">
        <v>1</v>
      </c>
      <c r="I589" s="27">
        <v>0.99864799999999998</v>
      </c>
      <c r="J589" s="27">
        <v>0.92959999999999998</v>
      </c>
      <c r="K589" s="27">
        <v>1.54E-2</v>
      </c>
      <c r="L589" s="27">
        <v>-4.7260760068863403</v>
      </c>
      <c r="M589" s="27">
        <v>2.289E-6</v>
      </c>
      <c r="N589" s="27">
        <v>5.5199999999999999E-2</v>
      </c>
      <c r="O589" s="27">
        <v>-0.2089</v>
      </c>
      <c r="P589" s="22" t="s">
        <v>487</v>
      </c>
      <c r="Q589" s="27" t="s">
        <v>488</v>
      </c>
      <c r="R589" s="37"/>
      <c r="S589" s="9"/>
      <c r="T589" s="38"/>
      <c r="U589"/>
      <c r="V589"/>
      <c r="W589"/>
    </row>
    <row r="590" spans="1:23" x14ac:dyDescent="0.2">
      <c r="A590" s="27">
        <v>44</v>
      </c>
      <c r="B590" s="27" t="s">
        <v>468</v>
      </c>
      <c r="C590" s="27" t="s">
        <v>468</v>
      </c>
      <c r="D590" s="27">
        <v>14</v>
      </c>
      <c r="E590" s="27">
        <v>29734907</v>
      </c>
      <c r="F590" s="27" t="s">
        <v>372</v>
      </c>
      <c r="G590" s="27" t="s">
        <v>368</v>
      </c>
      <c r="H590" s="27">
        <v>1</v>
      </c>
      <c r="I590" s="27">
        <v>0.996722</v>
      </c>
      <c r="J590" s="27">
        <v>0.92859999999999998</v>
      </c>
      <c r="K590" s="27">
        <v>1.55E-2</v>
      </c>
      <c r="L590" s="27">
        <v>-4.7975726091268402</v>
      </c>
      <c r="M590" s="27">
        <v>1.606E-6</v>
      </c>
      <c r="N590" s="27">
        <v>7.7399999999999997E-2</v>
      </c>
      <c r="O590" s="27">
        <v>-5.16E-2</v>
      </c>
      <c r="P590" s="22" t="s">
        <v>487</v>
      </c>
      <c r="Q590" s="27" t="s">
        <v>488</v>
      </c>
      <c r="R590" s="37"/>
      <c r="S590" s="9"/>
      <c r="T590" s="38"/>
      <c r="U590"/>
      <c r="V590"/>
      <c r="W590"/>
    </row>
    <row r="591" spans="1:23" x14ac:dyDescent="0.2">
      <c r="A591" s="27">
        <v>44</v>
      </c>
      <c r="B591" s="27" t="s">
        <v>468</v>
      </c>
      <c r="C591" s="27" t="s">
        <v>1092</v>
      </c>
      <c r="D591" s="27">
        <v>14</v>
      </c>
      <c r="E591" s="27">
        <v>29754596</v>
      </c>
      <c r="F591" s="27" t="s">
        <v>368</v>
      </c>
      <c r="G591" s="27" t="s">
        <v>372</v>
      </c>
      <c r="H591" s="27">
        <v>1</v>
      </c>
      <c r="I591" s="27">
        <v>0.99758000000000002</v>
      </c>
      <c r="J591" s="27">
        <v>0.92920000000000003</v>
      </c>
      <c r="K591" s="27">
        <v>1.54E-2</v>
      </c>
      <c r="L591" s="27">
        <v>-4.7555570111114696</v>
      </c>
      <c r="M591" s="27">
        <v>1.979E-6</v>
      </c>
      <c r="N591" s="27">
        <v>6.3399999999999998E-2</v>
      </c>
      <c r="O591" s="27">
        <v>-0.14480000000000001</v>
      </c>
      <c r="P591" s="22" t="s">
        <v>487</v>
      </c>
      <c r="Q591" s="27" t="s">
        <v>488</v>
      </c>
      <c r="R591" s="37"/>
      <c r="S591" s="9"/>
      <c r="T591" s="38" t="s">
        <v>1084</v>
      </c>
      <c r="U591"/>
      <c r="V591"/>
      <c r="W591"/>
    </row>
    <row r="592" spans="1:23" x14ac:dyDescent="0.2">
      <c r="A592" s="27">
        <v>44</v>
      </c>
      <c r="B592" s="27" t="s">
        <v>468</v>
      </c>
      <c r="C592" s="27" t="s">
        <v>1093</v>
      </c>
      <c r="D592" s="27">
        <v>14</v>
      </c>
      <c r="E592" s="27">
        <v>29755676</v>
      </c>
      <c r="F592" s="27" t="s">
        <v>368</v>
      </c>
      <c r="G592" s="27" t="s">
        <v>372</v>
      </c>
      <c r="H592" s="27">
        <v>1</v>
      </c>
      <c r="I592" s="27">
        <v>0.99789099999999997</v>
      </c>
      <c r="J592" s="27">
        <v>0.93069999999999997</v>
      </c>
      <c r="K592" s="27">
        <v>1.55E-2</v>
      </c>
      <c r="L592" s="27">
        <v>-4.6443795379076498</v>
      </c>
      <c r="M592" s="27">
        <v>3.411E-6</v>
      </c>
      <c r="N592" s="27">
        <v>3.7699999999999997E-2</v>
      </c>
      <c r="O592" s="27">
        <v>-0.38200000000000001</v>
      </c>
      <c r="P592" s="22" t="s">
        <v>487</v>
      </c>
      <c r="Q592" s="27" t="s">
        <v>488</v>
      </c>
      <c r="R592" s="37"/>
      <c r="S592" s="9"/>
      <c r="T592" s="38" t="s">
        <v>1084</v>
      </c>
      <c r="U592"/>
      <c r="V592"/>
      <c r="W592"/>
    </row>
    <row r="593" spans="1:23" x14ac:dyDescent="0.2">
      <c r="A593" s="27">
        <v>44</v>
      </c>
      <c r="B593" s="27" t="s">
        <v>468</v>
      </c>
      <c r="C593" s="27" t="s">
        <v>1094</v>
      </c>
      <c r="D593" s="27">
        <v>14</v>
      </c>
      <c r="E593" s="27">
        <v>29762149</v>
      </c>
      <c r="F593" s="27" t="s">
        <v>377</v>
      </c>
      <c r="G593" s="27" t="s">
        <v>369</v>
      </c>
      <c r="H593" s="27">
        <v>1</v>
      </c>
      <c r="I593" s="27">
        <v>0.99701600000000001</v>
      </c>
      <c r="J593" s="27">
        <v>0.92900000000000005</v>
      </c>
      <c r="K593" s="27">
        <v>1.54E-2</v>
      </c>
      <c r="L593" s="27">
        <v>-4.7675280890371203</v>
      </c>
      <c r="M593" s="27">
        <v>1.8649999999999999E-6</v>
      </c>
      <c r="N593" s="27">
        <v>6.7100000000000007E-2</v>
      </c>
      <c r="O593" s="27">
        <v>-0.11849999999999999</v>
      </c>
      <c r="P593" s="22" t="s">
        <v>487</v>
      </c>
      <c r="Q593" s="27" t="s">
        <v>488</v>
      </c>
      <c r="R593" s="37"/>
      <c r="S593" s="9"/>
      <c r="T593" s="38" t="s">
        <v>1095</v>
      </c>
      <c r="U593"/>
      <c r="V593"/>
      <c r="W593"/>
    </row>
    <row r="594" spans="1:23" x14ac:dyDescent="0.2">
      <c r="A594" s="27">
        <v>44</v>
      </c>
      <c r="B594" s="27" t="s">
        <v>468</v>
      </c>
      <c r="C594" s="27" t="s">
        <v>1096</v>
      </c>
      <c r="D594" s="27">
        <v>14</v>
      </c>
      <c r="E594" s="27">
        <v>29765936</v>
      </c>
      <c r="F594" s="27" t="s">
        <v>368</v>
      </c>
      <c r="G594" s="27" t="s">
        <v>372</v>
      </c>
      <c r="H594" s="27">
        <v>0</v>
      </c>
      <c r="I594" s="27">
        <v>1</v>
      </c>
      <c r="J594" s="27">
        <v>0.92979999999999996</v>
      </c>
      <c r="K594" s="27">
        <v>1.54E-2</v>
      </c>
      <c r="L594" s="27">
        <v>-4.7168705209773103</v>
      </c>
      <c r="M594" s="27">
        <v>2.3949999999999999E-6</v>
      </c>
      <c r="N594" s="27">
        <v>5.2900000000000003E-2</v>
      </c>
      <c r="O594" s="27">
        <v>-0.2288</v>
      </c>
      <c r="P594" s="22" t="s">
        <v>487</v>
      </c>
      <c r="Q594" s="27" t="s">
        <v>488</v>
      </c>
      <c r="R594" s="37"/>
      <c r="S594" s="9"/>
      <c r="T594" s="38" t="s">
        <v>1095</v>
      </c>
      <c r="U594"/>
      <c r="V594"/>
      <c r="W594"/>
    </row>
    <row r="595" spans="1:23" x14ac:dyDescent="0.2">
      <c r="A595" s="27">
        <v>44</v>
      </c>
      <c r="B595" s="27" t="s">
        <v>468</v>
      </c>
      <c r="C595" s="27" t="s">
        <v>1097</v>
      </c>
      <c r="D595" s="27">
        <v>14</v>
      </c>
      <c r="E595" s="27">
        <v>29768945</v>
      </c>
      <c r="F595" s="27" t="s">
        <v>377</v>
      </c>
      <c r="G595" s="27" t="s">
        <v>369</v>
      </c>
      <c r="H595" s="27">
        <v>1</v>
      </c>
      <c r="I595" s="27">
        <v>0.999579</v>
      </c>
      <c r="J595" s="27">
        <v>0.92959999999999998</v>
      </c>
      <c r="K595" s="27">
        <v>1.54E-2</v>
      </c>
      <c r="L595" s="27">
        <v>-4.7264313440960297</v>
      </c>
      <c r="M595" s="27">
        <v>2.2850000000000001E-6</v>
      </c>
      <c r="N595" s="27">
        <v>5.5300000000000002E-2</v>
      </c>
      <c r="O595" s="27">
        <v>-0.2082</v>
      </c>
      <c r="P595" s="22" t="s">
        <v>487</v>
      </c>
      <c r="Q595" s="27" t="s">
        <v>488</v>
      </c>
      <c r="R595" s="37"/>
      <c r="S595" s="9"/>
      <c r="T595" s="38" t="s">
        <v>1095</v>
      </c>
      <c r="U595"/>
      <c r="V595"/>
      <c r="W595"/>
    </row>
    <row r="596" spans="1:23" x14ac:dyDescent="0.2">
      <c r="A596" s="27">
        <v>45</v>
      </c>
      <c r="B596" s="27" t="s">
        <v>471</v>
      </c>
      <c r="C596" s="27" t="s">
        <v>1108</v>
      </c>
      <c r="D596" s="27">
        <v>14</v>
      </c>
      <c r="E596" s="27">
        <v>41803291</v>
      </c>
      <c r="F596" s="27" t="s">
        <v>372</v>
      </c>
      <c r="G596" s="27" t="s">
        <v>368</v>
      </c>
      <c r="H596" s="27">
        <v>0</v>
      </c>
      <c r="I596" s="27">
        <v>1</v>
      </c>
      <c r="J596" s="27">
        <v>0.93869999999999998</v>
      </c>
      <c r="K596" s="27">
        <v>1.4999999999999999E-2</v>
      </c>
      <c r="L596" s="27">
        <v>-4.2097972129499004</v>
      </c>
      <c r="M596" s="27">
        <v>2.5559999999999999E-5</v>
      </c>
      <c r="N596" s="27">
        <v>1.9900000000000001E-2</v>
      </c>
      <c r="O596" s="27">
        <v>-0.36259999999999998</v>
      </c>
      <c r="P596" s="22" t="s">
        <v>487</v>
      </c>
      <c r="Q596" s="27" t="s">
        <v>488</v>
      </c>
      <c r="R596" s="37"/>
      <c r="S596" s="9"/>
      <c r="T596" s="9"/>
      <c r="U596"/>
      <c r="V596"/>
      <c r="W596"/>
    </row>
    <row r="597" spans="1:23" x14ac:dyDescent="0.2">
      <c r="A597" s="27">
        <v>45</v>
      </c>
      <c r="B597" s="27" t="s">
        <v>471</v>
      </c>
      <c r="C597" s="27" t="s">
        <v>1109</v>
      </c>
      <c r="D597" s="27">
        <v>14</v>
      </c>
      <c r="E597" s="27">
        <v>41805289</v>
      </c>
      <c r="F597" s="27" t="s">
        <v>377</v>
      </c>
      <c r="G597" s="27" t="s">
        <v>372</v>
      </c>
      <c r="H597" s="27">
        <v>1</v>
      </c>
      <c r="I597" s="27">
        <v>0.99384099999999997</v>
      </c>
      <c r="J597" s="27">
        <v>0.94010000000000005</v>
      </c>
      <c r="K597" s="27">
        <v>1.52E-2</v>
      </c>
      <c r="L597" s="27">
        <v>-4.0727564489252703</v>
      </c>
      <c r="M597" s="27">
        <v>4.6459999999999999E-5</v>
      </c>
      <c r="N597" s="27">
        <v>2.2100000000000002E-2</v>
      </c>
      <c r="O597" s="27">
        <v>-0.31590000000000001</v>
      </c>
      <c r="P597" s="22" t="s">
        <v>487</v>
      </c>
      <c r="Q597" s="27" t="s">
        <v>488</v>
      </c>
      <c r="R597" s="37"/>
      <c r="S597" s="9"/>
      <c r="T597" s="9"/>
      <c r="U597"/>
      <c r="V597"/>
      <c r="W597"/>
    </row>
    <row r="598" spans="1:23" x14ac:dyDescent="0.2">
      <c r="A598" s="27">
        <v>45</v>
      </c>
      <c r="B598" s="27" t="s">
        <v>471</v>
      </c>
      <c r="C598" s="27" t="s">
        <v>1110</v>
      </c>
      <c r="D598" s="27">
        <v>14</v>
      </c>
      <c r="E598" s="27">
        <v>41806217</v>
      </c>
      <c r="F598" s="27" t="s">
        <v>372</v>
      </c>
      <c r="G598" s="27" t="s">
        <v>368</v>
      </c>
      <c r="H598" s="27">
        <v>1</v>
      </c>
      <c r="I598" s="27">
        <v>0.993668</v>
      </c>
      <c r="J598" s="27">
        <v>0.93279999999999996</v>
      </c>
      <c r="K598" s="27">
        <v>1.46E-2</v>
      </c>
      <c r="L598" s="27">
        <v>-4.7481359733127402</v>
      </c>
      <c r="M598" s="27">
        <v>2.0530000000000001E-6</v>
      </c>
      <c r="N598" s="27">
        <v>0.2296</v>
      </c>
      <c r="O598" s="27">
        <v>0.80359999999999998</v>
      </c>
      <c r="P598" s="22" t="s">
        <v>487</v>
      </c>
      <c r="Q598" s="27" t="s">
        <v>488</v>
      </c>
      <c r="R598" s="37"/>
      <c r="S598" s="9"/>
      <c r="T598" s="38"/>
      <c r="U598"/>
      <c r="V598"/>
      <c r="W598"/>
    </row>
    <row r="599" spans="1:23" x14ac:dyDescent="0.2">
      <c r="A599" s="27">
        <v>45</v>
      </c>
      <c r="B599" s="27" t="s">
        <v>471</v>
      </c>
      <c r="C599" s="27" t="s">
        <v>471</v>
      </c>
      <c r="D599" s="27">
        <v>14</v>
      </c>
      <c r="E599" s="27">
        <v>41806837</v>
      </c>
      <c r="F599" s="27" t="s">
        <v>372</v>
      </c>
      <c r="G599" s="27" t="s">
        <v>368</v>
      </c>
      <c r="H599" s="27">
        <v>1</v>
      </c>
      <c r="I599" s="27">
        <v>0.99244900000000003</v>
      </c>
      <c r="J599" s="27">
        <v>0.93240000000000001</v>
      </c>
      <c r="K599" s="27">
        <v>1.46E-2</v>
      </c>
      <c r="L599" s="27">
        <v>-4.7778266976170602</v>
      </c>
      <c r="M599" s="27">
        <v>1.7719999999999999E-6</v>
      </c>
      <c r="N599" s="27">
        <v>0.2671</v>
      </c>
      <c r="O599" s="27">
        <v>0.89100000000000001</v>
      </c>
      <c r="P599" s="22" t="s">
        <v>487</v>
      </c>
      <c r="Q599" s="27" t="s">
        <v>488</v>
      </c>
      <c r="R599" s="37"/>
      <c r="S599" s="9"/>
      <c r="T599" s="38"/>
      <c r="U599"/>
      <c r="V599"/>
      <c r="W599"/>
    </row>
    <row r="600" spans="1:23" x14ac:dyDescent="0.2">
      <c r="A600" s="27">
        <v>45</v>
      </c>
      <c r="B600" s="27" t="s">
        <v>471</v>
      </c>
      <c r="C600" s="27" t="s">
        <v>1111</v>
      </c>
      <c r="D600" s="27">
        <v>14</v>
      </c>
      <c r="E600" s="27">
        <v>41807116</v>
      </c>
      <c r="F600" s="27" t="s">
        <v>377</v>
      </c>
      <c r="G600" s="27" t="s">
        <v>369</v>
      </c>
      <c r="H600" s="27">
        <v>1</v>
      </c>
      <c r="I600" s="27">
        <v>0.99343800000000004</v>
      </c>
      <c r="J600" s="27">
        <v>0.93279999999999996</v>
      </c>
      <c r="K600" s="27">
        <v>1.46E-2</v>
      </c>
      <c r="L600" s="27">
        <v>-4.7482345335261797</v>
      </c>
      <c r="M600" s="27">
        <v>2.052E-6</v>
      </c>
      <c r="N600" s="27">
        <v>0.22969999999999999</v>
      </c>
      <c r="O600" s="27">
        <v>0.80389999999999995</v>
      </c>
      <c r="P600" s="22" t="s">
        <v>487</v>
      </c>
      <c r="Q600" s="27" t="s">
        <v>488</v>
      </c>
      <c r="R600" s="37"/>
      <c r="S600" s="9"/>
      <c r="T600" s="9"/>
      <c r="U600"/>
      <c r="V600"/>
      <c r="W600"/>
    </row>
    <row r="601" spans="1:23" x14ac:dyDescent="0.2">
      <c r="A601" s="27">
        <v>45</v>
      </c>
      <c r="B601" s="27" t="s">
        <v>471</v>
      </c>
      <c r="C601" s="27" t="s">
        <v>1112</v>
      </c>
      <c r="D601" s="27">
        <v>14</v>
      </c>
      <c r="E601" s="27">
        <v>41807498</v>
      </c>
      <c r="F601" s="27" t="s">
        <v>377</v>
      </c>
      <c r="G601" s="27" t="s">
        <v>369</v>
      </c>
      <c r="H601" s="27">
        <v>1</v>
      </c>
      <c r="I601" s="27">
        <v>0.99274300000000004</v>
      </c>
      <c r="J601" s="27">
        <v>0.93369999999999997</v>
      </c>
      <c r="K601" s="27">
        <v>1.47E-2</v>
      </c>
      <c r="L601" s="27">
        <v>-4.6794111497849702</v>
      </c>
      <c r="M601" s="27">
        <v>2.8770000000000002E-6</v>
      </c>
      <c r="N601" s="27">
        <v>0.16239999999999999</v>
      </c>
      <c r="O601" s="27">
        <v>0.61709999999999998</v>
      </c>
      <c r="P601" s="22" t="s">
        <v>487</v>
      </c>
      <c r="Q601" s="27" t="s">
        <v>488</v>
      </c>
      <c r="R601" s="37"/>
      <c r="S601" s="9"/>
      <c r="T601" s="38"/>
      <c r="U601"/>
      <c r="V601"/>
      <c r="W601"/>
    </row>
    <row r="602" spans="1:23" x14ac:dyDescent="0.2">
      <c r="A602" s="27">
        <v>45</v>
      </c>
      <c r="B602" s="27" t="s">
        <v>471</v>
      </c>
      <c r="C602" s="27" t="s">
        <v>1113</v>
      </c>
      <c r="D602" s="27">
        <v>14</v>
      </c>
      <c r="E602" s="27">
        <v>41812633</v>
      </c>
      <c r="F602" s="27" t="s">
        <v>372</v>
      </c>
      <c r="G602" s="27" t="s">
        <v>369</v>
      </c>
      <c r="H602" s="27">
        <v>1</v>
      </c>
      <c r="I602" s="27">
        <v>0.99526700000000001</v>
      </c>
      <c r="J602" s="27">
        <v>0.93869999999999998</v>
      </c>
      <c r="K602" s="27">
        <v>1.5100000000000001E-2</v>
      </c>
      <c r="L602" s="27">
        <v>-4.1982378634440201</v>
      </c>
      <c r="M602" s="27">
        <v>2.69E-5</v>
      </c>
      <c r="N602" s="27">
        <v>1.9E-2</v>
      </c>
      <c r="O602" s="27">
        <v>-0.38279999999999997</v>
      </c>
      <c r="P602" s="22" t="s">
        <v>487</v>
      </c>
      <c r="Q602" s="27" t="s">
        <v>488</v>
      </c>
      <c r="R602" s="37"/>
      <c r="S602" s="9"/>
      <c r="T602" s="38"/>
      <c r="U602"/>
      <c r="V602"/>
      <c r="W602"/>
    </row>
    <row r="603" spans="1:23" x14ac:dyDescent="0.2">
      <c r="A603" s="27">
        <v>45</v>
      </c>
      <c r="B603" s="27" t="s">
        <v>471</v>
      </c>
      <c r="C603" s="27" t="s">
        <v>1114</v>
      </c>
      <c r="D603" s="27">
        <v>14</v>
      </c>
      <c r="E603" s="27">
        <v>41814674</v>
      </c>
      <c r="F603" s="27" t="s">
        <v>372</v>
      </c>
      <c r="G603" s="27" t="s">
        <v>368</v>
      </c>
      <c r="H603" s="27">
        <v>1</v>
      </c>
      <c r="I603" s="27">
        <v>0.99454600000000004</v>
      </c>
      <c r="J603" s="27">
        <v>0.93879999999999997</v>
      </c>
      <c r="K603" s="27">
        <v>1.5100000000000001E-2</v>
      </c>
      <c r="L603" s="27">
        <v>-4.1933210082261301</v>
      </c>
      <c r="M603" s="27">
        <v>2.7489999999999999E-5</v>
      </c>
      <c r="N603" s="27">
        <v>1.8599999999999998E-2</v>
      </c>
      <c r="O603" s="27">
        <v>-0.3921</v>
      </c>
      <c r="P603" s="22" t="s">
        <v>487</v>
      </c>
      <c r="Q603" s="27" t="s">
        <v>488</v>
      </c>
      <c r="R603" s="37"/>
      <c r="S603" s="9"/>
      <c r="T603" s="9"/>
      <c r="U603"/>
      <c r="V603"/>
      <c r="W603"/>
    </row>
    <row r="604" spans="1:23" x14ac:dyDescent="0.2">
      <c r="A604" s="27">
        <v>46</v>
      </c>
      <c r="B604" s="27" t="s">
        <v>472</v>
      </c>
      <c r="C604" s="27" t="s">
        <v>472</v>
      </c>
      <c r="D604" s="27">
        <v>14</v>
      </c>
      <c r="E604" s="27">
        <v>63019445</v>
      </c>
      <c r="F604" s="27" t="s">
        <v>369</v>
      </c>
      <c r="G604" s="27" t="s">
        <v>372</v>
      </c>
      <c r="H604" s="27">
        <v>1</v>
      </c>
      <c r="I604" s="27">
        <v>0.96626500000000004</v>
      </c>
      <c r="J604" s="27">
        <v>0.94389999999999996</v>
      </c>
      <c r="K604" s="27">
        <v>1.26E-2</v>
      </c>
      <c r="L604" s="27">
        <v>-4.5759340027027102</v>
      </c>
      <c r="M604" s="27">
        <v>4.741E-6</v>
      </c>
      <c r="N604" s="27">
        <v>0.80430000000000001</v>
      </c>
      <c r="O604" s="27">
        <v>2.2650999999999999</v>
      </c>
      <c r="P604" s="22" t="s">
        <v>487</v>
      </c>
      <c r="Q604" s="27" t="s">
        <v>488</v>
      </c>
      <c r="R604" s="37"/>
      <c r="S604" s="9"/>
      <c r="T604" s="38"/>
      <c r="U604"/>
      <c r="V604"/>
      <c r="W604"/>
    </row>
    <row r="605" spans="1:23" x14ac:dyDescent="0.2">
      <c r="A605" s="27">
        <v>46</v>
      </c>
      <c r="B605" s="27" t="s">
        <v>472</v>
      </c>
      <c r="C605" s="27" t="s">
        <v>1115</v>
      </c>
      <c r="D605" s="27">
        <v>14</v>
      </c>
      <c r="E605" s="27">
        <v>63061920</v>
      </c>
      <c r="F605" s="27" t="s">
        <v>369</v>
      </c>
      <c r="G605" s="27" t="s">
        <v>377</v>
      </c>
      <c r="H605" s="27">
        <v>1</v>
      </c>
      <c r="I605" s="27">
        <v>0.97164700000000004</v>
      </c>
      <c r="J605" s="27">
        <v>1.0511999999999999</v>
      </c>
      <c r="K605" s="27">
        <v>1.2800000000000001E-2</v>
      </c>
      <c r="L605" s="27">
        <v>3.8888990265918801</v>
      </c>
      <c r="M605" s="27">
        <v>1.0069999999999999E-4</v>
      </c>
      <c r="N605" s="27">
        <v>1</v>
      </c>
      <c r="O605" s="27">
        <v>11.6518</v>
      </c>
      <c r="P605" s="22" t="s">
        <v>487</v>
      </c>
      <c r="Q605" s="27" t="s">
        <v>488</v>
      </c>
      <c r="R605" s="37"/>
      <c r="S605" s="9"/>
      <c r="T605" s="9"/>
      <c r="U605"/>
      <c r="V605"/>
      <c r="W605"/>
    </row>
    <row r="606" spans="1:23" x14ac:dyDescent="0.2">
      <c r="A606" s="27">
        <v>46</v>
      </c>
      <c r="B606" s="27" t="s">
        <v>472</v>
      </c>
      <c r="C606" s="27" t="s">
        <v>1116</v>
      </c>
      <c r="D606" s="27">
        <v>14</v>
      </c>
      <c r="E606" s="27">
        <v>63066029</v>
      </c>
      <c r="F606" s="27" t="s">
        <v>377</v>
      </c>
      <c r="G606" s="27" t="s">
        <v>369</v>
      </c>
      <c r="H606" s="27">
        <v>1</v>
      </c>
      <c r="I606" s="27">
        <v>0.99144100000000002</v>
      </c>
      <c r="J606" s="27">
        <v>0.9506</v>
      </c>
      <c r="K606" s="27">
        <v>1.23E-2</v>
      </c>
      <c r="L606" s="27">
        <v>-4.1327170200768002</v>
      </c>
      <c r="M606" s="27">
        <v>3.5849999999999997E-5</v>
      </c>
      <c r="N606" s="27">
        <v>1</v>
      </c>
      <c r="O606" s="27">
        <v>11.6518</v>
      </c>
      <c r="P606" s="22" t="s">
        <v>487</v>
      </c>
      <c r="Q606" s="27" t="s">
        <v>488</v>
      </c>
      <c r="R606" s="37"/>
      <c r="S606" s="9"/>
      <c r="T606" s="9"/>
      <c r="U606"/>
      <c r="V606"/>
      <c r="W606"/>
    </row>
    <row r="607" spans="1:23" x14ac:dyDescent="0.2">
      <c r="A607" s="27">
        <v>46</v>
      </c>
      <c r="B607" s="27" t="s">
        <v>472</v>
      </c>
      <c r="C607" s="27" t="s">
        <v>1117</v>
      </c>
      <c r="D607" s="27">
        <v>14</v>
      </c>
      <c r="E607" s="27">
        <v>63070040</v>
      </c>
      <c r="F607" s="27" t="s">
        <v>368</v>
      </c>
      <c r="G607" s="27" t="s">
        <v>372</v>
      </c>
      <c r="H607" s="27">
        <v>1</v>
      </c>
      <c r="I607" s="27">
        <v>0.97017799999999998</v>
      </c>
      <c r="J607" s="27">
        <v>1.0617000000000001</v>
      </c>
      <c r="K607" s="27">
        <v>1.41E-2</v>
      </c>
      <c r="L607" s="27">
        <v>4.2469503055513202</v>
      </c>
      <c r="M607" s="27">
        <v>2.1670000000000001E-5</v>
      </c>
      <c r="N607" s="27">
        <v>1</v>
      </c>
      <c r="O607" s="27">
        <v>11.6518</v>
      </c>
      <c r="P607" s="22" t="s">
        <v>487</v>
      </c>
      <c r="Q607" s="27" t="s">
        <v>488</v>
      </c>
      <c r="R607" s="37"/>
      <c r="S607" s="9"/>
      <c r="T607" s="38"/>
      <c r="U607"/>
      <c r="V607"/>
      <c r="W607"/>
    </row>
    <row r="608" spans="1:23" x14ac:dyDescent="0.2">
      <c r="A608" s="27">
        <v>46</v>
      </c>
      <c r="B608" s="27" t="s">
        <v>472</v>
      </c>
      <c r="C608" s="27" t="s">
        <v>1118</v>
      </c>
      <c r="D608" s="27">
        <v>14</v>
      </c>
      <c r="E608" s="27">
        <v>63072399</v>
      </c>
      <c r="F608" s="27" t="s">
        <v>368</v>
      </c>
      <c r="G608" s="27" t="s">
        <v>372</v>
      </c>
      <c r="H608" s="27">
        <v>1</v>
      </c>
      <c r="I608" s="27">
        <v>0.99339100000000002</v>
      </c>
      <c r="J608" s="27">
        <v>1.0556000000000001</v>
      </c>
      <c r="K608" s="27">
        <v>1.2699999999999999E-2</v>
      </c>
      <c r="L608" s="27">
        <v>4.2776225114782003</v>
      </c>
      <c r="M608" s="27">
        <v>1.889E-5</v>
      </c>
      <c r="N608" s="27">
        <v>1</v>
      </c>
      <c r="O608" s="27">
        <v>11.6518</v>
      </c>
      <c r="P608" s="22" t="s">
        <v>487</v>
      </c>
      <c r="Q608" s="27" t="s">
        <v>488</v>
      </c>
      <c r="R608" s="37"/>
      <c r="S608" s="9"/>
      <c r="T608" s="38"/>
      <c r="U608"/>
      <c r="V608"/>
      <c r="W608"/>
    </row>
    <row r="609" spans="1:23" x14ac:dyDescent="0.2">
      <c r="A609" s="27">
        <v>47</v>
      </c>
      <c r="B609" s="27" t="s">
        <v>473</v>
      </c>
      <c r="C609" s="27" t="s">
        <v>1119</v>
      </c>
      <c r="D609" s="27">
        <v>16</v>
      </c>
      <c r="E609" s="27">
        <v>83615886</v>
      </c>
      <c r="F609" s="27" t="s">
        <v>368</v>
      </c>
      <c r="G609" s="27" t="s">
        <v>377</v>
      </c>
      <c r="H609" s="27">
        <v>1</v>
      </c>
      <c r="I609" s="27">
        <v>0.97477899999999995</v>
      </c>
      <c r="J609" s="27">
        <v>1.0685</v>
      </c>
      <c r="K609" s="27">
        <v>1.35E-2</v>
      </c>
      <c r="L609" s="27">
        <v>4.9224669517055997</v>
      </c>
      <c r="M609" s="27">
        <v>8.5460000000000004E-7</v>
      </c>
      <c r="N609" s="27">
        <v>0.35120000000000001</v>
      </c>
      <c r="O609" s="27">
        <v>0.1067</v>
      </c>
      <c r="P609" s="22" t="s">
        <v>487</v>
      </c>
      <c r="Q609" s="27" t="s">
        <v>488</v>
      </c>
      <c r="R609" s="37" t="s">
        <v>474</v>
      </c>
      <c r="S609" s="9"/>
      <c r="T609" s="38"/>
      <c r="U609"/>
      <c r="V609"/>
      <c r="W609"/>
    </row>
    <row r="610" spans="1:23" x14ac:dyDescent="0.2">
      <c r="A610" s="27">
        <v>47</v>
      </c>
      <c r="B610" s="27" t="s">
        <v>473</v>
      </c>
      <c r="C610" s="27" t="s">
        <v>473</v>
      </c>
      <c r="D610" s="27">
        <v>16</v>
      </c>
      <c r="E610" s="27">
        <v>83615888</v>
      </c>
      <c r="F610" s="27" t="s">
        <v>368</v>
      </c>
      <c r="G610" s="27" t="s">
        <v>369</v>
      </c>
      <c r="H610" s="27">
        <v>1</v>
      </c>
      <c r="I610" s="27">
        <v>0.97480299999999998</v>
      </c>
      <c r="J610" s="27">
        <v>1.0685</v>
      </c>
      <c r="K610" s="27">
        <v>1.35E-2</v>
      </c>
      <c r="L610" s="27">
        <v>4.9227876940356499</v>
      </c>
      <c r="M610" s="27">
        <v>8.5320000000000004E-7</v>
      </c>
      <c r="N610" s="27">
        <v>0.3518</v>
      </c>
      <c r="O610" s="27">
        <v>0.10780000000000001</v>
      </c>
      <c r="P610" s="22" t="s">
        <v>487</v>
      </c>
      <c r="Q610" s="27" t="s">
        <v>488</v>
      </c>
      <c r="R610" s="37" t="s">
        <v>474</v>
      </c>
      <c r="S610" s="9"/>
      <c r="T610" s="38"/>
      <c r="U610"/>
      <c r="V610"/>
      <c r="W610"/>
    </row>
    <row r="611" spans="1:23" x14ac:dyDescent="0.2">
      <c r="A611" s="27">
        <v>47</v>
      </c>
      <c r="B611" s="27" t="s">
        <v>473</v>
      </c>
      <c r="C611" s="27" t="s">
        <v>1120</v>
      </c>
      <c r="D611" s="27">
        <v>16</v>
      </c>
      <c r="E611" s="27">
        <v>83616592</v>
      </c>
      <c r="F611" s="27" t="s">
        <v>377</v>
      </c>
      <c r="G611" s="27" t="s">
        <v>369</v>
      </c>
      <c r="H611" s="27">
        <v>0</v>
      </c>
      <c r="I611" s="27">
        <v>1</v>
      </c>
      <c r="J611" s="27">
        <v>1.0643</v>
      </c>
      <c r="K611" s="27">
        <v>1.3100000000000001E-2</v>
      </c>
      <c r="L611" s="27">
        <v>4.7437478209660302</v>
      </c>
      <c r="M611" s="27">
        <v>2.0980000000000001E-6</v>
      </c>
      <c r="N611" s="27">
        <v>0.13750000000000001</v>
      </c>
      <c r="O611" s="27">
        <v>-0.42409999999999998</v>
      </c>
      <c r="P611" s="22" t="s">
        <v>487</v>
      </c>
      <c r="Q611" s="27" t="s">
        <v>488</v>
      </c>
      <c r="R611" s="37" t="s">
        <v>474</v>
      </c>
      <c r="S611" s="9"/>
      <c r="T611" s="38"/>
      <c r="U611"/>
      <c r="V611"/>
      <c r="W611"/>
    </row>
    <row r="612" spans="1:23" x14ac:dyDescent="0.2">
      <c r="A612" s="27">
        <v>47</v>
      </c>
      <c r="B612" s="27" t="s">
        <v>473</v>
      </c>
      <c r="C612" s="27" t="s">
        <v>1121</v>
      </c>
      <c r="D612" s="27">
        <v>16</v>
      </c>
      <c r="E612" s="27">
        <v>83617578</v>
      </c>
      <c r="F612" s="27" t="s">
        <v>372</v>
      </c>
      <c r="G612" s="27" t="s">
        <v>369</v>
      </c>
      <c r="H612" s="27">
        <v>1</v>
      </c>
      <c r="I612" s="27">
        <v>0.96686899999999998</v>
      </c>
      <c r="J612" s="27">
        <v>1.0654999999999999</v>
      </c>
      <c r="K612" s="27">
        <v>1.34E-2</v>
      </c>
      <c r="L612" s="27">
        <v>4.7450061506890497</v>
      </c>
      <c r="M612" s="27">
        <v>2.0849999999999999E-6</v>
      </c>
      <c r="N612" s="27">
        <v>0.1784</v>
      </c>
      <c r="O612" s="27">
        <v>-0.28999999999999998</v>
      </c>
      <c r="P612" s="22" t="s">
        <v>487</v>
      </c>
      <c r="Q612" s="27" t="s">
        <v>488</v>
      </c>
      <c r="R612" s="37" t="s">
        <v>474</v>
      </c>
      <c r="S612" s="9"/>
      <c r="T612" s="38"/>
      <c r="U612"/>
      <c r="V612"/>
      <c r="W612"/>
    </row>
    <row r="613" spans="1:23" x14ac:dyDescent="0.2">
      <c r="A613" s="27">
        <v>48</v>
      </c>
      <c r="B613" s="27" t="s">
        <v>475</v>
      </c>
      <c r="C613" s="27" t="s">
        <v>475</v>
      </c>
      <c r="D613" s="27">
        <v>20</v>
      </c>
      <c r="E613" s="27">
        <v>21182388</v>
      </c>
      <c r="F613" s="27" t="s">
        <v>377</v>
      </c>
      <c r="G613" s="27" t="s">
        <v>369</v>
      </c>
      <c r="H613" s="27">
        <v>1</v>
      </c>
      <c r="I613" s="27">
        <v>0.94943500000000003</v>
      </c>
      <c r="J613" s="27">
        <v>1.0807</v>
      </c>
      <c r="K613" s="27">
        <v>1.6199999999999999E-2</v>
      </c>
      <c r="L613" s="27">
        <v>4.79744788699103</v>
      </c>
      <c r="M613" s="27">
        <v>1.607E-6</v>
      </c>
      <c r="N613" s="27">
        <v>0</v>
      </c>
      <c r="O613" s="27">
        <v>-14.773</v>
      </c>
      <c r="P613" s="22" t="s">
        <v>651</v>
      </c>
      <c r="Q613" s="27" t="s">
        <v>488</v>
      </c>
      <c r="R613" s="37"/>
      <c r="S613" s="9"/>
      <c r="T613" s="38"/>
      <c r="U613"/>
      <c r="V613"/>
      <c r="W613"/>
    </row>
    <row r="614" spans="1:23" x14ac:dyDescent="0.2">
      <c r="A614" s="27">
        <v>48</v>
      </c>
      <c r="B614" s="27" t="s">
        <v>475</v>
      </c>
      <c r="C614" s="27" t="s">
        <v>1122</v>
      </c>
      <c r="D614" s="27">
        <v>20</v>
      </c>
      <c r="E614" s="27">
        <v>21237133</v>
      </c>
      <c r="F614" s="27" t="s">
        <v>372</v>
      </c>
      <c r="G614" s="27" t="s">
        <v>368</v>
      </c>
      <c r="H614" s="27">
        <v>1</v>
      </c>
      <c r="I614" s="27">
        <v>0.96664499999999998</v>
      </c>
      <c r="J614" s="27">
        <v>1.0727</v>
      </c>
      <c r="K614" s="27">
        <v>1.67E-2</v>
      </c>
      <c r="L614" s="27">
        <v>4.19398178655607</v>
      </c>
      <c r="M614" s="27">
        <v>2.741E-5</v>
      </c>
      <c r="N614" s="27">
        <v>1</v>
      </c>
      <c r="O614" s="27">
        <v>8.7713999999999999</v>
      </c>
      <c r="P614" s="22" t="s">
        <v>487</v>
      </c>
      <c r="Q614" s="27" t="s">
        <v>488</v>
      </c>
      <c r="R614" s="37"/>
      <c r="S614" s="9"/>
      <c r="T614" s="38"/>
      <c r="U614"/>
      <c r="V614"/>
      <c r="W614"/>
    </row>
    <row r="615" spans="1:23" x14ac:dyDescent="0.2">
      <c r="A615" s="27">
        <v>48</v>
      </c>
      <c r="B615" s="27" t="s">
        <v>475</v>
      </c>
      <c r="C615" s="27" t="s">
        <v>1123</v>
      </c>
      <c r="D615" s="27">
        <v>20</v>
      </c>
      <c r="E615" s="27">
        <v>21328387</v>
      </c>
      <c r="F615" s="27" t="s">
        <v>369</v>
      </c>
      <c r="G615" s="27" t="s">
        <v>377</v>
      </c>
      <c r="H615" s="27">
        <v>1</v>
      </c>
      <c r="I615" s="27">
        <v>0.99768599999999996</v>
      </c>
      <c r="J615" s="27">
        <v>1.0489999999999999</v>
      </c>
      <c r="K615" s="27">
        <v>1.44E-2</v>
      </c>
      <c r="L615" s="27">
        <v>3.32120399602884</v>
      </c>
      <c r="M615" s="27">
        <v>8.9630000000000005E-4</v>
      </c>
      <c r="N615" s="27">
        <v>1</v>
      </c>
      <c r="O615" s="27">
        <v>11.651999999999999</v>
      </c>
      <c r="P615" s="22" t="s">
        <v>533</v>
      </c>
      <c r="Q615" s="27" t="s">
        <v>488</v>
      </c>
      <c r="R615" s="37"/>
      <c r="S615" s="9"/>
      <c r="T615" s="38" t="s">
        <v>476</v>
      </c>
      <c r="U615"/>
      <c r="V615"/>
      <c r="W615"/>
    </row>
    <row r="616" spans="1:23" x14ac:dyDescent="0.2">
      <c r="A616" s="27">
        <v>48</v>
      </c>
      <c r="B616" s="27" t="s">
        <v>475</v>
      </c>
      <c r="C616" s="27" t="s">
        <v>1124</v>
      </c>
      <c r="D616" s="27">
        <v>20</v>
      </c>
      <c r="E616" s="27">
        <v>21371371</v>
      </c>
      <c r="F616" s="27" t="s">
        <v>372</v>
      </c>
      <c r="G616" s="27" t="s">
        <v>368</v>
      </c>
      <c r="H616" s="27">
        <v>1</v>
      </c>
      <c r="I616" s="27">
        <v>0.99779600000000002</v>
      </c>
      <c r="J616" s="27">
        <v>0.94059999999999999</v>
      </c>
      <c r="K616" s="27">
        <v>1.35E-2</v>
      </c>
      <c r="L616" s="27">
        <v>-4.5482649935710597</v>
      </c>
      <c r="M616" s="27">
        <v>5.4090000000000002E-6</v>
      </c>
      <c r="N616" s="27">
        <v>1</v>
      </c>
      <c r="O616" s="27">
        <v>11.651999999999999</v>
      </c>
      <c r="P616" s="22" t="s">
        <v>1125</v>
      </c>
      <c r="Q616" s="27" t="s">
        <v>1126</v>
      </c>
      <c r="R616" s="37"/>
      <c r="S616" s="9"/>
      <c r="T616" s="38"/>
      <c r="U616"/>
      <c r="V616"/>
      <c r="W616"/>
    </row>
    <row r="617" spans="1:23" x14ac:dyDescent="0.2">
      <c r="A617" s="27">
        <v>48</v>
      </c>
      <c r="B617" s="27" t="s">
        <v>475</v>
      </c>
      <c r="C617" s="27" t="s">
        <v>1127</v>
      </c>
      <c r="D617" s="27">
        <v>20</v>
      </c>
      <c r="E617" s="27">
        <v>21380948</v>
      </c>
      <c r="F617" s="27" t="s">
        <v>368</v>
      </c>
      <c r="G617" s="27" t="s">
        <v>377</v>
      </c>
      <c r="H617" s="27">
        <v>1</v>
      </c>
      <c r="I617" s="27">
        <v>0.99276500000000001</v>
      </c>
      <c r="J617" s="27">
        <v>0.94850000000000001</v>
      </c>
      <c r="K617" s="27">
        <v>1.5699999999999999E-2</v>
      </c>
      <c r="L617" s="27">
        <v>-3.3595483108753301</v>
      </c>
      <c r="M617" s="27">
        <v>7.8069999999999995E-4</v>
      </c>
      <c r="N617" s="27">
        <v>0.99829999999999997</v>
      </c>
      <c r="O617" s="27">
        <v>4.4077999999999999</v>
      </c>
      <c r="P617" s="22" t="s">
        <v>1125</v>
      </c>
      <c r="Q617" s="27" t="s">
        <v>1126</v>
      </c>
      <c r="R617" s="37"/>
      <c r="S617" s="9"/>
      <c r="T617" s="38"/>
      <c r="U617"/>
      <c r="V617"/>
      <c r="W617"/>
    </row>
    <row r="618" spans="1:23" x14ac:dyDescent="0.2">
      <c r="A618" s="27">
        <v>48</v>
      </c>
      <c r="B618" s="27" t="s">
        <v>475</v>
      </c>
      <c r="C618" s="27" t="s">
        <v>1128</v>
      </c>
      <c r="D618" s="27">
        <v>20</v>
      </c>
      <c r="E618" s="27">
        <v>21411615</v>
      </c>
      <c r="F618" s="27" t="s">
        <v>1386</v>
      </c>
      <c r="G618" s="27" t="s">
        <v>369</v>
      </c>
      <c r="H618" s="27">
        <v>1</v>
      </c>
      <c r="I618" s="27">
        <v>0.97754200000000002</v>
      </c>
      <c r="J618" s="27">
        <v>1.0662</v>
      </c>
      <c r="K618" s="27">
        <v>1.44E-2</v>
      </c>
      <c r="L618" s="27">
        <v>4.43400145761722</v>
      </c>
      <c r="M618" s="27">
        <v>9.2499999999999995E-6</v>
      </c>
      <c r="N618" s="27">
        <v>1</v>
      </c>
      <c r="O618" s="27">
        <v>11.651999999999999</v>
      </c>
      <c r="P618" s="22" t="s">
        <v>651</v>
      </c>
      <c r="Q618" s="27" t="s">
        <v>488</v>
      </c>
      <c r="R618" s="37"/>
      <c r="S618" s="9"/>
      <c r="T618" s="38"/>
      <c r="U618"/>
      <c r="V618"/>
      <c r="W618"/>
    </row>
    <row r="619" spans="1:23" x14ac:dyDescent="0.2">
      <c r="A619" s="27">
        <v>49</v>
      </c>
      <c r="B619" s="27" t="s">
        <v>477</v>
      </c>
      <c r="C619" s="27" t="s">
        <v>1129</v>
      </c>
      <c r="D619" s="27">
        <v>20</v>
      </c>
      <c r="E619" s="27">
        <v>41027574</v>
      </c>
      <c r="F619" s="27" t="s">
        <v>372</v>
      </c>
      <c r="G619" s="27" t="s">
        <v>368</v>
      </c>
      <c r="H619" s="27">
        <v>1</v>
      </c>
      <c r="I619" s="27">
        <v>0.87898100000000001</v>
      </c>
      <c r="J619" s="27">
        <v>0.92549999999999999</v>
      </c>
      <c r="K619" s="27">
        <v>2.12E-2</v>
      </c>
      <c r="L619" s="27">
        <v>-3.6568838418442402</v>
      </c>
      <c r="M619" s="27">
        <v>2.5530000000000003E-4</v>
      </c>
      <c r="N619" s="27">
        <v>0.1769</v>
      </c>
      <c r="O619" s="27">
        <v>0.38200000000000001</v>
      </c>
      <c r="P619" s="22" t="s">
        <v>487</v>
      </c>
      <c r="Q619" s="27" t="s">
        <v>488</v>
      </c>
      <c r="R619" s="37"/>
      <c r="S619" s="9"/>
      <c r="T619" s="38"/>
      <c r="U619"/>
      <c r="V619"/>
      <c r="W619"/>
    </row>
    <row r="620" spans="1:23" x14ac:dyDescent="0.2">
      <c r="A620" s="27">
        <v>49</v>
      </c>
      <c r="B620" s="27" t="s">
        <v>477</v>
      </c>
      <c r="C620" s="27" t="s">
        <v>1130</v>
      </c>
      <c r="D620" s="27">
        <v>20</v>
      </c>
      <c r="E620" s="27">
        <v>41036263</v>
      </c>
      <c r="F620" s="27" t="s">
        <v>368</v>
      </c>
      <c r="G620" s="27" t="s">
        <v>377</v>
      </c>
      <c r="H620" s="27">
        <v>1</v>
      </c>
      <c r="I620" s="27">
        <v>0.94845999999999997</v>
      </c>
      <c r="J620" s="27">
        <v>0.90280000000000005</v>
      </c>
      <c r="K620" s="27">
        <v>2.1299999999999999E-2</v>
      </c>
      <c r="L620" s="27">
        <v>-4.8023682332305304</v>
      </c>
      <c r="M620" s="27">
        <v>1.5680000000000001E-6</v>
      </c>
      <c r="N620" s="27">
        <v>0.10920000000000001</v>
      </c>
      <c r="O620" s="27">
        <v>0.1384</v>
      </c>
      <c r="P620" s="22" t="s">
        <v>487</v>
      </c>
      <c r="Q620" s="27" t="s">
        <v>488</v>
      </c>
      <c r="R620" s="37"/>
      <c r="S620" s="9"/>
      <c r="T620" s="38"/>
      <c r="U620"/>
      <c r="V620"/>
      <c r="W620"/>
    </row>
    <row r="621" spans="1:23" x14ac:dyDescent="0.2">
      <c r="A621" s="27">
        <v>49</v>
      </c>
      <c r="B621" s="27" t="s">
        <v>477</v>
      </c>
      <c r="C621" s="27" t="s">
        <v>1131</v>
      </c>
      <c r="D621" s="27">
        <v>20</v>
      </c>
      <c r="E621" s="27">
        <v>41053717</v>
      </c>
      <c r="F621" s="27" t="s">
        <v>368</v>
      </c>
      <c r="G621" s="27" t="s">
        <v>372</v>
      </c>
      <c r="H621" s="27">
        <v>1</v>
      </c>
      <c r="I621" s="27">
        <v>0.95783099999999999</v>
      </c>
      <c r="J621" s="27">
        <v>0.90269999999999995</v>
      </c>
      <c r="K621" s="27">
        <v>2.1100000000000001E-2</v>
      </c>
      <c r="L621" s="27">
        <v>-4.8428343435249896</v>
      </c>
      <c r="M621" s="27">
        <v>1.28E-6</v>
      </c>
      <c r="N621" s="27">
        <v>0.13550000000000001</v>
      </c>
      <c r="O621" s="27">
        <v>0.2452</v>
      </c>
      <c r="P621" s="22" t="s">
        <v>487</v>
      </c>
      <c r="Q621" s="27" t="s">
        <v>488</v>
      </c>
      <c r="R621" s="37"/>
      <c r="S621" s="9"/>
      <c r="T621" s="38"/>
      <c r="U621"/>
      <c r="V621"/>
      <c r="W621"/>
    </row>
    <row r="622" spans="1:23" x14ac:dyDescent="0.2">
      <c r="A622" s="27">
        <v>49</v>
      </c>
      <c r="B622" s="27" t="s">
        <v>477</v>
      </c>
      <c r="C622" s="27" t="s">
        <v>477</v>
      </c>
      <c r="D622" s="27">
        <v>20</v>
      </c>
      <c r="E622" s="27">
        <v>41056514</v>
      </c>
      <c r="F622" s="27" t="s">
        <v>369</v>
      </c>
      <c r="G622" s="27" t="s">
        <v>377</v>
      </c>
      <c r="H622" s="27">
        <v>1</v>
      </c>
      <c r="I622" s="27">
        <v>0.95196400000000003</v>
      </c>
      <c r="J622" s="27">
        <v>0.90090000000000003</v>
      </c>
      <c r="K622" s="27">
        <v>2.12E-2</v>
      </c>
      <c r="L622" s="27">
        <v>-4.9202358218911204</v>
      </c>
      <c r="M622" s="27">
        <v>8.6440000000000004E-7</v>
      </c>
      <c r="N622" s="27">
        <v>0.21929999999999999</v>
      </c>
      <c r="O622" s="27">
        <v>0.49840000000000001</v>
      </c>
      <c r="P622" s="22" t="s">
        <v>487</v>
      </c>
      <c r="Q622" s="27" t="s">
        <v>488</v>
      </c>
      <c r="R622" s="37"/>
      <c r="S622" s="9"/>
      <c r="T622" s="38"/>
      <c r="U622"/>
      <c r="V622"/>
      <c r="W622"/>
    </row>
    <row r="623" spans="1:23" x14ac:dyDescent="0.2">
      <c r="A623" s="27">
        <v>49</v>
      </c>
      <c r="B623" s="27" t="s">
        <v>477</v>
      </c>
      <c r="C623" s="27" t="s">
        <v>1132</v>
      </c>
      <c r="D623" s="27">
        <v>20</v>
      </c>
      <c r="E623" s="27">
        <v>41057028</v>
      </c>
      <c r="F623" s="27" t="s">
        <v>369</v>
      </c>
      <c r="G623" s="27" t="s">
        <v>377</v>
      </c>
      <c r="H623" s="27">
        <v>1</v>
      </c>
      <c r="I623" s="27">
        <v>0.96070199999999994</v>
      </c>
      <c r="J623" s="27">
        <v>0.90390000000000004</v>
      </c>
      <c r="K623" s="27">
        <v>2.1000000000000001E-2</v>
      </c>
      <c r="L623" s="27">
        <v>-4.81966427942697</v>
      </c>
      <c r="M623" s="27">
        <v>1.438E-6</v>
      </c>
      <c r="N623" s="27">
        <v>0.10489999999999999</v>
      </c>
      <c r="O623" s="27">
        <v>0.1187</v>
      </c>
      <c r="P623" s="22" t="s">
        <v>487</v>
      </c>
      <c r="Q623" s="27" t="s">
        <v>488</v>
      </c>
      <c r="R623" s="37"/>
      <c r="S623" s="9"/>
      <c r="T623" s="38"/>
      <c r="U623"/>
      <c r="V623"/>
      <c r="W623"/>
    </row>
    <row r="624" spans="1:23" x14ac:dyDescent="0.2">
      <c r="A624" s="27">
        <v>49</v>
      </c>
      <c r="B624" s="27" t="s">
        <v>477</v>
      </c>
      <c r="C624" s="27" t="s">
        <v>1133</v>
      </c>
      <c r="D624" s="27">
        <v>20</v>
      </c>
      <c r="E624" s="27">
        <v>41057825</v>
      </c>
      <c r="F624" s="27" t="s">
        <v>369</v>
      </c>
      <c r="G624" s="27" t="s">
        <v>372</v>
      </c>
      <c r="H624" s="27">
        <v>1</v>
      </c>
      <c r="I624" s="27">
        <v>0.96181399999999995</v>
      </c>
      <c r="J624" s="27">
        <v>0.90169999999999995</v>
      </c>
      <c r="K624" s="27">
        <v>2.1100000000000001E-2</v>
      </c>
      <c r="L624" s="27">
        <v>-4.9097555377043101</v>
      </c>
      <c r="M624" s="27">
        <v>9.1190000000000001E-7</v>
      </c>
      <c r="N624" s="27">
        <v>0.2006</v>
      </c>
      <c r="O624" s="27">
        <v>0.44940000000000002</v>
      </c>
      <c r="P624" s="22" t="s">
        <v>487</v>
      </c>
      <c r="Q624" s="27" t="s">
        <v>488</v>
      </c>
      <c r="R624" s="37"/>
      <c r="S624" s="9"/>
      <c r="T624" s="38"/>
      <c r="U624"/>
      <c r="V624"/>
      <c r="W624"/>
    </row>
    <row r="625" spans="1:23" x14ac:dyDescent="0.2">
      <c r="A625" s="27">
        <v>49</v>
      </c>
      <c r="B625" s="27" t="s">
        <v>477</v>
      </c>
      <c r="C625" s="27" t="s">
        <v>1134</v>
      </c>
      <c r="D625" s="27">
        <v>20</v>
      </c>
      <c r="E625" s="27">
        <v>41070197</v>
      </c>
      <c r="F625" s="27" t="s">
        <v>368</v>
      </c>
      <c r="G625" s="27" t="s">
        <v>369</v>
      </c>
      <c r="H625" s="27">
        <v>1</v>
      </c>
      <c r="I625" s="27">
        <v>0.95698099999999997</v>
      </c>
      <c r="J625" s="27">
        <v>0.91549999999999998</v>
      </c>
      <c r="K625" s="27">
        <v>1.8599999999999998E-2</v>
      </c>
      <c r="L625" s="27">
        <v>-4.7355145758611297</v>
      </c>
      <c r="M625" s="27">
        <v>2.1849999999999998E-6</v>
      </c>
      <c r="N625" s="27">
        <v>9.1700000000000004E-2</v>
      </c>
      <c r="O625" s="27">
        <v>5.4100000000000002E-2</v>
      </c>
      <c r="P625" s="22" t="s">
        <v>526</v>
      </c>
      <c r="Q625" s="27" t="s">
        <v>976</v>
      </c>
      <c r="R625" s="37"/>
      <c r="S625" s="9"/>
      <c r="T625" s="38"/>
      <c r="U625"/>
      <c r="V625"/>
      <c r="W625"/>
    </row>
    <row r="626" spans="1:23" x14ac:dyDescent="0.2">
      <c r="A626" s="27">
        <v>50</v>
      </c>
      <c r="B626" s="27" t="s">
        <v>478</v>
      </c>
      <c r="C626" s="27" t="s">
        <v>1135</v>
      </c>
      <c r="D626" s="27">
        <v>20</v>
      </c>
      <c r="E626" s="27">
        <v>49109845</v>
      </c>
      <c r="F626" s="27" t="s">
        <v>372</v>
      </c>
      <c r="G626" s="27" t="s">
        <v>368</v>
      </c>
      <c r="H626" s="27">
        <v>1</v>
      </c>
      <c r="I626" s="27">
        <v>0.96303899999999998</v>
      </c>
      <c r="J626" s="27">
        <v>0.95309999999999995</v>
      </c>
      <c r="K626" s="27">
        <v>1.24E-2</v>
      </c>
      <c r="L626" s="27">
        <v>-3.8687382635710401</v>
      </c>
      <c r="M626" s="27">
        <v>1.094E-4</v>
      </c>
      <c r="N626" s="27">
        <v>1</v>
      </c>
      <c r="O626" s="27">
        <v>11.5632</v>
      </c>
      <c r="P626" s="22" t="s">
        <v>651</v>
      </c>
      <c r="Q626" s="27" t="s">
        <v>488</v>
      </c>
      <c r="R626" s="37"/>
      <c r="S626" s="9"/>
      <c r="T626" s="38"/>
      <c r="U626"/>
      <c r="V626"/>
      <c r="W626"/>
    </row>
    <row r="627" spans="1:23" x14ac:dyDescent="0.2">
      <c r="A627" s="27">
        <v>50</v>
      </c>
      <c r="B627" s="27" t="s">
        <v>478</v>
      </c>
      <c r="C627" s="27" t="s">
        <v>1136</v>
      </c>
      <c r="D627" s="27">
        <v>20</v>
      </c>
      <c r="E627" s="27">
        <v>49111256</v>
      </c>
      <c r="F627" s="27" t="s">
        <v>372</v>
      </c>
      <c r="G627" s="27" t="s">
        <v>369</v>
      </c>
      <c r="H627" s="27">
        <v>1</v>
      </c>
      <c r="I627" s="27">
        <v>0.96810700000000005</v>
      </c>
      <c r="J627" s="27">
        <v>0.95289999999999997</v>
      </c>
      <c r="K627" s="27">
        <v>1.26E-2</v>
      </c>
      <c r="L627" s="27">
        <v>-3.8414693686182702</v>
      </c>
      <c r="M627" s="27">
        <v>1.2229999999999999E-4</v>
      </c>
      <c r="N627" s="27">
        <v>1</v>
      </c>
      <c r="O627" s="27">
        <v>11.5632</v>
      </c>
      <c r="P627" s="22" t="s">
        <v>651</v>
      </c>
      <c r="Q627" s="27" t="s">
        <v>488</v>
      </c>
      <c r="R627" s="37"/>
      <c r="S627" s="9"/>
      <c r="T627" s="38"/>
      <c r="U627"/>
      <c r="V627"/>
      <c r="W627"/>
    </row>
    <row r="628" spans="1:23" x14ac:dyDescent="0.2">
      <c r="A628" s="27">
        <v>50</v>
      </c>
      <c r="B628" s="27" t="s">
        <v>478</v>
      </c>
      <c r="C628" s="27" t="s">
        <v>478</v>
      </c>
      <c r="D628" s="27">
        <v>20</v>
      </c>
      <c r="E628" s="27">
        <v>49130119</v>
      </c>
      <c r="F628" s="27" t="s">
        <v>372</v>
      </c>
      <c r="G628" s="27" t="s">
        <v>377</v>
      </c>
      <c r="H628" s="27">
        <v>1</v>
      </c>
      <c r="I628" s="27">
        <v>0.99283999999999994</v>
      </c>
      <c r="J628" s="27">
        <v>0.94579999999999997</v>
      </c>
      <c r="K628" s="27">
        <v>1.2500000000000001E-2</v>
      </c>
      <c r="L628" s="27">
        <v>-4.4589295157988902</v>
      </c>
      <c r="M628" s="27">
        <v>8.2369999999999992E-6</v>
      </c>
      <c r="N628" s="27">
        <v>0</v>
      </c>
      <c r="O628" s="27">
        <v>-108.34480000000001</v>
      </c>
      <c r="P628" s="22" t="s">
        <v>526</v>
      </c>
      <c r="Q628" s="27" t="s">
        <v>527</v>
      </c>
      <c r="R628" s="37"/>
      <c r="S628" s="9"/>
      <c r="T628" s="38" t="s">
        <v>479</v>
      </c>
      <c r="U628"/>
      <c r="V628"/>
      <c r="W628"/>
    </row>
    <row r="629" spans="1:23" x14ac:dyDescent="0.2">
      <c r="A629" s="27">
        <v>50</v>
      </c>
      <c r="B629" s="27" t="s">
        <v>478</v>
      </c>
      <c r="C629" s="27" t="s">
        <v>1137</v>
      </c>
      <c r="D629" s="27">
        <v>20</v>
      </c>
      <c r="E629" s="27">
        <v>49157052</v>
      </c>
      <c r="F629" s="27" t="s">
        <v>377</v>
      </c>
      <c r="G629" s="27" t="s">
        <v>372</v>
      </c>
      <c r="H629" s="27">
        <v>1</v>
      </c>
      <c r="I629" s="27">
        <v>0.99048499999999995</v>
      </c>
      <c r="J629" s="27">
        <v>1.0547</v>
      </c>
      <c r="K629" s="27">
        <v>1.26E-2</v>
      </c>
      <c r="L629" s="27">
        <v>4.2214832431432798</v>
      </c>
      <c r="M629" s="27">
        <v>2.427E-5</v>
      </c>
      <c r="N629" s="27">
        <v>1</v>
      </c>
      <c r="O629" s="27">
        <v>11.5632</v>
      </c>
      <c r="P629" s="71" t="s">
        <v>487</v>
      </c>
      <c r="Q629" s="27" t="s">
        <v>488</v>
      </c>
      <c r="R629" s="37"/>
      <c r="S629" s="9"/>
      <c r="T629" s="38" t="s">
        <v>1138</v>
      </c>
      <c r="U629"/>
      <c r="V629"/>
      <c r="W629"/>
    </row>
    <row r="630" spans="1:23" x14ac:dyDescent="0.2">
      <c r="A630" s="27">
        <v>50</v>
      </c>
      <c r="B630" s="27" t="s">
        <v>478</v>
      </c>
      <c r="C630" s="27" t="s">
        <v>1139</v>
      </c>
      <c r="D630" s="27">
        <v>20</v>
      </c>
      <c r="E630" s="27">
        <v>49166711</v>
      </c>
      <c r="F630" s="27" t="s">
        <v>377</v>
      </c>
      <c r="G630" s="27" t="s">
        <v>369</v>
      </c>
      <c r="H630" s="27">
        <v>1</v>
      </c>
      <c r="I630" s="27">
        <v>0.99695800000000001</v>
      </c>
      <c r="J630" s="27">
        <v>1.0425</v>
      </c>
      <c r="K630" s="27">
        <v>1.26E-2</v>
      </c>
      <c r="L630" s="27">
        <v>3.29069558417096</v>
      </c>
      <c r="M630" s="27">
        <v>9.993999999999999E-4</v>
      </c>
      <c r="N630" s="27">
        <v>1</v>
      </c>
      <c r="O630" s="27">
        <v>11.492100000000001</v>
      </c>
      <c r="P630" s="71" t="s">
        <v>487</v>
      </c>
      <c r="Q630" s="27" t="s">
        <v>488</v>
      </c>
      <c r="R630" s="37"/>
      <c r="S630" s="9"/>
      <c r="T630" s="38" t="s">
        <v>1138</v>
      </c>
      <c r="U630"/>
      <c r="V630"/>
      <c r="W630"/>
    </row>
    <row r="631" spans="1:23" x14ac:dyDescent="0.2">
      <c r="P631" s="22"/>
      <c r="U631"/>
      <c r="V631"/>
      <c r="W631"/>
    </row>
  </sheetData>
  <sortState ref="A1:X630">
    <sortCondition ref="A3:A629"/>
  </sortState>
  <mergeCells count="4">
    <mergeCell ref="J2:M2"/>
    <mergeCell ref="N2:O2"/>
    <mergeCell ref="P2:T2"/>
    <mergeCell ref="A1:G1"/>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workbookViewId="0">
      <selection activeCell="C3" sqref="C3:C9"/>
    </sheetView>
  </sheetViews>
  <sheetFormatPr baseColWidth="10" defaultRowHeight="16" x14ac:dyDescent="0.2"/>
  <cols>
    <col min="1" max="1" width="13.5" style="16" customWidth="1"/>
    <col min="2" max="3" width="6.1640625" style="16" bestFit="1" customWidth="1"/>
    <col min="4" max="4" width="7.1640625" style="16" bestFit="1" customWidth="1"/>
    <col min="5" max="5" width="15" style="16" bestFit="1" customWidth="1"/>
    <col min="6" max="6" width="19.33203125" style="16" bestFit="1" customWidth="1"/>
    <col min="7" max="7" width="18.33203125" style="16" customWidth="1"/>
    <col min="8" max="8" width="14.83203125" style="16" bestFit="1" customWidth="1"/>
    <col min="9" max="9" width="14.83203125" style="98" customWidth="1"/>
    <col min="10" max="10" width="17.33203125" style="16" bestFit="1" customWidth="1"/>
    <col min="11" max="11" width="15.6640625" style="16" bestFit="1" customWidth="1"/>
    <col min="12" max="12" width="18" style="16" bestFit="1" customWidth="1"/>
    <col min="13" max="13" width="15.6640625" style="16" bestFit="1" customWidth="1"/>
    <col min="14" max="14" width="18" style="16" bestFit="1" customWidth="1"/>
    <col min="15" max="16" width="15.6640625" style="16" bestFit="1" customWidth="1"/>
    <col min="17" max="18" width="18.33203125" style="16" bestFit="1" customWidth="1"/>
    <col min="19" max="16384" width="10.83203125" style="16"/>
  </cols>
  <sheetData>
    <row r="1" spans="1:18" s="25" customFormat="1" ht="73" customHeight="1" x14ac:dyDescent="0.2">
      <c r="A1" s="119" t="s">
        <v>2503</v>
      </c>
      <c r="B1" s="119"/>
      <c r="C1" s="119"/>
      <c r="D1" s="119"/>
      <c r="E1" s="119"/>
      <c r="F1" s="119"/>
      <c r="G1" s="119"/>
      <c r="I1" s="98"/>
    </row>
    <row r="2" spans="1:18" x14ac:dyDescent="0.2">
      <c r="A2" s="69" t="s">
        <v>1146</v>
      </c>
      <c r="B2" s="69" t="s">
        <v>1147</v>
      </c>
      <c r="C2" s="69" t="s">
        <v>1148</v>
      </c>
      <c r="D2" s="69" t="s">
        <v>1149</v>
      </c>
      <c r="E2" s="69" t="s">
        <v>1152</v>
      </c>
      <c r="F2" s="69" t="s">
        <v>2359</v>
      </c>
      <c r="G2" s="69" t="s">
        <v>1154</v>
      </c>
      <c r="H2" s="69" t="s">
        <v>1155</v>
      </c>
      <c r="I2" s="98" t="s">
        <v>2477</v>
      </c>
      <c r="J2" s="69" t="s">
        <v>2476</v>
      </c>
      <c r="K2" s="69" t="s">
        <v>1156</v>
      </c>
      <c r="L2" s="69" t="s">
        <v>1158</v>
      </c>
    </row>
    <row r="3" spans="1:18" x14ac:dyDescent="0.2">
      <c r="A3" s="69" t="s">
        <v>1151</v>
      </c>
      <c r="B3" s="84">
        <v>43311</v>
      </c>
      <c r="C3" s="84">
        <v>25334</v>
      </c>
      <c r="D3" s="84">
        <v>17977</v>
      </c>
      <c r="E3" s="93">
        <v>0.584932234305373</v>
      </c>
      <c r="F3" s="6">
        <v>0.34855000000000003</v>
      </c>
      <c r="G3" s="93">
        <v>0.13431199999999999</v>
      </c>
      <c r="H3" s="93">
        <v>8.6009999999999993E-3</v>
      </c>
      <c r="I3" s="98">
        <v>299.42</v>
      </c>
      <c r="J3" s="94">
        <v>2.2034552771710898E-67</v>
      </c>
      <c r="K3" s="93">
        <v>0.20853216734003199</v>
      </c>
      <c r="L3" s="93">
        <v>1.3353871368839801E-2</v>
      </c>
    </row>
    <row r="4" spans="1:18" x14ac:dyDescent="0.2">
      <c r="A4" s="69" t="s">
        <v>2</v>
      </c>
      <c r="B4" s="84">
        <v>27109</v>
      </c>
      <c r="C4" s="84">
        <v>7601</v>
      </c>
      <c r="D4" s="84">
        <v>19508</v>
      </c>
      <c r="E4" s="93">
        <v>0.28038658748017298</v>
      </c>
      <c r="F4" s="6">
        <v>3.2349999999999997E-2</v>
      </c>
      <c r="G4" s="93">
        <v>0.21219099999999999</v>
      </c>
      <c r="H4" s="93">
        <v>1.3446E-2</v>
      </c>
      <c r="I4" s="93">
        <v>299.32</v>
      </c>
      <c r="J4" s="94">
        <v>2.31681321834777E-67</v>
      </c>
      <c r="K4" s="93">
        <v>0.19656370232333201</v>
      </c>
      <c r="L4" s="93">
        <v>1.24557381860659E-2</v>
      </c>
    </row>
    <row r="5" spans="1:18" x14ac:dyDescent="0.2">
      <c r="A5" s="69" t="s">
        <v>3</v>
      </c>
      <c r="B5" s="84">
        <v>29375</v>
      </c>
      <c r="C5" s="84">
        <v>9929</v>
      </c>
      <c r="D5" s="84">
        <v>19446</v>
      </c>
      <c r="E5" s="93">
        <v>0.33800851063829801</v>
      </c>
      <c r="F5" s="69">
        <v>0.1275</v>
      </c>
      <c r="G5" s="93">
        <v>0.12951799999999999</v>
      </c>
      <c r="H5" s="63">
        <v>1.184E-2</v>
      </c>
      <c r="I5" s="63">
        <v>142.66</v>
      </c>
      <c r="J5" s="94">
        <v>3.4877142012657501E-33</v>
      </c>
      <c r="K5" s="93">
        <v>0.16443601628639901</v>
      </c>
      <c r="L5" s="93">
        <v>1.5032060662077599E-2</v>
      </c>
    </row>
    <row r="6" spans="1:18" x14ac:dyDescent="0.2">
      <c r="A6" s="69" t="s">
        <v>4</v>
      </c>
      <c r="B6" s="84">
        <v>21482</v>
      </c>
      <c r="C6" s="84">
        <v>1837</v>
      </c>
      <c r="D6" s="84">
        <v>19645</v>
      </c>
      <c r="E6" s="93">
        <v>8.5513453123545302E-2</v>
      </c>
      <c r="F6" s="69">
        <v>1.0274999999999999E-2</v>
      </c>
      <c r="G6" s="93">
        <v>0.10523100000000001</v>
      </c>
      <c r="H6" s="93">
        <v>1.5531E-2</v>
      </c>
      <c r="I6" s="93">
        <v>51.546999999999997</v>
      </c>
      <c r="J6" s="94">
        <v>3.4951712680765602E-13</v>
      </c>
      <c r="K6" s="93">
        <v>0.18696079394545001</v>
      </c>
      <c r="L6" s="93">
        <v>2.7593466666350999E-2</v>
      </c>
    </row>
    <row r="7" spans="1:18" x14ac:dyDescent="0.2">
      <c r="A7" s="69" t="s">
        <v>5</v>
      </c>
      <c r="B7" s="84">
        <v>26491</v>
      </c>
      <c r="C7" s="84">
        <v>6939</v>
      </c>
      <c r="D7" s="85">
        <v>19552</v>
      </c>
      <c r="E7" s="93">
        <v>0.26193801668491201</v>
      </c>
      <c r="F7" s="69">
        <v>1.2574999999999999E-2</v>
      </c>
      <c r="G7" s="93">
        <v>0.13453000000000001</v>
      </c>
      <c r="H7" s="93">
        <v>1.3148999999999999E-2</v>
      </c>
      <c r="I7" s="93">
        <v>120.23699999999999</v>
      </c>
      <c r="J7" s="94">
        <v>2.8068447574063598E-28</v>
      </c>
      <c r="K7" s="93">
        <v>0.10145870890349799</v>
      </c>
      <c r="L7" s="93">
        <v>9.9166027159153305E-3</v>
      </c>
    </row>
    <row r="8" spans="1:18" x14ac:dyDescent="0.2">
      <c r="A8" s="69" t="s">
        <v>6</v>
      </c>
      <c r="B8" s="84">
        <v>20465</v>
      </c>
      <c r="C8" s="84">
        <v>780</v>
      </c>
      <c r="D8" s="84">
        <v>19685</v>
      </c>
      <c r="E8" s="93">
        <v>3.8113852919618899E-2</v>
      </c>
      <c r="F8" s="6">
        <v>1.5800000000000002E-2</v>
      </c>
      <c r="G8" s="93">
        <v>1.9349999999999999E-2</v>
      </c>
      <c r="H8" s="93">
        <v>1.4671E-2</v>
      </c>
      <c r="I8" s="93">
        <v>1.7869999999999999</v>
      </c>
      <c r="J8" s="94">
        <v>9.0646055361407699E-2</v>
      </c>
      <c r="K8" s="93">
        <v>8.1396344996990902E-2</v>
      </c>
      <c r="L8" s="93">
        <v>6.1713993666710799E-2</v>
      </c>
    </row>
    <row r="9" spans="1:18" x14ac:dyDescent="0.2">
      <c r="A9" s="69" t="s">
        <v>7</v>
      </c>
      <c r="B9" s="84">
        <v>20997</v>
      </c>
      <c r="C9" s="84">
        <v>1330</v>
      </c>
      <c r="D9" s="84">
        <v>19667</v>
      </c>
      <c r="E9" s="93">
        <v>6.3342382245082596E-2</v>
      </c>
      <c r="F9" s="6">
        <v>1.745E-2</v>
      </c>
      <c r="G9" s="93">
        <v>4.6453000000000001E-2</v>
      </c>
      <c r="H9" s="93">
        <v>1.469E-2</v>
      </c>
      <c r="I9" s="93">
        <v>11.256</v>
      </c>
      <c r="J9" s="94">
        <v>3.9683026717962498E-4</v>
      </c>
      <c r="K9" s="93">
        <v>0.123929478518248</v>
      </c>
      <c r="L9" s="93">
        <v>3.91906666831651E-2</v>
      </c>
    </row>
    <row r="10" spans="1:18" x14ac:dyDescent="0.2">
      <c r="H10" s="84"/>
    </row>
    <row r="11" spans="1:18" x14ac:dyDescent="0.2">
      <c r="A11" s="69"/>
      <c r="B11" s="69"/>
      <c r="C11" s="69"/>
      <c r="D11" s="69"/>
      <c r="E11" s="69"/>
      <c r="F11" s="69"/>
      <c r="G11" s="69"/>
      <c r="H11" s="69"/>
      <c r="J11" s="69"/>
      <c r="K11" s="69"/>
      <c r="L11" s="69"/>
      <c r="M11" s="69"/>
      <c r="N11" s="69"/>
      <c r="P11" s="69"/>
      <c r="Q11" s="69"/>
      <c r="R11" s="69"/>
    </row>
    <row r="12" spans="1:18" x14ac:dyDescent="0.2">
      <c r="A12" s="69"/>
      <c r="B12" s="69"/>
      <c r="C12" s="69"/>
      <c r="D12" s="69"/>
      <c r="E12" s="69"/>
      <c r="F12" s="69"/>
      <c r="G12" s="75"/>
      <c r="H12" s="6"/>
      <c r="I12" s="6"/>
      <c r="J12" s="69"/>
      <c r="K12" s="69"/>
      <c r="L12" s="19"/>
      <c r="M12" s="69"/>
      <c r="N12" s="69"/>
      <c r="P12" s="69"/>
    </row>
    <row r="13" spans="1:18" x14ac:dyDescent="0.2">
      <c r="A13" s="69"/>
      <c r="B13" s="69"/>
      <c r="C13" s="69"/>
      <c r="D13" s="69"/>
      <c r="E13" s="69"/>
      <c r="F13" s="69"/>
      <c r="G13" s="6"/>
      <c r="H13" s="6"/>
      <c r="I13" s="6"/>
      <c r="J13" s="69"/>
      <c r="K13" s="69"/>
      <c r="L13" s="19"/>
      <c r="M13" s="69"/>
      <c r="N13" s="69"/>
      <c r="O13" s="69"/>
      <c r="P13" s="69"/>
    </row>
    <row r="14" spans="1:18" x14ac:dyDescent="0.2">
      <c r="A14" s="84"/>
      <c r="B14" s="69"/>
      <c r="C14" s="69"/>
      <c r="D14" s="69"/>
      <c r="E14" s="69"/>
      <c r="F14" s="69"/>
      <c r="G14" s="69"/>
      <c r="H14" s="69"/>
      <c r="J14" s="69"/>
      <c r="K14" s="69"/>
      <c r="L14" s="19"/>
      <c r="M14" s="69"/>
      <c r="N14" s="69"/>
      <c r="O14" s="69"/>
      <c r="P14" s="69"/>
    </row>
    <row r="15" spans="1:18" x14ac:dyDescent="0.2">
      <c r="A15" s="84"/>
      <c r="J15" s="19"/>
    </row>
    <row r="16" spans="1:18" x14ac:dyDescent="0.2">
      <c r="A16" s="84"/>
      <c r="B16" s="69"/>
      <c r="C16" s="69"/>
      <c r="D16" s="69"/>
      <c r="E16" s="69"/>
      <c r="F16" s="69"/>
      <c r="G16" s="69"/>
      <c r="H16" s="69"/>
      <c r="J16" s="19"/>
      <c r="K16" s="69"/>
      <c r="L16" s="19"/>
      <c r="M16" s="69"/>
      <c r="N16" s="69"/>
      <c r="O16" s="69"/>
      <c r="P16" s="69"/>
    </row>
    <row r="17" spans="1:16" x14ac:dyDescent="0.2">
      <c r="A17" s="84"/>
      <c r="B17" s="69"/>
      <c r="C17" s="69"/>
      <c r="D17" s="69"/>
      <c r="E17" s="69"/>
      <c r="F17" s="69"/>
      <c r="G17" s="6"/>
      <c r="H17" s="6"/>
      <c r="I17" s="6"/>
      <c r="J17" s="19"/>
      <c r="K17" s="69"/>
      <c r="L17" s="69"/>
      <c r="M17" s="69"/>
      <c r="N17" s="69"/>
      <c r="O17" s="69"/>
      <c r="P17" s="69"/>
    </row>
    <row r="18" spans="1:16" x14ac:dyDescent="0.2">
      <c r="A18" s="84"/>
      <c r="G18" s="91"/>
      <c r="H18" s="92"/>
      <c r="I18" s="92"/>
      <c r="J18" s="19"/>
    </row>
    <row r="19" spans="1:16" x14ac:dyDescent="0.2">
      <c r="A19" s="84"/>
      <c r="D19" s="71"/>
      <c r="F19" s="69"/>
      <c r="G19" s="69"/>
      <c r="H19" s="69"/>
      <c r="J19" s="19"/>
    </row>
    <row r="20" spans="1:16" x14ac:dyDescent="0.2">
      <c r="A20" s="84"/>
      <c r="F20" s="69"/>
      <c r="G20" s="69"/>
      <c r="H20" s="69"/>
    </row>
    <row r="21" spans="1:16" x14ac:dyDescent="0.2">
      <c r="A21" s="84"/>
      <c r="F21" s="69"/>
      <c r="G21" s="69"/>
      <c r="H21" s="69"/>
    </row>
    <row r="22" spans="1:16" x14ac:dyDescent="0.2">
      <c r="A22" s="84"/>
    </row>
  </sheetData>
  <mergeCells count="1">
    <mergeCell ref="A1:G1"/>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activeCell="D30" sqref="D3:D30"/>
    </sheetView>
  </sheetViews>
  <sheetFormatPr baseColWidth="10" defaultRowHeight="16" x14ac:dyDescent="0.2"/>
  <cols>
    <col min="1" max="1" width="14.1640625" style="4" bestFit="1" customWidth="1"/>
    <col min="2" max="2" width="12.83203125" style="16" bestFit="1" customWidth="1"/>
    <col min="3" max="3" width="16.6640625" style="57" bestFit="1" customWidth="1"/>
    <col min="4" max="5" width="6.1640625" style="4" bestFit="1" customWidth="1"/>
    <col min="6" max="6" width="7.1640625" style="4" bestFit="1" customWidth="1"/>
    <col min="7" max="7" width="14.1640625" style="4" bestFit="1" customWidth="1"/>
    <col min="8" max="8" width="19.33203125" style="4" bestFit="1" customWidth="1"/>
    <col min="9" max="9" width="12.6640625" style="4" bestFit="1" customWidth="1"/>
    <col min="10" max="10" width="14.83203125" style="4" bestFit="1" customWidth="1"/>
    <col min="11" max="11" width="15.6640625" style="4" bestFit="1" customWidth="1"/>
    <col min="12" max="12" width="18" style="4" bestFit="1" customWidth="1"/>
    <col min="13" max="16384" width="10.83203125" style="4"/>
  </cols>
  <sheetData>
    <row r="1" spans="1:12" ht="135" customHeight="1" x14ac:dyDescent="0.2">
      <c r="A1" s="119" t="s">
        <v>2504</v>
      </c>
      <c r="B1" s="119"/>
      <c r="C1" s="119"/>
      <c r="D1" s="119"/>
      <c r="E1" s="119"/>
      <c r="F1" s="119"/>
      <c r="G1" s="119"/>
      <c r="H1" s="119"/>
      <c r="I1" s="119"/>
    </row>
    <row r="2" spans="1:12" x14ac:dyDescent="0.2">
      <c r="A2" s="84" t="s">
        <v>1146</v>
      </c>
      <c r="B2" s="84" t="s">
        <v>1157</v>
      </c>
      <c r="C2" s="84" t="s">
        <v>1160</v>
      </c>
      <c r="D2" s="84" t="s">
        <v>1147</v>
      </c>
      <c r="E2" s="84" t="s">
        <v>1148</v>
      </c>
      <c r="F2" s="84" t="s">
        <v>1149</v>
      </c>
      <c r="G2" s="21" t="s">
        <v>1159</v>
      </c>
      <c r="H2" s="21" t="s">
        <v>1153</v>
      </c>
      <c r="I2" s="21" t="s">
        <v>1154</v>
      </c>
      <c r="J2" s="21" t="s">
        <v>1155</v>
      </c>
      <c r="K2" s="21" t="s">
        <v>1156</v>
      </c>
      <c r="L2" s="21" t="s">
        <v>1158</v>
      </c>
    </row>
    <row r="3" spans="1:12" x14ac:dyDescent="0.2">
      <c r="A3" s="120" t="s">
        <v>1151</v>
      </c>
      <c r="B3" s="120" t="s">
        <v>1162</v>
      </c>
      <c r="C3" s="84" t="s">
        <v>2353</v>
      </c>
      <c r="D3" s="84">
        <v>43311</v>
      </c>
      <c r="E3" s="84">
        <v>25334</v>
      </c>
      <c r="F3" s="84">
        <v>17977</v>
      </c>
      <c r="G3" s="93">
        <v>0.584932234305373</v>
      </c>
      <c r="H3" s="84">
        <v>0.35</v>
      </c>
      <c r="I3" s="93">
        <v>0.13431199999999999</v>
      </c>
      <c r="J3" s="93">
        <v>8.6009999999999993E-3</v>
      </c>
      <c r="K3" s="93">
        <v>0.20869566810422599</v>
      </c>
      <c r="L3" s="93">
        <v>1.33643415433055E-2</v>
      </c>
    </row>
    <row r="4" spans="1:12" x14ac:dyDescent="0.2">
      <c r="A4" s="120"/>
      <c r="B4" s="120"/>
      <c r="C4" s="84" t="s">
        <v>26</v>
      </c>
      <c r="D4" s="84" t="s">
        <v>26</v>
      </c>
      <c r="E4" s="84" t="s">
        <v>26</v>
      </c>
      <c r="F4" s="84" t="s">
        <v>26</v>
      </c>
      <c r="G4" s="93" t="s">
        <v>26</v>
      </c>
      <c r="H4" s="84" t="s">
        <v>26</v>
      </c>
      <c r="I4" s="93" t="s">
        <v>26</v>
      </c>
      <c r="J4" s="93" t="s">
        <v>26</v>
      </c>
      <c r="K4" s="93" t="s">
        <v>26</v>
      </c>
      <c r="L4" s="93" t="s">
        <v>26</v>
      </c>
    </row>
    <row r="5" spans="1:12" x14ac:dyDescent="0.2">
      <c r="A5" s="120"/>
      <c r="B5" s="120" t="s">
        <v>1161</v>
      </c>
      <c r="C5" s="84" t="s">
        <v>2353</v>
      </c>
      <c r="D5" s="84">
        <v>65534</v>
      </c>
      <c r="E5" s="84">
        <v>46008</v>
      </c>
      <c r="F5" s="84">
        <v>19526</v>
      </c>
      <c r="G5" s="93">
        <v>0.702047791985839</v>
      </c>
      <c r="H5" s="84">
        <v>0.35</v>
      </c>
      <c r="I5" s="93">
        <v>0.1288</v>
      </c>
      <c r="J5" s="93">
        <v>9.7000000000000003E-3</v>
      </c>
      <c r="K5" s="93">
        <v>0.23228745604692599</v>
      </c>
      <c r="L5" s="93">
        <v>1.7493698165024701E-2</v>
      </c>
    </row>
    <row r="6" spans="1:12" x14ac:dyDescent="0.2">
      <c r="A6" s="120"/>
      <c r="B6" s="120"/>
      <c r="C6" s="12" t="s">
        <v>2293</v>
      </c>
      <c r="D6" s="84">
        <v>61220</v>
      </c>
      <c r="E6" s="84">
        <v>33332</v>
      </c>
      <c r="F6" s="84">
        <v>27888</v>
      </c>
      <c r="G6" s="93">
        <v>0.54446259392355401</v>
      </c>
      <c r="H6" s="84">
        <v>0.35</v>
      </c>
      <c r="I6" s="93">
        <v>0.1794</v>
      </c>
      <c r="J6" s="93">
        <v>1.09E-2</v>
      </c>
      <c r="K6" s="93">
        <v>0.27286857756709298</v>
      </c>
      <c r="L6" s="93">
        <v>1.6578971546718599E-2</v>
      </c>
    </row>
    <row r="7" spans="1:12" x14ac:dyDescent="0.2">
      <c r="A7" s="120" t="s">
        <v>2</v>
      </c>
      <c r="B7" s="120" t="s">
        <v>1162</v>
      </c>
      <c r="C7" s="84" t="s">
        <v>2353</v>
      </c>
      <c r="D7" s="84">
        <v>27109</v>
      </c>
      <c r="E7" s="84">
        <v>7601</v>
      </c>
      <c r="F7" s="84">
        <v>19508</v>
      </c>
      <c r="G7" s="93">
        <v>0.28038658748017298</v>
      </c>
      <c r="H7" s="21">
        <v>0.05</v>
      </c>
      <c r="I7" s="93">
        <v>0.21219099999999999</v>
      </c>
      <c r="J7" s="93">
        <v>1.3446E-2</v>
      </c>
      <c r="K7" s="93">
        <v>0.223069480303002</v>
      </c>
      <c r="L7" s="93">
        <v>1.41353414242553E-2</v>
      </c>
    </row>
    <row r="8" spans="1:12" x14ac:dyDescent="0.2">
      <c r="A8" s="120"/>
      <c r="B8" s="120"/>
      <c r="C8" s="12" t="s">
        <v>2295</v>
      </c>
      <c r="D8" s="84">
        <v>16203</v>
      </c>
      <c r="E8" s="84">
        <v>4163</v>
      </c>
      <c r="F8" s="84">
        <v>12040</v>
      </c>
      <c r="G8" s="93">
        <v>0.25692772943282111</v>
      </c>
      <c r="H8" s="84">
        <v>0.05</v>
      </c>
      <c r="I8" s="93">
        <v>0.25</v>
      </c>
      <c r="J8" s="93">
        <v>0.02</v>
      </c>
      <c r="K8" s="93">
        <v>0.28000000000000003</v>
      </c>
      <c r="L8" s="93">
        <v>2.3E-2</v>
      </c>
    </row>
    <row r="9" spans="1:12" x14ac:dyDescent="0.2">
      <c r="A9" s="120"/>
      <c r="B9" s="120" t="s">
        <v>1161</v>
      </c>
      <c r="C9" s="84" t="s">
        <v>2353</v>
      </c>
      <c r="D9" s="84">
        <v>35867</v>
      </c>
      <c r="E9" s="84">
        <v>14500</v>
      </c>
      <c r="F9" s="84">
        <v>21367</v>
      </c>
      <c r="G9" s="93">
        <v>0.42614471286663103</v>
      </c>
      <c r="H9" s="84">
        <v>0.05</v>
      </c>
      <c r="I9" s="93">
        <v>0.2828</v>
      </c>
      <c r="J9" s="93">
        <v>2.0500000000000001E-2</v>
      </c>
      <c r="K9" s="93">
        <v>0.245295507045283</v>
      </c>
      <c r="L9" s="93">
        <v>1.77813221160831E-2</v>
      </c>
    </row>
    <row r="10" spans="1:12" x14ac:dyDescent="0.2">
      <c r="A10" s="120"/>
      <c r="B10" s="120"/>
      <c r="C10" s="84" t="s">
        <v>2287</v>
      </c>
      <c r="D10" s="84">
        <v>7479</v>
      </c>
      <c r="E10" s="84">
        <v>2960</v>
      </c>
      <c r="F10" s="84">
        <v>4519</v>
      </c>
      <c r="G10" s="93">
        <v>0.39577483620804899</v>
      </c>
      <c r="H10" s="84">
        <v>0.05</v>
      </c>
      <c r="I10" s="93">
        <v>0.18579999999999999</v>
      </c>
      <c r="J10" s="93">
        <v>6.5000000000000002E-2</v>
      </c>
      <c r="K10" s="93">
        <v>0.164804248793231</v>
      </c>
      <c r="L10" s="93">
        <v>5.76548771343382E-2</v>
      </c>
    </row>
    <row r="11" spans="1:12" x14ac:dyDescent="0.2">
      <c r="A11" s="120" t="s">
        <v>3</v>
      </c>
      <c r="B11" s="120" t="s">
        <v>1162</v>
      </c>
      <c r="C11" s="84" t="s">
        <v>2353</v>
      </c>
      <c r="D11" s="84">
        <v>29375</v>
      </c>
      <c r="E11" s="84">
        <v>9929</v>
      </c>
      <c r="F11" s="84">
        <v>19446</v>
      </c>
      <c r="G11" s="93">
        <v>0.33800851063829801</v>
      </c>
      <c r="H11" s="84">
        <v>0.15</v>
      </c>
      <c r="I11" s="93">
        <v>0.12951799999999999</v>
      </c>
      <c r="J11" s="93">
        <v>1.184E-2</v>
      </c>
      <c r="K11" s="93">
        <v>0.173087986831439</v>
      </c>
      <c r="L11" s="93">
        <v>1.5822988033201799E-2</v>
      </c>
    </row>
    <row r="12" spans="1:12" x14ac:dyDescent="0.2">
      <c r="A12" s="120"/>
      <c r="B12" s="120"/>
      <c r="C12" s="12" t="s">
        <v>2295</v>
      </c>
      <c r="D12" s="84">
        <v>18422</v>
      </c>
      <c r="E12" s="84">
        <v>9041</v>
      </c>
      <c r="F12" s="84">
        <v>9381</v>
      </c>
      <c r="G12" s="93">
        <v>0.49077190315926611</v>
      </c>
      <c r="H12" s="84">
        <v>0.15</v>
      </c>
      <c r="I12" s="93">
        <v>0.18</v>
      </c>
      <c r="J12" s="93">
        <v>1.7000000000000001E-2</v>
      </c>
      <c r="K12" s="93">
        <v>0.21</v>
      </c>
      <c r="L12" s="93">
        <v>2.1000000000000001E-2</v>
      </c>
    </row>
    <row r="13" spans="1:12" x14ac:dyDescent="0.2">
      <c r="A13" s="120"/>
      <c r="B13" s="120" t="s">
        <v>1161</v>
      </c>
      <c r="C13" s="84" t="s">
        <v>2353</v>
      </c>
      <c r="D13" s="100">
        <v>39863</v>
      </c>
      <c r="E13" s="84">
        <v>18597</v>
      </c>
      <c r="F13" s="84">
        <v>21266</v>
      </c>
      <c r="G13" s="93">
        <v>0.48781575426907597</v>
      </c>
      <c r="H13" s="84">
        <v>0.15</v>
      </c>
      <c r="I13" s="93">
        <v>0.14649999999999999</v>
      </c>
      <c r="J13" s="93">
        <v>1.5599999999999999E-2</v>
      </c>
      <c r="K13" s="93">
        <v>0.17533653736292901</v>
      </c>
      <c r="L13" s="93">
        <v>1.8670648347178801E-2</v>
      </c>
    </row>
    <row r="14" spans="1:12" x14ac:dyDescent="0.2">
      <c r="A14" s="120"/>
      <c r="B14" s="120"/>
      <c r="C14" s="84" t="s">
        <v>2291</v>
      </c>
      <c r="D14" s="84">
        <v>18759</v>
      </c>
      <c r="E14" s="84">
        <v>9240</v>
      </c>
      <c r="F14" s="84">
        <v>9519</v>
      </c>
      <c r="G14" s="93">
        <v>0.49256356948664598</v>
      </c>
      <c r="H14" s="84">
        <v>0.15</v>
      </c>
      <c r="I14" s="93">
        <v>0.1739</v>
      </c>
      <c r="J14" s="93">
        <v>2.5899999999999999E-2</v>
      </c>
      <c r="K14" s="93">
        <v>0.20805228482070101</v>
      </c>
      <c r="L14" s="93">
        <v>3.0986510505210799E-2</v>
      </c>
    </row>
    <row r="15" spans="1:12" x14ac:dyDescent="0.2">
      <c r="A15" s="120" t="s">
        <v>4</v>
      </c>
      <c r="B15" s="120" t="s">
        <v>1162</v>
      </c>
      <c r="C15" s="84" t="s">
        <v>2353</v>
      </c>
      <c r="D15" s="84">
        <v>21482</v>
      </c>
      <c r="E15" s="84">
        <v>1837</v>
      </c>
      <c r="F15" s="84">
        <v>19645</v>
      </c>
      <c r="G15" s="93">
        <v>8.5513453123545302E-2</v>
      </c>
      <c r="H15" s="84">
        <v>0.01</v>
      </c>
      <c r="I15" s="93">
        <v>0.10523100000000001</v>
      </c>
      <c r="J15" s="93">
        <v>1.5531E-2</v>
      </c>
      <c r="K15" s="93">
        <v>0.18566843558281401</v>
      </c>
      <c r="L15" s="93">
        <v>2.74027280272609E-2</v>
      </c>
    </row>
    <row r="16" spans="1:12" x14ac:dyDescent="0.2">
      <c r="A16" s="120"/>
      <c r="B16" s="120"/>
      <c r="C16" s="84" t="s">
        <v>26</v>
      </c>
      <c r="D16" s="84" t="s">
        <v>26</v>
      </c>
      <c r="E16" s="84" t="s">
        <v>26</v>
      </c>
      <c r="F16" s="84" t="s">
        <v>26</v>
      </c>
      <c r="G16" s="93" t="s">
        <v>26</v>
      </c>
      <c r="H16" s="84" t="s">
        <v>26</v>
      </c>
      <c r="I16" s="93" t="s">
        <v>26</v>
      </c>
      <c r="J16" s="93" t="s">
        <v>26</v>
      </c>
      <c r="K16" s="93" t="s">
        <v>26</v>
      </c>
      <c r="L16" s="93" t="s">
        <v>26</v>
      </c>
    </row>
    <row r="17" spans="1:12" x14ac:dyDescent="0.2">
      <c r="A17" s="120"/>
      <c r="B17" s="120" t="s">
        <v>1161</v>
      </c>
      <c r="C17" s="84" t="s">
        <v>2353</v>
      </c>
      <c r="D17" s="84">
        <v>22762</v>
      </c>
      <c r="E17" s="84">
        <v>3236</v>
      </c>
      <c r="F17" s="84">
        <v>21615</v>
      </c>
      <c r="G17" s="93">
        <v>0.14216676917669799</v>
      </c>
      <c r="H17" s="84">
        <v>0.01</v>
      </c>
      <c r="I17" s="93">
        <v>0.13719999999999999</v>
      </c>
      <c r="J17" s="93">
        <v>2.2700000000000001E-2</v>
      </c>
      <c r="K17" s="93">
        <v>0.15522415240256601</v>
      </c>
      <c r="L17" s="93">
        <v>2.5682130171561499E-2</v>
      </c>
    </row>
    <row r="18" spans="1:12" x14ac:dyDescent="0.2">
      <c r="A18" s="120"/>
      <c r="B18" s="120"/>
      <c r="C18" s="84" t="s">
        <v>2290</v>
      </c>
      <c r="D18" s="84">
        <v>14477</v>
      </c>
      <c r="E18" s="84">
        <v>3495</v>
      </c>
      <c r="F18" s="84">
        <v>10982</v>
      </c>
      <c r="G18" s="93">
        <v>0.2414174</v>
      </c>
      <c r="H18" s="84">
        <v>0.01</v>
      </c>
      <c r="I18" s="93">
        <v>0.26350000000000001</v>
      </c>
      <c r="J18" s="93">
        <v>3.5700000000000003E-2</v>
      </c>
      <c r="K18" s="93">
        <v>0.19852500000000001</v>
      </c>
      <c r="L18" s="93">
        <v>2.6896940000000001E-2</v>
      </c>
    </row>
    <row r="19" spans="1:12" x14ac:dyDescent="0.2">
      <c r="A19" s="120" t="s">
        <v>5</v>
      </c>
      <c r="B19" s="120" t="s">
        <v>1162</v>
      </c>
      <c r="C19" s="84" t="s">
        <v>2353</v>
      </c>
      <c r="D19" s="84">
        <v>26491</v>
      </c>
      <c r="E19" s="84">
        <v>6939</v>
      </c>
      <c r="F19" s="84">
        <v>19552</v>
      </c>
      <c r="G19" s="93">
        <v>0.26193801668491201</v>
      </c>
      <c r="H19" s="84">
        <v>0.01</v>
      </c>
      <c r="I19" s="93">
        <v>0.13453000000000001</v>
      </c>
      <c r="J19" s="93">
        <v>1.3148999999999999E-2</v>
      </c>
      <c r="K19" s="93">
        <v>9.6013857182594101E-2</v>
      </c>
      <c r="L19" s="93">
        <v>9.3844213788294804E-3</v>
      </c>
    </row>
    <row r="20" spans="1:12" x14ac:dyDescent="0.2">
      <c r="A20" s="120"/>
      <c r="B20" s="120"/>
      <c r="C20" s="12" t="s">
        <v>2295</v>
      </c>
      <c r="D20" s="84">
        <v>6731</v>
      </c>
      <c r="E20" s="84">
        <v>3303</v>
      </c>
      <c r="F20" s="84">
        <v>3428</v>
      </c>
      <c r="G20" s="93">
        <v>0.4907146040707176</v>
      </c>
      <c r="H20" s="84">
        <v>0.01</v>
      </c>
      <c r="I20" s="93">
        <v>0.31</v>
      </c>
      <c r="J20" s="93">
        <v>4.5999999999999999E-2</v>
      </c>
      <c r="K20" s="93">
        <v>0.17</v>
      </c>
      <c r="L20" s="93">
        <v>2.5000000000000001E-2</v>
      </c>
    </row>
    <row r="21" spans="1:12" x14ac:dyDescent="0.2">
      <c r="A21" s="120"/>
      <c r="B21" s="120" t="s">
        <v>1161</v>
      </c>
      <c r="C21" s="84" t="s">
        <v>2353</v>
      </c>
      <c r="D21" s="100">
        <v>33798</v>
      </c>
      <c r="E21" s="84">
        <v>12371</v>
      </c>
      <c r="F21" s="84">
        <v>21427</v>
      </c>
      <c r="G21" s="93">
        <v>0.38784211681349301</v>
      </c>
      <c r="H21" s="84">
        <v>0.01</v>
      </c>
      <c r="I21" s="93">
        <v>0.19070000000000001</v>
      </c>
      <c r="J21" s="93">
        <v>1.8499999999999999E-2</v>
      </c>
      <c r="K21" s="93">
        <v>0.11082517444246399</v>
      </c>
      <c r="L21" s="93">
        <v>1.07512623344813E-2</v>
      </c>
    </row>
    <row r="22" spans="1:12" x14ac:dyDescent="0.2">
      <c r="A22" s="120"/>
      <c r="B22" s="120"/>
      <c r="C22" s="84" t="s">
        <v>2288</v>
      </c>
      <c r="D22" s="84">
        <v>15954</v>
      </c>
      <c r="E22" s="84">
        <v>7387</v>
      </c>
      <c r="F22" s="84">
        <v>8567</v>
      </c>
      <c r="G22" s="93">
        <v>0.46301867870126601</v>
      </c>
      <c r="H22" s="84">
        <v>0.01</v>
      </c>
      <c r="I22" s="93">
        <v>0.3327</v>
      </c>
      <c r="J22" s="93">
        <v>4.2700000000000002E-2</v>
      </c>
      <c r="K22" s="93">
        <v>0.18462956904576899</v>
      </c>
      <c r="L22" s="93">
        <v>2.3696070328387001E-2</v>
      </c>
    </row>
    <row r="23" spans="1:12" x14ac:dyDescent="0.2">
      <c r="A23" s="120" t="s">
        <v>6</v>
      </c>
      <c r="B23" s="120" t="s">
        <v>1162</v>
      </c>
      <c r="C23" s="84" t="s">
        <v>2353</v>
      </c>
      <c r="D23" s="84">
        <v>20465</v>
      </c>
      <c r="E23" s="84">
        <v>780</v>
      </c>
      <c r="F23" s="84">
        <v>19685</v>
      </c>
      <c r="G23" s="93">
        <v>3.8113852919618899E-2</v>
      </c>
      <c r="H23" s="84">
        <v>0.01</v>
      </c>
      <c r="I23" s="93">
        <v>1.9349999999999999E-2</v>
      </c>
      <c r="J23" s="93">
        <v>1.4671E-2</v>
      </c>
      <c r="K23" s="93">
        <v>7.2825016400360904E-2</v>
      </c>
      <c r="L23" s="93">
        <v>5.5215287628408001E-2</v>
      </c>
    </row>
    <row r="24" spans="1:12" x14ac:dyDescent="0.2">
      <c r="A24" s="120"/>
      <c r="B24" s="120"/>
      <c r="C24" s="12" t="s">
        <v>2295</v>
      </c>
      <c r="D24" s="84">
        <v>15735</v>
      </c>
      <c r="E24" s="84">
        <v>6704</v>
      </c>
      <c r="F24" s="84">
        <v>9031</v>
      </c>
      <c r="G24" s="93">
        <v>0.42605656180489354</v>
      </c>
      <c r="H24" s="84">
        <v>0.01</v>
      </c>
      <c r="I24" s="93">
        <v>0.44</v>
      </c>
      <c r="J24" s="93">
        <v>2.1000000000000001E-2</v>
      </c>
      <c r="K24" s="93">
        <v>0.25</v>
      </c>
      <c r="L24" s="93">
        <v>1.2E-2</v>
      </c>
    </row>
    <row r="25" spans="1:12" x14ac:dyDescent="0.2">
      <c r="A25" s="120"/>
      <c r="B25" s="120" t="s">
        <v>1161</v>
      </c>
      <c r="C25" s="84" t="s">
        <v>2353</v>
      </c>
      <c r="D25" s="100">
        <v>23074</v>
      </c>
      <c r="E25" s="84">
        <v>1404</v>
      </c>
      <c r="F25" s="84">
        <v>21670</v>
      </c>
      <c r="G25" s="93">
        <v>6.70807453416149E-2</v>
      </c>
      <c r="H25" s="84">
        <v>0.01</v>
      </c>
      <c r="I25" s="93">
        <v>2.8899999999999999E-2</v>
      </c>
      <c r="J25" s="93">
        <v>1.9099999999999999E-2</v>
      </c>
      <c r="K25" s="93">
        <v>6.3717987777478696E-2</v>
      </c>
      <c r="L25" s="93">
        <v>4.2111196074388998E-2</v>
      </c>
    </row>
    <row r="26" spans="1:12" x14ac:dyDescent="0.2">
      <c r="A26" s="120"/>
      <c r="B26" s="120"/>
      <c r="C26" s="84" t="s">
        <v>2289</v>
      </c>
      <c r="D26" s="84">
        <v>40255</v>
      </c>
      <c r="E26" s="84">
        <v>9784</v>
      </c>
      <c r="F26" s="84">
        <v>30471</v>
      </c>
      <c r="G26" s="93">
        <v>0.243050552726369</v>
      </c>
      <c r="H26" s="84">
        <v>0.01</v>
      </c>
      <c r="I26" s="93">
        <v>0.2014</v>
      </c>
      <c r="J26" s="93">
        <v>1.44E-2</v>
      </c>
      <c r="K26" s="93">
        <v>0.15104352851101999</v>
      </c>
      <c r="L26" s="93">
        <v>1.0799537291751199E-2</v>
      </c>
    </row>
    <row r="27" spans="1:12" x14ac:dyDescent="0.2">
      <c r="A27" s="120" t="s">
        <v>7</v>
      </c>
      <c r="B27" s="120" t="s">
        <v>1162</v>
      </c>
      <c r="C27" s="84" t="s">
        <v>2353</v>
      </c>
      <c r="D27" s="84">
        <v>20997</v>
      </c>
      <c r="E27" s="84">
        <v>1330</v>
      </c>
      <c r="F27" s="84">
        <v>19667</v>
      </c>
      <c r="G27" s="93">
        <v>6.3342382245082596E-2</v>
      </c>
      <c r="H27" s="84">
        <v>0.01</v>
      </c>
      <c r="I27" s="93">
        <v>4.6453000000000001E-2</v>
      </c>
      <c r="J27" s="93">
        <v>1.469E-2</v>
      </c>
      <c r="K27" s="93">
        <v>0.108030068109979</v>
      </c>
      <c r="L27" s="93">
        <v>3.41627386936387E-2</v>
      </c>
    </row>
    <row r="28" spans="1:12" x14ac:dyDescent="0.2">
      <c r="A28" s="120"/>
      <c r="B28" s="120"/>
      <c r="C28" s="12" t="s">
        <v>2295</v>
      </c>
      <c r="D28" s="84">
        <v>21258</v>
      </c>
      <c r="E28" s="84">
        <v>9087</v>
      </c>
      <c r="F28" s="84">
        <v>12171</v>
      </c>
      <c r="G28" s="93">
        <v>0.42746260231442279</v>
      </c>
      <c r="H28" s="84">
        <v>0.01</v>
      </c>
      <c r="I28" s="93">
        <v>0.41</v>
      </c>
      <c r="J28" s="93">
        <v>1.4999999999999999E-2</v>
      </c>
      <c r="K28" s="93">
        <v>0.23</v>
      </c>
      <c r="L28" s="93">
        <v>8.0000000000000002E-3</v>
      </c>
    </row>
    <row r="29" spans="1:12" x14ac:dyDescent="0.2">
      <c r="A29" s="120"/>
      <c r="B29" s="120" t="s">
        <v>1161</v>
      </c>
      <c r="C29" s="84" t="s">
        <v>2353</v>
      </c>
      <c r="D29" s="100">
        <v>24064</v>
      </c>
      <c r="E29" s="84">
        <v>2429</v>
      </c>
      <c r="F29" s="84">
        <v>21635</v>
      </c>
      <c r="G29" s="93">
        <v>0.110635390571624</v>
      </c>
      <c r="H29" s="84">
        <v>0.01</v>
      </c>
      <c r="I29" s="93">
        <v>0.1162</v>
      </c>
      <c r="J29" s="93">
        <v>2.06E-2</v>
      </c>
      <c r="K29" s="93">
        <v>0.16294399379301799</v>
      </c>
      <c r="L29" s="93">
        <v>2.8886800965027298E-2</v>
      </c>
    </row>
    <row r="30" spans="1:12" x14ac:dyDescent="0.2">
      <c r="A30" s="120"/>
      <c r="B30" s="120"/>
      <c r="C30" s="84" t="s">
        <v>2292</v>
      </c>
      <c r="D30" s="84">
        <v>79845</v>
      </c>
      <c r="E30" s="84">
        <v>34241</v>
      </c>
      <c r="F30" s="84">
        <v>45604</v>
      </c>
      <c r="G30" s="93">
        <v>0.42884338405660999</v>
      </c>
      <c r="H30" s="84">
        <v>0.01</v>
      </c>
      <c r="I30" s="93">
        <v>0.45119999999999999</v>
      </c>
      <c r="J30" s="93">
        <v>1.5699999999999999E-2</v>
      </c>
      <c r="K30" s="93">
        <v>0.25416825681723498</v>
      </c>
      <c r="L30" s="93">
        <v>8.8440639007770303E-3</v>
      </c>
    </row>
    <row r="31" spans="1:12" x14ac:dyDescent="0.2">
      <c r="C31"/>
      <c r="D31"/>
      <c r="E31"/>
    </row>
    <row r="33" spans="1:11" customFormat="1" x14ac:dyDescent="0.2">
      <c r="A33" s="4"/>
      <c r="B33" s="16"/>
      <c r="C33" s="57"/>
      <c r="D33" s="4"/>
      <c r="E33" s="4"/>
      <c r="F33" s="4"/>
      <c r="G33" s="4"/>
      <c r="H33" s="4"/>
      <c r="I33" s="4"/>
      <c r="J33" s="4"/>
    </row>
    <row r="34" spans="1:11" customFormat="1" x14ac:dyDescent="0.2">
      <c r="A34" s="4"/>
      <c r="B34" s="16"/>
      <c r="C34" s="57"/>
      <c r="D34" s="4"/>
      <c r="E34" s="4"/>
      <c r="F34" s="4"/>
      <c r="G34" s="4"/>
      <c r="H34" s="4"/>
      <c r="I34" s="4"/>
      <c r="J34" s="4"/>
    </row>
    <row r="35" spans="1:11" customFormat="1" x14ac:dyDescent="0.2">
      <c r="A35" s="4"/>
      <c r="B35" s="16"/>
      <c r="C35" s="57"/>
      <c r="D35" s="4"/>
      <c r="E35" s="4"/>
      <c r="F35" s="4"/>
      <c r="G35" s="4"/>
      <c r="H35" s="4"/>
      <c r="I35" s="4"/>
      <c r="J35" s="4"/>
    </row>
    <row r="36" spans="1:11" customFormat="1" x14ac:dyDescent="0.2">
      <c r="A36" s="4"/>
      <c r="B36" s="16"/>
      <c r="C36" s="57"/>
      <c r="D36" s="4"/>
      <c r="E36" s="4"/>
      <c r="F36" s="4"/>
      <c r="G36" s="4"/>
      <c r="H36" s="4"/>
      <c r="I36" s="4"/>
      <c r="J36" s="4"/>
    </row>
    <row r="37" spans="1:11" customFormat="1" x14ac:dyDescent="0.2">
      <c r="A37" s="4"/>
      <c r="B37" s="16"/>
      <c r="C37" s="57"/>
      <c r="D37" s="4"/>
      <c r="E37" s="4"/>
      <c r="F37" s="4"/>
      <c r="G37" s="4"/>
      <c r="H37" s="4"/>
      <c r="I37" s="4"/>
      <c r="J37" s="4"/>
      <c r="K37" s="4"/>
    </row>
    <row r="38" spans="1:11" customFormat="1" x14ac:dyDescent="0.2">
      <c r="A38" s="4"/>
      <c r="B38" s="16"/>
      <c r="C38" s="57"/>
      <c r="D38" s="4"/>
      <c r="E38" s="4"/>
      <c r="F38" s="4"/>
      <c r="G38" s="4"/>
      <c r="H38" s="4"/>
      <c r="I38" s="4"/>
      <c r="J38" s="4"/>
      <c r="K38" s="4"/>
    </row>
    <row r="39" spans="1:11" customFormat="1" x14ac:dyDescent="0.2">
      <c r="A39" s="4"/>
      <c r="B39" s="16"/>
      <c r="C39" s="57"/>
      <c r="D39" s="4"/>
      <c r="E39" s="4"/>
      <c r="F39" s="4"/>
      <c r="G39" s="4"/>
      <c r="H39" s="4"/>
      <c r="I39" s="4"/>
      <c r="J39" s="4"/>
      <c r="K39" s="4"/>
    </row>
    <row r="40" spans="1:11" customFormat="1" x14ac:dyDescent="0.2">
      <c r="A40" s="4"/>
      <c r="B40" s="16"/>
      <c r="C40" s="57"/>
      <c r="D40" s="4"/>
      <c r="E40" s="4"/>
      <c r="F40" s="4"/>
      <c r="G40" s="4"/>
      <c r="H40" s="4"/>
      <c r="I40" s="4"/>
      <c r="J40" s="4"/>
      <c r="K40" s="4"/>
    </row>
  </sheetData>
  <sortState ref="A2:M39">
    <sortCondition ref="A2:A39"/>
    <sortCondition ref="B2:B39"/>
  </sortState>
  <mergeCells count="22">
    <mergeCell ref="A1:I1"/>
    <mergeCell ref="A15:A18"/>
    <mergeCell ref="A11:A14"/>
    <mergeCell ref="A7:A10"/>
    <mergeCell ref="B3:B4"/>
    <mergeCell ref="B5:B6"/>
    <mergeCell ref="A3:A6"/>
    <mergeCell ref="B7:B8"/>
    <mergeCell ref="B9:B10"/>
    <mergeCell ref="B11:B12"/>
    <mergeCell ref="B13:B14"/>
    <mergeCell ref="B15:B16"/>
    <mergeCell ref="B17:B18"/>
    <mergeCell ref="A27:A30"/>
    <mergeCell ref="A23:A26"/>
    <mergeCell ref="A19:A22"/>
    <mergeCell ref="B19:B20"/>
    <mergeCell ref="B21:B22"/>
    <mergeCell ref="B23:B24"/>
    <mergeCell ref="B25:B26"/>
    <mergeCell ref="B27:B28"/>
    <mergeCell ref="B29:B30"/>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topLeftCell="G1" workbookViewId="0">
      <selection activeCell="D20" sqref="D20"/>
    </sheetView>
  </sheetViews>
  <sheetFormatPr baseColWidth="10" defaultRowHeight="16" x14ac:dyDescent="0.2"/>
  <cols>
    <col min="1" max="1" width="12.33203125" customWidth="1"/>
    <col min="2" max="2" width="8.5" bestFit="1" customWidth="1"/>
    <col min="3" max="3" width="8.5" style="57" bestFit="1" customWidth="1"/>
    <col min="4" max="4" width="14.83203125" style="99" bestFit="1" customWidth="1"/>
    <col min="5" max="5" width="17" style="99" bestFit="1" customWidth="1"/>
    <col min="6" max="6" width="14.83203125" style="99" bestFit="1" customWidth="1"/>
    <col min="7" max="7" width="17" style="99" bestFit="1" customWidth="1"/>
    <col min="8" max="10" width="7.1640625" bestFit="1" customWidth="1"/>
    <col min="11" max="11" width="11" bestFit="1" customWidth="1"/>
    <col min="12" max="14" width="13.83203125" bestFit="1" customWidth="1"/>
    <col min="15" max="15" width="13.83203125" customWidth="1"/>
    <col min="16" max="16" width="16.83203125" bestFit="1" customWidth="1"/>
    <col min="17" max="17" width="14.5" bestFit="1" customWidth="1"/>
    <col min="18" max="18" width="13.83203125" bestFit="1" customWidth="1"/>
    <col min="20" max="20" width="14.5" bestFit="1" customWidth="1"/>
  </cols>
  <sheetData>
    <row r="1" spans="1:17" ht="66" customHeight="1" x14ac:dyDescent="0.2">
      <c r="A1" s="119" t="s">
        <v>2505</v>
      </c>
      <c r="B1" s="119"/>
      <c r="C1" s="119"/>
      <c r="D1" s="119"/>
      <c r="E1" s="119"/>
      <c r="F1" s="119"/>
      <c r="G1" s="119"/>
    </row>
    <row r="2" spans="1:17" x14ac:dyDescent="0.2">
      <c r="A2" s="84" t="s">
        <v>1146</v>
      </c>
      <c r="B2" s="84" t="s">
        <v>1166</v>
      </c>
      <c r="C2" s="84" t="s">
        <v>1167</v>
      </c>
      <c r="D2" s="98" t="s">
        <v>2466</v>
      </c>
      <c r="E2" s="98" t="s">
        <v>2469</v>
      </c>
      <c r="F2" s="98" t="s">
        <v>2467</v>
      </c>
      <c r="G2" s="98" t="s">
        <v>2468</v>
      </c>
      <c r="H2" s="84" t="s">
        <v>1163</v>
      </c>
      <c r="I2" s="84" t="s">
        <v>1164</v>
      </c>
      <c r="J2" s="84" t="s">
        <v>1165</v>
      </c>
      <c r="K2" s="84" t="s">
        <v>2478</v>
      </c>
      <c r="L2" s="84" t="s">
        <v>1168</v>
      </c>
      <c r="M2" s="84" t="s">
        <v>1170</v>
      </c>
      <c r="N2" s="84" t="s">
        <v>1169</v>
      </c>
      <c r="O2" s="84" t="s">
        <v>1171</v>
      </c>
      <c r="P2" s="84" t="s">
        <v>1172</v>
      </c>
      <c r="Q2" s="84" t="s">
        <v>1173</v>
      </c>
    </row>
    <row r="3" spans="1:17" x14ac:dyDescent="0.2">
      <c r="A3" s="84" t="s">
        <v>1151</v>
      </c>
      <c r="B3" s="84" t="s">
        <v>2353</v>
      </c>
      <c r="C3" s="12" t="s">
        <v>2293</v>
      </c>
      <c r="D3" s="21">
        <v>46008</v>
      </c>
      <c r="E3" s="21">
        <v>19526</v>
      </c>
      <c r="F3" s="100">
        <v>33332</v>
      </c>
      <c r="G3" s="100">
        <v>27888</v>
      </c>
      <c r="H3" s="84">
        <v>0.43630000000000002</v>
      </c>
      <c r="I3" s="84">
        <v>4.6600000000000003E-2</v>
      </c>
      <c r="J3" s="84">
        <v>9.3580000000000005</v>
      </c>
      <c r="K3" s="19">
        <v>8.1245000000000007E-21</v>
      </c>
      <c r="L3" s="84" t="s">
        <v>1174</v>
      </c>
      <c r="M3" s="84" t="s">
        <v>1175</v>
      </c>
      <c r="N3" s="84" t="s">
        <v>1176</v>
      </c>
      <c r="O3" s="84" t="s">
        <v>1177</v>
      </c>
      <c r="P3" s="84" t="s">
        <v>1178</v>
      </c>
      <c r="Q3" s="84" t="s">
        <v>1179</v>
      </c>
    </row>
    <row r="4" spans="1:17" x14ac:dyDescent="0.2">
      <c r="A4" s="84" t="s">
        <v>2</v>
      </c>
      <c r="B4" s="84" t="s">
        <v>2353</v>
      </c>
      <c r="C4" s="84" t="s">
        <v>2287</v>
      </c>
      <c r="D4" s="21">
        <v>14500</v>
      </c>
      <c r="E4" s="21">
        <v>21367</v>
      </c>
      <c r="F4" s="100">
        <v>2960</v>
      </c>
      <c r="G4" s="100">
        <v>4519</v>
      </c>
      <c r="H4" s="5">
        <v>0.72970000000000002</v>
      </c>
      <c r="I4" s="84">
        <v>0.18659999999999999</v>
      </c>
      <c r="J4" s="84">
        <v>3.9102999999999999</v>
      </c>
      <c r="K4" s="19">
        <v>9.2189999999999997E-5</v>
      </c>
      <c r="L4" s="84" t="s">
        <v>2396</v>
      </c>
      <c r="M4" s="84" t="s">
        <v>2397</v>
      </c>
      <c r="N4" s="84" t="s">
        <v>2398</v>
      </c>
      <c r="O4" s="84" t="s">
        <v>1180</v>
      </c>
      <c r="P4" s="84" t="s">
        <v>2419</v>
      </c>
      <c r="Q4" s="84" t="s">
        <v>2399</v>
      </c>
    </row>
    <row r="5" spans="1:17" x14ac:dyDescent="0.2">
      <c r="A5" s="84" t="s">
        <v>3</v>
      </c>
      <c r="B5" s="84" t="s">
        <v>2353</v>
      </c>
      <c r="C5" s="84" t="s">
        <v>2291</v>
      </c>
      <c r="D5" s="21">
        <v>18597</v>
      </c>
      <c r="E5" s="21">
        <v>21266</v>
      </c>
      <c r="F5" s="100">
        <v>9240</v>
      </c>
      <c r="G5" s="100">
        <v>9519</v>
      </c>
      <c r="H5" s="84">
        <v>0.56779999999999997</v>
      </c>
      <c r="I5" s="84">
        <v>9.7100000000000006E-2</v>
      </c>
      <c r="J5" s="84">
        <v>5.8456999999999999</v>
      </c>
      <c r="K5" s="19">
        <v>5.0451000000000003E-9</v>
      </c>
      <c r="L5" s="84" t="s">
        <v>2400</v>
      </c>
      <c r="M5" s="84" t="s">
        <v>2401</v>
      </c>
      <c r="N5" s="84" t="s">
        <v>1181</v>
      </c>
      <c r="O5" s="84" t="s">
        <v>2402</v>
      </c>
      <c r="P5" s="84" t="s">
        <v>2420</v>
      </c>
      <c r="Q5" s="84" t="s">
        <v>2403</v>
      </c>
    </row>
    <row r="6" spans="1:17" x14ac:dyDescent="0.2">
      <c r="A6" s="84" t="s">
        <v>4</v>
      </c>
      <c r="B6" s="84" t="s">
        <v>2353</v>
      </c>
      <c r="C6" s="84" t="s">
        <v>2290</v>
      </c>
      <c r="D6" s="21">
        <v>3236</v>
      </c>
      <c r="E6" s="21">
        <v>21615</v>
      </c>
      <c r="F6" s="100">
        <v>3495</v>
      </c>
      <c r="G6" s="100">
        <v>10982</v>
      </c>
      <c r="H6" s="84">
        <v>0.96460000000000001</v>
      </c>
      <c r="I6" s="84">
        <v>0.1351</v>
      </c>
      <c r="J6" s="84">
        <v>7.1387999999999998</v>
      </c>
      <c r="K6" s="19">
        <v>9.4123000000000002E-13</v>
      </c>
      <c r="L6" s="84" t="s">
        <v>2404</v>
      </c>
      <c r="M6" s="84" t="s">
        <v>2405</v>
      </c>
      <c r="N6" s="84" t="s">
        <v>2406</v>
      </c>
      <c r="O6" s="84" t="s">
        <v>1226</v>
      </c>
      <c r="P6" s="84" t="s">
        <v>2421</v>
      </c>
      <c r="Q6" s="84" t="s">
        <v>2407</v>
      </c>
    </row>
    <row r="7" spans="1:17" x14ac:dyDescent="0.2">
      <c r="A7" s="84" t="s">
        <v>5</v>
      </c>
      <c r="B7" s="84" t="s">
        <v>2353</v>
      </c>
      <c r="C7" s="84" t="s">
        <v>2288</v>
      </c>
      <c r="D7" s="21">
        <v>12371</v>
      </c>
      <c r="E7" s="21">
        <v>21427</v>
      </c>
      <c r="F7" s="100">
        <v>7387</v>
      </c>
      <c r="G7" s="100">
        <v>8567</v>
      </c>
      <c r="H7" s="84">
        <v>0.67290000000000005</v>
      </c>
      <c r="I7" s="84">
        <v>8.2199999999999995E-2</v>
      </c>
      <c r="J7" s="84">
        <v>8.1861999999999995</v>
      </c>
      <c r="K7" s="19">
        <v>2.6951999999999999E-16</v>
      </c>
      <c r="L7" s="84" t="s">
        <v>2408</v>
      </c>
      <c r="M7" s="84" t="s">
        <v>2409</v>
      </c>
      <c r="N7" s="84" t="s">
        <v>1182</v>
      </c>
      <c r="O7" s="84" t="s">
        <v>1183</v>
      </c>
      <c r="P7" s="84" t="s">
        <v>2422</v>
      </c>
      <c r="Q7" s="84" t="s">
        <v>2410</v>
      </c>
    </row>
    <row r="8" spans="1:17" x14ac:dyDescent="0.2">
      <c r="A8" s="84" t="s">
        <v>6</v>
      </c>
      <c r="B8" s="84" t="s">
        <v>2353</v>
      </c>
      <c r="C8" s="84" t="s">
        <v>2289</v>
      </c>
      <c r="D8" s="21">
        <v>1404</v>
      </c>
      <c r="E8" s="21">
        <v>21670</v>
      </c>
      <c r="F8" s="100">
        <v>9784</v>
      </c>
      <c r="G8" s="100">
        <v>30471</v>
      </c>
      <c r="H8" s="84">
        <v>0.86009999999999998</v>
      </c>
      <c r="I8" s="84">
        <v>0.30649999999999999</v>
      </c>
      <c r="J8" s="84">
        <v>2.8058000000000001</v>
      </c>
      <c r="K8" s="84">
        <v>5.0000000000000001E-3</v>
      </c>
      <c r="L8" s="84" t="s">
        <v>2411</v>
      </c>
      <c r="M8" s="84" t="s">
        <v>2412</v>
      </c>
      <c r="N8" s="84" t="s">
        <v>1184</v>
      </c>
      <c r="O8" s="84" t="s">
        <v>1185</v>
      </c>
      <c r="P8" s="84" t="s">
        <v>2423</v>
      </c>
      <c r="Q8" s="84" t="s">
        <v>2413</v>
      </c>
    </row>
    <row r="9" spans="1:17" x14ac:dyDescent="0.2">
      <c r="A9" s="84" t="s">
        <v>7</v>
      </c>
      <c r="B9" s="84" t="s">
        <v>2353</v>
      </c>
      <c r="C9" s="84" t="s">
        <v>2292</v>
      </c>
      <c r="D9" s="21">
        <v>2429</v>
      </c>
      <c r="E9" s="21">
        <v>21635</v>
      </c>
      <c r="F9" s="100">
        <v>34241</v>
      </c>
      <c r="G9" s="100">
        <v>45604</v>
      </c>
      <c r="H9" s="84">
        <v>0.46429999999999999</v>
      </c>
      <c r="I9" s="84">
        <v>5.9299999999999999E-2</v>
      </c>
      <c r="J9" s="84">
        <v>7.8354999999999997</v>
      </c>
      <c r="K9" s="19">
        <v>4.6697000000000001E-15</v>
      </c>
      <c r="L9" s="84" t="s">
        <v>2414</v>
      </c>
      <c r="M9" s="84" t="s">
        <v>2415</v>
      </c>
      <c r="N9" s="84" t="s">
        <v>2416</v>
      </c>
      <c r="O9" s="84" t="s">
        <v>2417</v>
      </c>
      <c r="P9" s="84" t="s">
        <v>2424</v>
      </c>
      <c r="Q9" s="84" t="s">
        <v>2418</v>
      </c>
    </row>
    <row r="10" spans="1:17" x14ac:dyDescent="0.2">
      <c r="A10" s="99"/>
      <c r="C10"/>
      <c r="D10"/>
      <c r="E10"/>
      <c r="F10"/>
      <c r="G10"/>
    </row>
    <row r="11" spans="1:17" s="101" customFormat="1" x14ac:dyDescent="0.2"/>
    <row r="12" spans="1:17" s="101" customFormat="1" x14ac:dyDescent="0.2"/>
    <row r="13" spans="1:17" s="101" customFormat="1" x14ac:dyDescent="0.2"/>
    <row r="14" spans="1:17" s="101" customFormat="1" x14ac:dyDescent="0.2">
      <c r="C14" s="103"/>
      <c r="D14" s="21"/>
      <c r="E14" s="21"/>
      <c r="F14" s="1"/>
    </row>
    <row r="15" spans="1:17" s="101" customFormat="1" x14ac:dyDescent="0.2">
      <c r="C15" s="103"/>
      <c r="D15" s="21"/>
      <c r="E15" s="21"/>
      <c r="F15" s="1"/>
    </row>
    <row r="16" spans="1:17" s="101" customFormat="1" x14ac:dyDescent="0.2">
      <c r="C16" s="103"/>
      <c r="D16" s="21"/>
      <c r="E16" s="21"/>
      <c r="F16" s="1"/>
    </row>
    <row r="17" spans="1:7" s="101" customFormat="1" x14ac:dyDescent="0.2">
      <c r="C17" s="103"/>
      <c r="D17" s="21"/>
      <c r="E17" s="21"/>
      <c r="F17" s="1"/>
    </row>
    <row r="18" spans="1:7" s="101" customFormat="1" x14ac:dyDescent="0.2">
      <c r="C18" s="103"/>
      <c r="D18" s="21"/>
      <c r="E18" s="21"/>
      <c r="F18" s="1"/>
    </row>
    <row r="19" spans="1:7" s="101" customFormat="1" x14ac:dyDescent="0.2">
      <c r="C19" s="103"/>
      <c r="D19" s="21"/>
      <c r="E19" s="21"/>
      <c r="F19" s="1"/>
    </row>
    <row r="20" spans="1:7" s="101" customFormat="1" x14ac:dyDescent="0.2">
      <c r="C20" s="103"/>
      <c r="D20" s="21"/>
      <c r="E20" s="21"/>
      <c r="F20" s="1"/>
    </row>
    <row r="21" spans="1:7" s="101" customFormat="1" x14ac:dyDescent="0.2">
      <c r="C21" s="12"/>
      <c r="D21" s="103"/>
      <c r="E21" s="103"/>
      <c r="F21" s="1"/>
    </row>
    <row r="22" spans="1:7" s="101" customFormat="1" x14ac:dyDescent="0.2">
      <c r="C22" s="103"/>
      <c r="D22" s="103"/>
      <c r="E22" s="103"/>
      <c r="F22" s="1"/>
    </row>
    <row r="23" spans="1:7" x14ac:dyDescent="0.2">
      <c r="A23" s="99"/>
      <c r="C23" s="103"/>
      <c r="D23" s="103"/>
      <c r="E23" s="103"/>
      <c r="F23" s="1"/>
      <c r="G23"/>
    </row>
    <row r="24" spans="1:7" x14ac:dyDescent="0.2">
      <c r="A24" s="99"/>
      <c r="C24" s="103"/>
      <c r="D24" s="103"/>
      <c r="E24" s="103"/>
      <c r="F24" s="1"/>
      <c r="G24"/>
    </row>
    <row r="25" spans="1:7" x14ac:dyDescent="0.2">
      <c r="A25" s="99"/>
      <c r="C25" s="103"/>
      <c r="D25" s="103"/>
      <c r="E25" s="103"/>
      <c r="F25" s="1"/>
      <c r="G25"/>
    </row>
    <row r="26" spans="1:7" x14ac:dyDescent="0.2">
      <c r="A26" s="99"/>
      <c r="C26" s="103"/>
      <c r="D26" s="103"/>
      <c r="E26" s="103"/>
      <c r="F26" s="1"/>
      <c r="G26"/>
    </row>
    <row r="27" spans="1:7" x14ac:dyDescent="0.2">
      <c r="A27" s="99"/>
      <c r="C27" s="103"/>
      <c r="D27" s="103"/>
      <c r="E27" s="103"/>
      <c r="F27" s="1"/>
      <c r="G27"/>
    </row>
    <row r="28" spans="1:7" x14ac:dyDescent="0.2">
      <c r="A28" s="99"/>
      <c r="C28"/>
      <c r="D28"/>
      <c r="E28"/>
      <c r="F28"/>
      <c r="G28"/>
    </row>
    <row r="29" spans="1:7" x14ac:dyDescent="0.2">
      <c r="A29" s="99"/>
      <c r="C29"/>
      <c r="D29"/>
      <c r="E29"/>
      <c r="F29"/>
      <c r="G29"/>
    </row>
    <row r="30" spans="1:7" x14ac:dyDescent="0.2">
      <c r="A30" s="99"/>
      <c r="C30"/>
      <c r="D30"/>
      <c r="E30"/>
      <c r="F30"/>
      <c r="G30"/>
    </row>
    <row r="31" spans="1:7" x14ac:dyDescent="0.2">
      <c r="A31" s="99"/>
      <c r="C31"/>
      <c r="D31"/>
      <c r="E31"/>
      <c r="F31"/>
      <c r="G31"/>
    </row>
    <row r="32" spans="1:7" x14ac:dyDescent="0.2">
      <c r="A32" s="99"/>
      <c r="C32"/>
      <c r="D32"/>
      <c r="E32"/>
      <c r="F32"/>
      <c r="G32"/>
    </row>
    <row r="33" spans="1:7" x14ac:dyDescent="0.2">
      <c r="A33" s="99"/>
      <c r="C33"/>
      <c r="D33"/>
      <c r="E33"/>
      <c r="F33"/>
      <c r="G33"/>
    </row>
    <row r="34" spans="1:7" x14ac:dyDescent="0.2">
      <c r="A34" s="99"/>
      <c r="C34"/>
      <c r="D34"/>
      <c r="E34"/>
      <c r="F34"/>
      <c r="G34"/>
    </row>
    <row r="35" spans="1:7" x14ac:dyDescent="0.2">
      <c r="A35" s="99"/>
      <c r="C35"/>
      <c r="D35"/>
      <c r="E35"/>
      <c r="F35"/>
      <c r="G35"/>
    </row>
    <row r="36" spans="1:7" x14ac:dyDescent="0.2">
      <c r="A36" s="99"/>
      <c r="C36"/>
      <c r="D36"/>
      <c r="E36"/>
      <c r="F36"/>
      <c r="G36"/>
    </row>
    <row r="37" spans="1:7" x14ac:dyDescent="0.2">
      <c r="A37" s="99"/>
      <c r="C37"/>
      <c r="D37"/>
      <c r="E37"/>
      <c r="F37"/>
      <c r="G37"/>
    </row>
    <row r="38" spans="1:7" x14ac:dyDescent="0.2">
      <c r="A38" s="99"/>
      <c r="C38"/>
      <c r="D38"/>
      <c r="E38"/>
      <c r="F38"/>
      <c r="G38"/>
    </row>
  </sheetData>
  <mergeCells count="1">
    <mergeCell ref="A1:G1"/>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election activeCell="C3" sqref="C3:C17"/>
    </sheetView>
  </sheetViews>
  <sheetFormatPr baseColWidth="10" defaultRowHeight="16" x14ac:dyDescent="0.2"/>
  <cols>
    <col min="1" max="1" width="10.83203125" style="4" bestFit="1" customWidth="1"/>
    <col min="2" max="2" width="10.83203125" style="4"/>
    <col min="3" max="3" width="16.33203125" style="99" bestFit="1" customWidth="1"/>
    <col min="4" max="4" width="18.6640625" style="99" bestFit="1" customWidth="1"/>
    <col min="5" max="5" width="16.33203125" style="101" bestFit="1" customWidth="1"/>
    <col min="6" max="6" width="18.6640625" style="101" bestFit="1" customWidth="1"/>
    <col min="7" max="8" width="9.1640625" style="4" bestFit="1" customWidth="1"/>
    <col min="9" max="9" width="9.1640625" style="101" customWidth="1"/>
    <col min="10" max="10" width="10.5" style="4" bestFit="1" customWidth="1"/>
    <col min="11" max="11" width="10.6640625" style="23" bestFit="1" customWidth="1"/>
    <col min="12" max="12" width="12.83203125" style="24" bestFit="1" customWidth="1"/>
    <col min="13" max="13" width="12.1640625" style="24" bestFit="1" customWidth="1"/>
  </cols>
  <sheetData>
    <row r="1" spans="1:14" ht="82" customHeight="1" x14ac:dyDescent="0.2">
      <c r="A1" s="119" t="s">
        <v>2479</v>
      </c>
      <c r="B1" s="119"/>
      <c r="C1" s="119"/>
      <c r="D1" s="119"/>
      <c r="E1" s="119"/>
      <c r="F1" s="119"/>
    </row>
    <row r="2" spans="1:14" x14ac:dyDescent="0.2">
      <c r="A2" s="101" t="s">
        <v>1192</v>
      </c>
      <c r="B2" s="101" t="s">
        <v>1193</v>
      </c>
      <c r="C2" s="101" t="s">
        <v>2481</v>
      </c>
      <c r="D2" s="101" t="s">
        <v>2511</v>
      </c>
      <c r="E2" s="101" t="s">
        <v>2483</v>
      </c>
      <c r="F2" s="101" t="s">
        <v>2482</v>
      </c>
      <c r="G2" s="101" t="s">
        <v>1186</v>
      </c>
      <c r="H2" s="101" t="s">
        <v>1187</v>
      </c>
      <c r="I2" s="101" t="s">
        <v>1188</v>
      </c>
      <c r="J2" s="101" t="s">
        <v>1189</v>
      </c>
      <c r="K2" s="101" t="s">
        <v>1190</v>
      </c>
      <c r="L2" s="101" t="s">
        <v>1191</v>
      </c>
      <c r="M2" s="101" t="s">
        <v>2477</v>
      </c>
      <c r="N2" s="101" t="s">
        <v>2480</v>
      </c>
    </row>
    <row r="3" spans="1:14" x14ac:dyDescent="0.2">
      <c r="A3" s="101" t="s">
        <v>2</v>
      </c>
      <c r="B3" s="101" t="s">
        <v>3</v>
      </c>
      <c r="C3" s="101">
        <v>6895</v>
      </c>
      <c r="D3" s="101">
        <v>9635</v>
      </c>
      <c r="E3" s="101">
        <v>9223</v>
      </c>
      <c r="F3" s="101">
        <v>9634</v>
      </c>
      <c r="G3">
        <v>0.2475</v>
      </c>
      <c r="H3">
        <v>2.0653000000000001E-2</v>
      </c>
      <c r="I3">
        <v>0.13664599999999999</v>
      </c>
      <c r="J3">
        <v>1.7738E-2</v>
      </c>
      <c r="K3">
        <v>0.49052099999999998</v>
      </c>
      <c r="L3">
        <v>8.0370999999999998E-2</v>
      </c>
      <c r="M3" s="101">
        <v>40.950000000000003</v>
      </c>
      <c r="N3" s="17">
        <v>7.7989999999999994E-11</v>
      </c>
    </row>
    <row r="4" spans="1:14" x14ac:dyDescent="0.2">
      <c r="A4" s="101" t="s">
        <v>2</v>
      </c>
      <c r="B4" s="101" t="s">
        <v>4</v>
      </c>
      <c r="C4" s="101">
        <v>7538</v>
      </c>
      <c r="D4" s="101">
        <v>9724</v>
      </c>
      <c r="E4" s="101">
        <v>1774</v>
      </c>
      <c r="F4" s="101">
        <v>9725</v>
      </c>
      <c r="G4">
        <v>0.23049600000000001</v>
      </c>
      <c r="H4">
        <v>2.0052E-2</v>
      </c>
      <c r="I4">
        <v>0.162249</v>
      </c>
      <c r="J4">
        <v>2.8535000000000001E-2</v>
      </c>
      <c r="K4">
        <v>8.0300000000000007E-3</v>
      </c>
      <c r="L4">
        <v>8.9405999999999999E-2</v>
      </c>
      <c r="M4" s="101">
        <v>0.01</v>
      </c>
      <c r="N4">
        <v>0.46479999999999999</v>
      </c>
    </row>
    <row r="5" spans="1:14" x14ac:dyDescent="0.2">
      <c r="A5" s="101" t="s">
        <v>2</v>
      </c>
      <c r="B5" s="101" t="s">
        <v>5</v>
      </c>
      <c r="C5" s="101">
        <v>6137</v>
      </c>
      <c r="D5" s="101">
        <v>9693</v>
      </c>
      <c r="E5" s="101">
        <v>5474</v>
      </c>
      <c r="F5" s="101">
        <v>9694</v>
      </c>
      <c r="G5">
        <v>0.22985900000000001</v>
      </c>
      <c r="H5">
        <v>2.1513000000000001E-2</v>
      </c>
      <c r="I5">
        <v>0.18650800000000001</v>
      </c>
      <c r="J5">
        <v>2.2193999999999998E-2</v>
      </c>
      <c r="K5">
        <v>0.291653</v>
      </c>
      <c r="L5">
        <v>7.7870999999999996E-2</v>
      </c>
      <c r="M5" s="101">
        <v>14.05</v>
      </c>
      <c r="N5" s="17">
        <v>8.9010000000000003E-5</v>
      </c>
    </row>
    <row r="6" spans="1:14" x14ac:dyDescent="0.2">
      <c r="A6" s="101" t="s">
        <v>2</v>
      </c>
      <c r="B6" s="101" t="s">
        <v>6</v>
      </c>
      <c r="C6" s="101">
        <v>7485</v>
      </c>
      <c r="D6" s="101">
        <v>9745</v>
      </c>
      <c r="E6" s="101">
        <v>664</v>
      </c>
      <c r="F6" s="101">
        <v>9744</v>
      </c>
      <c r="G6">
        <v>0.26569500000000001</v>
      </c>
      <c r="H6">
        <v>2.0240000000000001E-2</v>
      </c>
      <c r="I6">
        <v>3.8621999999999997E-2</v>
      </c>
      <c r="J6">
        <v>2.8757999999999999E-2</v>
      </c>
      <c r="K6">
        <v>0.3412</v>
      </c>
      <c r="L6">
        <v>0.20943999999999999</v>
      </c>
      <c r="M6" s="101">
        <v>3.79</v>
      </c>
      <c r="N6">
        <v>2.5780000000000001E-2</v>
      </c>
    </row>
    <row r="7" spans="1:14" x14ac:dyDescent="0.2">
      <c r="A7" s="101" t="s">
        <v>2</v>
      </c>
      <c r="B7" s="101" t="s">
        <v>7</v>
      </c>
      <c r="C7" s="101">
        <v>7459</v>
      </c>
      <c r="D7" s="101">
        <v>9737</v>
      </c>
      <c r="E7" s="101">
        <v>1188</v>
      </c>
      <c r="F7" s="101">
        <v>9736</v>
      </c>
      <c r="G7">
        <v>0.256718</v>
      </c>
      <c r="H7">
        <v>2.0288E-2</v>
      </c>
      <c r="I7">
        <v>7.0028000000000007E-2</v>
      </c>
      <c r="J7">
        <v>2.7525000000000001E-2</v>
      </c>
      <c r="K7">
        <v>0.58639699999999995</v>
      </c>
      <c r="L7">
        <v>0.165108</v>
      </c>
      <c r="M7" s="101">
        <v>20.27</v>
      </c>
      <c r="N7" s="17">
        <v>3.3560000000000001E-6</v>
      </c>
    </row>
    <row r="8" spans="1:14" x14ac:dyDescent="0.2">
      <c r="A8" s="101" t="s">
        <v>3</v>
      </c>
      <c r="B8" s="101" t="s">
        <v>4</v>
      </c>
      <c r="C8" s="101">
        <v>9406</v>
      </c>
      <c r="D8" s="101">
        <v>9700</v>
      </c>
      <c r="E8" s="101">
        <v>1314</v>
      </c>
      <c r="F8" s="101">
        <v>9701</v>
      </c>
      <c r="G8">
        <v>0.14164499999999999</v>
      </c>
      <c r="H8">
        <v>1.7425E-2</v>
      </c>
      <c r="I8">
        <v>0.14626500000000001</v>
      </c>
      <c r="J8">
        <v>2.9552999999999999E-2</v>
      </c>
      <c r="K8">
        <v>0.42581000000000002</v>
      </c>
      <c r="L8">
        <v>0.11977699999999999</v>
      </c>
      <c r="M8" s="101">
        <v>13.79</v>
      </c>
      <c r="N8">
        <v>1.0230000000000001E-4</v>
      </c>
    </row>
    <row r="9" spans="1:14" x14ac:dyDescent="0.2">
      <c r="A9" s="101" t="s">
        <v>3</v>
      </c>
      <c r="B9" s="101" t="s">
        <v>5</v>
      </c>
      <c r="C9" s="101">
        <v>9315</v>
      </c>
      <c r="D9" s="101">
        <v>9654</v>
      </c>
      <c r="E9" s="101">
        <v>6325</v>
      </c>
      <c r="F9" s="101">
        <v>9653</v>
      </c>
      <c r="G9">
        <v>0.12784899999999999</v>
      </c>
      <c r="H9">
        <v>1.7493999999999999E-2</v>
      </c>
      <c r="I9">
        <v>0.14983299999999999</v>
      </c>
      <c r="J9">
        <v>2.0719000000000001E-2</v>
      </c>
      <c r="K9">
        <v>0.60717399999999999</v>
      </c>
      <c r="L9">
        <v>0.107712</v>
      </c>
      <c r="M9" s="101">
        <v>37.450000000000003</v>
      </c>
      <c r="N9" s="17">
        <v>4.6830000000000003E-10</v>
      </c>
    </row>
    <row r="10" spans="1:14" x14ac:dyDescent="0.2">
      <c r="A10" s="101" t="s">
        <v>3</v>
      </c>
      <c r="B10" s="101" t="s">
        <v>6</v>
      </c>
      <c r="C10" s="101">
        <v>9929</v>
      </c>
      <c r="D10" s="101">
        <v>9713</v>
      </c>
      <c r="E10" s="101">
        <v>780</v>
      </c>
      <c r="F10" s="101">
        <v>9713</v>
      </c>
      <c r="G10">
        <v>0.126363</v>
      </c>
      <c r="H10">
        <v>1.7024999999999998E-2</v>
      </c>
      <c r="I10">
        <v>4.4058E-2</v>
      </c>
      <c r="J10">
        <v>2.8632000000000001E-2</v>
      </c>
      <c r="K10">
        <v>0.81787799999999999</v>
      </c>
      <c r="L10">
        <v>0.33525300000000002</v>
      </c>
      <c r="M10" s="101">
        <v>14.11</v>
      </c>
      <c r="N10" s="17">
        <v>8.6080000000000003E-5</v>
      </c>
    </row>
    <row r="11" spans="1:14" x14ac:dyDescent="0.2">
      <c r="A11" s="101" t="s">
        <v>3</v>
      </c>
      <c r="B11" s="101" t="s">
        <v>7</v>
      </c>
      <c r="C11" s="101">
        <v>9462</v>
      </c>
      <c r="D11" s="101">
        <v>9709</v>
      </c>
      <c r="E11" s="101">
        <v>863</v>
      </c>
      <c r="F11" s="101">
        <v>9709</v>
      </c>
      <c r="G11">
        <v>0.15928100000000001</v>
      </c>
      <c r="H11">
        <v>1.7576999999999999E-2</v>
      </c>
      <c r="I11">
        <v>5.6679E-2</v>
      </c>
      <c r="J11">
        <v>2.8029999999999999E-2</v>
      </c>
      <c r="K11">
        <v>0.95757000000000003</v>
      </c>
      <c r="L11">
        <v>0.27889000000000003</v>
      </c>
      <c r="M11" s="101">
        <v>30.91</v>
      </c>
      <c r="N11" s="17">
        <v>1.3529999999999999E-8</v>
      </c>
    </row>
    <row r="12" spans="1:14" x14ac:dyDescent="0.2">
      <c r="A12" s="101" t="s">
        <v>4</v>
      </c>
      <c r="B12" s="101" t="s">
        <v>5</v>
      </c>
      <c r="C12" s="101">
        <v>1749</v>
      </c>
      <c r="D12" s="101">
        <v>9747</v>
      </c>
      <c r="E12" s="101">
        <v>6851</v>
      </c>
      <c r="F12" s="101">
        <v>9747</v>
      </c>
      <c r="G12">
        <v>0.124164</v>
      </c>
      <c r="H12">
        <v>2.7767E-2</v>
      </c>
      <c r="I12">
        <v>0.168104</v>
      </c>
      <c r="J12">
        <v>2.0185999999999999E-2</v>
      </c>
      <c r="K12">
        <v>0.291906</v>
      </c>
      <c r="L12">
        <v>0.122373</v>
      </c>
      <c r="M12" s="101">
        <v>5.82</v>
      </c>
      <c r="N12">
        <v>7.9120000000000006E-3</v>
      </c>
    </row>
    <row r="13" spans="1:14" x14ac:dyDescent="0.2">
      <c r="A13" s="101" t="s">
        <v>4</v>
      </c>
      <c r="B13" s="101" t="s">
        <v>6</v>
      </c>
      <c r="C13" s="101">
        <v>1810</v>
      </c>
      <c r="D13" s="101">
        <v>9813</v>
      </c>
      <c r="E13" s="101">
        <v>753</v>
      </c>
      <c r="F13" s="101">
        <v>9812</v>
      </c>
      <c r="G13">
        <v>0.16504099999999999</v>
      </c>
      <c r="H13">
        <v>2.8097E-2</v>
      </c>
      <c r="I13">
        <v>4.8794999999999998E-2</v>
      </c>
      <c r="J13">
        <v>2.8577999999999999E-2</v>
      </c>
      <c r="K13">
        <v>0.15457699999999999</v>
      </c>
      <c r="L13">
        <v>0.230596</v>
      </c>
      <c r="M13" s="101">
        <v>0.45</v>
      </c>
      <c r="N13">
        <v>0.25090000000000001</v>
      </c>
    </row>
    <row r="14" spans="1:14" x14ac:dyDescent="0.2">
      <c r="A14" s="101" t="s">
        <v>4</v>
      </c>
      <c r="B14" s="101" t="s">
        <v>7</v>
      </c>
      <c r="C14" s="101">
        <v>1791</v>
      </c>
      <c r="D14" s="101">
        <v>9805</v>
      </c>
      <c r="E14" s="101">
        <v>1284</v>
      </c>
      <c r="F14" s="101">
        <v>9804</v>
      </c>
      <c r="G14">
        <v>0.163796</v>
      </c>
      <c r="H14">
        <v>2.8289000000000002E-2</v>
      </c>
      <c r="I14">
        <v>6.5452999999999997E-2</v>
      </c>
      <c r="J14">
        <v>2.7328999999999999E-2</v>
      </c>
      <c r="K14">
        <v>0.470165</v>
      </c>
      <c r="L14">
        <v>0.21079700000000001</v>
      </c>
      <c r="M14" s="101">
        <v>6.25</v>
      </c>
      <c r="N14">
        <v>6.1960000000000001E-3</v>
      </c>
    </row>
    <row r="15" spans="1:14" x14ac:dyDescent="0.2">
      <c r="A15" s="101" t="s">
        <v>5</v>
      </c>
      <c r="B15" s="101" t="s">
        <v>6</v>
      </c>
      <c r="C15" s="101">
        <v>6901</v>
      </c>
      <c r="D15" s="101">
        <v>9766</v>
      </c>
      <c r="E15" s="101">
        <v>742</v>
      </c>
      <c r="F15" s="101">
        <v>9766</v>
      </c>
      <c r="G15">
        <v>0.165075</v>
      </c>
      <c r="H15">
        <v>2.0161999999999999E-2</v>
      </c>
      <c r="I15">
        <v>3.7622000000000003E-2</v>
      </c>
      <c r="J15">
        <v>2.8784000000000001E-2</v>
      </c>
      <c r="K15">
        <v>0.66558099999999998</v>
      </c>
      <c r="L15">
        <v>0.32826100000000002</v>
      </c>
      <c r="M15" s="101">
        <v>8.86</v>
      </c>
      <c r="N15">
        <v>1.4599999999999999E-3</v>
      </c>
    </row>
    <row r="16" spans="1:14" x14ac:dyDescent="0.2">
      <c r="A16" s="101" t="s">
        <v>5</v>
      </c>
      <c r="B16" s="101" t="s">
        <v>7</v>
      </c>
      <c r="C16" s="101">
        <v>6825</v>
      </c>
      <c r="D16" s="101">
        <v>9758</v>
      </c>
      <c r="E16" s="101">
        <v>1216</v>
      </c>
      <c r="F16" s="101">
        <v>9758</v>
      </c>
      <c r="G16">
        <v>0.161609</v>
      </c>
      <c r="H16">
        <v>2.0164999999999999E-2</v>
      </c>
      <c r="I16">
        <v>6.0845999999999997E-2</v>
      </c>
      <c r="J16">
        <v>2.7448E-2</v>
      </c>
      <c r="K16">
        <v>0.730182</v>
      </c>
      <c r="L16">
        <v>0.230903</v>
      </c>
      <c r="M16" s="101">
        <v>17.350000000000001</v>
      </c>
      <c r="N16" s="17">
        <v>1.558E-5</v>
      </c>
    </row>
    <row r="17" spans="1:14" x14ac:dyDescent="0.2">
      <c r="A17" s="101" t="s">
        <v>6</v>
      </c>
      <c r="B17" s="101" t="s">
        <v>7</v>
      </c>
      <c r="C17" s="101">
        <v>711</v>
      </c>
      <c r="D17" s="101">
        <v>9824</v>
      </c>
      <c r="E17" s="101">
        <v>1261</v>
      </c>
      <c r="F17" s="101">
        <v>9824</v>
      </c>
      <c r="G17">
        <v>4.1943000000000001E-2</v>
      </c>
      <c r="H17">
        <v>2.8875999999999999E-2</v>
      </c>
      <c r="I17">
        <v>8.3937999999999999E-2</v>
      </c>
      <c r="J17">
        <v>2.7851999999999998E-2</v>
      </c>
      <c r="K17">
        <v>0.59450800000000004</v>
      </c>
      <c r="L17">
        <v>0.39422000000000001</v>
      </c>
      <c r="M17" s="101">
        <v>3.06</v>
      </c>
      <c r="N17">
        <v>4.018E-2</v>
      </c>
    </row>
  </sheetData>
  <sortState ref="A2:I31">
    <sortCondition ref="A2:A31"/>
    <sortCondition ref="B2:B31"/>
  </sortState>
  <mergeCells count="1">
    <mergeCell ref="A1:F1"/>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workbookViewId="0">
      <selection activeCell="E3" sqref="E3"/>
    </sheetView>
  </sheetViews>
  <sheetFormatPr baseColWidth="10" defaultRowHeight="16" x14ac:dyDescent="0.2"/>
  <cols>
    <col min="1" max="2" width="11.33203125" style="4" bestFit="1" customWidth="1"/>
    <col min="3" max="3" width="9.83203125" style="4" bestFit="1" customWidth="1"/>
    <col min="4" max="4" width="17.33203125" style="101" bestFit="1" customWidth="1"/>
    <col min="5" max="5" width="19.6640625" style="101" bestFit="1" customWidth="1"/>
    <col min="6" max="6" width="17.33203125" style="101" bestFit="1" customWidth="1"/>
    <col min="7" max="7" width="19.6640625" style="101" bestFit="1" customWidth="1"/>
    <col min="8" max="13" width="10.83203125" style="4"/>
    <col min="14" max="14" width="10.1640625" style="101" customWidth="1"/>
    <col min="15" max="15" width="10.83203125" style="4"/>
    <col min="16" max="16" width="5.5" customWidth="1"/>
  </cols>
  <sheetData>
    <row r="1" spans="1:15" ht="66" customHeight="1" x14ac:dyDescent="0.2">
      <c r="A1" s="119" t="s">
        <v>2484</v>
      </c>
      <c r="B1" s="119"/>
      <c r="C1" s="119"/>
      <c r="D1" s="119"/>
      <c r="E1" s="119"/>
      <c r="F1" s="119"/>
      <c r="G1" s="119"/>
      <c r="J1" s="1"/>
    </row>
    <row r="2" spans="1:15" x14ac:dyDescent="0.2">
      <c r="A2" s="87" t="s">
        <v>1192</v>
      </c>
      <c r="B2" s="87" t="s">
        <v>1193</v>
      </c>
      <c r="C2" s="87" t="s">
        <v>1160</v>
      </c>
      <c r="D2" s="101" t="s">
        <v>2481</v>
      </c>
      <c r="E2" s="101" t="s">
        <v>2511</v>
      </c>
      <c r="F2" s="101" t="s">
        <v>2483</v>
      </c>
      <c r="G2" s="101" t="s">
        <v>2482</v>
      </c>
      <c r="H2" s="87" t="s">
        <v>1186</v>
      </c>
      <c r="I2" s="87" t="s">
        <v>1187</v>
      </c>
      <c r="J2" s="87" t="s">
        <v>1188</v>
      </c>
      <c r="K2" s="87" t="s">
        <v>1189</v>
      </c>
      <c r="L2" s="87" t="s">
        <v>1190</v>
      </c>
      <c r="M2" s="87" t="s">
        <v>1191</v>
      </c>
      <c r="N2" s="101" t="s">
        <v>2477</v>
      </c>
      <c r="O2" s="87" t="s">
        <v>2480</v>
      </c>
    </row>
    <row r="3" spans="1:15" x14ac:dyDescent="0.2">
      <c r="A3" s="87" t="s">
        <v>2</v>
      </c>
      <c r="B3" s="87" t="s">
        <v>3</v>
      </c>
      <c r="C3" s="87">
        <v>1</v>
      </c>
      <c r="D3" s="101">
        <v>6895</v>
      </c>
      <c r="E3" s="101">
        <v>9635</v>
      </c>
      <c r="F3" s="101">
        <v>9223</v>
      </c>
      <c r="G3" s="101">
        <v>9634</v>
      </c>
      <c r="H3">
        <v>0.24809100000000001</v>
      </c>
      <c r="I3">
        <v>2.0708000000000001E-2</v>
      </c>
      <c r="J3">
        <v>0.14208499999999999</v>
      </c>
      <c r="K3">
        <v>1.7524999999999999E-2</v>
      </c>
      <c r="L3">
        <v>0.473215</v>
      </c>
      <c r="M3">
        <v>7.7225000000000002E-2</v>
      </c>
      <c r="N3" s="101">
        <v>41.09</v>
      </c>
      <c r="O3" s="17">
        <v>7.2659999999999998E-11</v>
      </c>
    </row>
    <row r="4" spans="1:15" x14ac:dyDescent="0.2">
      <c r="A4" s="87" t="s">
        <v>2</v>
      </c>
      <c r="B4" s="87" t="s">
        <v>3</v>
      </c>
      <c r="C4" s="87">
        <v>2</v>
      </c>
      <c r="D4" s="101">
        <v>6895</v>
      </c>
      <c r="E4" s="101">
        <v>9635</v>
      </c>
      <c r="F4" s="101">
        <v>9223</v>
      </c>
      <c r="G4" s="101">
        <v>9634</v>
      </c>
      <c r="H4">
        <v>0.250081</v>
      </c>
      <c r="I4">
        <v>2.0715000000000001E-2</v>
      </c>
      <c r="J4">
        <v>0.12824099999999999</v>
      </c>
      <c r="K4">
        <v>1.7461000000000001E-2</v>
      </c>
      <c r="L4">
        <v>0.47887099999999999</v>
      </c>
      <c r="M4">
        <v>8.2044000000000006E-2</v>
      </c>
      <c r="N4" s="101">
        <v>37.229999999999997</v>
      </c>
      <c r="O4" s="17">
        <v>5.2549999999999999E-10</v>
      </c>
    </row>
    <row r="5" spans="1:15" x14ac:dyDescent="0.2">
      <c r="A5" s="87" t="s">
        <v>2</v>
      </c>
      <c r="B5" s="87" t="s">
        <v>3</v>
      </c>
      <c r="C5" s="87" t="s">
        <v>1194</v>
      </c>
      <c r="D5" s="101">
        <v>6895</v>
      </c>
      <c r="E5" s="101">
        <v>9635</v>
      </c>
      <c r="F5" s="101">
        <v>9223</v>
      </c>
      <c r="G5" s="101">
        <v>9634</v>
      </c>
      <c r="H5">
        <v>0.2475</v>
      </c>
      <c r="I5">
        <v>2.0653000000000001E-2</v>
      </c>
      <c r="J5">
        <v>0.13664599999999999</v>
      </c>
      <c r="K5">
        <v>1.7738E-2</v>
      </c>
      <c r="L5">
        <v>0.49052099999999998</v>
      </c>
      <c r="M5">
        <v>8.0370999999999998E-2</v>
      </c>
      <c r="N5" s="101">
        <v>40.950000000000003</v>
      </c>
      <c r="O5" s="17">
        <v>7.7989999999999994E-11</v>
      </c>
    </row>
    <row r="6" spans="1:15" x14ac:dyDescent="0.2">
      <c r="A6" s="87" t="s">
        <v>2</v>
      </c>
      <c r="B6" s="87" t="s">
        <v>3</v>
      </c>
      <c r="C6" s="87">
        <v>4</v>
      </c>
      <c r="D6" s="101">
        <v>6895</v>
      </c>
      <c r="E6" s="101">
        <v>9635</v>
      </c>
      <c r="F6" s="101">
        <v>9223</v>
      </c>
      <c r="G6" s="101">
        <v>9634</v>
      </c>
      <c r="H6">
        <v>0.25293900000000002</v>
      </c>
      <c r="I6">
        <v>2.0863E-2</v>
      </c>
      <c r="J6">
        <v>0.13309099999999999</v>
      </c>
      <c r="K6">
        <v>1.7430999999999999E-2</v>
      </c>
      <c r="L6">
        <v>0.50331800000000004</v>
      </c>
      <c r="M6">
        <v>8.1304000000000001E-2</v>
      </c>
      <c r="N6" s="101">
        <v>42.23</v>
      </c>
      <c r="O6" s="17">
        <v>4.0519999999999999E-11</v>
      </c>
    </row>
    <row r="7" spans="1:15" x14ac:dyDescent="0.2">
      <c r="A7" s="87" t="s">
        <v>2</v>
      </c>
      <c r="B7" s="87" t="s">
        <v>3</v>
      </c>
      <c r="C7" s="87">
        <v>5</v>
      </c>
      <c r="D7" s="101">
        <v>6895</v>
      </c>
      <c r="E7" s="101">
        <v>9635</v>
      </c>
      <c r="F7" s="101">
        <v>9223</v>
      </c>
      <c r="G7" s="101">
        <v>9634</v>
      </c>
      <c r="H7">
        <v>0.25714599999999999</v>
      </c>
      <c r="I7">
        <v>2.0784E-2</v>
      </c>
      <c r="J7">
        <v>0.139627</v>
      </c>
      <c r="K7">
        <v>1.7593000000000001E-2</v>
      </c>
      <c r="L7">
        <v>0.5323</v>
      </c>
      <c r="M7">
        <v>7.8784000000000007E-2</v>
      </c>
      <c r="N7" s="101">
        <v>51.32</v>
      </c>
      <c r="O7" s="17">
        <v>3.9169999999999999E-13</v>
      </c>
    </row>
    <row r="8" spans="1:15" x14ac:dyDescent="0.2">
      <c r="A8" s="87" t="s">
        <v>2</v>
      </c>
      <c r="B8" s="87" t="s">
        <v>4</v>
      </c>
      <c r="C8" s="87">
        <v>1</v>
      </c>
      <c r="D8" s="101">
        <v>7538</v>
      </c>
      <c r="E8" s="101">
        <v>9724</v>
      </c>
      <c r="F8" s="101">
        <v>1774</v>
      </c>
      <c r="G8" s="101">
        <v>9725</v>
      </c>
      <c r="H8">
        <v>0.24995400000000001</v>
      </c>
      <c r="I8">
        <v>2.0094000000000001E-2</v>
      </c>
      <c r="J8">
        <v>0.162332</v>
      </c>
      <c r="K8">
        <v>2.8291E-2</v>
      </c>
      <c r="L8">
        <v>-8.7303000000000006E-2</v>
      </c>
      <c r="M8">
        <v>8.7083999999999995E-2</v>
      </c>
      <c r="N8" s="101">
        <v>0.97</v>
      </c>
      <c r="O8">
        <v>0.16239999999999999</v>
      </c>
    </row>
    <row r="9" spans="1:15" x14ac:dyDescent="0.2">
      <c r="A9" s="87" t="s">
        <v>2</v>
      </c>
      <c r="B9" s="87" t="s">
        <v>4</v>
      </c>
      <c r="C9" s="87">
        <v>2</v>
      </c>
      <c r="D9" s="101">
        <v>7538</v>
      </c>
      <c r="E9" s="101">
        <v>9724</v>
      </c>
      <c r="F9" s="101">
        <v>1774</v>
      </c>
      <c r="G9" s="101">
        <v>9725</v>
      </c>
      <c r="H9">
        <v>0.24015400000000001</v>
      </c>
      <c r="I9">
        <v>2.0091000000000001E-2</v>
      </c>
      <c r="J9">
        <v>0.163907</v>
      </c>
      <c r="K9">
        <v>2.8213999999999999E-2</v>
      </c>
      <c r="L9">
        <v>-1.3810000000000001E-3</v>
      </c>
      <c r="M9">
        <v>8.7134000000000003E-2</v>
      </c>
      <c r="N9" s="101">
        <v>0</v>
      </c>
      <c r="O9">
        <v>0.49380000000000002</v>
      </c>
    </row>
    <row r="10" spans="1:15" x14ac:dyDescent="0.2">
      <c r="A10" s="87" t="s">
        <v>2</v>
      </c>
      <c r="B10" s="87" t="s">
        <v>4</v>
      </c>
      <c r="C10" s="87" t="s">
        <v>1194</v>
      </c>
      <c r="D10" s="101">
        <v>7538</v>
      </c>
      <c r="E10" s="101">
        <v>9724</v>
      </c>
      <c r="F10" s="101">
        <v>1774</v>
      </c>
      <c r="G10" s="101">
        <v>9725</v>
      </c>
      <c r="H10">
        <v>0.23049600000000001</v>
      </c>
      <c r="I10">
        <v>2.0052E-2</v>
      </c>
      <c r="J10">
        <v>0.162249</v>
      </c>
      <c r="K10">
        <v>2.8535000000000001E-2</v>
      </c>
      <c r="L10">
        <v>8.0300000000000007E-3</v>
      </c>
      <c r="M10">
        <v>8.9405999999999999E-2</v>
      </c>
      <c r="N10" s="101">
        <v>0.01</v>
      </c>
      <c r="O10">
        <v>0.46479999999999999</v>
      </c>
    </row>
    <row r="11" spans="1:15" x14ac:dyDescent="0.2">
      <c r="A11" s="87" t="s">
        <v>2</v>
      </c>
      <c r="B11" s="87" t="s">
        <v>4</v>
      </c>
      <c r="C11" s="87">
        <v>4</v>
      </c>
      <c r="D11" s="101">
        <v>7538</v>
      </c>
      <c r="E11" s="101">
        <v>9724</v>
      </c>
      <c r="F11" s="101">
        <v>1774</v>
      </c>
      <c r="G11" s="101">
        <v>9725</v>
      </c>
      <c r="H11">
        <v>0.26069999999999999</v>
      </c>
      <c r="I11">
        <v>2.0211E-2</v>
      </c>
      <c r="J11">
        <v>0.156191</v>
      </c>
      <c r="K11">
        <v>2.7949000000000002E-2</v>
      </c>
      <c r="L11">
        <v>9.6559999999999997E-3</v>
      </c>
      <c r="M11">
        <v>8.6046999999999998E-2</v>
      </c>
      <c r="N11" s="101">
        <v>1.2E-2</v>
      </c>
      <c r="O11">
        <v>0.45600000000000002</v>
      </c>
    </row>
    <row r="12" spans="1:15" x14ac:dyDescent="0.2">
      <c r="A12" s="87" t="s">
        <v>2</v>
      </c>
      <c r="B12" s="87" t="s">
        <v>4</v>
      </c>
      <c r="C12" s="87">
        <v>5</v>
      </c>
      <c r="D12" s="101">
        <v>7538</v>
      </c>
      <c r="E12" s="101">
        <v>9724</v>
      </c>
      <c r="F12" s="101">
        <v>1774</v>
      </c>
      <c r="G12" s="101">
        <v>9725</v>
      </c>
      <c r="H12">
        <v>0.25093399999999999</v>
      </c>
      <c r="I12">
        <v>2.0121E-2</v>
      </c>
      <c r="J12">
        <v>0.15688199999999999</v>
      </c>
      <c r="K12">
        <v>2.8150999999999999E-2</v>
      </c>
      <c r="L12">
        <v>1.6548E-2</v>
      </c>
      <c r="M12">
        <v>8.7547E-2</v>
      </c>
      <c r="N12" s="101">
        <v>3.4000000000000002E-2</v>
      </c>
      <c r="O12">
        <v>0.42630000000000001</v>
      </c>
    </row>
    <row r="13" spans="1:15" x14ac:dyDescent="0.2">
      <c r="A13" s="87" t="s">
        <v>2</v>
      </c>
      <c r="B13" s="87" t="s">
        <v>5</v>
      </c>
      <c r="C13" s="87">
        <v>1</v>
      </c>
      <c r="D13" s="101">
        <v>6137</v>
      </c>
      <c r="E13" s="101">
        <v>9693</v>
      </c>
      <c r="F13" s="101">
        <v>5474</v>
      </c>
      <c r="G13" s="101">
        <v>9694</v>
      </c>
      <c r="H13">
        <v>0.26355200000000001</v>
      </c>
      <c r="I13">
        <v>2.1663000000000002E-2</v>
      </c>
      <c r="J13">
        <v>0.17562800000000001</v>
      </c>
      <c r="K13">
        <v>2.2023000000000001E-2</v>
      </c>
      <c r="L13">
        <v>0.24032999999999999</v>
      </c>
      <c r="M13">
        <v>7.4762999999999996E-2</v>
      </c>
      <c r="N13" s="101">
        <v>10.3</v>
      </c>
      <c r="O13">
        <v>6.6699999999999995E-4</v>
      </c>
    </row>
    <row r="14" spans="1:15" x14ac:dyDescent="0.2">
      <c r="A14" s="87" t="s">
        <v>2</v>
      </c>
      <c r="B14" s="87" t="s">
        <v>5</v>
      </c>
      <c r="C14" s="87">
        <v>2</v>
      </c>
      <c r="D14" s="101">
        <v>6137</v>
      </c>
      <c r="E14" s="101">
        <v>9693</v>
      </c>
      <c r="F14" s="101">
        <v>5474</v>
      </c>
      <c r="G14" s="101">
        <v>9694</v>
      </c>
      <c r="H14">
        <v>0.25771500000000003</v>
      </c>
      <c r="I14">
        <v>2.1847999999999999E-2</v>
      </c>
      <c r="J14">
        <v>0.16284899999999999</v>
      </c>
      <c r="K14">
        <v>2.2103000000000001E-2</v>
      </c>
      <c r="L14">
        <v>0.27845999999999999</v>
      </c>
      <c r="M14">
        <v>7.8954999999999997E-2</v>
      </c>
      <c r="N14" s="101">
        <v>12.57</v>
      </c>
      <c r="O14">
        <v>1.964E-4</v>
      </c>
    </row>
    <row r="15" spans="1:15" x14ac:dyDescent="0.2">
      <c r="A15" s="87" t="s">
        <v>2</v>
      </c>
      <c r="B15" s="87" t="s">
        <v>5</v>
      </c>
      <c r="C15" s="87" t="s">
        <v>1194</v>
      </c>
      <c r="D15" s="101">
        <v>6137</v>
      </c>
      <c r="E15" s="101">
        <v>9693</v>
      </c>
      <c r="F15" s="101">
        <v>5474</v>
      </c>
      <c r="G15" s="101">
        <v>9694</v>
      </c>
      <c r="H15">
        <v>0.22985900000000001</v>
      </c>
      <c r="I15">
        <v>2.1513000000000001E-2</v>
      </c>
      <c r="J15">
        <v>0.18650800000000001</v>
      </c>
      <c r="K15">
        <v>2.2193999999999998E-2</v>
      </c>
      <c r="L15">
        <v>0.291653</v>
      </c>
      <c r="M15">
        <v>7.7870999999999996E-2</v>
      </c>
      <c r="N15" s="101">
        <v>14.05</v>
      </c>
      <c r="O15" s="17">
        <v>8.9010000000000003E-5</v>
      </c>
    </row>
    <row r="16" spans="1:15" x14ac:dyDescent="0.2">
      <c r="A16" s="87" t="s">
        <v>2</v>
      </c>
      <c r="B16" s="87" t="s">
        <v>5</v>
      </c>
      <c r="C16" s="87">
        <v>4</v>
      </c>
      <c r="D16" s="101">
        <v>6137</v>
      </c>
      <c r="E16" s="101">
        <v>9693</v>
      </c>
      <c r="F16" s="101">
        <v>5474</v>
      </c>
      <c r="G16" s="101">
        <v>9694</v>
      </c>
      <c r="H16">
        <v>0.25706400000000001</v>
      </c>
      <c r="I16">
        <v>2.1860999999999998E-2</v>
      </c>
      <c r="J16">
        <v>0.16059100000000001</v>
      </c>
      <c r="K16">
        <v>2.1965999999999999E-2</v>
      </c>
      <c r="L16">
        <v>0.30927100000000002</v>
      </c>
      <c r="M16">
        <v>7.9676999999999998E-2</v>
      </c>
      <c r="N16" s="101">
        <v>15.35</v>
      </c>
      <c r="O16" s="17">
        <v>4.4660000000000003E-5</v>
      </c>
    </row>
    <row r="17" spans="1:15" x14ac:dyDescent="0.2">
      <c r="A17" s="87" t="s">
        <v>2</v>
      </c>
      <c r="B17" s="87" t="s">
        <v>5</v>
      </c>
      <c r="C17" s="87">
        <v>5</v>
      </c>
      <c r="D17" s="101">
        <v>6137</v>
      </c>
      <c r="E17" s="101">
        <v>9693</v>
      </c>
      <c r="F17" s="101">
        <v>5474</v>
      </c>
      <c r="G17" s="101">
        <v>9694</v>
      </c>
      <c r="H17">
        <v>0.24857599999999999</v>
      </c>
      <c r="I17">
        <v>2.1652999999999999E-2</v>
      </c>
      <c r="J17">
        <v>0.15391099999999999</v>
      </c>
      <c r="K17">
        <v>2.1850999999999999E-2</v>
      </c>
      <c r="L17">
        <v>0.33616499999999999</v>
      </c>
      <c r="M17">
        <v>8.3048999999999998E-2</v>
      </c>
      <c r="N17" s="101">
        <v>16.84</v>
      </c>
      <c r="O17" s="17">
        <v>2.037E-5</v>
      </c>
    </row>
    <row r="18" spans="1:15" x14ac:dyDescent="0.2">
      <c r="A18" s="87" t="s">
        <v>2</v>
      </c>
      <c r="B18" s="87" t="s">
        <v>6</v>
      </c>
      <c r="C18" s="87">
        <v>1</v>
      </c>
      <c r="D18" s="101">
        <v>7485</v>
      </c>
      <c r="E18" s="101">
        <v>9745</v>
      </c>
      <c r="F18" s="101">
        <v>664</v>
      </c>
      <c r="G18" s="101">
        <v>9744</v>
      </c>
      <c r="H18">
        <v>0.26498100000000002</v>
      </c>
      <c r="I18">
        <v>2.0216000000000001E-2</v>
      </c>
      <c r="J18">
        <v>6.0317000000000003E-2</v>
      </c>
      <c r="K18">
        <v>2.9375999999999999E-2</v>
      </c>
      <c r="L18">
        <v>0.112842</v>
      </c>
      <c r="M18">
        <v>0.14197699999999999</v>
      </c>
      <c r="N18" s="101">
        <v>0.64</v>
      </c>
      <c r="O18">
        <v>0.21190000000000001</v>
      </c>
    </row>
    <row r="19" spans="1:15" x14ac:dyDescent="0.2">
      <c r="A19" s="87" t="s">
        <v>2</v>
      </c>
      <c r="B19" s="87" t="s">
        <v>6</v>
      </c>
      <c r="C19" s="87">
        <v>2</v>
      </c>
      <c r="D19" s="101">
        <v>7485</v>
      </c>
      <c r="E19" s="101">
        <v>9745</v>
      </c>
      <c r="F19" s="101">
        <v>664</v>
      </c>
      <c r="G19" s="101">
        <v>9744</v>
      </c>
      <c r="H19">
        <v>0.2762</v>
      </c>
      <c r="I19">
        <v>2.0361000000000001E-2</v>
      </c>
      <c r="J19">
        <v>3.9168000000000001E-2</v>
      </c>
      <c r="K19">
        <v>2.8746000000000001E-2</v>
      </c>
      <c r="L19">
        <v>0.29831400000000002</v>
      </c>
      <c r="M19">
        <v>0.19838900000000001</v>
      </c>
      <c r="N19" s="101">
        <v>3.04</v>
      </c>
      <c r="O19">
        <v>4.0739999999999998E-2</v>
      </c>
    </row>
    <row r="20" spans="1:15" x14ac:dyDescent="0.2">
      <c r="A20" s="87" t="s">
        <v>2</v>
      </c>
      <c r="B20" s="87" t="s">
        <v>6</v>
      </c>
      <c r="C20" s="87" t="s">
        <v>1194</v>
      </c>
      <c r="D20" s="101">
        <v>7485</v>
      </c>
      <c r="E20" s="101">
        <v>9745</v>
      </c>
      <c r="F20" s="101">
        <v>664</v>
      </c>
      <c r="G20" s="101">
        <v>9744</v>
      </c>
      <c r="H20">
        <v>0.26569500000000001</v>
      </c>
      <c r="I20">
        <v>2.0240000000000001E-2</v>
      </c>
      <c r="J20">
        <v>3.8621999999999997E-2</v>
      </c>
      <c r="K20">
        <v>2.8757999999999999E-2</v>
      </c>
      <c r="L20">
        <v>0.3412</v>
      </c>
      <c r="M20">
        <v>0.20943999999999999</v>
      </c>
      <c r="N20" s="101">
        <v>3.79</v>
      </c>
      <c r="O20">
        <v>2.5780000000000001E-2</v>
      </c>
    </row>
    <row r="21" spans="1:15" x14ac:dyDescent="0.2">
      <c r="A21" s="87" t="s">
        <v>2</v>
      </c>
      <c r="B21" s="87" t="s">
        <v>6</v>
      </c>
      <c r="C21" s="87">
        <v>4</v>
      </c>
      <c r="D21" s="101">
        <v>7485</v>
      </c>
      <c r="E21" s="101">
        <v>9745</v>
      </c>
      <c r="F21" s="101">
        <v>664</v>
      </c>
      <c r="G21" s="101">
        <v>9744</v>
      </c>
      <c r="H21">
        <v>0.25609900000000002</v>
      </c>
      <c r="I21">
        <v>2.0220999999999999E-2</v>
      </c>
      <c r="J21">
        <v>4.6433000000000002E-2</v>
      </c>
      <c r="K21">
        <v>2.8875000000000001E-2</v>
      </c>
      <c r="L21">
        <v>0.36685099999999998</v>
      </c>
      <c r="M21">
        <v>0.19381799999999999</v>
      </c>
      <c r="N21" s="101">
        <v>4.99</v>
      </c>
      <c r="O21">
        <v>1.2710000000000001E-2</v>
      </c>
    </row>
    <row r="22" spans="1:15" x14ac:dyDescent="0.2">
      <c r="A22" s="87" t="s">
        <v>2</v>
      </c>
      <c r="B22" s="87" t="s">
        <v>6</v>
      </c>
      <c r="C22" s="87">
        <v>5</v>
      </c>
      <c r="D22" s="101">
        <v>7485</v>
      </c>
      <c r="E22" s="101">
        <v>9745</v>
      </c>
      <c r="F22" s="101">
        <v>664</v>
      </c>
      <c r="G22" s="101">
        <v>9744</v>
      </c>
      <c r="H22">
        <v>0.26082</v>
      </c>
      <c r="I22">
        <v>2.0175999999999999E-2</v>
      </c>
      <c r="J22">
        <v>3.1475999999999997E-2</v>
      </c>
      <c r="K22">
        <v>2.8518999999999999E-2</v>
      </c>
      <c r="L22">
        <v>0.43646800000000002</v>
      </c>
      <c r="M22">
        <v>0.27120300000000003</v>
      </c>
      <c r="N22" s="101">
        <v>4.97</v>
      </c>
      <c r="O22">
        <v>1.2930000000000001E-2</v>
      </c>
    </row>
    <row r="23" spans="1:15" x14ac:dyDescent="0.2">
      <c r="A23" s="87" t="s">
        <v>2</v>
      </c>
      <c r="B23" s="87" t="s">
        <v>7</v>
      </c>
      <c r="C23" s="87">
        <v>1</v>
      </c>
      <c r="D23" s="101">
        <v>7459</v>
      </c>
      <c r="E23" s="101">
        <v>9737</v>
      </c>
      <c r="F23" s="101">
        <v>1188</v>
      </c>
      <c r="G23" s="101">
        <v>9736</v>
      </c>
      <c r="H23">
        <v>0.27178799999999997</v>
      </c>
      <c r="I23">
        <v>2.0147999999999999E-2</v>
      </c>
      <c r="J23">
        <v>6.2849000000000002E-2</v>
      </c>
      <c r="K23">
        <v>2.7539999999999999E-2</v>
      </c>
      <c r="L23">
        <v>0.49852999999999997</v>
      </c>
      <c r="M23">
        <v>0.16675999999999999</v>
      </c>
      <c r="N23" s="101">
        <v>13.56</v>
      </c>
      <c r="O23">
        <v>1.156E-4</v>
      </c>
    </row>
    <row r="24" spans="1:15" x14ac:dyDescent="0.2">
      <c r="A24" s="87" t="s">
        <v>2</v>
      </c>
      <c r="B24" s="87" t="s">
        <v>7</v>
      </c>
      <c r="C24" s="87">
        <v>2</v>
      </c>
      <c r="D24" s="101">
        <v>7459</v>
      </c>
      <c r="E24" s="101">
        <v>9737</v>
      </c>
      <c r="F24" s="101">
        <v>1188</v>
      </c>
      <c r="G24" s="101">
        <v>9736</v>
      </c>
      <c r="H24">
        <v>0.247306</v>
      </c>
      <c r="I24">
        <v>2.0187E-2</v>
      </c>
      <c r="J24">
        <v>7.2828000000000004E-2</v>
      </c>
      <c r="K24">
        <v>2.7595999999999999E-2</v>
      </c>
      <c r="L24">
        <v>0.51178500000000005</v>
      </c>
      <c r="M24">
        <v>0.15553900000000001</v>
      </c>
      <c r="N24" s="101">
        <v>15.41</v>
      </c>
      <c r="O24" s="17">
        <v>4.316E-5</v>
      </c>
    </row>
    <row r="25" spans="1:15" x14ac:dyDescent="0.2">
      <c r="A25" s="87" t="s">
        <v>2</v>
      </c>
      <c r="B25" s="87" t="s">
        <v>7</v>
      </c>
      <c r="C25" s="87" t="s">
        <v>1194</v>
      </c>
      <c r="D25" s="101">
        <v>7459</v>
      </c>
      <c r="E25" s="101">
        <v>9737</v>
      </c>
      <c r="F25" s="101">
        <v>1188</v>
      </c>
      <c r="G25" s="101">
        <v>9736</v>
      </c>
      <c r="H25">
        <v>0.256718</v>
      </c>
      <c r="I25">
        <v>2.0288E-2</v>
      </c>
      <c r="J25">
        <v>7.0028000000000007E-2</v>
      </c>
      <c r="K25">
        <v>2.7525000000000001E-2</v>
      </c>
      <c r="L25">
        <v>0.58639699999999995</v>
      </c>
      <c r="M25">
        <v>0.165108</v>
      </c>
      <c r="N25" s="101">
        <v>20.27</v>
      </c>
      <c r="O25" s="17">
        <v>3.3560000000000001E-6</v>
      </c>
    </row>
    <row r="26" spans="1:15" x14ac:dyDescent="0.2">
      <c r="A26" s="87" t="s">
        <v>2</v>
      </c>
      <c r="B26" s="87" t="s">
        <v>7</v>
      </c>
      <c r="C26" s="87">
        <v>4</v>
      </c>
      <c r="D26" s="101">
        <v>7459</v>
      </c>
      <c r="E26" s="101">
        <v>9737</v>
      </c>
      <c r="F26" s="101">
        <v>1188</v>
      </c>
      <c r="G26" s="101">
        <v>9736</v>
      </c>
      <c r="H26">
        <v>0.23530100000000001</v>
      </c>
      <c r="I26">
        <v>2.0112999999999999E-2</v>
      </c>
      <c r="J26">
        <v>7.3359999999999995E-2</v>
      </c>
      <c r="K26">
        <v>2.7789000000000001E-2</v>
      </c>
      <c r="L26">
        <v>0.63624899999999995</v>
      </c>
      <c r="M26">
        <v>0.17049500000000001</v>
      </c>
      <c r="N26" s="101">
        <v>23.08</v>
      </c>
      <c r="O26" s="17">
        <v>7.7550000000000003E-7</v>
      </c>
    </row>
    <row r="27" spans="1:15" x14ac:dyDescent="0.2">
      <c r="A27" s="87" t="s">
        <v>2</v>
      </c>
      <c r="B27" s="87" t="s">
        <v>7</v>
      </c>
      <c r="C27" s="87">
        <v>5</v>
      </c>
      <c r="D27" s="101">
        <v>7459</v>
      </c>
      <c r="E27" s="101">
        <v>9737</v>
      </c>
      <c r="F27" s="101">
        <v>1188</v>
      </c>
      <c r="G27" s="101">
        <v>9736</v>
      </c>
      <c r="H27">
        <v>0.21873899999999999</v>
      </c>
      <c r="I27">
        <v>1.9954E-2</v>
      </c>
      <c r="J27">
        <v>6.8795999999999996E-2</v>
      </c>
      <c r="K27">
        <v>2.7188E-2</v>
      </c>
      <c r="L27">
        <v>0.68079500000000004</v>
      </c>
      <c r="M27">
        <v>0.184116</v>
      </c>
      <c r="N27" s="101">
        <v>23.63</v>
      </c>
      <c r="O27" s="17">
        <v>5.8380000000000003E-7</v>
      </c>
    </row>
    <row r="28" spans="1:15" x14ac:dyDescent="0.2">
      <c r="A28" s="87" t="s">
        <v>3</v>
      </c>
      <c r="B28" s="87" t="s">
        <v>4</v>
      </c>
      <c r="C28" s="87">
        <v>1</v>
      </c>
      <c r="D28" s="101">
        <v>9406</v>
      </c>
      <c r="E28" s="101">
        <v>9700</v>
      </c>
      <c r="F28" s="101">
        <v>1314</v>
      </c>
      <c r="G28" s="101">
        <v>9701</v>
      </c>
      <c r="H28">
        <v>0.15279599999999999</v>
      </c>
      <c r="I28">
        <v>1.7548000000000001E-2</v>
      </c>
      <c r="J28">
        <v>0.15062500000000001</v>
      </c>
      <c r="K28">
        <v>2.9187000000000001E-2</v>
      </c>
      <c r="L28">
        <v>0.30416900000000002</v>
      </c>
      <c r="M28">
        <v>0.110653</v>
      </c>
      <c r="N28" s="101">
        <v>7.77</v>
      </c>
      <c r="O28">
        <v>2.6580000000000002E-3</v>
      </c>
    </row>
    <row r="29" spans="1:15" x14ac:dyDescent="0.2">
      <c r="A29" s="87" t="s">
        <v>3</v>
      </c>
      <c r="B29" s="87" t="s">
        <v>4</v>
      </c>
      <c r="C29" s="87">
        <v>2</v>
      </c>
      <c r="D29" s="101">
        <v>9406</v>
      </c>
      <c r="E29" s="101">
        <v>9700</v>
      </c>
      <c r="F29" s="101">
        <v>1314</v>
      </c>
      <c r="G29" s="101">
        <v>9701</v>
      </c>
      <c r="H29">
        <v>0.15079600000000001</v>
      </c>
      <c r="I29">
        <v>1.7590000000000001E-2</v>
      </c>
      <c r="J29">
        <v>0.15649399999999999</v>
      </c>
      <c r="K29">
        <v>2.9345E-2</v>
      </c>
      <c r="L29">
        <v>0.32721099999999997</v>
      </c>
      <c r="M29">
        <v>0.110044</v>
      </c>
      <c r="N29" s="101">
        <v>9.16</v>
      </c>
      <c r="O29">
        <v>1.235E-3</v>
      </c>
    </row>
    <row r="30" spans="1:15" x14ac:dyDescent="0.2">
      <c r="A30" s="87" t="s">
        <v>3</v>
      </c>
      <c r="B30" s="87" t="s">
        <v>4</v>
      </c>
      <c r="C30" s="87" t="s">
        <v>1194</v>
      </c>
      <c r="D30" s="101">
        <v>9406</v>
      </c>
      <c r="E30" s="101">
        <v>9700</v>
      </c>
      <c r="F30" s="101">
        <v>1314</v>
      </c>
      <c r="G30" s="101">
        <v>9701</v>
      </c>
      <c r="H30">
        <v>0.14164499999999999</v>
      </c>
      <c r="I30">
        <v>1.7425E-2</v>
      </c>
      <c r="J30">
        <v>0.14626500000000001</v>
      </c>
      <c r="K30">
        <v>2.9552999999999999E-2</v>
      </c>
      <c r="L30">
        <v>0.42581000000000002</v>
      </c>
      <c r="M30">
        <v>0.11977699999999999</v>
      </c>
      <c r="N30" s="101">
        <v>13.79</v>
      </c>
      <c r="O30">
        <v>1.0230000000000001E-4</v>
      </c>
    </row>
    <row r="31" spans="1:15" x14ac:dyDescent="0.2">
      <c r="A31" s="87" t="s">
        <v>3</v>
      </c>
      <c r="B31" s="87" t="s">
        <v>4</v>
      </c>
      <c r="C31" s="87">
        <v>4</v>
      </c>
      <c r="D31" s="101">
        <v>9406</v>
      </c>
      <c r="E31" s="101">
        <v>9700</v>
      </c>
      <c r="F31" s="101">
        <v>1314</v>
      </c>
      <c r="G31" s="101">
        <v>9701</v>
      </c>
      <c r="H31">
        <v>0.14188700000000001</v>
      </c>
      <c r="I31">
        <v>1.7419E-2</v>
      </c>
      <c r="J31">
        <v>0.14554</v>
      </c>
      <c r="K31">
        <v>2.9360000000000001E-2</v>
      </c>
      <c r="L31">
        <v>0.42718200000000001</v>
      </c>
      <c r="M31">
        <v>0.12015099999999999</v>
      </c>
      <c r="N31" s="101">
        <v>13.72</v>
      </c>
      <c r="O31">
        <v>1.063E-4</v>
      </c>
    </row>
    <row r="32" spans="1:15" x14ac:dyDescent="0.2">
      <c r="A32" s="87" t="s">
        <v>3</v>
      </c>
      <c r="B32" s="87" t="s">
        <v>4</v>
      </c>
      <c r="C32" s="87">
        <v>5</v>
      </c>
      <c r="D32" s="101">
        <v>9406</v>
      </c>
      <c r="E32" s="101">
        <v>9700</v>
      </c>
      <c r="F32" s="101">
        <v>1314</v>
      </c>
      <c r="G32" s="101">
        <v>9701</v>
      </c>
      <c r="H32">
        <v>0.12991800000000001</v>
      </c>
      <c r="I32">
        <v>1.7177999999999999E-2</v>
      </c>
      <c r="J32">
        <v>0.15143499999999999</v>
      </c>
      <c r="K32">
        <v>2.9114999999999999E-2</v>
      </c>
      <c r="L32">
        <v>0.44806200000000002</v>
      </c>
      <c r="M32">
        <v>0.120588</v>
      </c>
      <c r="N32" s="101">
        <v>15.15</v>
      </c>
      <c r="O32" s="17">
        <v>4.9669999999999997E-5</v>
      </c>
    </row>
    <row r="33" spans="1:15" x14ac:dyDescent="0.2">
      <c r="A33" s="87" t="s">
        <v>3</v>
      </c>
      <c r="B33" s="87" t="s">
        <v>5</v>
      </c>
      <c r="C33" s="87">
        <v>1</v>
      </c>
      <c r="D33" s="101">
        <v>9315</v>
      </c>
      <c r="E33" s="101">
        <v>9654</v>
      </c>
      <c r="F33" s="101">
        <v>6325</v>
      </c>
      <c r="G33" s="101">
        <v>9653</v>
      </c>
      <c r="H33">
        <v>0.13825899999999999</v>
      </c>
      <c r="I33">
        <v>1.7403999999999999E-2</v>
      </c>
      <c r="J33">
        <v>0.175673</v>
      </c>
      <c r="K33">
        <v>2.1024000000000001E-2</v>
      </c>
      <c r="L33">
        <v>0.47171999999999997</v>
      </c>
      <c r="M33">
        <v>9.4366000000000005E-2</v>
      </c>
      <c r="N33" s="101">
        <v>26.89</v>
      </c>
      <c r="O33" s="17">
        <v>1.078E-7</v>
      </c>
    </row>
    <row r="34" spans="1:15" x14ac:dyDescent="0.2">
      <c r="A34" s="87" t="s">
        <v>3</v>
      </c>
      <c r="B34" s="87" t="s">
        <v>5</v>
      </c>
      <c r="C34" s="87">
        <v>2</v>
      </c>
      <c r="D34" s="101">
        <v>9315</v>
      </c>
      <c r="E34" s="101">
        <v>9654</v>
      </c>
      <c r="F34" s="101">
        <v>6325</v>
      </c>
      <c r="G34" s="101">
        <v>9653</v>
      </c>
      <c r="H34">
        <v>0.13637299999999999</v>
      </c>
      <c r="I34">
        <v>1.7271999999999999E-2</v>
      </c>
      <c r="J34">
        <v>0.145955</v>
      </c>
      <c r="K34">
        <v>2.0834999999999999E-2</v>
      </c>
      <c r="L34">
        <v>0.58286099999999996</v>
      </c>
      <c r="M34">
        <v>0.105046</v>
      </c>
      <c r="N34" s="101">
        <v>35.83</v>
      </c>
      <c r="O34" s="17">
        <v>1.078E-9</v>
      </c>
    </row>
    <row r="35" spans="1:15" x14ac:dyDescent="0.2">
      <c r="A35" s="87" t="s">
        <v>3</v>
      </c>
      <c r="B35" s="87" t="s">
        <v>5</v>
      </c>
      <c r="C35" s="87" t="s">
        <v>1194</v>
      </c>
      <c r="D35" s="101">
        <v>9315</v>
      </c>
      <c r="E35" s="101">
        <v>9654</v>
      </c>
      <c r="F35" s="101">
        <v>6325</v>
      </c>
      <c r="G35" s="101">
        <v>9653</v>
      </c>
      <c r="H35">
        <v>0.12784899999999999</v>
      </c>
      <c r="I35">
        <v>1.7493999999999999E-2</v>
      </c>
      <c r="J35">
        <v>0.14983299999999999</v>
      </c>
      <c r="K35">
        <v>2.0719000000000001E-2</v>
      </c>
      <c r="L35">
        <v>0.60717399999999999</v>
      </c>
      <c r="M35">
        <v>0.107712</v>
      </c>
      <c r="N35" s="101">
        <v>37.450000000000003</v>
      </c>
      <c r="O35" s="17">
        <v>4.6830000000000003E-10</v>
      </c>
    </row>
    <row r="36" spans="1:15" x14ac:dyDescent="0.2">
      <c r="A36" s="87" t="s">
        <v>3</v>
      </c>
      <c r="B36" s="87" t="s">
        <v>5</v>
      </c>
      <c r="C36" s="87">
        <v>4</v>
      </c>
      <c r="D36" s="101">
        <v>9315</v>
      </c>
      <c r="E36" s="101">
        <v>9654</v>
      </c>
      <c r="F36" s="101">
        <v>6325</v>
      </c>
      <c r="G36" s="101">
        <v>9653</v>
      </c>
      <c r="H36">
        <v>0.117385</v>
      </c>
      <c r="I36">
        <v>1.7267999999999999E-2</v>
      </c>
      <c r="J36">
        <v>0.16101299999999999</v>
      </c>
      <c r="K36">
        <v>2.0743999999999999E-2</v>
      </c>
      <c r="L36">
        <v>0.61673800000000001</v>
      </c>
      <c r="M36">
        <v>0.107847</v>
      </c>
      <c r="N36" s="101">
        <v>32.200000000000003</v>
      </c>
      <c r="O36" s="17">
        <v>3.1949999999999998E-10</v>
      </c>
    </row>
    <row r="37" spans="1:15" x14ac:dyDescent="0.2">
      <c r="A37" s="87" t="s">
        <v>3</v>
      </c>
      <c r="B37" s="87" t="s">
        <v>5</v>
      </c>
      <c r="C37" s="87">
        <v>5</v>
      </c>
      <c r="D37" s="101">
        <v>9315</v>
      </c>
      <c r="E37" s="101">
        <v>9654</v>
      </c>
      <c r="F37" s="101">
        <v>6325</v>
      </c>
      <c r="G37" s="101">
        <v>9653</v>
      </c>
      <c r="H37">
        <v>0.13165499999999999</v>
      </c>
      <c r="I37">
        <v>1.7447000000000001E-2</v>
      </c>
      <c r="J37">
        <v>0.13454099999999999</v>
      </c>
      <c r="K37">
        <v>2.0324999999999999E-2</v>
      </c>
      <c r="L37">
        <v>0.72592100000000004</v>
      </c>
      <c r="M37">
        <v>0.115285</v>
      </c>
      <c r="N37" s="101">
        <v>49.64</v>
      </c>
      <c r="O37" s="17">
        <v>9.2350000000000005E-13</v>
      </c>
    </row>
    <row r="38" spans="1:15" x14ac:dyDescent="0.2">
      <c r="A38" s="87" t="s">
        <v>3</v>
      </c>
      <c r="B38" s="87" t="s">
        <v>6</v>
      </c>
      <c r="C38" s="87">
        <v>1</v>
      </c>
      <c r="D38" s="101">
        <v>9929</v>
      </c>
      <c r="E38" s="101">
        <v>9713</v>
      </c>
      <c r="F38" s="101">
        <v>780</v>
      </c>
      <c r="G38" s="101">
        <v>9713</v>
      </c>
      <c r="H38">
        <v>0.138186</v>
      </c>
      <c r="I38">
        <v>1.7058E-2</v>
      </c>
      <c r="J38">
        <v>6.3492000000000007E-2</v>
      </c>
      <c r="K38">
        <v>2.9116E-2</v>
      </c>
      <c r="L38">
        <v>0.49223099999999997</v>
      </c>
      <c r="M38">
        <v>0.20030000000000001</v>
      </c>
      <c r="N38" s="101">
        <v>8.16</v>
      </c>
      <c r="O38">
        <v>2.1440000000000001E-3</v>
      </c>
    </row>
    <row r="39" spans="1:15" x14ac:dyDescent="0.2">
      <c r="A39" s="87" t="s">
        <v>3</v>
      </c>
      <c r="B39" s="87" t="s">
        <v>6</v>
      </c>
      <c r="C39" s="87">
        <v>2</v>
      </c>
      <c r="D39" s="101">
        <v>9929</v>
      </c>
      <c r="E39" s="101">
        <v>9713</v>
      </c>
      <c r="F39" s="101">
        <v>780</v>
      </c>
      <c r="G39" s="101">
        <v>9713</v>
      </c>
      <c r="H39">
        <v>0.165487</v>
      </c>
      <c r="I39">
        <v>1.7420000000000001E-2</v>
      </c>
      <c r="J39">
        <v>3.8977999999999999E-2</v>
      </c>
      <c r="K39">
        <v>2.8621000000000001E-2</v>
      </c>
      <c r="L39">
        <v>0.66032500000000005</v>
      </c>
      <c r="M39">
        <v>0.30862699999999998</v>
      </c>
      <c r="N39" s="101">
        <v>10.31</v>
      </c>
      <c r="O39">
        <v>6.6279999999999996E-4</v>
      </c>
    </row>
    <row r="40" spans="1:15" x14ac:dyDescent="0.2">
      <c r="A40" s="87" t="s">
        <v>3</v>
      </c>
      <c r="B40" s="87" t="s">
        <v>6</v>
      </c>
      <c r="C40" s="87" t="s">
        <v>1194</v>
      </c>
      <c r="D40" s="101">
        <v>9929</v>
      </c>
      <c r="E40" s="101">
        <v>9713</v>
      </c>
      <c r="F40" s="101">
        <v>780</v>
      </c>
      <c r="G40" s="101">
        <v>9713</v>
      </c>
      <c r="H40">
        <v>0.126363</v>
      </c>
      <c r="I40">
        <v>1.7024999999999998E-2</v>
      </c>
      <c r="J40">
        <v>4.4058E-2</v>
      </c>
      <c r="K40">
        <v>2.8632000000000001E-2</v>
      </c>
      <c r="L40">
        <v>0.81787799999999999</v>
      </c>
      <c r="M40">
        <v>0.33525300000000002</v>
      </c>
      <c r="N40" s="101">
        <v>14.11</v>
      </c>
      <c r="O40" s="17">
        <v>8.6080000000000003E-5</v>
      </c>
    </row>
    <row r="41" spans="1:15" x14ac:dyDescent="0.2">
      <c r="A41" s="87" t="s">
        <v>3</v>
      </c>
      <c r="B41" s="87" t="s">
        <v>6</v>
      </c>
      <c r="C41" s="87">
        <v>4</v>
      </c>
      <c r="D41" s="101">
        <v>9929</v>
      </c>
      <c r="E41" s="101">
        <v>9713</v>
      </c>
      <c r="F41" s="101">
        <v>780</v>
      </c>
      <c r="G41" s="101">
        <v>9713</v>
      </c>
      <c r="H41">
        <v>0.13933899999999999</v>
      </c>
      <c r="I41">
        <v>1.7014000000000001E-2</v>
      </c>
      <c r="J41">
        <v>3.5596000000000003E-2</v>
      </c>
      <c r="K41">
        <v>2.8681000000000002E-2</v>
      </c>
      <c r="L41">
        <v>1</v>
      </c>
      <c r="M41">
        <v>0.446793</v>
      </c>
      <c r="N41" s="101">
        <v>20.329999999999998</v>
      </c>
      <c r="O41" s="17">
        <v>3.2559999999999998E-6</v>
      </c>
    </row>
    <row r="42" spans="1:15" x14ac:dyDescent="0.2">
      <c r="A42" s="87" t="s">
        <v>3</v>
      </c>
      <c r="B42" s="87" t="s">
        <v>6</v>
      </c>
      <c r="C42" s="87">
        <v>5</v>
      </c>
      <c r="D42" s="101">
        <v>9929</v>
      </c>
      <c r="E42" s="101">
        <v>9713</v>
      </c>
      <c r="F42" s="101">
        <v>780</v>
      </c>
      <c r="G42" s="101">
        <v>9713</v>
      </c>
      <c r="H42">
        <v>0.13014400000000001</v>
      </c>
      <c r="I42">
        <v>1.6892999999999998E-2</v>
      </c>
      <c r="J42">
        <v>3.7456000000000003E-2</v>
      </c>
      <c r="K42">
        <v>2.8577000000000002E-2</v>
      </c>
      <c r="L42">
        <v>1</v>
      </c>
      <c r="M42">
        <v>0.432091</v>
      </c>
      <c r="N42" s="101">
        <v>18.739999999999998</v>
      </c>
      <c r="O42" s="17">
        <v>7.4989999999999997E-6</v>
      </c>
    </row>
    <row r="43" spans="1:15" x14ac:dyDescent="0.2">
      <c r="A43" s="87" t="s">
        <v>3</v>
      </c>
      <c r="B43" s="87" t="s">
        <v>7</v>
      </c>
      <c r="C43" s="87">
        <v>1</v>
      </c>
      <c r="D43" s="101">
        <v>9462</v>
      </c>
      <c r="E43" s="101">
        <v>9709</v>
      </c>
      <c r="F43" s="101">
        <v>863</v>
      </c>
      <c r="G43" s="101">
        <v>9709</v>
      </c>
      <c r="H43">
        <v>0.12843299999999999</v>
      </c>
      <c r="I43">
        <v>1.7205999999999999E-2</v>
      </c>
      <c r="J43">
        <v>7.5351000000000001E-2</v>
      </c>
      <c r="K43">
        <v>2.8542000000000001E-2</v>
      </c>
      <c r="L43">
        <v>0.84367700000000001</v>
      </c>
      <c r="M43">
        <v>0.21954599999999999</v>
      </c>
      <c r="N43" s="101">
        <v>26.53</v>
      </c>
      <c r="O43" s="17">
        <v>1.2980000000000001E-7</v>
      </c>
    </row>
    <row r="44" spans="1:15" x14ac:dyDescent="0.2">
      <c r="A44" s="87" t="s">
        <v>3</v>
      </c>
      <c r="B44" s="87" t="s">
        <v>7</v>
      </c>
      <c r="C44" s="87">
        <v>2</v>
      </c>
      <c r="D44" s="101">
        <v>9462</v>
      </c>
      <c r="E44" s="101">
        <v>9709</v>
      </c>
      <c r="F44" s="101">
        <v>863</v>
      </c>
      <c r="G44" s="101">
        <v>9709</v>
      </c>
      <c r="H44">
        <v>0.142703</v>
      </c>
      <c r="I44">
        <v>1.7295000000000001E-2</v>
      </c>
      <c r="J44">
        <v>6.1851999999999997E-2</v>
      </c>
      <c r="K44">
        <v>2.8211E-2</v>
      </c>
      <c r="L44">
        <v>0.93800799999999995</v>
      </c>
      <c r="M44">
        <v>0.25995800000000002</v>
      </c>
      <c r="N44" s="101">
        <v>30.77</v>
      </c>
      <c r="O44" s="17">
        <v>1.4510000000000001E-8</v>
      </c>
    </row>
    <row r="45" spans="1:15" x14ac:dyDescent="0.2">
      <c r="A45" s="87" t="s">
        <v>3</v>
      </c>
      <c r="B45" s="87" t="s">
        <v>7</v>
      </c>
      <c r="C45" s="87" t="s">
        <v>1194</v>
      </c>
      <c r="D45" s="101">
        <v>9462</v>
      </c>
      <c r="E45" s="101">
        <v>9709</v>
      </c>
      <c r="F45" s="101">
        <v>863</v>
      </c>
      <c r="G45" s="101">
        <v>9709</v>
      </c>
      <c r="H45">
        <v>0.15928100000000001</v>
      </c>
      <c r="I45">
        <v>1.7576999999999999E-2</v>
      </c>
      <c r="J45">
        <v>5.6679E-2</v>
      </c>
      <c r="K45">
        <v>2.8029999999999999E-2</v>
      </c>
      <c r="L45">
        <v>0.95757000000000003</v>
      </c>
      <c r="M45">
        <v>0.27889000000000003</v>
      </c>
      <c r="N45" s="101">
        <v>30.91</v>
      </c>
      <c r="O45" s="17">
        <v>1.3529999999999999E-8</v>
      </c>
    </row>
    <row r="46" spans="1:15" x14ac:dyDescent="0.2">
      <c r="A46" s="87" t="s">
        <v>3</v>
      </c>
      <c r="B46" s="87" t="s">
        <v>7</v>
      </c>
      <c r="C46" s="87">
        <v>4</v>
      </c>
      <c r="D46" s="101">
        <v>9462</v>
      </c>
      <c r="E46" s="101">
        <v>9709</v>
      </c>
      <c r="F46" s="101">
        <v>863</v>
      </c>
      <c r="G46" s="101">
        <v>9709</v>
      </c>
      <c r="H46">
        <v>0.12695799999999999</v>
      </c>
      <c r="I46">
        <v>1.6966999999999999E-2</v>
      </c>
      <c r="J46">
        <v>7.0163000000000003E-2</v>
      </c>
      <c r="K46">
        <v>2.8119999999999999E-2</v>
      </c>
      <c r="L46">
        <v>1</v>
      </c>
      <c r="M46">
        <v>0.24381900000000001</v>
      </c>
      <c r="N46" s="101">
        <v>42.28</v>
      </c>
      <c r="O46" s="17">
        <v>3.965E-11</v>
      </c>
    </row>
    <row r="47" spans="1:15" x14ac:dyDescent="0.2">
      <c r="A47" s="87" t="s">
        <v>3</v>
      </c>
      <c r="B47" s="87" t="s">
        <v>7</v>
      </c>
      <c r="C47" s="87">
        <v>5</v>
      </c>
      <c r="D47" s="101">
        <v>9462</v>
      </c>
      <c r="E47" s="101">
        <v>9709</v>
      </c>
      <c r="F47" s="101">
        <v>863</v>
      </c>
      <c r="G47" s="101">
        <v>9709</v>
      </c>
      <c r="H47">
        <v>0.13050600000000001</v>
      </c>
      <c r="I47">
        <v>1.7215999999999999E-2</v>
      </c>
      <c r="J47">
        <v>6.6265000000000004E-2</v>
      </c>
      <c r="K47">
        <v>2.8046000000000001E-2</v>
      </c>
      <c r="L47">
        <v>1</v>
      </c>
      <c r="M47">
        <v>0.25766299999999998</v>
      </c>
      <c r="N47" s="101">
        <v>33.49</v>
      </c>
      <c r="O47" s="17">
        <v>3.584E-9</v>
      </c>
    </row>
    <row r="48" spans="1:15" x14ac:dyDescent="0.2">
      <c r="A48" s="87" t="s">
        <v>4</v>
      </c>
      <c r="B48" s="87" t="s">
        <v>5</v>
      </c>
      <c r="C48" s="87">
        <v>1</v>
      </c>
      <c r="D48" s="101">
        <v>1749</v>
      </c>
      <c r="E48" s="101">
        <v>9747</v>
      </c>
      <c r="F48" s="101">
        <v>6851</v>
      </c>
      <c r="G48" s="101">
        <v>9747</v>
      </c>
      <c r="H48">
        <v>0.176234</v>
      </c>
      <c r="I48">
        <v>2.8590000000000001E-2</v>
      </c>
      <c r="J48">
        <v>0.159416</v>
      </c>
      <c r="K48">
        <v>2.0178999999999999E-2</v>
      </c>
      <c r="L48">
        <v>0.22013099999999999</v>
      </c>
      <c r="M48">
        <v>0.10516200000000001</v>
      </c>
      <c r="N48" s="101">
        <v>4.32</v>
      </c>
      <c r="O48">
        <v>1.8849999999999999E-2</v>
      </c>
    </row>
    <row r="49" spans="1:15" x14ac:dyDescent="0.2">
      <c r="A49" s="87" t="s">
        <v>4</v>
      </c>
      <c r="B49" s="87" t="s">
        <v>5</v>
      </c>
      <c r="C49" s="87">
        <v>2</v>
      </c>
      <c r="D49" s="101">
        <v>1749</v>
      </c>
      <c r="E49" s="101">
        <v>9747</v>
      </c>
      <c r="F49" s="101">
        <v>6851</v>
      </c>
      <c r="G49" s="101">
        <v>9747</v>
      </c>
      <c r="H49">
        <v>0.16209200000000001</v>
      </c>
      <c r="I49">
        <v>2.8215E-2</v>
      </c>
      <c r="J49">
        <v>0.168771</v>
      </c>
      <c r="K49">
        <v>2.036E-2</v>
      </c>
      <c r="L49">
        <v>0.25022899999999998</v>
      </c>
      <c r="M49">
        <v>0.106349</v>
      </c>
      <c r="N49" s="101">
        <v>5.6</v>
      </c>
      <c r="O49">
        <v>9.0030000000000006E-3</v>
      </c>
    </row>
    <row r="50" spans="1:15" x14ac:dyDescent="0.2">
      <c r="A50" s="87" t="s">
        <v>4</v>
      </c>
      <c r="B50" s="87" t="s">
        <v>5</v>
      </c>
      <c r="C50" s="87" t="s">
        <v>1194</v>
      </c>
      <c r="D50" s="101">
        <v>1749</v>
      </c>
      <c r="E50" s="101">
        <v>9747</v>
      </c>
      <c r="F50" s="101">
        <v>6851</v>
      </c>
      <c r="G50" s="101">
        <v>9747</v>
      </c>
      <c r="H50">
        <v>0.124164</v>
      </c>
      <c r="I50">
        <v>2.7767E-2</v>
      </c>
      <c r="J50">
        <v>0.168104</v>
      </c>
      <c r="K50">
        <v>2.0185999999999999E-2</v>
      </c>
      <c r="L50">
        <v>0.291906</v>
      </c>
      <c r="M50">
        <v>0.122373</v>
      </c>
      <c r="N50" s="101">
        <v>5.82</v>
      </c>
      <c r="O50">
        <v>7.9120000000000006E-3</v>
      </c>
    </row>
    <row r="51" spans="1:15" x14ac:dyDescent="0.2">
      <c r="A51" s="87" t="s">
        <v>4</v>
      </c>
      <c r="B51" s="87" t="s">
        <v>5</v>
      </c>
      <c r="C51" s="87">
        <v>4</v>
      </c>
      <c r="D51" s="101">
        <v>1749</v>
      </c>
      <c r="E51" s="101">
        <v>9747</v>
      </c>
      <c r="F51" s="101">
        <v>6851</v>
      </c>
      <c r="G51" s="101">
        <v>9747</v>
      </c>
      <c r="H51">
        <v>0.13844400000000001</v>
      </c>
      <c r="I51">
        <v>2.7855999999999999E-2</v>
      </c>
      <c r="J51">
        <v>0.15010200000000001</v>
      </c>
      <c r="K51">
        <v>2.0046000000000001E-2</v>
      </c>
      <c r="L51">
        <v>0.34442400000000001</v>
      </c>
      <c r="M51">
        <v>0.123027</v>
      </c>
      <c r="N51" s="101">
        <v>8.18</v>
      </c>
      <c r="O51">
        <v>2.1180000000000001E-3</v>
      </c>
    </row>
    <row r="52" spans="1:15" x14ac:dyDescent="0.2">
      <c r="A52" s="87" t="s">
        <v>4</v>
      </c>
      <c r="B52" s="87" t="s">
        <v>5</v>
      </c>
      <c r="C52" s="87">
        <v>5</v>
      </c>
      <c r="D52" s="101">
        <v>1749</v>
      </c>
      <c r="E52" s="101">
        <v>9747</v>
      </c>
      <c r="F52" s="101">
        <v>6851</v>
      </c>
      <c r="G52" s="101">
        <v>9747</v>
      </c>
      <c r="H52">
        <v>0.16128000000000001</v>
      </c>
      <c r="I52">
        <v>2.8351999999999999E-2</v>
      </c>
      <c r="J52">
        <v>0.15851799999999999</v>
      </c>
      <c r="K52">
        <v>2.0048E-2</v>
      </c>
      <c r="L52">
        <v>0.36857499999999999</v>
      </c>
      <c r="M52">
        <v>0.111083</v>
      </c>
      <c r="N52" s="101">
        <v>11.79</v>
      </c>
      <c r="O52">
        <v>2.9839999999999999E-4</v>
      </c>
    </row>
    <row r="53" spans="1:15" x14ac:dyDescent="0.2">
      <c r="A53" s="87" t="s">
        <v>4</v>
      </c>
      <c r="B53" s="87" t="s">
        <v>6</v>
      </c>
      <c r="C53" s="87">
        <v>1</v>
      </c>
      <c r="D53" s="101">
        <v>1810</v>
      </c>
      <c r="E53" s="101">
        <v>9813</v>
      </c>
      <c r="F53" s="101">
        <v>753</v>
      </c>
      <c r="G53" s="101">
        <v>9812</v>
      </c>
      <c r="H53">
        <v>0.19345300000000001</v>
      </c>
      <c r="I53">
        <v>2.836E-2</v>
      </c>
      <c r="J53">
        <v>4.5904E-2</v>
      </c>
      <c r="K53">
        <v>2.8754999999999999E-2</v>
      </c>
      <c r="L53">
        <v>6.7237000000000005E-2</v>
      </c>
      <c r="M53">
        <v>0.21651200000000001</v>
      </c>
      <c r="N53" s="101">
        <v>0.1</v>
      </c>
      <c r="O53">
        <v>0.3785</v>
      </c>
    </row>
    <row r="54" spans="1:15" x14ac:dyDescent="0.2">
      <c r="A54" s="87" t="s">
        <v>4</v>
      </c>
      <c r="B54" s="87" t="s">
        <v>6</v>
      </c>
      <c r="C54" s="87">
        <v>2</v>
      </c>
      <c r="D54" s="101">
        <v>1810</v>
      </c>
      <c r="E54" s="101">
        <v>9813</v>
      </c>
      <c r="F54" s="101">
        <v>753</v>
      </c>
      <c r="G54" s="101">
        <v>9812</v>
      </c>
      <c r="H54">
        <v>0.17428299999999999</v>
      </c>
      <c r="I54">
        <v>2.8049999999999999E-2</v>
      </c>
      <c r="J54">
        <v>4.437E-2</v>
      </c>
      <c r="K54">
        <v>2.8823000000000001E-2</v>
      </c>
      <c r="L54">
        <v>8.6938000000000001E-2</v>
      </c>
      <c r="M54">
        <v>0.23164799999999999</v>
      </c>
      <c r="N54" s="101">
        <v>0.14000000000000001</v>
      </c>
      <c r="O54">
        <v>0.35420000000000001</v>
      </c>
    </row>
    <row r="55" spans="1:15" x14ac:dyDescent="0.2">
      <c r="A55" s="87" t="s">
        <v>4</v>
      </c>
      <c r="B55" s="87" t="s">
        <v>6</v>
      </c>
      <c r="C55" s="87" t="s">
        <v>1194</v>
      </c>
      <c r="D55" s="101">
        <v>1810</v>
      </c>
      <c r="E55" s="101">
        <v>9813</v>
      </c>
      <c r="F55" s="101">
        <v>753</v>
      </c>
      <c r="G55" s="101">
        <v>9812</v>
      </c>
      <c r="H55">
        <v>0.16504099999999999</v>
      </c>
      <c r="I55">
        <v>2.8097E-2</v>
      </c>
      <c r="J55">
        <v>4.8794999999999998E-2</v>
      </c>
      <c r="K55">
        <v>2.8577999999999999E-2</v>
      </c>
      <c r="L55">
        <v>0.15457699999999999</v>
      </c>
      <c r="M55">
        <v>0.230596</v>
      </c>
      <c r="N55" s="101">
        <v>0.45</v>
      </c>
      <c r="O55">
        <v>0.25090000000000001</v>
      </c>
    </row>
    <row r="56" spans="1:15" x14ac:dyDescent="0.2">
      <c r="A56" s="87" t="s">
        <v>4</v>
      </c>
      <c r="B56" s="87" t="s">
        <v>6</v>
      </c>
      <c r="C56" s="87">
        <v>4</v>
      </c>
      <c r="D56" s="101">
        <v>1810</v>
      </c>
      <c r="E56" s="101">
        <v>9813</v>
      </c>
      <c r="F56" s="101">
        <v>753</v>
      </c>
      <c r="G56" s="101">
        <v>9812</v>
      </c>
      <c r="H56">
        <v>0.145119</v>
      </c>
      <c r="I56">
        <v>2.751E-2</v>
      </c>
      <c r="J56">
        <v>4.6309000000000003E-2</v>
      </c>
      <c r="K56">
        <v>2.8825E-2</v>
      </c>
      <c r="L56">
        <v>0.16949700000000001</v>
      </c>
      <c r="M56">
        <v>0.248194</v>
      </c>
      <c r="N56" s="101">
        <v>0.48</v>
      </c>
      <c r="O56">
        <v>0.245</v>
      </c>
    </row>
    <row r="57" spans="1:15" x14ac:dyDescent="0.2">
      <c r="A57" s="87" t="s">
        <v>4</v>
      </c>
      <c r="B57" s="87" t="s">
        <v>6</v>
      </c>
      <c r="C57" s="87">
        <v>5</v>
      </c>
      <c r="D57" s="101">
        <v>1810</v>
      </c>
      <c r="E57" s="101">
        <v>9813</v>
      </c>
      <c r="F57" s="101">
        <v>753</v>
      </c>
      <c r="G57" s="101">
        <v>9812</v>
      </c>
      <c r="H57">
        <v>0.149503</v>
      </c>
      <c r="I57">
        <v>2.8024E-2</v>
      </c>
      <c r="J57">
        <v>4.0187E-2</v>
      </c>
      <c r="K57">
        <v>2.8698999999999999E-2</v>
      </c>
      <c r="L57">
        <v>0.32648700000000003</v>
      </c>
      <c r="M57">
        <v>0.279476</v>
      </c>
      <c r="N57" s="101">
        <v>1.59</v>
      </c>
      <c r="O57">
        <v>0.1036</v>
      </c>
    </row>
    <row r="58" spans="1:15" x14ac:dyDescent="0.2">
      <c r="A58" s="87" t="s">
        <v>4</v>
      </c>
      <c r="B58" s="87" t="s">
        <v>7</v>
      </c>
      <c r="C58" s="87">
        <v>1</v>
      </c>
      <c r="D58" s="101">
        <v>1791</v>
      </c>
      <c r="E58" s="101">
        <v>9805</v>
      </c>
      <c r="F58" s="101">
        <v>1284</v>
      </c>
      <c r="G58" s="101">
        <v>9804</v>
      </c>
      <c r="H58">
        <v>0.168764</v>
      </c>
      <c r="I58">
        <v>2.8045E-2</v>
      </c>
      <c r="J58">
        <v>9.3287999999999996E-2</v>
      </c>
      <c r="K58">
        <v>2.7979E-2</v>
      </c>
      <c r="L58">
        <v>0.13661599999999999</v>
      </c>
      <c r="M58">
        <v>0.16103799999999999</v>
      </c>
      <c r="N58" s="101">
        <v>0.72</v>
      </c>
      <c r="O58">
        <v>0.1976</v>
      </c>
    </row>
    <row r="59" spans="1:15" x14ac:dyDescent="0.2">
      <c r="A59" s="87" t="s">
        <v>4</v>
      </c>
      <c r="B59" s="87" t="s">
        <v>7</v>
      </c>
      <c r="C59" s="87">
        <v>2</v>
      </c>
      <c r="D59" s="101">
        <v>1791</v>
      </c>
      <c r="E59" s="101">
        <v>9805</v>
      </c>
      <c r="F59" s="101">
        <v>1284</v>
      </c>
      <c r="G59" s="101">
        <v>9804</v>
      </c>
      <c r="H59">
        <v>0.186196</v>
      </c>
      <c r="I59">
        <v>2.8428999999999999E-2</v>
      </c>
      <c r="J59">
        <v>8.7981000000000004E-2</v>
      </c>
      <c r="K59">
        <v>2.7515999999999999E-2</v>
      </c>
      <c r="L59">
        <v>0.20696100000000001</v>
      </c>
      <c r="M59">
        <v>0.15998000000000001</v>
      </c>
      <c r="N59" s="101">
        <v>1.72</v>
      </c>
      <c r="O59">
        <v>9.5140000000000002E-2</v>
      </c>
    </row>
    <row r="60" spans="1:15" x14ac:dyDescent="0.2">
      <c r="A60" s="87" t="s">
        <v>4</v>
      </c>
      <c r="B60" s="87" t="s">
        <v>7</v>
      </c>
      <c r="C60" s="87" t="s">
        <v>1194</v>
      </c>
      <c r="D60" s="101">
        <v>1791</v>
      </c>
      <c r="E60" s="101">
        <v>9805</v>
      </c>
      <c r="F60" s="101">
        <v>1284</v>
      </c>
      <c r="G60" s="101">
        <v>9804</v>
      </c>
      <c r="H60">
        <v>0.163796</v>
      </c>
      <c r="I60">
        <v>2.8289000000000002E-2</v>
      </c>
      <c r="J60">
        <v>6.5452999999999997E-2</v>
      </c>
      <c r="K60">
        <v>2.7328999999999999E-2</v>
      </c>
      <c r="L60">
        <v>0.470165</v>
      </c>
      <c r="M60">
        <v>0.21079700000000001</v>
      </c>
      <c r="N60" s="101">
        <v>6.25</v>
      </c>
      <c r="O60">
        <v>6.1960000000000001E-3</v>
      </c>
    </row>
    <row r="61" spans="1:15" x14ac:dyDescent="0.2">
      <c r="A61" s="87" t="s">
        <v>4</v>
      </c>
      <c r="B61" s="87" t="s">
        <v>7</v>
      </c>
      <c r="C61" s="87">
        <v>4</v>
      </c>
      <c r="D61" s="101">
        <v>1791</v>
      </c>
      <c r="E61" s="101">
        <v>9805</v>
      </c>
      <c r="F61" s="101">
        <v>1284</v>
      </c>
      <c r="G61" s="101">
        <v>9804</v>
      </c>
      <c r="H61">
        <v>0.15423400000000001</v>
      </c>
      <c r="I61">
        <v>2.7962999999999998E-2</v>
      </c>
      <c r="J61">
        <v>6.7240999999999995E-2</v>
      </c>
      <c r="K61">
        <v>2.7497000000000001E-2</v>
      </c>
      <c r="L61">
        <v>0.488651</v>
      </c>
      <c r="M61">
        <v>0.218863</v>
      </c>
      <c r="N61" s="101">
        <v>6.17</v>
      </c>
      <c r="O61">
        <v>6.5069999999999998E-3</v>
      </c>
    </row>
    <row r="62" spans="1:15" x14ac:dyDescent="0.2">
      <c r="A62" s="87" t="s">
        <v>4</v>
      </c>
      <c r="B62" s="87" t="s">
        <v>7</v>
      </c>
      <c r="C62" s="87">
        <v>5</v>
      </c>
      <c r="D62" s="101">
        <v>1791</v>
      </c>
      <c r="E62" s="101">
        <v>9805</v>
      </c>
      <c r="F62" s="101">
        <v>1284</v>
      </c>
      <c r="G62" s="101">
        <v>9804</v>
      </c>
      <c r="H62">
        <v>0.14228299999999999</v>
      </c>
      <c r="I62">
        <v>2.8103E-2</v>
      </c>
      <c r="J62">
        <v>5.9900000000000002E-2</v>
      </c>
      <c r="K62">
        <v>2.7424E-2</v>
      </c>
      <c r="L62">
        <v>0.58274099999999995</v>
      </c>
      <c r="M62">
        <v>0.25085299999999999</v>
      </c>
      <c r="N62" s="101">
        <v>7.37</v>
      </c>
      <c r="O62">
        <v>3.313E-3</v>
      </c>
    </row>
    <row r="63" spans="1:15" x14ac:dyDescent="0.2">
      <c r="A63" s="87" t="s">
        <v>5</v>
      </c>
      <c r="B63" s="87" t="s">
        <v>6</v>
      </c>
      <c r="C63" s="87">
        <v>1</v>
      </c>
      <c r="D63" s="101">
        <v>6901</v>
      </c>
      <c r="E63" s="101">
        <v>9766</v>
      </c>
      <c r="F63" s="101">
        <v>742</v>
      </c>
      <c r="G63" s="101">
        <v>9766</v>
      </c>
      <c r="H63">
        <v>0.16663900000000001</v>
      </c>
      <c r="I63">
        <v>2.0178999999999999E-2</v>
      </c>
      <c r="J63">
        <v>4.3771999999999998E-2</v>
      </c>
      <c r="K63">
        <v>2.8693E-2</v>
      </c>
      <c r="L63">
        <v>0.45917000000000002</v>
      </c>
      <c r="M63">
        <v>0.245778</v>
      </c>
      <c r="N63" s="101">
        <v>5.03</v>
      </c>
      <c r="O63">
        <v>1.2489999999999999E-2</v>
      </c>
    </row>
    <row r="64" spans="1:15" x14ac:dyDescent="0.2">
      <c r="A64" s="87" t="s">
        <v>5</v>
      </c>
      <c r="B64" s="87" t="s">
        <v>6</v>
      </c>
      <c r="C64" s="87">
        <v>2</v>
      </c>
      <c r="D64" s="101">
        <v>6901</v>
      </c>
      <c r="E64" s="101">
        <v>9766</v>
      </c>
      <c r="F64" s="101">
        <v>742</v>
      </c>
      <c r="G64" s="101">
        <v>9766</v>
      </c>
      <c r="H64">
        <v>0.16955000000000001</v>
      </c>
      <c r="I64">
        <v>2.0282999999999999E-2</v>
      </c>
      <c r="J64">
        <v>4.0265000000000002E-2</v>
      </c>
      <c r="K64">
        <v>2.887E-2</v>
      </c>
      <c r="L64">
        <v>0.50094700000000003</v>
      </c>
      <c r="M64">
        <v>0.26987800000000001</v>
      </c>
      <c r="N64" s="101">
        <v>5.58</v>
      </c>
      <c r="O64">
        <v>9.0900000000000009E-3</v>
      </c>
    </row>
    <row r="65" spans="1:15" x14ac:dyDescent="0.2">
      <c r="A65" s="87" t="s">
        <v>5</v>
      </c>
      <c r="B65" s="87" t="s">
        <v>6</v>
      </c>
      <c r="C65" s="87" t="s">
        <v>1194</v>
      </c>
      <c r="D65" s="101">
        <v>6901</v>
      </c>
      <c r="E65" s="101">
        <v>9766</v>
      </c>
      <c r="F65" s="101">
        <v>742</v>
      </c>
      <c r="G65" s="101">
        <v>9766</v>
      </c>
      <c r="H65">
        <v>0.165075</v>
      </c>
      <c r="I65">
        <v>2.0161999999999999E-2</v>
      </c>
      <c r="J65">
        <v>3.7622000000000003E-2</v>
      </c>
      <c r="K65">
        <v>2.8784000000000001E-2</v>
      </c>
      <c r="L65">
        <v>0.66558099999999998</v>
      </c>
      <c r="M65">
        <v>0.32826100000000002</v>
      </c>
      <c r="N65" s="101">
        <v>8.86</v>
      </c>
      <c r="O65">
        <v>1.4599999999999999E-3</v>
      </c>
    </row>
    <row r="66" spans="1:15" x14ac:dyDescent="0.2">
      <c r="A66" s="87" t="s">
        <v>5</v>
      </c>
      <c r="B66" s="87" t="s">
        <v>6</v>
      </c>
      <c r="C66" s="87">
        <v>4</v>
      </c>
      <c r="D66" s="101">
        <v>6901</v>
      </c>
      <c r="E66" s="101">
        <v>9766</v>
      </c>
      <c r="F66" s="101">
        <v>742</v>
      </c>
      <c r="G66" s="101">
        <v>9766</v>
      </c>
      <c r="H66">
        <v>0.15726599999999999</v>
      </c>
      <c r="I66">
        <v>2.0088999999999999E-2</v>
      </c>
      <c r="J66">
        <v>4.5564E-2</v>
      </c>
      <c r="K66">
        <v>2.9094999999999999E-2</v>
      </c>
      <c r="L66">
        <v>0.70627799999999996</v>
      </c>
      <c r="M66">
        <v>0.29405700000000001</v>
      </c>
      <c r="N66" s="101">
        <v>11.63</v>
      </c>
      <c r="O66">
        <v>3.2440000000000002E-4</v>
      </c>
    </row>
    <row r="67" spans="1:15" x14ac:dyDescent="0.2">
      <c r="A67" s="87" t="s">
        <v>5</v>
      </c>
      <c r="B67" s="87" t="s">
        <v>6</v>
      </c>
      <c r="C67" s="87">
        <v>5</v>
      </c>
      <c r="D67" s="101">
        <v>6901</v>
      </c>
      <c r="E67" s="101">
        <v>9766</v>
      </c>
      <c r="F67" s="101">
        <v>742</v>
      </c>
      <c r="G67" s="101">
        <v>9766</v>
      </c>
      <c r="H67">
        <v>0.16434499999999999</v>
      </c>
      <c r="I67">
        <v>2.0277E-2</v>
      </c>
      <c r="J67">
        <v>1.8561999999999999E-2</v>
      </c>
      <c r="K67">
        <v>2.8247999999999999E-2</v>
      </c>
      <c r="L67">
        <v>1</v>
      </c>
      <c r="M67">
        <v>0.80174100000000004</v>
      </c>
      <c r="N67" s="101">
        <v>10.26</v>
      </c>
      <c r="O67">
        <v>6.8099999999999996E-4</v>
      </c>
    </row>
    <row r="68" spans="1:15" x14ac:dyDescent="0.2">
      <c r="A68" s="87" t="s">
        <v>5</v>
      </c>
      <c r="B68" s="87" t="s">
        <v>7</v>
      </c>
      <c r="C68" s="87">
        <v>1</v>
      </c>
      <c r="D68" s="101">
        <v>6825</v>
      </c>
      <c r="E68" s="101">
        <v>9758</v>
      </c>
      <c r="F68" s="101">
        <v>1216</v>
      </c>
      <c r="G68" s="101">
        <v>9758</v>
      </c>
      <c r="H68">
        <v>0.158634</v>
      </c>
      <c r="I68">
        <v>2.0292000000000001E-2</v>
      </c>
      <c r="J68">
        <v>7.8699000000000005E-2</v>
      </c>
      <c r="K68">
        <v>2.7810999999999999E-2</v>
      </c>
      <c r="L68">
        <v>0.58662899999999996</v>
      </c>
      <c r="M68">
        <v>0.180089</v>
      </c>
      <c r="N68" s="101">
        <v>14.34</v>
      </c>
      <c r="O68" s="17">
        <v>7.6190000000000001E-5</v>
      </c>
    </row>
    <row r="69" spans="1:15" x14ac:dyDescent="0.2">
      <c r="A69" s="87" t="s">
        <v>5</v>
      </c>
      <c r="B69" s="87" t="s">
        <v>7</v>
      </c>
      <c r="C69" s="87">
        <v>2</v>
      </c>
      <c r="D69" s="101">
        <v>6825</v>
      </c>
      <c r="E69" s="101">
        <v>9758</v>
      </c>
      <c r="F69" s="101">
        <v>1216</v>
      </c>
      <c r="G69" s="101">
        <v>9758</v>
      </c>
      <c r="H69">
        <v>0.17699599999999999</v>
      </c>
      <c r="I69">
        <v>2.0375000000000001E-2</v>
      </c>
      <c r="J69">
        <v>7.4833999999999998E-2</v>
      </c>
      <c r="K69">
        <v>2.7361E-2</v>
      </c>
      <c r="L69">
        <v>0.685415</v>
      </c>
      <c r="M69">
        <v>0.186255</v>
      </c>
      <c r="N69" s="101">
        <v>20.9</v>
      </c>
      <c r="O69" s="17">
        <v>2.4260000000000002E-6</v>
      </c>
    </row>
    <row r="70" spans="1:15" x14ac:dyDescent="0.2">
      <c r="A70" s="87" t="s">
        <v>5</v>
      </c>
      <c r="B70" s="87" t="s">
        <v>7</v>
      </c>
      <c r="C70" s="87" t="s">
        <v>1194</v>
      </c>
      <c r="D70" s="101">
        <v>6825</v>
      </c>
      <c r="E70" s="101">
        <v>9758</v>
      </c>
      <c r="F70" s="101">
        <v>1216</v>
      </c>
      <c r="G70" s="101">
        <v>9758</v>
      </c>
      <c r="H70">
        <v>0.161609</v>
      </c>
      <c r="I70">
        <v>2.0164999999999999E-2</v>
      </c>
      <c r="J70">
        <v>6.0845999999999997E-2</v>
      </c>
      <c r="K70">
        <v>2.7448E-2</v>
      </c>
      <c r="L70">
        <v>0.730182</v>
      </c>
      <c r="M70">
        <v>0.230903</v>
      </c>
      <c r="N70" s="101">
        <v>17.350000000000001</v>
      </c>
      <c r="O70" s="17">
        <v>1.558E-5</v>
      </c>
    </row>
    <row r="71" spans="1:15" x14ac:dyDescent="0.2">
      <c r="A71" s="87" t="s">
        <v>5</v>
      </c>
      <c r="B71" s="87" t="s">
        <v>7</v>
      </c>
      <c r="C71" s="87">
        <v>4</v>
      </c>
      <c r="D71" s="101">
        <v>6825</v>
      </c>
      <c r="E71" s="101">
        <v>9758</v>
      </c>
      <c r="F71" s="101">
        <v>1216</v>
      </c>
      <c r="G71" s="101">
        <v>9758</v>
      </c>
      <c r="H71">
        <v>0.174535</v>
      </c>
      <c r="I71">
        <v>2.0355999999999999E-2</v>
      </c>
      <c r="J71">
        <v>6.0812999999999999E-2</v>
      </c>
      <c r="K71">
        <v>2.7130999999999999E-2</v>
      </c>
      <c r="L71">
        <v>0.78259100000000004</v>
      </c>
      <c r="M71">
        <v>0.230323</v>
      </c>
      <c r="N71" s="101">
        <v>22.14</v>
      </c>
      <c r="O71" s="17">
        <v>1.265E-6</v>
      </c>
    </row>
    <row r="72" spans="1:15" x14ac:dyDescent="0.2">
      <c r="A72" s="87" t="s">
        <v>5</v>
      </c>
      <c r="B72" s="87" t="s">
        <v>7</v>
      </c>
      <c r="C72" s="87">
        <v>5</v>
      </c>
      <c r="D72" s="101">
        <v>6825</v>
      </c>
      <c r="E72" s="101">
        <v>9758</v>
      </c>
      <c r="F72" s="101">
        <v>1216</v>
      </c>
      <c r="G72" s="101">
        <v>9758</v>
      </c>
      <c r="H72">
        <v>0.17193700000000001</v>
      </c>
      <c r="I72">
        <v>2.0201E-2</v>
      </c>
      <c r="J72">
        <v>5.5895E-2</v>
      </c>
      <c r="K72">
        <v>2.6828999999999999E-2</v>
      </c>
      <c r="L72">
        <v>0.87012900000000004</v>
      </c>
      <c r="M72">
        <v>0.25792999999999999</v>
      </c>
      <c r="N72" s="101">
        <v>24.92</v>
      </c>
      <c r="O72" s="17">
        <v>2.9910000000000002E-7</v>
      </c>
    </row>
    <row r="73" spans="1:15" x14ac:dyDescent="0.2">
      <c r="A73" s="87" t="s">
        <v>6</v>
      </c>
      <c r="B73" s="87" t="s">
        <v>7</v>
      </c>
      <c r="C73" s="87">
        <v>1</v>
      </c>
      <c r="D73" s="101">
        <v>711</v>
      </c>
      <c r="E73" s="101">
        <v>9824</v>
      </c>
      <c r="F73" s="101">
        <v>1261</v>
      </c>
      <c r="G73" s="101">
        <v>9824</v>
      </c>
      <c r="H73">
        <v>3.7760000000000002E-2</v>
      </c>
      <c r="I73">
        <v>2.8121E-2</v>
      </c>
      <c r="J73">
        <v>9.6754999999999994E-2</v>
      </c>
      <c r="K73">
        <v>2.7917999999999998E-2</v>
      </c>
      <c r="L73">
        <v>0.55780300000000005</v>
      </c>
      <c r="M73">
        <v>0.38209700000000002</v>
      </c>
      <c r="N73" s="101">
        <v>2.8</v>
      </c>
      <c r="O73">
        <v>4.7190000000000003E-2</v>
      </c>
    </row>
    <row r="74" spans="1:15" x14ac:dyDescent="0.2">
      <c r="A74" s="87" t="s">
        <v>6</v>
      </c>
      <c r="B74" s="87" t="s">
        <v>7</v>
      </c>
      <c r="C74" s="87">
        <v>2</v>
      </c>
      <c r="D74" s="101">
        <v>711</v>
      </c>
      <c r="E74" s="101">
        <v>9824</v>
      </c>
      <c r="F74" s="101">
        <v>1261</v>
      </c>
      <c r="G74" s="101">
        <v>9824</v>
      </c>
      <c r="H74">
        <v>3.1815999999999997E-2</v>
      </c>
      <c r="I74">
        <v>2.8476999999999999E-2</v>
      </c>
      <c r="J74">
        <v>9.3696000000000002E-2</v>
      </c>
      <c r="K74">
        <v>2.7829E-2</v>
      </c>
      <c r="L74">
        <v>0.59195399999999998</v>
      </c>
      <c r="M74">
        <v>0.44697199999999998</v>
      </c>
      <c r="N74" s="101">
        <v>2.57</v>
      </c>
      <c r="O74">
        <v>5.459E-2</v>
      </c>
    </row>
    <row r="75" spans="1:15" x14ac:dyDescent="0.2">
      <c r="A75" s="87" t="s">
        <v>6</v>
      </c>
      <c r="B75" s="87" t="s">
        <v>7</v>
      </c>
      <c r="C75" s="87" t="s">
        <v>1194</v>
      </c>
      <c r="D75" s="101">
        <v>711</v>
      </c>
      <c r="E75" s="101">
        <v>9824</v>
      </c>
      <c r="F75" s="101">
        <v>1261</v>
      </c>
      <c r="G75" s="101">
        <v>9824</v>
      </c>
      <c r="H75">
        <v>4.1943000000000001E-2</v>
      </c>
      <c r="I75">
        <v>2.8875999999999999E-2</v>
      </c>
      <c r="J75">
        <v>8.3937999999999999E-2</v>
      </c>
      <c r="K75">
        <v>2.7851999999999998E-2</v>
      </c>
      <c r="L75">
        <v>0.59450800000000004</v>
      </c>
      <c r="M75">
        <v>0.39422000000000001</v>
      </c>
      <c r="N75" s="101">
        <v>3.06</v>
      </c>
      <c r="O75">
        <v>4.018E-2</v>
      </c>
    </row>
    <row r="76" spans="1:15" x14ac:dyDescent="0.2">
      <c r="A76" s="87" t="s">
        <v>6</v>
      </c>
      <c r="B76" s="87" t="s">
        <v>7</v>
      </c>
      <c r="C76" s="87">
        <v>4</v>
      </c>
      <c r="D76" s="101">
        <v>711</v>
      </c>
      <c r="E76" s="101">
        <v>9824</v>
      </c>
      <c r="F76" s="101">
        <v>1261</v>
      </c>
      <c r="G76" s="101">
        <v>9824</v>
      </c>
      <c r="H76">
        <v>3.7673999999999999E-2</v>
      </c>
      <c r="I76">
        <v>2.8589E-2</v>
      </c>
      <c r="J76">
        <v>7.6926999999999995E-2</v>
      </c>
      <c r="K76">
        <v>2.7425000000000001E-2</v>
      </c>
      <c r="L76">
        <v>0.67831300000000005</v>
      </c>
      <c r="M76">
        <v>0.44007400000000002</v>
      </c>
      <c r="N76" s="101">
        <v>3.47</v>
      </c>
      <c r="O76">
        <v>3.117E-2</v>
      </c>
    </row>
    <row r="77" spans="1:15" x14ac:dyDescent="0.2">
      <c r="A77" s="87" t="s">
        <v>6</v>
      </c>
      <c r="B77" s="87" t="s">
        <v>7</v>
      </c>
      <c r="C77" s="87">
        <v>5</v>
      </c>
      <c r="D77" s="101">
        <v>711</v>
      </c>
      <c r="E77" s="101">
        <v>9824</v>
      </c>
      <c r="F77" s="101">
        <v>1261</v>
      </c>
      <c r="G77" s="101">
        <v>9824</v>
      </c>
      <c r="H77">
        <v>2.8819000000000001E-2</v>
      </c>
      <c r="I77">
        <v>2.8048E-2</v>
      </c>
      <c r="J77">
        <v>8.0889000000000003E-2</v>
      </c>
      <c r="K77">
        <v>2.7695999999999998E-2</v>
      </c>
      <c r="L77">
        <v>0.8196</v>
      </c>
      <c r="M77">
        <v>0.55755200000000005</v>
      </c>
      <c r="N77" s="101">
        <v>4.05</v>
      </c>
      <c r="O77">
        <v>2.205E-2</v>
      </c>
    </row>
    <row r="78" spans="1:15" x14ac:dyDescent="0.2">
      <c r="A78" s="87"/>
      <c r="B78" s="87"/>
      <c r="C78" s="87"/>
      <c r="H78" s="87"/>
      <c r="I78" s="87"/>
      <c r="J78" s="87"/>
      <c r="K78" s="87"/>
      <c r="L78" s="87"/>
      <c r="M78" s="87"/>
      <c r="O78" s="87"/>
    </row>
  </sheetData>
  <sortState ref="Q2:Y213">
    <sortCondition ref="Q2:Q213"/>
    <sortCondition ref="R2:R213"/>
    <sortCondition ref="W2:W213"/>
  </sortState>
  <mergeCells count="1">
    <mergeCell ref="A1:G1"/>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workbookViewId="0">
      <selection sqref="A1:G1"/>
    </sheetView>
  </sheetViews>
  <sheetFormatPr baseColWidth="10" defaultRowHeight="16" x14ac:dyDescent="0.2"/>
  <cols>
    <col min="1" max="10" width="14.5" customWidth="1"/>
  </cols>
  <sheetData>
    <row r="1" spans="1:10" ht="61" customHeight="1" x14ac:dyDescent="0.2">
      <c r="A1" s="119" t="s">
        <v>2485</v>
      </c>
      <c r="B1" s="119"/>
      <c r="C1" s="119"/>
      <c r="D1" s="119"/>
      <c r="E1" s="119"/>
      <c r="F1" s="119"/>
      <c r="G1" s="119"/>
    </row>
    <row r="2" spans="1:10" s="57" customFormat="1" x14ac:dyDescent="0.2">
      <c r="A2" s="57" t="s">
        <v>1195</v>
      </c>
      <c r="B2" s="57" t="s">
        <v>1196</v>
      </c>
      <c r="C2" s="99" t="s">
        <v>2470</v>
      </c>
      <c r="D2" s="99" t="s">
        <v>2473</v>
      </c>
      <c r="E2" s="99" t="s">
        <v>2471</v>
      </c>
      <c r="F2" s="99" t="s">
        <v>2472</v>
      </c>
      <c r="G2" s="57" t="s">
        <v>1163</v>
      </c>
      <c r="H2" s="57" t="s">
        <v>1164</v>
      </c>
      <c r="I2" s="57" t="s">
        <v>1165</v>
      </c>
      <c r="J2" s="57" t="s">
        <v>1150</v>
      </c>
    </row>
    <row r="3" spans="1:10" s="57" customFormat="1" x14ac:dyDescent="0.2">
      <c r="A3" s="57" t="s">
        <v>2287</v>
      </c>
      <c r="B3" s="57" t="s">
        <v>2291</v>
      </c>
      <c r="C3" s="100">
        <v>2960</v>
      </c>
      <c r="D3" s="100">
        <v>4519</v>
      </c>
      <c r="E3" s="100">
        <v>9240</v>
      </c>
      <c r="F3" s="100">
        <v>9519</v>
      </c>
      <c r="G3" s="57">
        <v>0.43440000000000001</v>
      </c>
      <c r="H3" s="57">
        <v>0.1847</v>
      </c>
      <c r="I3" s="57">
        <v>2.3525999999999998</v>
      </c>
      <c r="J3" s="57">
        <v>1.8599999999999998E-2</v>
      </c>
    </row>
    <row r="4" spans="1:10" s="57" customFormat="1" x14ac:dyDescent="0.2">
      <c r="A4" s="57" t="s">
        <v>2287</v>
      </c>
      <c r="B4" s="57" t="s">
        <v>2290</v>
      </c>
      <c r="C4" s="100">
        <v>2960</v>
      </c>
      <c r="D4" s="100">
        <v>4519</v>
      </c>
      <c r="E4" s="100">
        <v>3495</v>
      </c>
      <c r="F4" s="100">
        <v>10982</v>
      </c>
      <c r="G4" s="57">
        <v>9.9400000000000002E-2</v>
      </c>
      <c r="H4" s="57">
        <v>0.14799999999999999</v>
      </c>
      <c r="I4" s="57">
        <v>0.67179999999999995</v>
      </c>
      <c r="J4" s="57">
        <v>0.50170000000000003</v>
      </c>
    </row>
    <row r="5" spans="1:10" s="57" customFormat="1" x14ac:dyDescent="0.2">
      <c r="A5" s="57" t="s">
        <v>2287</v>
      </c>
      <c r="B5" s="57" t="s">
        <v>2288</v>
      </c>
      <c r="C5" s="100">
        <v>2960</v>
      </c>
      <c r="D5" s="100">
        <v>4519</v>
      </c>
      <c r="E5" s="100">
        <v>7387</v>
      </c>
      <c r="F5" s="100">
        <v>8567</v>
      </c>
      <c r="G5" s="57">
        <v>-8.77E-2</v>
      </c>
      <c r="H5" s="57">
        <v>0.1409</v>
      </c>
      <c r="I5" s="57">
        <v>-0.62209999999999999</v>
      </c>
      <c r="J5" s="57">
        <v>0.53390000000000004</v>
      </c>
    </row>
    <row r="6" spans="1:10" s="57" customFormat="1" x14ac:dyDescent="0.2">
      <c r="A6" s="57" t="s">
        <v>2287</v>
      </c>
      <c r="B6" s="57" t="s">
        <v>2289</v>
      </c>
      <c r="C6" s="100">
        <v>2960</v>
      </c>
      <c r="D6" s="100">
        <v>4519</v>
      </c>
      <c r="E6" s="100">
        <v>9784</v>
      </c>
      <c r="F6" s="100">
        <v>30471</v>
      </c>
      <c r="G6" s="57">
        <v>0.38700000000000001</v>
      </c>
      <c r="H6" s="57">
        <v>0.1237</v>
      </c>
      <c r="I6" s="57">
        <v>3.1294</v>
      </c>
      <c r="J6" s="57">
        <v>1.8E-3</v>
      </c>
    </row>
    <row r="7" spans="1:10" s="57" customFormat="1" x14ac:dyDescent="0.2">
      <c r="A7" s="57" t="s">
        <v>2287</v>
      </c>
      <c r="B7" s="57" t="s">
        <v>2292</v>
      </c>
      <c r="C7" s="100">
        <v>2960</v>
      </c>
      <c r="D7" s="100">
        <v>4519</v>
      </c>
      <c r="E7" s="100">
        <v>34241</v>
      </c>
      <c r="F7" s="100">
        <v>45604</v>
      </c>
      <c r="G7" s="57">
        <v>0.22520000000000001</v>
      </c>
      <c r="H7" s="57">
        <v>7.5399999999999995E-2</v>
      </c>
      <c r="I7" s="57">
        <v>2.9863</v>
      </c>
      <c r="J7" s="57">
        <v>2.8E-3</v>
      </c>
    </row>
    <row r="8" spans="1:10" s="57" customFormat="1" x14ac:dyDescent="0.2">
      <c r="A8" s="57" t="s">
        <v>2291</v>
      </c>
      <c r="B8" s="57" t="s">
        <v>2290</v>
      </c>
      <c r="C8" s="100">
        <v>9240</v>
      </c>
      <c r="D8" s="100">
        <v>9519</v>
      </c>
      <c r="E8" s="100">
        <v>3495</v>
      </c>
      <c r="F8" s="100">
        <v>10982</v>
      </c>
      <c r="G8" s="57">
        <v>0.34810000000000002</v>
      </c>
      <c r="H8" s="57">
        <v>0.1051</v>
      </c>
      <c r="I8" s="57">
        <v>3.3136999999999999</v>
      </c>
      <c r="J8" s="57">
        <v>8.9999999999999998E-4</v>
      </c>
    </row>
    <row r="9" spans="1:10" s="57" customFormat="1" x14ac:dyDescent="0.2">
      <c r="A9" s="57" t="s">
        <v>2291</v>
      </c>
      <c r="B9" s="57" t="s">
        <v>2288</v>
      </c>
      <c r="C9" s="100">
        <v>9240</v>
      </c>
      <c r="D9" s="100">
        <v>9519</v>
      </c>
      <c r="E9" s="100">
        <v>7387</v>
      </c>
      <c r="F9" s="100">
        <v>8567</v>
      </c>
      <c r="G9" s="57">
        <v>0.23880000000000001</v>
      </c>
      <c r="H9" s="57">
        <v>0.11840000000000001</v>
      </c>
      <c r="I9" s="57">
        <v>2.0167999999999999</v>
      </c>
      <c r="J9" s="66">
        <v>4.3700000000000003E-2</v>
      </c>
    </row>
    <row r="10" spans="1:10" s="57" customFormat="1" x14ac:dyDescent="0.2">
      <c r="A10" s="57" t="s">
        <v>2291</v>
      </c>
      <c r="B10" s="57" t="s">
        <v>2289</v>
      </c>
      <c r="C10" s="100">
        <v>9240</v>
      </c>
      <c r="D10" s="100">
        <v>9519</v>
      </c>
      <c r="E10" s="100">
        <v>9784</v>
      </c>
      <c r="F10" s="100">
        <v>30471</v>
      </c>
      <c r="G10" s="57">
        <v>0.48120000000000002</v>
      </c>
      <c r="H10" s="57">
        <v>7.6600000000000001E-2</v>
      </c>
      <c r="I10" s="57">
        <v>6.2804000000000002</v>
      </c>
      <c r="J10" s="20">
        <v>3.3780000000000001E-10</v>
      </c>
    </row>
    <row r="11" spans="1:10" s="57" customFormat="1" x14ac:dyDescent="0.2">
      <c r="A11" s="57" t="s">
        <v>2291</v>
      </c>
      <c r="B11" s="57" t="s">
        <v>2292</v>
      </c>
      <c r="C11" s="100">
        <v>9240</v>
      </c>
      <c r="D11" s="100">
        <v>9519</v>
      </c>
      <c r="E11" s="100">
        <v>34241</v>
      </c>
      <c r="F11" s="100">
        <v>45604</v>
      </c>
      <c r="G11" s="57">
        <v>0.51419999999999999</v>
      </c>
      <c r="H11" s="57">
        <v>5.2299999999999999E-2</v>
      </c>
      <c r="I11" s="57">
        <v>9.8414999999999999</v>
      </c>
      <c r="J11" s="20">
        <v>7.4611000000000001E-23</v>
      </c>
    </row>
    <row r="12" spans="1:10" s="57" customFormat="1" x14ac:dyDescent="0.2">
      <c r="A12" s="57" t="s">
        <v>2290</v>
      </c>
      <c r="B12" s="57" t="s">
        <v>2288</v>
      </c>
      <c r="C12" s="100">
        <v>3495</v>
      </c>
      <c r="D12" s="100">
        <v>10982</v>
      </c>
      <c r="E12" s="100">
        <v>7387</v>
      </c>
      <c r="F12" s="100">
        <v>8567</v>
      </c>
      <c r="G12" s="57">
        <v>2.8299999999999999E-2</v>
      </c>
      <c r="H12" s="57">
        <v>9.2499999999999999E-2</v>
      </c>
      <c r="I12" s="57">
        <v>0.30620000000000003</v>
      </c>
      <c r="J12" s="57">
        <v>0.75949999999999995</v>
      </c>
    </row>
    <row r="13" spans="1:10" s="57" customFormat="1" x14ac:dyDescent="0.2">
      <c r="A13" s="57" t="s">
        <v>2290</v>
      </c>
      <c r="B13" s="57" t="s">
        <v>2289</v>
      </c>
      <c r="C13" s="100">
        <v>3495</v>
      </c>
      <c r="D13" s="100">
        <v>10982</v>
      </c>
      <c r="E13" s="100">
        <v>9784</v>
      </c>
      <c r="F13" s="100">
        <v>30471</v>
      </c>
      <c r="G13" s="57">
        <v>0.29470000000000002</v>
      </c>
      <c r="H13" s="57">
        <v>6.2100000000000002E-2</v>
      </c>
      <c r="I13" s="57">
        <v>4.7469000000000001</v>
      </c>
      <c r="J13" s="20">
        <v>2.0658000000000002E-6</v>
      </c>
    </row>
    <row r="14" spans="1:10" s="57" customFormat="1" x14ac:dyDescent="0.2">
      <c r="A14" s="57" t="s">
        <v>2290</v>
      </c>
      <c r="B14" s="57" t="s">
        <v>2292</v>
      </c>
      <c r="C14" s="100">
        <v>3495</v>
      </c>
      <c r="D14" s="100">
        <v>10982</v>
      </c>
      <c r="E14" s="100">
        <v>34241</v>
      </c>
      <c r="F14" s="100">
        <v>45604</v>
      </c>
      <c r="G14" s="57">
        <v>0.25309999999999999</v>
      </c>
      <c r="H14" s="57">
        <v>4.4499999999999998E-2</v>
      </c>
      <c r="I14" s="57">
        <v>5.6881000000000004</v>
      </c>
      <c r="J14" s="20">
        <v>1.2849E-8</v>
      </c>
    </row>
    <row r="15" spans="1:10" s="57" customFormat="1" x14ac:dyDescent="0.2">
      <c r="A15" s="57" t="s">
        <v>2288</v>
      </c>
      <c r="B15" s="57" t="s">
        <v>2289</v>
      </c>
      <c r="C15" s="100">
        <v>7387</v>
      </c>
      <c r="D15" s="100">
        <v>8567</v>
      </c>
      <c r="E15" s="100">
        <v>9784</v>
      </c>
      <c r="F15" s="100">
        <v>30471</v>
      </c>
      <c r="G15" s="57">
        <v>0.14649999999999999</v>
      </c>
      <c r="H15" s="57">
        <v>8.1000000000000003E-2</v>
      </c>
      <c r="I15" s="57">
        <v>1.8088</v>
      </c>
      <c r="J15" s="66">
        <v>7.0499999999999993E-2</v>
      </c>
    </row>
    <row r="16" spans="1:10" s="57" customFormat="1" x14ac:dyDescent="0.2">
      <c r="A16" s="57" t="s">
        <v>2288</v>
      </c>
      <c r="B16" s="57" t="s">
        <v>2292</v>
      </c>
      <c r="C16" s="100">
        <v>7387</v>
      </c>
      <c r="D16" s="100">
        <v>8567</v>
      </c>
      <c r="E16" s="100">
        <v>34241</v>
      </c>
      <c r="F16" s="100">
        <v>45604</v>
      </c>
      <c r="G16" s="57">
        <v>0.2145</v>
      </c>
      <c r="H16" s="57">
        <v>5.5800000000000002E-2</v>
      </c>
      <c r="I16" s="57">
        <v>3.8445999999999998</v>
      </c>
      <c r="J16" s="20">
        <v>1E-4</v>
      </c>
    </row>
    <row r="17" spans="1:12" s="57" customFormat="1" x14ac:dyDescent="0.2">
      <c r="A17" s="57" t="s">
        <v>2289</v>
      </c>
      <c r="B17" s="57" t="s">
        <v>2292</v>
      </c>
      <c r="C17" s="100">
        <v>9784</v>
      </c>
      <c r="D17" s="100">
        <v>30471</v>
      </c>
      <c r="E17" s="100">
        <v>34241</v>
      </c>
      <c r="F17" s="100">
        <v>45604</v>
      </c>
      <c r="G17" s="57">
        <v>0.75380000000000003</v>
      </c>
      <c r="H17" s="57">
        <v>2.9600000000000001E-2</v>
      </c>
      <c r="I17" s="57">
        <v>25.473700000000001</v>
      </c>
      <c r="J17" s="20">
        <v>3.8556999999999998E-143</v>
      </c>
    </row>
    <row r="19" spans="1:12" x14ac:dyDescent="0.2">
      <c r="B19" s="100"/>
      <c r="C19" s="100"/>
      <c r="D19" s="100"/>
    </row>
    <row r="20" spans="1:12" x14ac:dyDescent="0.2">
      <c r="A20" s="91"/>
      <c r="B20" s="100"/>
      <c r="C20" s="100"/>
      <c r="D20" s="100"/>
      <c r="E20" s="100"/>
      <c r="F20" s="100"/>
      <c r="G20" s="4"/>
      <c r="H20" s="4"/>
      <c r="I20" s="4"/>
      <c r="J20" s="23"/>
      <c r="K20" s="24"/>
      <c r="L20" s="24"/>
    </row>
    <row r="21" spans="1:12" x14ac:dyDescent="0.2">
      <c r="A21" s="91"/>
      <c r="B21" s="100"/>
      <c r="C21" s="100"/>
      <c r="D21" s="100"/>
      <c r="E21" s="100"/>
      <c r="F21" s="100"/>
      <c r="G21" s="4"/>
      <c r="H21" s="4"/>
      <c r="I21" s="20"/>
      <c r="J21" s="23"/>
      <c r="K21" s="24"/>
      <c r="L21" s="24"/>
    </row>
    <row r="22" spans="1:12" x14ac:dyDescent="0.2">
      <c r="A22" s="91"/>
      <c r="B22" s="100"/>
      <c r="C22" s="100"/>
      <c r="D22" s="100"/>
      <c r="F22" s="4"/>
      <c r="G22" s="4"/>
      <c r="H22" s="4"/>
      <c r="I22" s="23"/>
      <c r="J22" s="24"/>
      <c r="K22" s="24"/>
    </row>
    <row r="23" spans="1:12" x14ac:dyDescent="0.2">
      <c r="A23" s="91"/>
      <c r="B23" s="100"/>
      <c r="C23" s="100"/>
      <c r="D23" s="100"/>
      <c r="F23" s="4"/>
      <c r="G23" s="4"/>
      <c r="H23" s="20"/>
      <c r="I23" s="23"/>
      <c r="J23" s="24"/>
      <c r="K23" s="24"/>
    </row>
    <row r="24" spans="1:12" x14ac:dyDescent="0.2">
      <c r="B24" s="100"/>
      <c r="C24" s="100"/>
      <c r="D24" s="100"/>
      <c r="F24" s="4"/>
      <c r="G24" s="4"/>
      <c r="H24" s="4"/>
      <c r="I24" s="23"/>
      <c r="J24" s="24"/>
      <c r="K24" s="24"/>
    </row>
    <row r="25" spans="1:12" x14ac:dyDescent="0.2">
      <c r="A25" s="91"/>
      <c r="B25" s="91"/>
      <c r="F25" s="4"/>
      <c r="G25" s="4"/>
      <c r="H25" s="20"/>
      <c r="I25" s="23"/>
      <c r="J25" s="24"/>
      <c r="K25" s="24"/>
    </row>
    <row r="26" spans="1:12" x14ac:dyDescent="0.2">
      <c r="A26" s="91"/>
      <c r="B26" s="91"/>
      <c r="F26" s="4"/>
      <c r="G26" s="4"/>
      <c r="H26" s="4"/>
      <c r="I26" s="23"/>
      <c r="J26" s="24"/>
      <c r="K26" s="17"/>
    </row>
    <row r="27" spans="1:12" x14ac:dyDescent="0.2">
      <c r="A27" s="91"/>
      <c r="B27" s="91"/>
      <c r="F27" s="4"/>
      <c r="G27" s="4"/>
      <c r="H27" s="20"/>
      <c r="I27" s="23"/>
      <c r="J27" s="24"/>
      <c r="K27" s="24"/>
    </row>
    <row r="28" spans="1:12" x14ac:dyDescent="0.2">
      <c r="B28" s="91"/>
      <c r="C28" s="12"/>
      <c r="D28" s="100"/>
      <c r="E28" s="100"/>
      <c r="F28" s="4"/>
      <c r="G28" s="4"/>
      <c r="H28" s="20"/>
      <c r="I28" s="23"/>
      <c r="J28" s="24"/>
      <c r="K28" s="17"/>
    </row>
    <row r="29" spans="1:12" x14ac:dyDescent="0.2">
      <c r="A29" s="91"/>
      <c r="B29" s="91"/>
      <c r="C29" s="100"/>
      <c r="D29" s="100"/>
      <c r="E29" s="100"/>
      <c r="F29" s="100"/>
      <c r="G29" s="4"/>
      <c r="H29" s="4"/>
      <c r="I29" s="20"/>
      <c r="J29" s="23"/>
      <c r="K29" s="24"/>
      <c r="L29" s="17"/>
    </row>
    <row r="30" spans="1:12" x14ac:dyDescent="0.2">
      <c r="A30" s="91"/>
      <c r="B30" s="91"/>
      <c r="C30" s="100"/>
      <c r="D30" s="100"/>
      <c r="E30" s="100"/>
      <c r="F30" s="100"/>
      <c r="G30" s="4"/>
      <c r="H30" s="4"/>
      <c r="I30" s="4"/>
      <c r="J30" s="23"/>
      <c r="K30" s="24"/>
      <c r="L30" s="24"/>
    </row>
    <row r="31" spans="1:12" x14ac:dyDescent="0.2">
      <c r="A31" s="91"/>
      <c r="B31" s="91"/>
      <c r="C31" s="100"/>
      <c r="D31" s="100"/>
      <c r="E31" s="100"/>
      <c r="F31" s="100"/>
      <c r="G31" s="4"/>
      <c r="H31" s="4"/>
      <c r="I31" s="4"/>
      <c r="J31" s="23"/>
      <c r="K31" s="24"/>
      <c r="L31" s="17"/>
    </row>
    <row r="32" spans="1:12" x14ac:dyDescent="0.2">
      <c r="B32" s="91"/>
      <c r="C32" s="100"/>
      <c r="D32" s="100"/>
      <c r="E32" s="100"/>
      <c r="F32" s="100"/>
      <c r="G32" s="4"/>
      <c r="H32" s="4"/>
      <c r="I32" s="4"/>
      <c r="J32" s="23"/>
      <c r="K32" s="24"/>
      <c r="L32" s="17"/>
    </row>
    <row r="33" spans="1:12" x14ac:dyDescent="0.2">
      <c r="A33" s="91"/>
      <c r="B33" s="91"/>
      <c r="C33" s="100"/>
      <c r="D33" s="100"/>
      <c r="E33" s="100"/>
      <c r="F33" s="100"/>
      <c r="G33" s="4"/>
      <c r="H33" s="4"/>
      <c r="I33" s="4"/>
      <c r="J33" s="23"/>
      <c r="K33" s="24"/>
      <c r="L33" s="24"/>
    </row>
    <row r="34" spans="1:12" x14ac:dyDescent="0.2">
      <c r="A34" s="91"/>
      <c r="B34" s="91"/>
      <c r="C34" s="100"/>
      <c r="D34" s="100"/>
      <c r="E34" s="100"/>
      <c r="F34" s="100"/>
      <c r="G34" s="4"/>
      <c r="H34" s="4"/>
      <c r="I34" s="20"/>
      <c r="J34" s="23"/>
      <c r="K34" s="24"/>
      <c r="L34" s="17"/>
    </row>
    <row r="35" spans="1:12" x14ac:dyDescent="0.2">
      <c r="A35" s="91"/>
      <c r="B35" s="91"/>
      <c r="C35" s="100"/>
      <c r="D35" s="100"/>
      <c r="E35" s="100"/>
      <c r="F35" s="100"/>
      <c r="G35" s="4"/>
      <c r="H35" s="4"/>
      <c r="I35" s="4"/>
      <c r="J35" s="23"/>
      <c r="K35" s="24"/>
      <c r="L35" s="17"/>
    </row>
    <row r="36" spans="1:12" x14ac:dyDescent="0.2">
      <c r="B36" s="91"/>
      <c r="C36" s="100"/>
      <c r="D36" s="100"/>
      <c r="E36" s="100"/>
      <c r="F36" s="100"/>
    </row>
    <row r="37" spans="1:12" x14ac:dyDescent="0.2">
      <c r="A37" s="91"/>
      <c r="B37" s="91"/>
      <c r="C37" s="12"/>
      <c r="D37" s="100"/>
      <c r="E37" s="100"/>
      <c r="F37" s="100"/>
    </row>
    <row r="38" spans="1:12" x14ac:dyDescent="0.2">
      <c r="A38" s="91"/>
      <c r="B38" s="91"/>
      <c r="C38" s="100"/>
      <c r="D38" s="100"/>
      <c r="E38" s="100"/>
      <c r="F38" s="100"/>
    </row>
    <row r="39" spans="1:12" x14ac:dyDescent="0.2">
      <c r="A39" s="91"/>
      <c r="B39" s="91"/>
      <c r="C39" s="12"/>
      <c r="D39" s="100"/>
      <c r="E39" s="100"/>
      <c r="F39" s="100"/>
    </row>
    <row r="40" spans="1:12" x14ac:dyDescent="0.2">
      <c r="A40" s="91"/>
      <c r="B40" s="91"/>
      <c r="C40" s="100"/>
      <c r="D40" s="100"/>
      <c r="E40" s="100"/>
      <c r="F40" s="100"/>
    </row>
    <row r="41" spans="1:12" x14ac:dyDescent="0.2">
      <c r="A41" s="91"/>
      <c r="B41" s="91"/>
      <c r="C41" s="100"/>
      <c r="D41" s="100"/>
      <c r="E41" s="100"/>
      <c r="F41" s="100"/>
    </row>
    <row r="42" spans="1:12" x14ac:dyDescent="0.2">
      <c r="A42" s="91"/>
      <c r="B42" s="91"/>
      <c r="C42" s="100"/>
      <c r="D42" s="100"/>
      <c r="E42" s="100"/>
      <c r="F42" s="100"/>
    </row>
    <row r="43" spans="1:12" x14ac:dyDescent="0.2">
      <c r="A43" s="91"/>
      <c r="B43" s="91"/>
      <c r="C43" s="12"/>
      <c r="D43" s="100"/>
      <c r="E43" s="100"/>
      <c r="F43" s="100"/>
    </row>
    <row r="44" spans="1:12" x14ac:dyDescent="0.2">
      <c r="C44" s="100"/>
      <c r="D44" s="100"/>
      <c r="E44" s="100"/>
      <c r="F44" s="100"/>
    </row>
    <row r="45" spans="1:12" x14ac:dyDescent="0.2">
      <c r="C45" s="12"/>
      <c r="D45" s="100"/>
      <c r="E45" s="100"/>
      <c r="F45" s="100"/>
    </row>
    <row r="46" spans="1:12" x14ac:dyDescent="0.2">
      <c r="C46" s="100"/>
      <c r="D46" s="100"/>
      <c r="E46" s="100"/>
      <c r="F46" s="100"/>
    </row>
    <row r="47" spans="1:12" x14ac:dyDescent="0.2">
      <c r="C47" s="12"/>
      <c r="D47" s="100"/>
      <c r="E47" s="100"/>
      <c r="F47" s="100"/>
    </row>
  </sheetData>
  <sortState ref="C22:F47">
    <sortCondition ref="C22:C47"/>
  </sortState>
  <mergeCells count="1">
    <mergeCell ref="A1:G1"/>
  </mergeCell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
  <sheetViews>
    <sheetView tabSelected="1" workbookViewId="0">
      <selection sqref="A1:G1"/>
    </sheetView>
  </sheetViews>
  <sheetFormatPr baseColWidth="10" defaultRowHeight="16" x14ac:dyDescent="0.2"/>
  <cols>
    <col min="1" max="1" width="10.1640625" style="4" bestFit="1" customWidth="1"/>
    <col min="2" max="2" width="7.5" style="4" bestFit="1" customWidth="1"/>
    <col min="3" max="3" width="3.83203125" style="4" bestFit="1" customWidth="1"/>
    <col min="4" max="4" width="17" style="4" bestFit="1" customWidth="1"/>
    <col min="5" max="5" width="11" style="4" bestFit="1" customWidth="1"/>
    <col min="6" max="6" width="11.33203125" style="4" bestFit="1" customWidth="1"/>
    <col min="7" max="7" width="47" style="4" bestFit="1" customWidth="1"/>
    <col min="8" max="8" width="10.1640625" style="4" bestFit="1" customWidth="1"/>
    <col min="9" max="9" width="5.5" style="4" bestFit="1" customWidth="1"/>
    <col min="10" max="10" width="26.33203125" style="4" bestFit="1" customWidth="1"/>
    <col min="11" max="11" width="8" style="4" bestFit="1" customWidth="1"/>
    <col min="12" max="12" width="9.1640625" style="4" bestFit="1" customWidth="1"/>
    <col min="13" max="14" width="7.1640625" style="4" bestFit="1" customWidth="1"/>
    <col min="15" max="15" width="12.6640625" style="4" bestFit="1" customWidth="1"/>
    <col min="16" max="16" width="10.6640625" style="4" bestFit="1" customWidth="1"/>
    <col min="17" max="20" width="32.83203125" customWidth="1"/>
  </cols>
  <sheetData>
    <row r="1" spans="1:20" ht="57" customHeight="1" x14ac:dyDescent="0.2">
      <c r="A1" s="119" t="s">
        <v>2509</v>
      </c>
      <c r="B1" s="119"/>
      <c r="C1" s="119"/>
      <c r="D1" s="119"/>
      <c r="E1" s="119"/>
      <c r="F1" s="119"/>
      <c r="G1" s="119"/>
      <c r="H1" s="65"/>
      <c r="I1" s="65"/>
      <c r="J1" s="65"/>
      <c r="K1" s="65"/>
      <c r="L1" s="65"/>
      <c r="M1" s="65"/>
      <c r="N1" s="65"/>
      <c r="O1" s="65"/>
      <c r="P1" s="65"/>
    </row>
    <row r="2" spans="1:20" x14ac:dyDescent="0.2">
      <c r="A2" s="4" t="s">
        <v>480</v>
      </c>
      <c r="B2" s="4" t="s">
        <v>358</v>
      </c>
      <c r="C2" s="4" t="s">
        <v>481</v>
      </c>
      <c r="D2" s="4" t="s">
        <v>1315</v>
      </c>
      <c r="E2" s="4" t="s">
        <v>482</v>
      </c>
      <c r="F2" s="4" t="s">
        <v>483</v>
      </c>
      <c r="G2" s="4" t="s">
        <v>359</v>
      </c>
      <c r="H2" s="4" t="s">
        <v>360</v>
      </c>
      <c r="I2" s="4" t="s">
        <v>361</v>
      </c>
      <c r="J2" s="4" t="s">
        <v>362</v>
      </c>
      <c r="K2" s="4" t="s">
        <v>1140</v>
      </c>
      <c r="L2" s="4" t="s">
        <v>1141</v>
      </c>
      <c r="M2" s="4" t="s">
        <v>363</v>
      </c>
      <c r="N2" s="4" t="s">
        <v>364</v>
      </c>
      <c r="O2" s="4" t="s">
        <v>365</v>
      </c>
      <c r="P2" s="4" t="s">
        <v>2486</v>
      </c>
      <c r="Q2" t="s">
        <v>1143</v>
      </c>
      <c r="R2" t="s">
        <v>1144</v>
      </c>
      <c r="S2" t="s">
        <v>1145</v>
      </c>
      <c r="T2" t="s">
        <v>1142</v>
      </c>
    </row>
    <row r="3" spans="1:20" x14ac:dyDescent="0.2">
      <c r="A3" s="33">
        <v>1</v>
      </c>
      <c r="B3" s="33">
        <v>1</v>
      </c>
      <c r="C3" s="33">
        <v>2</v>
      </c>
      <c r="D3" s="33" t="s">
        <v>1319</v>
      </c>
      <c r="E3" s="30">
        <v>183279530</v>
      </c>
      <c r="F3" s="30">
        <v>183680199</v>
      </c>
      <c r="G3" s="33" t="s">
        <v>378</v>
      </c>
      <c r="H3" s="33">
        <v>183535884</v>
      </c>
      <c r="I3" s="33" t="s">
        <v>368</v>
      </c>
      <c r="J3" s="33" t="s">
        <v>372</v>
      </c>
      <c r="K3" s="33">
        <v>0</v>
      </c>
      <c r="L3" s="33">
        <v>1</v>
      </c>
      <c r="M3" s="33">
        <v>1.0703</v>
      </c>
      <c r="N3" s="33">
        <v>1.23E-2</v>
      </c>
      <c r="O3" s="33">
        <v>5.5464667680300703</v>
      </c>
      <c r="P3" s="32">
        <v>2.915E-8</v>
      </c>
      <c r="Q3" s="30"/>
      <c r="R3" s="30"/>
      <c r="S3" s="30" t="s">
        <v>379</v>
      </c>
      <c r="T3" s="30" t="s">
        <v>379</v>
      </c>
    </row>
    <row r="4" spans="1:20" x14ac:dyDescent="0.2">
      <c r="A4" s="33">
        <v>2</v>
      </c>
      <c r="B4" s="33">
        <v>1</v>
      </c>
      <c r="C4" s="33">
        <v>3</v>
      </c>
      <c r="D4" s="33" t="s">
        <v>1324</v>
      </c>
      <c r="E4" s="30">
        <v>46381000</v>
      </c>
      <c r="F4" s="30">
        <v>52161508</v>
      </c>
      <c r="G4" s="33" t="s">
        <v>390</v>
      </c>
      <c r="H4" s="33">
        <v>48644636</v>
      </c>
      <c r="I4" s="33" t="s">
        <v>368</v>
      </c>
      <c r="J4" s="33" t="s">
        <v>372</v>
      </c>
      <c r="K4" s="33">
        <v>1</v>
      </c>
      <c r="L4" s="33">
        <v>0.780335</v>
      </c>
      <c r="M4" s="33">
        <v>1.3562000000000001</v>
      </c>
      <c r="N4" s="33">
        <v>5.5500000000000001E-2</v>
      </c>
      <c r="O4" s="33">
        <v>5.4912937878830199</v>
      </c>
      <c r="P4" s="32">
        <v>3.99E-8</v>
      </c>
      <c r="Q4" s="30" t="s">
        <v>391</v>
      </c>
      <c r="R4" s="30" t="s">
        <v>392</v>
      </c>
      <c r="S4" s="30" t="s">
        <v>393</v>
      </c>
      <c r="T4" s="30" t="s">
        <v>394</v>
      </c>
    </row>
    <row r="5" spans="1:20" x14ac:dyDescent="0.2">
      <c r="A5" s="33">
        <v>3</v>
      </c>
      <c r="B5" s="33">
        <v>1</v>
      </c>
      <c r="C5" s="33">
        <v>3</v>
      </c>
      <c r="D5" s="33" t="s">
        <v>1325</v>
      </c>
      <c r="E5" s="30">
        <v>117453031</v>
      </c>
      <c r="F5" s="30">
        <v>117997735</v>
      </c>
      <c r="G5" s="33" t="s">
        <v>400</v>
      </c>
      <c r="H5" s="33">
        <v>117828678</v>
      </c>
      <c r="I5" s="33" t="s">
        <v>369</v>
      </c>
      <c r="J5" s="33" t="s">
        <v>377</v>
      </c>
      <c r="K5" s="33">
        <v>1</v>
      </c>
      <c r="L5" s="33">
        <v>0.95861499999999999</v>
      </c>
      <c r="M5" s="33">
        <v>1.0959000000000001</v>
      </c>
      <c r="N5" s="33">
        <v>1.4200000000000001E-2</v>
      </c>
      <c r="O5" s="33">
        <v>6.4515663008304696</v>
      </c>
      <c r="P5" s="32">
        <v>1.107E-10</v>
      </c>
      <c r="Q5" s="30"/>
      <c r="R5" s="30"/>
      <c r="S5" s="30" t="s">
        <v>401</v>
      </c>
      <c r="T5" s="30" t="s">
        <v>401</v>
      </c>
    </row>
    <row r="6" spans="1:20" x14ac:dyDescent="0.2">
      <c r="A6" s="33">
        <v>4</v>
      </c>
      <c r="B6" s="33">
        <v>1</v>
      </c>
      <c r="C6" s="33">
        <v>10</v>
      </c>
      <c r="D6" s="33" t="s">
        <v>1345</v>
      </c>
      <c r="E6" s="30">
        <v>106372083</v>
      </c>
      <c r="F6" s="30">
        <v>107364513</v>
      </c>
      <c r="G6" s="33" t="s">
        <v>446</v>
      </c>
      <c r="H6" s="33">
        <v>106744534</v>
      </c>
      <c r="I6" s="33" t="s">
        <v>377</v>
      </c>
      <c r="J6" s="33" t="s">
        <v>369</v>
      </c>
      <c r="K6" s="33">
        <v>1</v>
      </c>
      <c r="L6" s="33">
        <v>0.99045399999999995</v>
      </c>
      <c r="M6" s="33">
        <v>0.91500000000000004</v>
      </c>
      <c r="N6" s="33">
        <v>1.47E-2</v>
      </c>
      <c r="O6" s="33">
        <v>-6.0481703616962301</v>
      </c>
      <c r="P6" s="32">
        <v>1.465E-9</v>
      </c>
      <c r="Q6" s="30"/>
      <c r="R6" s="30"/>
      <c r="S6" s="30"/>
      <c r="T6" s="30"/>
    </row>
    <row r="7" spans="1:20" s="30" customFormat="1" x14ac:dyDescent="0.2">
      <c r="A7" s="52">
        <v>5</v>
      </c>
      <c r="B7" s="52">
        <v>1</v>
      </c>
      <c r="C7" s="52">
        <v>1</v>
      </c>
      <c r="D7" s="52" t="s">
        <v>1316</v>
      </c>
      <c r="E7">
        <v>32336784</v>
      </c>
      <c r="F7">
        <v>33215947</v>
      </c>
      <c r="G7" s="52" t="s">
        <v>367</v>
      </c>
      <c r="H7" s="52">
        <v>33046963</v>
      </c>
      <c r="I7" s="52" t="s">
        <v>368</v>
      </c>
      <c r="J7" s="52" t="s">
        <v>369</v>
      </c>
      <c r="K7" s="52">
        <v>1</v>
      </c>
      <c r="L7" s="52">
        <v>0.97576700000000005</v>
      </c>
      <c r="M7" s="52">
        <v>1.0918000000000001</v>
      </c>
      <c r="N7" s="52">
        <v>1.9E-2</v>
      </c>
      <c r="O7" s="52">
        <v>4.6178159315873</v>
      </c>
      <c r="P7" s="20">
        <v>3.878E-6</v>
      </c>
      <c r="Q7"/>
      <c r="R7"/>
      <c r="S7" t="s">
        <v>370</v>
      </c>
      <c r="T7" t="s">
        <v>370</v>
      </c>
    </row>
    <row r="8" spans="1:20" x14ac:dyDescent="0.2">
      <c r="A8" s="4">
        <v>6</v>
      </c>
      <c r="B8" s="4">
        <v>1</v>
      </c>
      <c r="C8" s="4">
        <v>1</v>
      </c>
      <c r="D8" s="4" t="s">
        <v>1317</v>
      </c>
      <c r="E8">
        <v>96588672</v>
      </c>
      <c r="F8">
        <v>97266822</v>
      </c>
      <c r="G8" s="4" t="s">
        <v>371</v>
      </c>
      <c r="H8" s="4">
        <v>96978961</v>
      </c>
      <c r="I8" s="4" t="s">
        <v>372</v>
      </c>
      <c r="J8" s="4" t="s">
        <v>368</v>
      </c>
      <c r="K8" s="4">
        <v>1</v>
      </c>
      <c r="L8" s="4">
        <v>0.98851100000000003</v>
      </c>
      <c r="M8" s="4">
        <v>1.0599000000000001</v>
      </c>
      <c r="N8" s="4">
        <v>1.2699999999999999E-2</v>
      </c>
      <c r="O8" s="4">
        <v>4.5925798079854498</v>
      </c>
      <c r="P8" s="20">
        <v>4.3780000000000003E-6</v>
      </c>
    </row>
    <row r="9" spans="1:20" x14ac:dyDescent="0.2">
      <c r="A9" s="4">
        <v>7</v>
      </c>
      <c r="B9" s="4">
        <v>1</v>
      </c>
      <c r="C9" s="4">
        <v>1</v>
      </c>
      <c r="D9" s="4" t="s">
        <v>1317</v>
      </c>
      <c r="E9">
        <v>98964541</v>
      </c>
      <c r="F9">
        <v>99421153</v>
      </c>
      <c r="G9" s="4" t="s">
        <v>373</v>
      </c>
      <c r="H9" s="4">
        <v>99256925</v>
      </c>
      <c r="I9" s="4" t="s">
        <v>374</v>
      </c>
      <c r="J9" s="4" t="s">
        <v>372</v>
      </c>
      <c r="K9" s="4">
        <v>1</v>
      </c>
      <c r="L9" s="4">
        <v>0.94522899999999999</v>
      </c>
      <c r="M9" s="4">
        <v>0.93879999999999997</v>
      </c>
      <c r="N9" s="4">
        <v>1.3599999999999999E-2</v>
      </c>
      <c r="O9" s="4">
        <v>-4.6322002194710796</v>
      </c>
      <c r="P9" s="20">
        <v>3.6179999999999999E-6</v>
      </c>
      <c r="S9" t="s">
        <v>375</v>
      </c>
      <c r="T9" t="s">
        <v>375</v>
      </c>
    </row>
    <row r="10" spans="1:20" x14ac:dyDescent="0.2">
      <c r="A10" s="4">
        <v>8</v>
      </c>
      <c r="B10" s="4">
        <v>1</v>
      </c>
      <c r="C10" s="4">
        <v>2</v>
      </c>
      <c r="D10" s="4" t="s">
        <v>1318</v>
      </c>
      <c r="E10">
        <v>51345728</v>
      </c>
      <c r="F10">
        <v>51667413</v>
      </c>
      <c r="G10" s="4" t="s">
        <v>376</v>
      </c>
      <c r="H10" s="4">
        <v>51553166</v>
      </c>
      <c r="I10" s="4" t="s">
        <v>368</v>
      </c>
      <c r="J10" s="4" t="s">
        <v>377</v>
      </c>
      <c r="K10" s="4">
        <v>1</v>
      </c>
      <c r="L10" s="4">
        <v>0.96696000000000004</v>
      </c>
      <c r="M10" s="4">
        <v>1.0650999999999999</v>
      </c>
      <c r="N10" s="4">
        <v>1.34E-2</v>
      </c>
      <c r="O10" s="4">
        <v>4.69105491579871</v>
      </c>
      <c r="P10" s="20">
        <v>2.7180000000000001E-6</v>
      </c>
    </row>
    <row r="11" spans="1:20" x14ac:dyDescent="0.2">
      <c r="A11" s="4">
        <v>9</v>
      </c>
      <c r="B11" s="4">
        <v>1</v>
      </c>
      <c r="C11" s="4">
        <v>2</v>
      </c>
      <c r="D11" s="4" t="s">
        <v>1320</v>
      </c>
      <c r="E11">
        <v>198143511</v>
      </c>
      <c r="F11">
        <v>199174885</v>
      </c>
      <c r="G11" s="4" t="s">
        <v>380</v>
      </c>
      <c r="H11" s="4">
        <v>198952637</v>
      </c>
      <c r="I11" s="4" t="s">
        <v>369</v>
      </c>
      <c r="J11" s="4" t="s">
        <v>377</v>
      </c>
      <c r="K11" s="4">
        <v>1</v>
      </c>
      <c r="L11" s="4">
        <v>0.96971399999999996</v>
      </c>
      <c r="M11" s="4">
        <v>0.94289999999999996</v>
      </c>
      <c r="N11" s="4">
        <v>1.32E-2</v>
      </c>
      <c r="O11" s="4">
        <v>-4.4592420349099102</v>
      </c>
      <c r="P11" s="20">
        <v>8.225E-6</v>
      </c>
      <c r="Q11" t="s">
        <v>381</v>
      </c>
      <c r="S11" t="s">
        <v>382</v>
      </c>
      <c r="T11" t="s">
        <v>383</v>
      </c>
    </row>
    <row r="12" spans="1:20" s="30" customFormat="1" x14ac:dyDescent="0.2">
      <c r="A12" s="52">
        <v>10</v>
      </c>
      <c r="B12" s="52">
        <v>1</v>
      </c>
      <c r="C12" s="52">
        <v>2</v>
      </c>
      <c r="D12" s="52" t="s">
        <v>1321</v>
      </c>
      <c r="E12">
        <v>208963468</v>
      </c>
      <c r="F12">
        <v>209074876</v>
      </c>
      <c r="G12" s="52" t="s">
        <v>384</v>
      </c>
      <c r="H12" s="52">
        <v>209011014</v>
      </c>
      <c r="I12" s="52" t="s">
        <v>369</v>
      </c>
      <c r="J12" s="52" t="s">
        <v>372</v>
      </c>
      <c r="K12" s="52">
        <v>0</v>
      </c>
      <c r="L12" s="52">
        <v>1</v>
      </c>
      <c r="M12" s="52">
        <v>1.083</v>
      </c>
      <c r="N12" s="52">
        <v>1.72E-2</v>
      </c>
      <c r="O12" s="52">
        <v>4.6297542273032102</v>
      </c>
      <c r="P12" s="20">
        <v>3.6610000000000002E-6</v>
      </c>
      <c r="Q12"/>
      <c r="R12" t="s">
        <v>385</v>
      </c>
      <c r="S12"/>
      <c r="T12" t="s">
        <v>385</v>
      </c>
    </row>
    <row r="13" spans="1:20" x14ac:dyDescent="0.2">
      <c r="A13" s="4">
        <v>11</v>
      </c>
      <c r="B13" s="4">
        <v>1</v>
      </c>
      <c r="C13" s="4">
        <v>2</v>
      </c>
      <c r="D13" s="4" t="s">
        <v>1322</v>
      </c>
      <c r="E13">
        <v>215271501</v>
      </c>
      <c r="F13">
        <v>215527415</v>
      </c>
      <c r="G13" s="4" t="s">
        <v>386</v>
      </c>
      <c r="H13" s="4">
        <v>215407021</v>
      </c>
      <c r="I13" s="4" t="s">
        <v>369</v>
      </c>
      <c r="J13" s="4" t="s">
        <v>377</v>
      </c>
      <c r="K13" s="4">
        <v>1</v>
      </c>
      <c r="L13" s="4">
        <v>0.93515700000000002</v>
      </c>
      <c r="M13" s="4">
        <v>0.9365</v>
      </c>
      <c r="N13" s="4">
        <v>1.43E-2</v>
      </c>
      <c r="O13" s="4">
        <v>-4.5848557350686603</v>
      </c>
      <c r="P13" s="20">
        <v>4.5430000000000004E-6</v>
      </c>
      <c r="S13" t="s">
        <v>387</v>
      </c>
      <c r="T13" t="s">
        <v>387</v>
      </c>
    </row>
    <row r="14" spans="1:20" s="30" customFormat="1" x14ac:dyDescent="0.2">
      <c r="A14" s="52">
        <v>12</v>
      </c>
      <c r="B14" s="52">
        <v>1</v>
      </c>
      <c r="C14" s="52">
        <v>3</v>
      </c>
      <c r="D14" s="52" t="s">
        <v>1323</v>
      </c>
      <c r="E14">
        <v>43224104</v>
      </c>
      <c r="F14">
        <v>43787722</v>
      </c>
      <c r="G14" s="52" t="s">
        <v>388</v>
      </c>
      <c r="H14" s="52">
        <v>43481681</v>
      </c>
      <c r="I14" s="52" t="s">
        <v>377</v>
      </c>
      <c r="J14" s="52" t="s">
        <v>369</v>
      </c>
      <c r="K14" s="52">
        <v>1</v>
      </c>
      <c r="L14" s="52">
        <v>0.99660499999999996</v>
      </c>
      <c r="M14" s="52">
        <v>0.94240000000000002</v>
      </c>
      <c r="N14" s="52">
        <v>1.2500000000000001E-2</v>
      </c>
      <c r="O14" s="52">
        <v>-4.7610377648667699</v>
      </c>
      <c r="P14" s="20">
        <v>1.9259999999999999E-6</v>
      </c>
      <c r="Q14"/>
      <c r="R14"/>
      <c r="S14" t="s">
        <v>389</v>
      </c>
      <c r="T14" t="s">
        <v>389</v>
      </c>
    </row>
    <row r="15" spans="1:20" x14ac:dyDescent="0.2">
      <c r="A15" s="4">
        <v>13</v>
      </c>
      <c r="B15" s="4">
        <v>0</v>
      </c>
      <c r="C15" s="4">
        <v>3</v>
      </c>
      <c r="D15" s="4" t="s">
        <v>1324</v>
      </c>
      <c r="E15">
        <v>46381000</v>
      </c>
      <c r="F15">
        <v>52161508</v>
      </c>
      <c r="G15" s="4" t="s">
        <v>395</v>
      </c>
      <c r="H15" s="4">
        <v>49575913</v>
      </c>
      <c r="I15" s="4" t="s">
        <v>396</v>
      </c>
      <c r="J15" s="4" t="s">
        <v>372</v>
      </c>
      <c r="K15" s="4">
        <v>1</v>
      </c>
      <c r="L15" s="4">
        <v>0.95565800000000001</v>
      </c>
      <c r="M15" s="4">
        <v>0.94130000000000003</v>
      </c>
      <c r="N15" s="4">
        <v>1.2999999999999999E-2</v>
      </c>
      <c r="O15" s="4">
        <v>-4.6535300654181899</v>
      </c>
      <c r="P15" s="20">
        <v>3.2629999999999999E-6</v>
      </c>
      <c r="Q15" t="s">
        <v>397</v>
      </c>
      <c r="R15" t="s">
        <v>398</v>
      </c>
      <c r="S15" t="s">
        <v>399</v>
      </c>
      <c r="T15" t="s">
        <v>399</v>
      </c>
    </row>
    <row r="16" spans="1:20" x14ac:dyDescent="0.2">
      <c r="A16" s="4">
        <v>14</v>
      </c>
      <c r="B16" s="4">
        <v>1</v>
      </c>
      <c r="C16" s="4">
        <v>4</v>
      </c>
      <c r="D16" s="4" t="s">
        <v>1326</v>
      </c>
      <c r="E16">
        <v>2463064</v>
      </c>
      <c r="F16">
        <v>2783321</v>
      </c>
      <c r="G16" s="4" t="s">
        <v>402</v>
      </c>
      <c r="H16" s="4">
        <v>2777931</v>
      </c>
      <c r="I16" s="4" t="s">
        <v>368</v>
      </c>
      <c r="J16" s="4" t="s">
        <v>372</v>
      </c>
      <c r="K16" s="4">
        <v>1</v>
      </c>
      <c r="L16" s="4">
        <v>0.96733499999999994</v>
      </c>
      <c r="M16" s="4">
        <v>1.0590999999999999</v>
      </c>
      <c r="N16" s="4">
        <v>1.24E-2</v>
      </c>
      <c r="O16" s="4">
        <v>4.6308884525638501</v>
      </c>
      <c r="P16" s="20">
        <v>3.641E-6</v>
      </c>
      <c r="S16" t="s">
        <v>403</v>
      </c>
      <c r="T16" t="s">
        <v>403</v>
      </c>
    </row>
    <row r="17" spans="1:20" x14ac:dyDescent="0.2">
      <c r="A17" s="52">
        <v>15</v>
      </c>
      <c r="B17" s="4">
        <v>1</v>
      </c>
      <c r="C17" s="4">
        <v>4</v>
      </c>
      <c r="D17" s="4" t="s">
        <v>1327</v>
      </c>
      <c r="E17">
        <v>31107765</v>
      </c>
      <c r="F17">
        <v>31311946</v>
      </c>
      <c r="G17" s="4" t="s">
        <v>404</v>
      </c>
      <c r="H17" s="4">
        <v>31149277</v>
      </c>
      <c r="I17" s="4" t="s">
        <v>369</v>
      </c>
      <c r="J17" s="4" t="s">
        <v>368</v>
      </c>
      <c r="K17" s="4">
        <v>1</v>
      </c>
      <c r="L17" s="4">
        <v>0.99675000000000002</v>
      </c>
      <c r="M17" s="4">
        <v>0.94330000000000003</v>
      </c>
      <c r="N17" s="4">
        <v>1.2699999999999999E-2</v>
      </c>
      <c r="O17" s="4">
        <v>-4.6078264804501101</v>
      </c>
      <c r="P17" s="20">
        <v>4.0690000000000003E-6</v>
      </c>
      <c r="S17" t="s">
        <v>405</v>
      </c>
      <c r="T17" t="s">
        <v>405</v>
      </c>
    </row>
    <row r="18" spans="1:20" x14ac:dyDescent="0.2">
      <c r="A18" s="52">
        <v>16</v>
      </c>
      <c r="B18" s="4">
        <v>1</v>
      </c>
      <c r="C18" s="4">
        <v>4</v>
      </c>
      <c r="D18" s="4" t="s">
        <v>1328</v>
      </c>
      <c r="E18">
        <v>62497790</v>
      </c>
      <c r="F18">
        <v>63325720</v>
      </c>
      <c r="G18" s="4" t="s">
        <v>406</v>
      </c>
      <c r="H18" s="4">
        <v>62942453</v>
      </c>
      <c r="I18" s="4" t="s">
        <v>369</v>
      </c>
      <c r="J18" s="4" t="s">
        <v>377</v>
      </c>
      <c r="K18" s="4">
        <v>1</v>
      </c>
      <c r="L18" s="4">
        <v>0.983456</v>
      </c>
      <c r="M18" s="4">
        <v>1.0925</v>
      </c>
      <c r="N18" s="4">
        <v>1.9900000000000001E-2</v>
      </c>
      <c r="O18" s="4">
        <v>4.4535551519126901</v>
      </c>
      <c r="P18" s="20">
        <v>8.4460000000000001E-6</v>
      </c>
      <c r="S18" t="s">
        <v>407</v>
      </c>
      <c r="T18" t="s">
        <v>407</v>
      </c>
    </row>
    <row r="19" spans="1:20" x14ac:dyDescent="0.2">
      <c r="A19" s="52">
        <v>17</v>
      </c>
      <c r="B19" s="4">
        <v>1</v>
      </c>
      <c r="C19" s="4">
        <v>4</v>
      </c>
      <c r="D19" s="4" t="s">
        <v>1329</v>
      </c>
      <c r="E19">
        <v>66629750</v>
      </c>
      <c r="F19">
        <v>67033803</v>
      </c>
      <c r="G19" s="4" t="s">
        <v>408</v>
      </c>
      <c r="H19" s="4">
        <v>66847164</v>
      </c>
      <c r="I19" s="4" t="s">
        <v>372</v>
      </c>
      <c r="J19" s="4" t="s">
        <v>409</v>
      </c>
      <c r="K19" s="4">
        <v>1</v>
      </c>
      <c r="L19" s="4">
        <v>0.97193300000000005</v>
      </c>
      <c r="M19" s="4">
        <v>1.0592999999999999</v>
      </c>
      <c r="N19" s="4">
        <v>1.29E-2</v>
      </c>
      <c r="O19" s="4">
        <v>4.4753674793865397</v>
      </c>
      <c r="P19" s="20">
        <v>7.6279999999999996E-6</v>
      </c>
      <c r="S19" t="s">
        <v>410</v>
      </c>
      <c r="T19" t="s">
        <v>410</v>
      </c>
    </row>
    <row r="20" spans="1:20" x14ac:dyDescent="0.2">
      <c r="A20" s="52">
        <v>18</v>
      </c>
      <c r="B20" s="4">
        <v>1</v>
      </c>
      <c r="C20" s="4">
        <v>4</v>
      </c>
      <c r="D20" s="4" t="s">
        <v>1330</v>
      </c>
      <c r="E20">
        <v>105244636</v>
      </c>
      <c r="F20">
        <v>105994287</v>
      </c>
      <c r="G20" s="4" t="s">
        <v>411</v>
      </c>
      <c r="H20" s="4">
        <v>105546395</v>
      </c>
      <c r="I20" s="4" t="s">
        <v>377</v>
      </c>
      <c r="J20" s="4" t="s">
        <v>368</v>
      </c>
      <c r="K20" s="4">
        <v>1</v>
      </c>
      <c r="L20" s="4">
        <v>0.95538299999999998</v>
      </c>
      <c r="M20" s="4">
        <v>0.93</v>
      </c>
      <c r="N20" s="4">
        <v>1.52E-2</v>
      </c>
      <c r="O20" s="4">
        <v>-4.7763563045006503</v>
      </c>
      <c r="P20" s="20">
        <v>1.7850000000000001E-6</v>
      </c>
    </row>
    <row r="21" spans="1:20" x14ac:dyDescent="0.2">
      <c r="A21" s="52">
        <v>19</v>
      </c>
      <c r="B21" s="4">
        <v>1</v>
      </c>
      <c r="C21" s="4">
        <v>5</v>
      </c>
      <c r="D21" s="4" t="s">
        <v>1331</v>
      </c>
      <c r="E21">
        <v>22243408</v>
      </c>
      <c r="F21">
        <v>22541343</v>
      </c>
      <c r="G21" s="4" t="s">
        <v>412</v>
      </c>
      <c r="H21" s="4">
        <v>22247475</v>
      </c>
      <c r="I21" s="4" t="s">
        <v>368</v>
      </c>
      <c r="J21" s="4" t="s">
        <v>369</v>
      </c>
      <c r="K21" s="4">
        <v>1</v>
      </c>
      <c r="L21" s="4">
        <v>0.95731699999999997</v>
      </c>
      <c r="M21" s="4">
        <v>0.94399999999999995</v>
      </c>
      <c r="N21" s="4">
        <v>1.2699999999999999E-2</v>
      </c>
      <c r="O21" s="4">
        <v>-4.5372223514832104</v>
      </c>
      <c r="P21" s="20">
        <v>5.6999999999999996E-6</v>
      </c>
      <c r="S21" t="s">
        <v>413</v>
      </c>
      <c r="T21" t="s">
        <v>413</v>
      </c>
    </row>
    <row r="22" spans="1:20" x14ac:dyDescent="0.2">
      <c r="A22" s="52">
        <v>20</v>
      </c>
      <c r="B22" s="4">
        <v>1</v>
      </c>
      <c r="C22" s="4">
        <v>5</v>
      </c>
      <c r="D22" s="4" t="s">
        <v>1332</v>
      </c>
      <c r="E22">
        <v>42866619</v>
      </c>
      <c r="F22">
        <v>43373307</v>
      </c>
      <c r="G22" s="4" t="s">
        <v>414</v>
      </c>
      <c r="H22" s="4">
        <v>43130366</v>
      </c>
      <c r="I22" s="4" t="s">
        <v>377</v>
      </c>
      <c r="J22" s="4" t="s">
        <v>415</v>
      </c>
      <c r="K22" s="4">
        <v>1</v>
      </c>
      <c r="L22" s="4">
        <v>0.95448699999999997</v>
      </c>
      <c r="M22" s="4">
        <v>1.0667</v>
      </c>
      <c r="N22" s="4">
        <v>1.41E-2</v>
      </c>
      <c r="O22" s="4">
        <v>4.5657549064126099</v>
      </c>
      <c r="P22" s="20">
        <v>4.977E-6</v>
      </c>
      <c r="Q22" t="s">
        <v>416</v>
      </c>
      <c r="S22" t="s">
        <v>417</v>
      </c>
      <c r="T22" t="s">
        <v>417</v>
      </c>
    </row>
    <row r="23" spans="1:20" x14ac:dyDescent="0.2">
      <c r="A23" s="52">
        <v>21</v>
      </c>
      <c r="B23" s="4">
        <v>1</v>
      </c>
      <c r="C23" s="4">
        <v>5</v>
      </c>
      <c r="D23" s="4" t="s">
        <v>1333</v>
      </c>
      <c r="E23">
        <v>60939019</v>
      </c>
      <c r="F23">
        <v>61085298</v>
      </c>
      <c r="G23" s="4" t="s">
        <v>418</v>
      </c>
      <c r="H23" s="4">
        <v>61035802</v>
      </c>
      <c r="I23" s="4" t="s">
        <v>368</v>
      </c>
      <c r="J23" s="4" t="s">
        <v>372</v>
      </c>
      <c r="K23" s="4">
        <v>1</v>
      </c>
      <c r="L23" s="4">
        <v>0.95582100000000003</v>
      </c>
      <c r="M23" s="4">
        <v>0.93169999999999997</v>
      </c>
      <c r="N23" s="4">
        <v>1.52E-2</v>
      </c>
      <c r="O23" s="4">
        <v>-4.6403022228847499</v>
      </c>
      <c r="P23" s="20">
        <v>3.4790000000000001E-6</v>
      </c>
      <c r="S23" t="s">
        <v>419</v>
      </c>
      <c r="T23" t="s">
        <v>419</v>
      </c>
    </row>
    <row r="24" spans="1:20" x14ac:dyDescent="0.2">
      <c r="A24" s="52">
        <v>22</v>
      </c>
      <c r="B24" s="4">
        <v>1</v>
      </c>
      <c r="C24" s="4">
        <v>5</v>
      </c>
      <c r="D24" s="4" t="s">
        <v>1334</v>
      </c>
      <c r="E24">
        <v>92684177</v>
      </c>
      <c r="F24">
        <v>93767123</v>
      </c>
      <c r="G24" s="4" t="s">
        <v>420</v>
      </c>
      <c r="H24" s="4">
        <v>93321900</v>
      </c>
      <c r="I24" s="4" t="s">
        <v>369</v>
      </c>
      <c r="J24" s="4" t="s">
        <v>377</v>
      </c>
      <c r="K24" s="4">
        <v>1</v>
      </c>
      <c r="L24" s="4">
        <v>0.986267</v>
      </c>
      <c r="M24" s="4">
        <v>1.07</v>
      </c>
      <c r="N24" s="4">
        <v>1.52E-2</v>
      </c>
      <c r="O24" s="4">
        <v>4.4475629783870296</v>
      </c>
      <c r="P24" s="20">
        <v>8.6850000000000007E-6</v>
      </c>
      <c r="Q24" t="s">
        <v>421</v>
      </c>
      <c r="S24" t="s">
        <v>422</v>
      </c>
      <c r="T24" t="s">
        <v>423</v>
      </c>
    </row>
    <row r="25" spans="1:20" x14ac:dyDescent="0.2">
      <c r="A25" s="52">
        <v>23</v>
      </c>
      <c r="B25" s="4">
        <v>1</v>
      </c>
      <c r="C25" s="4">
        <v>5</v>
      </c>
      <c r="D25" s="4" t="s">
        <v>1335</v>
      </c>
      <c r="E25">
        <v>103681197</v>
      </c>
      <c r="F25">
        <v>104119208</v>
      </c>
      <c r="G25" s="4" t="s">
        <v>424</v>
      </c>
      <c r="H25" s="4">
        <v>103989467</v>
      </c>
      <c r="I25" s="4" t="s">
        <v>372</v>
      </c>
      <c r="J25" s="4" t="s">
        <v>425</v>
      </c>
      <c r="K25" s="4">
        <v>1</v>
      </c>
      <c r="L25" s="4">
        <v>0.96313099999999996</v>
      </c>
      <c r="M25" s="4">
        <v>0.93879999999999997</v>
      </c>
      <c r="N25" s="4">
        <v>1.29E-2</v>
      </c>
      <c r="O25" s="4">
        <v>-4.9090470953432401</v>
      </c>
      <c r="P25" s="20">
        <v>9.1520000000000004E-7</v>
      </c>
    </row>
    <row r="26" spans="1:20" x14ac:dyDescent="0.2">
      <c r="A26" s="52">
        <v>24</v>
      </c>
      <c r="B26" s="4">
        <v>1</v>
      </c>
      <c r="C26" s="4">
        <v>5</v>
      </c>
      <c r="D26" s="4" t="s">
        <v>1336</v>
      </c>
      <c r="E26">
        <v>118686896</v>
      </c>
      <c r="F26">
        <v>119652382</v>
      </c>
      <c r="G26" s="4" t="s">
        <v>426</v>
      </c>
      <c r="H26" s="4">
        <v>119074221</v>
      </c>
      <c r="I26" s="4" t="s">
        <v>368</v>
      </c>
      <c r="J26" s="4" t="s">
        <v>369</v>
      </c>
      <c r="K26" s="4">
        <v>1</v>
      </c>
      <c r="L26" s="4">
        <v>0.96942200000000001</v>
      </c>
      <c r="M26" s="4">
        <v>1.0865</v>
      </c>
      <c r="N26" s="4">
        <v>1.6400000000000001E-2</v>
      </c>
      <c r="O26" s="4">
        <v>5.04408361794236</v>
      </c>
      <c r="P26" s="20">
        <v>4.5569999999999998E-7</v>
      </c>
      <c r="S26" t="s">
        <v>427</v>
      </c>
      <c r="T26" t="s">
        <v>427</v>
      </c>
    </row>
    <row r="27" spans="1:20" x14ac:dyDescent="0.2">
      <c r="A27" s="52">
        <v>25</v>
      </c>
      <c r="B27" s="4">
        <v>1</v>
      </c>
      <c r="C27" s="4">
        <v>5</v>
      </c>
      <c r="D27" s="4" t="s">
        <v>1337</v>
      </c>
      <c r="E27">
        <v>143822828</v>
      </c>
      <c r="F27">
        <v>144694346</v>
      </c>
      <c r="G27" s="4" t="s">
        <v>428</v>
      </c>
      <c r="H27" s="4">
        <v>144495743</v>
      </c>
      <c r="I27" s="4" t="s">
        <v>368</v>
      </c>
      <c r="J27" s="4" t="s">
        <v>372</v>
      </c>
      <c r="K27" s="4">
        <v>1</v>
      </c>
      <c r="L27" s="4">
        <v>0.99150300000000002</v>
      </c>
      <c r="M27" s="4">
        <v>1.0632999999999999</v>
      </c>
      <c r="N27" s="4">
        <v>1.23E-2</v>
      </c>
      <c r="O27" s="4">
        <v>5.0039065481875902</v>
      </c>
      <c r="P27" s="20">
        <v>5.6179999999999996E-7</v>
      </c>
      <c r="S27" t="s">
        <v>429</v>
      </c>
      <c r="T27" t="s">
        <v>429</v>
      </c>
    </row>
    <row r="28" spans="1:20" x14ac:dyDescent="0.2">
      <c r="A28" s="52">
        <v>26</v>
      </c>
      <c r="B28" s="4">
        <v>1</v>
      </c>
      <c r="C28" s="4">
        <v>5</v>
      </c>
      <c r="D28" s="4" t="s">
        <v>1338</v>
      </c>
      <c r="E28">
        <v>152902619</v>
      </c>
      <c r="F28">
        <v>152976325</v>
      </c>
      <c r="G28" s="4" t="s">
        <v>430</v>
      </c>
      <c r="H28" s="4">
        <v>152966469</v>
      </c>
      <c r="I28" s="4" t="s">
        <v>368</v>
      </c>
      <c r="J28" s="4" t="s">
        <v>372</v>
      </c>
      <c r="K28" s="4">
        <v>1</v>
      </c>
      <c r="L28" s="4">
        <v>0.99512299999999998</v>
      </c>
      <c r="M28" s="4">
        <v>1.0589999999999999</v>
      </c>
      <c r="N28" s="4">
        <v>1.29E-2</v>
      </c>
      <c r="O28" s="4">
        <v>4.4351223784625997</v>
      </c>
      <c r="P28" s="20">
        <v>9.2019999999999993E-6</v>
      </c>
    </row>
    <row r="29" spans="1:20" x14ac:dyDescent="0.2">
      <c r="A29" s="52">
        <v>27</v>
      </c>
      <c r="B29" s="4">
        <v>1</v>
      </c>
      <c r="C29" s="4">
        <v>5</v>
      </c>
      <c r="D29" s="4" t="s">
        <v>1339</v>
      </c>
      <c r="E29">
        <v>166961541</v>
      </c>
      <c r="F29">
        <v>167053753</v>
      </c>
      <c r="G29" s="4" t="s">
        <v>431</v>
      </c>
      <c r="H29" s="4">
        <v>167011021</v>
      </c>
      <c r="I29" s="4" t="s">
        <v>372</v>
      </c>
      <c r="J29" s="4" t="s">
        <v>368</v>
      </c>
      <c r="K29" s="4">
        <v>1</v>
      </c>
      <c r="L29" s="4">
        <v>0.986174</v>
      </c>
      <c r="M29" s="4">
        <v>0.93440000000000001</v>
      </c>
      <c r="N29" s="4">
        <v>1.3299999999999999E-2</v>
      </c>
      <c r="O29" s="4">
        <v>-5.0866205856348898</v>
      </c>
      <c r="P29" s="20">
        <v>3.6450000000000001E-7</v>
      </c>
      <c r="R29" t="s">
        <v>432</v>
      </c>
      <c r="S29" t="s">
        <v>432</v>
      </c>
      <c r="T29" t="s">
        <v>432</v>
      </c>
    </row>
    <row r="30" spans="1:20" x14ac:dyDescent="0.2">
      <c r="A30" s="52">
        <v>28</v>
      </c>
      <c r="B30" s="4">
        <v>1</v>
      </c>
      <c r="C30" s="4">
        <v>6</v>
      </c>
      <c r="D30" s="4" t="s">
        <v>1340</v>
      </c>
      <c r="E30">
        <v>16861154</v>
      </c>
      <c r="F30">
        <v>17704776</v>
      </c>
      <c r="G30" s="4" t="s">
        <v>433</v>
      </c>
      <c r="H30" s="4">
        <v>17259633</v>
      </c>
      <c r="I30" s="4" t="s">
        <v>369</v>
      </c>
      <c r="J30" s="4" t="s">
        <v>377</v>
      </c>
      <c r="K30" s="4">
        <v>1</v>
      </c>
      <c r="L30" s="4">
        <v>0.86880000000000002</v>
      </c>
      <c r="M30" s="4">
        <v>1.1134999999999999</v>
      </c>
      <c r="N30" s="4">
        <v>2.3699999999999999E-2</v>
      </c>
      <c r="O30" s="4">
        <v>4.5381124230896397</v>
      </c>
      <c r="P30" s="20">
        <v>5.6760000000000004E-6</v>
      </c>
      <c r="S30" t="s">
        <v>434</v>
      </c>
      <c r="T30" t="s">
        <v>434</v>
      </c>
    </row>
    <row r="31" spans="1:20" x14ac:dyDescent="0.2">
      <c r="A31" s="52">
        <v>29</v>
      </c>
      <c r="B31" s="4">
        <v>1</v>
      </c>
      <c r="C31" s="4">
        <v>7</v>
      </c>
      <c r="D31" s="4" t="s">
        <v>1341</v>
      </c>
      <c r="E31">
        <v>1809409</v>
      </c>
      <c r="F31">
        <v>2267442</v>
      </c>
      <c r="G31" s="4" t="s">
        <v>435</v>
      </c>
      <c r="H31" s="4">
        <v>2081006</v>
      </c>
      <c r="I31" s="4" t="s">
        <v>372</v>
      </c>
      <c r="J31" s="4" t="s">
        <v>436</v>
      </c>
      <c r="K31" s="4">
        <v>1</v>
      </c>
      <c r="L31" s="4">
        <v>0.95049300000000003</v>
      </c>
      <c r="M31" s="4">
        <v>0.92759999999999998</v>
      </c>
      <c r="N31" s="4">
        <v>1.6299999999999999E-2</v>
      </c>
      <c r="O31" s="4">
        <v>-4.6090053103914599</v>
      </c>
      <c r="P31" s="20">
        <v>4.0459999999999999E-6</v>
      </c>
      <c r="S31" t="s">
        <v>437</v>
      </c>
      <c r="T31" t="s">
        <v>437</v>
      </c>
    </row>
    <row r="32" spans="1:20" x14ac:dyDescent="0.2">
      <c r="A32" s="52">
        <v>30</v>
      </c>
      <c r="B32" s="4">
        <v>1</v>
      </c>
      <c r="C32" s="4">
        <v>7</v>
      </c>
      <c r="D32" s="4" t="s">
        <v>1342</v>
      </c>
      <c r="E32">
        <v>3307861</v>
      </c>
      <c r="F32">
        <v>4007896</v>
      </c>
      <c r="G32" s="4" t="s">
        <v>438</v>
      </c>
      <c r="H32" s="4">
        <v>3551419</v>
      </c>
      <c r="I32" s="4" t="s">
        <v>377</v>
      </c>
      <c r="J32" s="4" t="s">
        <v>369</v>
      </c>
      <c r="K32" s="4">
        <v>1</v>
      </c>
      <c r="L32" s="4">
        <v>0.99262399999999995</v>
      </c>
      <c r="M32" s="4">
        <v>0.92810000000000004</v>
      </c>
      <c r="N32" s="4">
        <v>1.4500000000000001E-2</v>
      </c>
      <c r="O32" s="4">
        <v>-5.1493433391515202</v>
      </c>
      <c r="P32" s="20">
        <v>2.614E-7</v>
      </c>
      <c r="S32" t="s">
        <v>439</v>
      </c>
      <c r="T32" t="s">
        <v>439</v>
      </c>
    </row>
    <row r="33" spans="1:20" x14ac:dyDescent="0.2">
      <c r="A33" s="52">
        <v>31</v>
      </c>
      <c r="B33" s="4">
        <v>1</v>
      </c>
      <c r="C33" s="4">
        <v>7</v>
      </c>
      <c r="D33" s="4" t="s">
        <v>1343</v>
      </c>
      <c r="E33">
        <v>10404594</v>
      </c>
      <c r="F33">
        <v>10967613</v>
      </c>
      <c r="G33" s="4" t="s">
        <v>440</v>
      </c>
      <c r="H33" s="4">
        <v>10664738</v>
      </c>
      <c r="I33" s="4" t="s">
        <v>368</v>
      </c>
      <c r="J33" s="4" t="s">
        <v>372</v>
      </c>
      <c r="K33" s="4">
        <v>1</v>
      </c>
      <c r="L33" s="4">
        <v>0.98380599999999996</v>
      </c>
      <c r="M33" s="4">
        <v>0.94169999999999998</v>
      </c>
      <c r="N33" s="4">
        <v>1.32E-2</v>
      </c>
      <c r="O33" s="4">
        <v>-4.5631157883731603</v>
      </c>
      <c r="P33" s="20">
        <v>5.04E-6</v>
      </c>
      <c r="S33" t="s">
        <v>441</v>
      </c>
      <c r="T33" t="s">
        <v>441</v>
      </c>
    </row>
    <row r="34" spans="1:20" x14ac:dyDescent="0.2">
      <c r="A34" s="52">
        <v>32</v>
      </c>
      <c r="B34" s="4">
        <v>1</v>
      </c>
      <c r="C34" s="4">
        <v>10</v>
      </c>
      <c r="D34" s="4" t="s">
        <v>1344</v>
      </c>
      <c r="E34">
        <v>16918704</v>
      </c>
      <c r="F34">
        <v>16972307</v>
      </c>
      <c r="G34" s="4" t="s">
        <v>444</v>
      </c>
      <c r="H34" s="4">
        <v>16931465</v>
      </c>
      <c r="I34" s="4" t="s">
        <v>377</v>
      </c>
      <c r="J34" s="4" t="s">
        <v>368</v>
      </c>
      <c r="K34" s="4">
        <v>1</v>
      </c>
      <c r="L34" s="4">
        <v>0.94789199999999996</v>
      </c>
      <c r="M34" s="4">
        <v>1.0705</v>
      </c>
      <c r="N34" s="4">
        <v>1.54E-2</v>
      </c>
      <c r="O34" s="4">
        <v>4.4253411288222901</v>
      </c>
      <c r="P34" s="20">
        <v>9.6290000000000005E-6</v>
      </c>
      <c r="S34" t="s">
        <v>445</v>
      </c>
      <c r="T34" t="s">
        <v>445</v>
      </c>
    </row>
    <row r="35" spans="1:20" s="30" customFormat="1" x14ac:dyDescent="0.2">
      <c r="A35" s="52">
        <v>33</v>
      </c>
      <c r="B35" s="52">
        <v>1</v>
      </c>
      <c r="C35" s="52">
        <v>10</v>
      </c>
      <c r="D35" s="52" t="s">
        <v>1344</v>
      </c>
      <c r="E35">
        <v>17082153</v>
      </c>
      <c r="F35">
        <v>17219892</v>
      </c>
      <c r="G35" s="52" t="s">
        <v>442</v>
      </c>
      <c r="H35" s="52">
        <v>17159192</v>
      </c>
      <c r="I35" s="52" t="s">
        <v>372</v>
      </c>
      <c r="J35" s="52" t="s">
        <v>369</v>
      </c>
      <c r="K35" s="52">
        <v>0</v>
      </c>
      <c r="L35" s="52">
        <v>1</v>
      </c>
      <c r="M35" s="52">
        <v>0.93879999999999997</v>
      </c>
      <c r="N35" s="52">
        <v>1.2699999999999999E-2</v>
      </c>
      <c r="O35" s="52">
        <v>-4.9713158779369904</v>
      </c>
      <c r="P35" s="20">
        <v>6.6499999999999999E-7</v>
      </c>
      <c r="Q35"/>
      <c r="R35"/>
      <c r="S35" t="s">
        <v>443</v>
      </c>
      <c r="T35" t="s">
        <v>443</v>
      </c>
    </row>
    <row r="36" spans="1:20" x14ac:dyDescent="0.2">
      <c r="A36" s="4">
        <v>34</v>
      </c>
      <c r="B36" s="4">
        <v>1</v>
      </c>
      <c r="C36" s="4">
        <v>10</v>
      </c>
      <c r="D36" s="4" t="s">
        <v>1346</v>
      </c>
      <c r="E36">
        <v>126267076</v>
      </c>
      <c r="F36">
        <v>126576687</v>
      </c>
      <c r="G36" s="4" t="s">
        <v>447</v>
      </c>
      <c r="H36" s="4">
        <v>126573133</v>
      </c>
      <c r="I36" s="4" t="s">
        <v>369</v>
      </c>
      <c r="J36" s="4" t="s">
        <v>377</v>
      </c>
      <c r="K36" s="4">
        <v>1</v>
      </c>
      <c r="L36" s="4">
        <v>0.92132000000000003</v>
      </c>
      <c r="M36" s="4">
        <v>0.9234</v>
      </c>
      <c r="N36" s="4">
        <v>1.6199999999999999E-2</v>
      </c>
      <c r="O36" s="4">
        <v>-4.9080423361087702</v>
      </c>
      <c r="P36" s="20">
        <v>9.1989999999999997E-7</v>
      </c>
      <c r="S36" t="s">
        <v>448</v>
      </c>
      <c r="T36" t="s">
        <v>448</v>
      </c>
    </row>
    <row r="37" spans="1:20" x14ac:dyDescent="0.2">
      <c r="A37" s="4">
        <v>35</v>
      </c>
      <c r="B37" s="4">
        <v>1</v>
      </c>
      <c r="C37" s="4">
        <v>11</v>
      </c>
      <c r="D37" s="4" t="s">
        <v>1347</v>
      </c>
      <c r="E37">
        <v>20590285</v>
      </c>
      <c r="F37">
        <v>20684366</v>
      </c>
      <c r="G37" s="4" t="s">
        <v>449</v>
      </c>
      <c r="H37" s="4">
        <v>20681304</v>
      </c>
      <c r="I37" s="4" t="s">
        <v>372</v>
      </c>
      <c r="J37" s="4" t="s">
        <v>368</v>
      </c>
      <c r="K37" s="4">
        <v>1</v>
      </c>
      <c r="L37" s="4">
        <v>0.96818599999999999</v>
      </c>
      <c r="M37" s="4">
        <v>1.0711999999999999</v>
      </c>
      <c r="N37" s="4">
        <v>1.5299999999999999E-2</v>
      </c>
      <c r="O37" s="4">
        <v>4.4936277006735201</v>
      </c>
      <c r="P37" s="20">
        <v>7.002E-6</v>
      </c>
      <c r="Q37" t="s">
        <v>450</v>
      </c>
      <c r="S37" t="s">
        <v>1197</v>
      </c>
      <c r="T37" t="s">
        <v>451</v>
      </c>
    </row>
    <row r="38" spans="1:20" x14ac:dyDescent="0.2">
      <c r="A38" s="4">
        <v>36</v>
      </c>
      <c r="B38" s="4">
        <v>1</v>
      </c>
      <c r="C38" s="4">
        <v>11</v>
      </c>
      <c r="D38" s="4" t="s">
        <v>1348</v>
      </c>
      <c r="E38">
        <v>57234787</v>
      </c>
      <c r="F38">
        <v>57909086</v>
      </c>
      <c r="G38" s="4" t="s">
        <v>452</v>
      </c>
      <c r="H38" s="4">
        <v>57464945</v>
      </c>
      <c r="I38" s="4" t="s">
        <v>368</v>
      </c>
      <c r="J38" s="4" t="s">
        <v>369</v>
      </c>
      <c r="K38" s="4">
        <v>1</v>
      </c>
      <c r="L38" s="4">
        <v>0.99185699999999999</v>
      </c>
      <c r="M38" s="4">
        <v>1.0634999999999999</v>
      </c>
      <c r="N38" s="4">
        <v>1.2999999999999999E-2</v>
      </c>
      <c r="O38" s="4">
        <v>4.7489257496013701</v>
      </c>
      <c r="P38" s="20">
        <v>2.0449999999999999E-6</v>
      </c>
      <c r="R38" t="s">
        <v>453</v>
      </c>
      <c r="S38" t="s">
        <v>454</v>
      </c>
      <c r="T38" t="s">
        <v>455</v>
      </c>
    </row>
    <row r="39" spans="1:20" x14ac:dyDescent="0.2">
      <c r="A39" s="4">
        <v>37</v>
      </c>
      <c r="B39" s="4">
        <v>1</v>
      </c>
      <c r="C39" s="4">
        <v>11</v>
      </c>
      <c r="D39" s="4" t="s">
        <v>1349</v>
      </c>
      <c r="E39">
        <v>81009934</v>
      </c>
      <c r="F39">
        <v>81206860</v>
      </c>
      <c r="G39" s="4" t="s">
        <v>456</v>
      </c>
      <c r="H39" s="4">
        <v>81039075</v>
      </c>
      <c r="I39" s="4" t="s">
        <v>377</v>
      </c>
      <c r="J39" s="4" t="s">
        <v>457</v>
      </c>
      <c r="K39" s="4">
        <v>1</v>
      </c>
      <c r="L39" s="4">
        <v>0.95987199999999995</v>
      </c>
      <c r="M39" s="4">
        <v>1.0686</v>
      </c>
      <c r="N39" s="4">
        <v>1.4200000000000001E-2</v>
      </c>
      <c r="O39" s="4">
        <v>4.6662141173667697</v>
      </c>
      <c r="P39" s="20">
        <v>3.0680000000000001E-6</v>
      </c>
    </row>
    <row r="40" spans="1:20" x14ac:dyDescent="0.2">
      <c r="A40" s="4">
        <v>38</v>
      </c>
      <c r="B40" s="4">
        <v>1</v>
      </c>
      <c r="C40" s="4">
        <v>12</v>
      </c>
      <c r="D40" s="4" t="s">
        <v>1350</v>
      </c>
      <c r="E40">
        <v>89723688</v>
      </c>
      <c r="F40">
        <v>89938590</v>
      </c>
      <c r="G40" s="4" t="s">
        <v>458</v>
      </c>
      <c r="H40" s="4">
        <v>89776845</v>
      </c>
      <c r="I40" s="4" t="s">
        <v>459</v>
      </c>
      <c r="J40" s="4" t="s">
        <v>377</v>
      </c>
      <c r="K40" s="4">
        <v>1</v>
      </c>
      <c r="L40" s="4">
        <v>0.97883699999999996</v>
      </c>
      <c r="M40" s="4">
        <v>1.069</v>
      </c>
      <c r="N40" s="4">
        <v>1.2500000000000001E-2</v>
      </c>
      <c r="O40" s="4">
        <v>5.3523693045827896</v>
      </c>
      <c r="P40" s="20">
        <v>8.6809999999999994E-8</v>
      </c>
      <c r="R40" t="s">
        <v>460</v>
      </c>
      <c r="T40" t="s">
        <v>460</v>
      </c>
    </row>
    <row r="41" spans="1:20" x14ac:dyDescent="0.2">
      <c r="A41" s="4">
        <v>39</v>
      </c>
      <c r="B41" s="4">
        <v>1</v>
      </c>
      <c r="C41" s="4">
        <v>12</v>
      </c>
      <c r="D41" s="4" t="s">
        <v>1351</v>
      </c>
      <c r="E41">
        <v>103157032</v>
      </c>
      <c r="F41">
        <v>103824435</v>
      </c>
      <c r="G41" s="4" t="s">
        <v>461</v>
      </c>
      <c r="H41" s="4">
        <v>103561973</v>
      </c>
      <c r="I41" s="4" t="s">
        <v>368</v>
      </c>
      <c r="J41" s="4" t="s">
        <v>462</v>
      </c>
      <c r="K41" s="4">
        <v>1</v>
      </c>
      <c r="L41" s="4">
        <v>0.944801</v>
      </c>
      <c r="M41" s="4">
        <v>1.1065</v>
      </c>
      <c r="N41" s="4">
        <v>2.2499999999999999E-2</v>
      </c>
      <c r="O41" s="4">
        <v>4.4960114787273104</v>
      </c>
      <c r="P41" s="20">
        <v>6.9240000000000001E-6</v>
      </c>
    </row>
    <row r="42" spans="1:20" x14ac:dyDescent="0.2">
      <c r="A42" s="4">
        <v>40</v>
      </c>
      <c r="B42" s="4">
        <v>1</v>
      </c>
      <c r="C42" s="4">
        <v>12</v>
      </c>
      <c r="D42" s="4" t="s">
        <v>1352</v>
      </c>
      <c r="E42">
        <v>126317625</v>
      </c>
      <c r="F42">
        <v>126441940</v>
      </c>
      <c r="G42" s="4" t="s">
        <v>463</v>
      </c>
      <c r="H42" s="4">
        <v>126437380</v>
      </c>
      <c r="I42" s="4" t="s">
        <v>369</v>
      </c>
      <c r="J42" s="4" t="s">
        <v>372</v>
      </c>
      <c r="K42" s="4">
        <v>1</v>
      </c>
      <c r="L42" s="4">
        <v>0.91080700000000003</v>
      </c>
      <c r="M42" s="4">
        <v>0.90139999999999998</v>
      </c>
      <c r="N42" s="4">
        <v>2.2200000000000001E-2</v>
      </c>
      <c r="O42" s="4">
        <v>-4.6743403029594903</v>
      </c>
      <c r="P42" s="20">
        <v>2.9490000000000001E-6</v>
      </c>
      <c r="S42" t="s">
        <v>464</v>
      </c>
      <c r="T42" t="s">
        <v>464</v>
      </c>
    </row>
    <row r="43" spans="1:20" x14ac:dyDescent="0.2">
      <c r="A43" s="4">
        <v>41</v>
      </c>
      <c r="B43" s="4">
        <v>1</v>
      </c>
      <c r="C43" s="4">
        <v>13</v>
      </c>
      <c r="D43" s="4" t="s">
        <v>1353</v>
      </c>
      <c r="E43">
        <v>31613066</v>
      </c>
      <c r="F43">
        <v>31652068</v>
      </c>
      <c r="G43" s="4" t="s">
        <v>465</v>
      </c>
      <c r="H43" s="4">
        <v>31643192</v>
      </c>
      <c r="I43" s="4" t="s">
        <v>372</v>
      </c>
      <c r="J43" s="4" t="s">
        <v>377</v>
      </c>
      <c r="K43" s="4">
        <v>1</v>
      </c>
      <c r="L43" s="4">
        <v>0.95426699999999998</v>
      </c>
      <c r="M43" s="4">
        <v>1.0619000000000001</v>
      </c>
      <c r="N43" s="4">
        <v>1.2699999999999999E-2</v>
      </c>
      <c r="O43" s="4">
        <v>4.7146723553971004</v>
      </c>
      <c r="P43" s="20">
        <v>2.4210000000000002E-6</v>
      </c>
    </row>
    <row r="44" spans="1:20" x14ac:dyDescent="0.2">
      <c r="A44" s="4">
        <v>42</v>
      </c>
      <c r="B44" s="4">
        <v>1</v>
      </c>
      <c r="C44" s="4">
        <v>13</v>
      </c>
      <c r="D44" s="4" t="s">
        <v>1354</v>
      </c>
      <c r="E44">
        <v>111603736</v>
      </c>
      <c r="F44">
        <v>111782877</v>
      </c>
      <c r="G44" s="4" t="s">
        <v>466</v>
      </c>
      <c r="H44" s="4">
        <v>111682704</v>
      </c>
      <c r="I44" s="4" t="s">
        <v>372</v>
      </c>
      <c r="J44" s="4" t="s">
        <v>368</v>
      </c>
      <c r="K44" s="4">
        <v>1</v>
      </c>
      <c r="L44" s="4">
        <v>0.96423400000000004</v>
      </c>
      <c r="M44" s="4">
        <v>0.92659999999999998</v>
      </c>
      <c r="N44" s="4">
        <v>1.7100000000000001E-2</v>
      </c>
      <c r="O44" s="4">
        <v>-4.4639296367682997</v>
      </c>
      <c r="P44" s="20">
        <v>8.0469999999999994E-6</v>
      </c>
      <c r="S44" t="s">
        <v>467</v>
      </c>
      <c r="T44" t="s">
        <v>467</v>
      </c>
    </row>
    <row r="45" spans="1:20" x14ac:dyDescent="0.2">
      <c r="A45" s="4">
        <v>43</v>
      </c>
      <c r="B45" s="4">
        <v>1</v>
      </c>
      <c r="C45" s="4">
        <v>14</v>
      </c>
      <c r="D45" s="4" t="s">
        <v>1355</v>
      </c>
      <c r="E45">
        <v>28730935</v>
      </c>
      <c r="F45">
        <v>29021928</v>
      </c>
      <c r="G45" s="4" t="s">
        <v>470</v>
      </c>
      <c r="H45" s="4">
        <v>28948998</v>
      </c>
      <c r="I45" s="4" t="s">
        <v>369</v>
      </c>
      <c r="J45" s="4" t="s">
        <v>377</v>
      </c>
      <c r="K45" s="4">
        <v>1</v>
      </c>
      <c r="L45" s="4">
        <v>0.93251499999999998</v>
      </c>
      <c r="M45" s="4">
        <v>1.0730999999999999</v>
      </c>
      <c r="N45" s="4">
        <v>1.54E-2</v>
      </c>
      <c r="O45" s="4">
        <v>4.5663457201758799</v>
      </c>
      <c r="P45" s="20">
        <v>4.9629999999999997E-6</v>
      </c>
    </row>
    <row r="46" spans="1:20" x14ac:dyDescent="0.2">
      <c r="A46" s="4">
        <v>44</v>
      </c>
      <c r="B46" s="4">
        <v>1</v>
      </c>
      <c r="C46" s="4">
        <v>14</v>
      </c>
      <c r="D46" s="4" t="s">
        <v>1355</v>
      </c>
      <c r="E46">
        <v>29257152</v>
      </c>
      <c r="F46">
        <v>29848830</v>
      </c>
      <c r="G46" s="4" t="s">
        <v>468</v>
      </c>
      <c r="H46" s="4">
        <v>29734907</v>
      </c>
      <c r="I46" s="4" t="s">
        <v>372</v>
      </c>
      <c r="J46" s="4" t="s">
        <v>368</v>
      </c>
      <c r="K46" s="4">
        <v>1</v>
      </c>
      <c r="L46" s="4">
        <v>0.996722</v>
      </c>
      <c r="M46" s="4">
        <v>0.92859999999999998</v>
      </c>
      <c r="N46" s="4">
        <v>1.55E-2</v>
      </c>
      <c r="O46" s="4">
        <v>-4.7975726091268402</v>
      </c>
      <c r="P46" s="20">
        <v>1.606E-6</v>
      </c>
      <c r="S46" t="s">
        <v>469</v>
      </c>
      <c r="T46" t="s">
        <v>469</v>
      </c>
    </row>
    <row r="47" spans="1:20" x14ac:dyDescent="0.2">
      <c r="A47" s="4">
        <v>45</v>
      </c>
      <c r="B47" s="4">
        <v>1</v>
      </c>
      <c r="C47" s="4">
        <v>14</v>
      </c>
      <c r="D47" s="4" t="s">
        <v>1356</v>
      </c>
      <c r="E47">
        <v>41658376</v>
      </c>
      <c r="F47">
        <v>41921811</v>
      </c>
      <c r="G47" s="4" t="s">
        <v>471</v>
      </c>
      <c r="H47" s="4">
        <v>41806837</v>
      </c>
      <c r="I47" s="4" t="s">
        <v>372</v>
      </c>
      <c r="J47" s="4" t="s">
        <v>368</v>
      </c>
      <c r="K47" s="4">
        <v>1</v>
      </c>
      <c r="L47" s="4">
        <v>0.99244900000000003</v>
      </c>
      <c r="M47" s="4">
        <v>0.93240000000000001</v>
      </c>
      <c r="N47" s="4">
        <v>1.46E-2</v>
      </c>
      <c r="O47" s="4">
        <v>-4.7778266976170602</v>
      </c>
      <c r="P47" s="20">
        <v>1.7719999999999999E-6</v>
      </c>
    </row>
    <row r="48" spans="1:20" x14ac:dyDescent="0.2">
      <c r="A48" s="4">
        <v>46</v>
      </c>
      <c r="B48" s="4">
        <v>1</v>
      </c>
      <c r="C48" s="4">
        <v>14</v>
      </c>
      <c r="D48" s="4" t="s">
        <v>1357</v>
      </c>
      <c r="E48">
        <v>62732267</v>
      </c>
      <c r="F48">
        <v>63129963</v>
      </c>
      <c r="G48" s="4" t="s">
        <v>472</v>
      </c>
      <c r="H48" s="4">
        <v>63019445</v>
      </c>
      <c r="I48" s="4" t="s">
        <v>369</v>
      </c>
      <c r="J48" s="4" t="s">
        <v>372</v>
      </c>
      <c r="K48" s="4">
        <v>1</v>
      </c>
      <c r="L48" s="4">
        <v>0.96626500000000004</v>
      </c>
      <c r="M48" s="4">
        <v>0.94389999999999996</v>
      </c>
      <c r="N48" s="4">
        <v>1.26E-2</v>
      </c>
      <c r="O48" s="4">
        <v>-4.5759340027027102</v>
      </c>
      <c r="P48" s="20">
        <v>4.741E-6</v>
      </c>
    </row>
    <row r="49" spans="1:20" x14ac:dyDescent="0.2">
      <c r="A49" s="4">
        <v>47</v>
      </c>
      <c r="B49" s="4">
        <v>1</v>
      </c>
      <c r="C49" s="4">
        <v>16</v>
      </c>
      <c r="D49" s="4" t="s">
        <v>1358</v>
      </c>
      <c r="E49">
        <v>83585156</v>
      </c>
      <c r="F49">
        <v>83617578</v>
      </c>
      <c r="G49" s="4" t="s">
        <v>473</v>
      </c>
      <c r="H49" s="4">
        <v>83615888</v>
      </c>
      <c r="I49" s="4" t="s">
        <v>368</v>
      </c>
      <c r="J49" s="4" t="s">
        <v>369</v>
      </c>
      <c r="K49" s="4">
        <v>1</v>
      </c>
      <c r="L49" s="4">
        <v>0.97480299999999998</v>
      </c>
      <c r="M49" s="4">
        <v>1.0685</v>
      </c>
      <c r="N49" s="4">
        <v>1.35E-2</v>
      </c>
      <c r="O49" s="4">
        <v>4.9227876940356499</v>
      </c>
      <c r="P49" s="20">
        <v>8.5320000000000004E-7</v>
      </c>
      <c r="Q49" t="s">
        <v>474</v>
      </c>
      <c r="T49" t="s">
        <v>474</v>
      </c>
    </row>
    <row r="50" spans="1:20" x14ac:dyDescent="0.2">
      <c r="A50" s="4">
        <v>48</v>
      </c>
      <c r="B50" s="4">
        <v>1</v>
      </c>
      <c r="C50" s="4">
        <v>20</v>
      </c>
      <c r="D50" s="4" t="s">
        <v>1359</v>
      </c>
      <c r="E50">
        <v>21010935</v>
      </c>
      <c r="F50">
        <v>21638988</v>
      </c>
      <c r="G50" s="4" t="s">
        <v>475</v>
      </c>
      <c r="H50" s="4">
        <v>21182388</v>
      </c>
      <c r="I50" s="4" t="s">
        <v>377</v>
      </c>
      <c r="J50" s="4" t="s">
        <v>369</v>
      </c>
      <c r="K50" s="4">
        <v>1</v>
      </c>
      <c r="L50" s="4">
        <v>0.94943500000000003</v>
      </c>
      <c r="M50" s="4">
        <v>1.0807</v>
      </c>
      <c r="N50" s="4">
        <v>1.6199999999999999E-2</v>
      </c>
      <c r="O50" s="4">
        <v>4.79744788699103</v>
      </c>
      <c r="P50" s="20">
        <v>1.607E-6</v>
      </c>
      <c r="S50" t="s">
        <v>476</v>
      </c>
      <c r="T50" t="s">
        <v>476</v>
      </c>
    </row>
    <row r="51" spans="1:20" x14ac:dyDescent="0.2">
      <c r="A51" s="4">
        <v>49</v>
      </c>
      <c r="B51" s="4">
        <v>1</v>
      </c>
      <c r="C51" s="4">
        <v>20</v>
      </c>
      <c r="D51" s="4" t="s">
        <v>1360</v>
      </c>
      <c r="E51">
        <v>41027574</v>
      </c>
      <c r="F51">
        <v>41205372</v>
      </c>
      <c r="G51" s="4" t="s">
        <v>477</v>
      </c>
      <c r="H51" s="4">
        <v>41056514</v>
      </c>
      <c r="I51" s="4" t="s">
        <v>369</v>
      </c>
      <c r="J51" s="4" t="s">
        <v>377</v>
      </c>
      <c r="K51" s="4">
        <v>1</v>
      </c>
      <c r="L51" s="4">
        <v>0.95196400000000003</v>
      </c>
      <c r="M51" s="4">
        <v>0.90090000000000003</v>
      </c>
      <c r="N51" s="4">
        <v>2.12E-2</v>
      </c>
      <c r="O51" s="4">
        <v>-4.9202358218911204</v>
      </c>
      <c r="P51" s="20">
        <v>8.6440000000000004E-7</v>
      </c>
    </row>
    <row r="52" spans="1:20" x14ac:dyDescent="0.2">
      <c r="A52" s="4">
        <v>50</v>
      </c>
      <c r="B52" s="4">
        <v>1</v>
      </c>
      <c r="C52" s="4">
        <v>20</v>
      </c>
      <c r="D52" s="4" t="s">
        <v>1361</v>
      </c>
      <c r="E52">
        <v>49053450</v>
      </c>
      <c r="F52">
        <v>49238645</v>
      </c>
      <c r="G52" s="4" t="s">
        <v>478</v>
      </c>
      <c r="H52" s="4">
        <v>49130119</v>
      </c>
      <c r="I52" s="4" t="s">
        <v>372</v>
      </c>
      <c r="J52" s="4" t="s">
        <v>377</v>
      </c>
      <c r="K52" s="4">
        <v>1</v>
      </c>
      <c r="L52" s="4">
        <v>0.99283999999999994</v>
      </c>
      <c r="M52" s="4">
        <v>0.94579999999999997</v>
      </c>
      <c r="N52" s="4">
        <v>1.2500000000000001E-2</v>
      </c>
      <c r="O52" s="4">
        <v>-4.4589295157988902</v>
      </c>
      <c r="P52" s="20">
        <v>8.2369999999999992E-6</v>
      </c>
      <c r="S52" t="s">
        <v>479</v>
      </c>
      <c r="T52" t="s">
        <v>479</v>
      </c>
    </row>
  </sheetData>
  <sortState ref="A2:U51">
    <sortCondition ref="A2:A51"/>
  </sortState>
  <mergeCells count="1">
    <mergeCell ref="A1:G1"/>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Supp Table 1</vt:lpstr>
      <vt:lpstr>Supp Table 2</vt:lpstr>
      <vt:lpstr>Supp Table 3</vt:lpstr>
      <vt:lpstr>Supp Table 4</vt:lpstr>
      <vt:lpstr>Supp Table  5</vt:lpstr>
      <vt:lpstr>Supp Table 6</vt:lpstr>
      <vt:lpstr>Supp Table 7</vt:lpstr>
      <vt:lpstr>Supp Table 8</vt:lpstr>
      <vt:lpstr>Supp Table 9</vt:lpstr>
      <vt:lpstr>Supp Table 10</vt:lpstr>
      <vt:lpstr>Supp Table 11</vt:lpstr>
      <vt:lpstr>Supp Table 12</vt:lpstr>
      <vt:lpstr>Supp Table 13</vt:lpstr>
      <vt:lpstr>Supp Table 14</vt:lpstr>
      <vt:lpstr>Supp Table 15</vt:lpstr>
      <vt:lpstr>Supp Table 16</vt:lpstr>
      <vt:lpstr>Supp Table 17</vt:lpstr>
      <vt:lpstr>Supp Table 18</vt:lpstr>
      <vt:lpstr>Supp Table 19</vt:lpstr>
      <vt:lpstr>Supp Table 20</vt:lpstr>
      <vt:lpstr>Supp Table 21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2017-09-19T08:08:45Z</dcterms:created>
  <dcterms:modified xsi:type="dcterms:W3CDTF">2018-12-05T00:06:00Z</dcterms:modified>
</cp:coreProperties>
</file>