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asasmita/Desktop/Göttingen/PhD/Writing/2024 BACEflfl Project/Proofs/"/>
    </mc:Choice>
  </mc:AlternateContent>
  <xr:revisionPtr revIDLastSave="0" documentId="13_ncr:1_{AEB7BCBD-7DD4-2141-822B-F0DE45F98183}" xr6:coauthVersionLast="47" xr6:coauthVersionMax="47" xr10:uidLastSave="{00000000-0000-0000-0000-000000000000}"/>
  <bookViews>
    <workbookView xWindow="0" yWindow="500" windowWidth="28800" windowHeight="17500" activeTab="3" xr2:uid="{00000000-000D-0000-FFFF-FFFF00000000}"/>
  </bookViews>
  <sheets>
    <sheet name="Table S1" sheetId="7" r:id="rId1"/>
    <sheet name="Table S2" sheetId="9" r:id="rId2"/>
    <sheet name="Table S3" sheetId="10" r:id="rId3"/>
    <sheet name="Table S4" sheetId="12" r:id="rId4"/>
    <sheet name="Table S5" sheetId="11" r:id="rId5"/>
    <sheet name="Table S6" sheetId="13" r:id="rId6"/>
    <sheet name="Table S7" sheetId="14" r:id="rId7"/>
    <sheet name="Table S8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2" l="1"/>
  <c r="H14" i="11"/>
  <c r="H13" i="11"/>
  <c r="G13" i="11"/>
  <c r="G14" i="11" s="1"/>
  <c r="F13" i="11"/>
  <c r="F14" i="11" s="1"/>
  <c r="H12" i="11"/>
  <c r="H5" i="11"/>
  <c r="H4" i="11"/>
  <c r="F4" i="11"/>
  <c r="G4" i="11" s="1"/>
  <c r="H3" i="11"/>
  <c r="F5" i="11" l="1"/>
  <c r="G5" i="11" s="1"/>
  <c r="H22" i="7" l="1"/>
  <c r="H21" i="7"/>
  <c r="H20" i="7"/>
  <c r="H19" i="7"/>
  <c r="H18" i="7"/>
  <c r="H17" i="7"/>
  <c r="H16" i="7"/>
  <c r="H15" i="7"/>
  <c r="H14" i="7"/>
  <c r="H13" i="7"/>
</calcChain>
</file>

<file path=xl/sharedStrings.xml><?xml version="1.0" encoding="utf-8"?>
<sst xmlns="http://schemas.openxmlformats.org/spreadsheetml/2006/main" count="1420" uniqueCount="194">
  <si>
    <t>Hippocampus</t>
  </si>
  <si>
    <t>Thalamus</t>
  </si>
  <si>
    <t>Identifier</t>
  </si>
  <si>
    <t>OL_Ctrl1</t>
  </si>
  <si>
    <t>OL_cKO1</t>
  </si>
  <si>
    <t>OL_cKO2</t>
  </si>
  <si>
    <t>OL_cKO3</t>
  </si>
  <si>
    <t>OL_cKO4</t>
  </si>
  <si>
    <t>OL_cKO5</t>
  </si>
  <si>
    <t>OL_Ctrl2</t>
  </si>
  <si>
    <t>OL_Ctrl3</t>
  </si>
  <si>
    <t>OL_Ctrl4</t>
  </si>
  <si>
    <t>OL_Ctrl5</t>
  </si>
  <si>
    <t>Sex</t>
  </si>
  <si>
    <t>Female</t>
  </si>
  <si>
    <t>Male</t>
  </si>
  <si>
    <t>OL_cKO6</t>
  </si>
  <si>
    <t>OL_cKO7</t>
  </si>
  <si>
    <t>OL_cKO8</t>
  </si>
  <si>
    <t>OL_cKO9</t>
  </si>
  <si>
    <t>OL_cKO10</t>
  </si>
  <si>
    <t>OL_Ctrl6</t>
  </si>
  <si>
    <t>OL_Ctrl7</t>
  </si>
  <si>
    <t>OL_Ctrl8</t>
  </si>
  <si>
    <t>OL_Ctrl9</t>
  </si>
  <si>
    <t>OL_Ctrl10</t>
  </si>
  <si>
    <t>Group</t>
  </si>
  <si>
    <t>HET1</t>
  </si>
  <si>
    <t>HET2</t>
  </si>
  <si>
    <t>HET3</t>
  </si>
  <si>
    <t>HET4</t>
  </si>
  <si>
    <t>HET5</t>
  </si>
  <si>
    <t>HET6</t>
  </si>
  <si>
    <t>HET7</t>
  </si>
  <si>
    <t>cKO</t>
  </si>
  <si>
    <t>Control</t>
  </si>
  <si>
    <t>Region</t>
  </si>
  <si>
    <t>Isocortex</t>
  </si>
  <si>
    <t>Alveus</t>
  </si>
  <si>
    <t>Inferior colliculus</t>
  </si>
  <si>
    <t>Total plaque
number</t>
  </si>
  <si>
    <t>NLGF_HET</t>
  </si>
  <si>
    <t>ExN_cKO1</t>
  </si>
  <si>
    <t>ExN_cKO2</t>
  </si>
  <si>
    <t>ExN_cKO3</t>
  </si>
  <si>
    <t>ExN_cKO4</t>
  </si>
  <si>
    <t>ExN_cKO5</t>
  </si>
  <si>
    <t>ExN_Ctrl1</t>
  </si>
  <si>
    <t>ExN_Ctrl2</t>
  </si>
  <si>
    <t>ExN_Ctrl3</t>
  </si>
  <si>
    <t>ExN_Ctrl4</t>
  </si>
  <si>
    <t>ExN_Ctrl5</t>
  </si>
  <si>
    <t>ExN_cKO6</t>
  </si>
  <si>
    <t>ExN_cKO7</t>
  </si>
  <si>
    <t>ExN_cKO8</t>
  </si>
  <si>
    <t>ExN_cKO9</t>
  </si>
  <si>
    <t>ExN_cKO10</t>
  </si>
  <si>
    <t>ExN_Ctrl6</t>
  </si>
  <si>
    <t>ExN_Ctrl7</t>
  </si>
  <si>
    <t>ExN_Ctrl8</t>
  </si>
  <si>
    <t>ExN_Ctrl9</t>
  </si>
  <si>
    <t>ExN_Ctrl10</t>
  </si>
  <si>
    <t>OLExN_cKO1</t>
  </si>
  <si>
    <t>OLExN_cKO2</t>
  </si>
  <si>
    <t>OLExN_cKO3</t>
  </si>
  <si>
    <t>ExN_3mo1</t>
  </si>
  <si>
    <t>ExN_9mo1</t>
  </si>
  <si>
    <t>ExN_12mo1</t>
  </si>
  <si>
    <t>ExN_12mo2</t>
  </si>
  <si>
    <t>ExN_12mo3</t>
  </si>
  <si>
    <t>ExN_9mo3</t>
  </si>
  <si>
    <t>ExN_9mo2</t>
  </si>
  <si>
    <t>ExN_3mo3</t>
  </si>
  <si>
    <t>ExN_3mo2</t>
  </si>
  <si>
    <t>3mo</t>
  </si>
  <si>
    <t>9mo</t>
  </si>
  <si>
    <t>12mo</t>
  </si>
  <si>
    <t>Fraction</t>
  </si>
  <si>
    <t>Dissected cortex (6-month-old male mice)</t>
  </si>
  <si>
    <t>Dissected WM (6-month-old male mice)</t>
  </si>
  <si>
    <t>Aβ38 (pg/mg)</t>
  </si>
  <si>
    <t>Aβ40 (pg/mg)</t>
  </si>
  <si>
    <t>Aβ42 (pg/mg)</t>
  </si>
  <si>
    <t>Plate 1</t>
  </si>
  <si>
    <t>Control1</t>
  </si>
  <si>
    <t>Insoluble</t>
  </si>
  <si>
    <t>Control2</t>
  </si>
  <si>
    <t>Control3</t>
  </si>
  <si>
    <t>Control4</t>
  </si>
  <si>
    <t>N/A</t>
  </si>
  <si>
    <t>Soluble</t>
  </si>
  <si>
    <t>Plate 2</t>
  </si>
  <si>
    <t>Control5</t>
  </si>
  <si>
    <t>Control6</t>
  </si>
  <si>
    <t>Control7</t>
  </si>
  <si>
    <t>OL-ExN_cKO1</t>
  </si>
  <si>
    <t>OL-ExN_cKO2</t>
  </si>
  <si>
    <t>OL-ExN_cKO3</t>
  </si>
  <si>
    <t>Name (Anti-)</t>
  </si>
  <si>
    <t>Host Species</t>
  </si>
  <si>
    <t>Dil. Factor</t>
  </si>
  <si>
    <t>Company/Source</t>
  </si>
  <si>
    <t>Cat. number</t>
  </si>
  <si>
    <t>Usage</t>
  </si>
  <si>
    <t>6E10</t>
  </si>
  <si>
    <t>mouse</t>
  </si>
  <si>
    <t>1:1000</t>
  </si>
  <si>
    <t>BioLegend</t>
  </si>
  <si>
    <t>IHC (Paraffin)</t>
  </si>
  <si>
    <t>APP-1D1</t>
  </si>
  <si>
    <t>rat</t>
  </si>
  <si>
    <t>1:500</t>
  </si>
  <si>
    <t>Sigma</t>
  </si>
  <si>
    <t>MABN2287</t>
  </si>
  <si>
    <t>APP-Y188</t>
  </si>
  <si>
    <t>rabbit</t>
  </si>
  <si>
    <t>Abcam</t>
  </si>
  <si>
    <t>ab32136</t>
  </si>
  <si>
    <t>IHC (Paraffin), ICC</t>
  </si>
  <si>
    <t>BACE1</t>
  </si>
  <si>
    <t>1:250</t>
  </si>
  <si>
    <t>ab183612</t>
  </si>
  <si>
    <t>IHC (Vibratome), ICC</t>
  </si>
  <si>
    <t>BACE1-3D5</t>
  </si>
  <si>
    <t>Gifted by Vassar lab, culture supernatant</t>
  </si>
  <si>
    <t>IHC (Vibratome), ICC, WB</t>
  </si>
  <si>
    <t>BCAS1</t>
  </si>
  <si>
    <t>guinea pig</t>
  </si>
  <si>
    <t>Synaptic Systems</t>
  </si>
  <si>
    <t>445 003</t>
  </si>
  <si>
    <t>CAII</t>
  </si>
  <si>
    <t>ab124687</t>
  </si>
  <si>
    <t>Iba1</t>
  </si>
  <si>
    <t>Wako</t>
  </si>
  <si>
    <t>019-19741</t>
  </si>
  <si>
    <t>NeuN</t>
  </si>
  <si>
    <t>chicken</t>
  </si>
  <si>
    <t>Aves</t>
  </si>
  <si>
    <t>NUN</t>
  </si>
  <si>
    <t>PLP-aa3</t>
  </si>
  <si>
    <t>1:200</t>
  </si>
  <si>
    <t>Generated in-house, culture supernatant</t>
  </si>
  <si>
    <t>RFP</t>
  </si>
  <si>
    <t>Rockland</t>
  </si>
  <si>
    <t>600-401-379</t>
  </si>
  <si>
    <t>APP</t>
  </si>
  <si>
    <t>127 003</t>
  </si>
  <si>
    <t>WB</t>
  </si>
  <si>
    <t>PSEN1</t>
  </si>
  <si>
    <t>MAB1563</t>
  </si>
  <si>
    <t>Host species</t>
  </si>
  <si>
    <t>Company</t>
  </si>
  <si>
    <t>guinea pig DL 650</t>
  </si>
  <si>
    <t>Goat</t>
  </si>
  <si>
    <t>Invitrogen</t>
  </si>
  <si>
    <t>SA5-10097</t>
  </si>
  <si>
    <t>mouse Alexa 555</t>
  </si>
  <si>
    <t>Donkey</t>
  </si>
  <si>
    <t>A-31570</t>
  </si>
  <si>
    <t>mouse DL 488</t>
  </si>
  <si>
    <t>Dianova</t>
  </si>
  <si>
    <t>115-485-003</t>
  </si>
  <si>
    <t>mouse HRP</t>
  </si>
  <si>
    <t>1:10000</t>
  </si>
  <si>
    <t>115-035-003</t>
  </si>
  <si>
    <t xml:space="preserve">mouse IRDye 680 </t>
  </si>
  <si>
    <t>1:5000</t>
  </si>
  <si>
    <t>Licor</t>
  </si>
  <si>
    <t>926-68070</t>
  </si>
  <si>
    <t>rabbit Alexa 488</t>
  </si>
  <si>
    <t>A-21206</t>
  </si>
  <si>
    <t>rabbit Alexa 555</t>
  </si>
  <si>
    <t>A-31572</t>
  </si>
  <si>
    <t>rabbit DL 650</t>
  </si>
  <si>
    <t>SA5-10041</t>
  </si>
  <si>
    <t>rabbit HRP</t>
  </si>
  <si>
    <t>111-035-003</t>
  </si>
  <si>
    <t>rabbit IRDye 800</t>
  </si>
  <si>
    <t>926-32211</t>
  </si>
  <si>
    <t>rat DL 488</t>
  </si>
  <si>
    <t>SA5-10018</t>
  </si>
  <si>
    <t>rat DL 650</t>
  </si>
  <si>
    <t>SA5-10029</t>
  </si>
  <si>
    <r>
      <t xml:space="preserve">3D amyloid plaque burden of 6 month-old </t>
    </r>
    <r>
      <rPr>
        <b/>
        <i/>
        <sz val="16"/>
        <color theme="4" tint="-0.249977111117893"/>
        <rFont val="Arial"/>
        <family val="2"/>
      </rPr>
      <t>OL-ExN-Bace1cKO;AD</t>
    </r>
    <r>
      <rPr>
        <b/>
        <sz val="16"/>
        <color theme="0" tint="-0.249977111117893"/>
        <rFont val="Arial"/>
        <family val="2"/>
      </rPr>
      <t xml:space="preserve"> </t>
    </r>
    <r>
      <rPr>
        <b/>
        <sz val="16"/>
        <color theme="1"/>
        <rFont val="Arial"/>
        <family val="2"/>
      </rPr>
      <t>mice</t>
    </r>
  </si>
  <si>
    <r>
      <t>Mean plaque
volume (μm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</si>
  <si>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Total plaque
volume (μm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</si>
  <si>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Plaque/mm</t>
    </r>
    <r>
      <rPr>
        <b/>
        <vertAlign val="superscript"/>
        <sz val="11"/>
        <color theme="1"/>
        <rFont val="Arial"/>
        <family val="2"/>
      </rPr>
      <t>3</t>
    </r>
  </si>
  <si>
    <r>
      <t>Region
volume (μm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</si>
  <si>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 xml:space="preserve">3D amyloid plaque burden of 3-, 9-, and 12-month-old </t>
    </r>
    <r>
      <rPr>
        <b/>
        <i/>
        <sz val="16"/>
        <color theme="4" tint="0.59999389629810485"/>
        <rFont val="Arial"/>
        <family val="2"/>
      </rPr>
      <t>ExN-Bace1cKO;AD</t>
    </r>
    <r>
      <rPr>
        <b/>
        <sz val="16"/>
        <color theme="0" tint="-0.249977111117893"/>
        <rFont val="Arial"/>
        <family val="2"/>
      </rPr>
      <t xml:space="preserve"> </t>
    </r>
    <r>
      <rPr>
        <b/>
        <sz val="16"/>
        <color theme="1"/>
        <rFont val="Arial"/>
        <family val="2"/>
      </rPr>
      <t>mice</t>
    </r>
  </si>
  <si>
    <r>
      <t xml:space="preserve">3D amyloid plaque burden of 6 month-old heterozygous </t>
    </r>
    <r>
      <rPr>
        <b/>
        <i/>
        <sz val="16"/>
        <color theme="0" tint="-0.249977111117893"/>
        <rFont val="Arial"/>
        <family val="2"/>
      </rPr>
      <t>Control APP</t>
    </r>
    <r>
      <rPr>
        <b/>
        <i/>
        <vertAlign val="superscript"/>
        <sz val="16"/>
        <color theme="0" tint="-0.249977111117893"/>
        <rFont val="Arial"/>
        <family val="2"/>
      </rPr>
      <t>NLGF</t>
    </r>
    <r>
      <rPr>
        <b/>
        <sz val="16"/>
        <color theme="0" tint="-0.249977111117893"/>
        <rFont val="Arial"/>
        <family val="2"/>
      </rPr>
      <t xml:space="preserve"> </t>
    </r>
    <r>
      <rPr>
        <b/>
        <sz val="16"/>
        <color theme="1"/>
        <rFont val="Arial"/>
        <family val="2"/>
      </rPr>
      <t>mice</t>
    </r>
  </si>
  <si>
    <r>
      <t xml:space="preserve">3D amyloid plaque burden of 6 month-old </t>
    </r>
    <r>
      <rPr>
        <b/>
        <i/>
        <sz val="16"/>
        <color theme="0" tint="-0.249977111117893"/>
        <rFont val="Arial"/>
        <family val="2"/>
      </rPr>
      <t>Control;AD</t>
    </r>
    <r>
      <rPr>
        <b/>
        <sz val="16"/>
        <color theme="1"/>
        <rFont val="Arial"/>
        <family val="2"/>
      </rPr>
      <t xml:space="preserve"> vs. </t>
    </r>
    <r>
      <rPr>
        <b/>
        <i/>
        <sz val="16"/>
        <color theme="4" tint="0.59999389629810485"/>
        <rFont val="Arial"/>
        <family val="2"/>
      </rPr>
      <t>ExN-Bace1</t>
    </r>
    <r>
      <rPr>
        <b/>
        <i/>
        <vertAlign val="superscript"/>
        <sz val="16"/>
        <color theme="4" tint="0.59999389629810485"/>
        <rFont val="Arial"/>
        <family val="2"/>
      </rPr>
      <t>cKO</t>
    </r>
    <r>
      <rPr>
        <b/>
        <i/>
        <sz val="16"/>
        <color theme="4" tint="0.59999389629810485"/>
        <rFont val="Arial"/>
        <family val="2"/>
      </rPr>
      <t>;AD</t>
    </r>
    <r>
      <rPr>
        <b/>
        <sz val="16"/>
        <color theme="1"/>
        <rFont val="Arial"/>
        <family val="2"/>
      </rPr>
      <t xml:space="preserve"> mice</t>
    </r>
  </si>
  <si>
    <r>
      <t xml:space="preserve">3D amyloid plaque burden of 6 month-old </t>
    </r>
    <r>
      <rPr>
        <b/>
        <i/>
        <sz val="16"/>
        <color theme="0" tint="-0.249977111117893"/>
        <rFont val="Arial"/>
        <family val="2"/>
      </rPr>
      <t>Control;AD</t>
    </r>
    <r>
      <rPr>
        <b/>
        <sz val="16"/>
        <color theme="1"/>
        <rFont val="Arial"/>
        <family val="2"/>
      </rPr>
      <t xml:space="preserve"> vs. </t>
    </r>
    <r>
      <rPr>
        <b/>
        <i/>
        <sz val="16"/>
        <color theme="7" tint="0.39997558519241921"/>
        <rFont val="Arial"/>
        <family val="2"/>
      </rPr>
      <t>OL-Bace1</t>
    </r>
    <r>
      <rPr>
        <b/>
        <i/>
        <vertAlign val="superscript"/>
        <sz val="16"/>
        <color theme="7" tint="0.39994506668294322"/>
        <rFont val="Arial"/>
        <family val="2"/>
      </rPr>
      <t>cKO</t>
    </r>
    <r>
      <rPr>
        <b/>
        <i/>
        <sz val="16"/>
        <color theme="7" tint="0.39997558519241921"/>
        <rFont val="Arial"/>
        <family val="2"/>
      </rPr>
      <t>;AD</t>
    </r>
    <r>
      <rPr>
        <b/>
        <sz val="16"/>
        <color theme="1"/>
        <rFont val="Arial"/>
        <family val="2"/>
      </rPr>
      <t xml:space="preserve"> mice</t>
    </r>
  </si>
  <si>
    <t>Actin</t>
  </si>
  <si>
    <t>A3853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</si>
</sst>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E+00"/>
    <numFmt numFmtId="165" formatCode="0.0000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Fira Sans Light"/>
      <family val="2"/>
    </font>
    <font>
      <i/>
      <sz val="11"/>
      <color theme="1"/>
      <name val="Fira Sans Light"/>
      <family val="2"/>
    </font>
    <font>
      <i/>
      <sz val="11"/>
      <color rgb="FF000000"/>
      <name val="Fira Sans Light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theme="4" tint="-0.249977111117893"/>
      <name val="Arial"/>
      <family val="2"/>
    </font>
    <font>
      <b/>
      <sz val="16"/>
      <color theme="0" tint="-0.249977111117893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6"/>
      <color theme="4" tint="0.59999389629810485"/>
      <name val="Arial"/>
      <family val="2"/>
    </font>
    <font>
      <b/>
      <sz val="14"/>
      <color theme="0"/>
      <name val="Arial"/>
      <family val="2"/>
    </font>
    <font>
      <b/>
      <i/>
      <sz val="16"/>
      <color theme="0" tint="-0.249977111117893"/>
      <name val="Arial"/>
      <family val="2"/>
    </font>
    <font>
      <b/>
      <i/>
      <vertAlign val="superscript"/>
      <sz val="16"/>
      <color theme="0" tint="-0.249977111117893"/>
      <name val="Arial"/>
      <family val="2"/>
    </font>
    <font>
      <b/>
      <i/>
      <vertAlign val="superscript"/>
      <sz val="16"/>
      <color theme="4" tint="0.59999389629810485"/>
      <name val="Arial"/>
      <family val="2"/>
    </font>
    <font>
      <b/>
      <i/>
      <sz val="16"/>
      <color theme="7" tint="0.39997558519241921"/>
      <name val="Arial"/>
      <family val="2"/>
    </font>
    <font>
      <b/>
      <i/>
      <vertAlign val="superscript"/>
      <sz val="16"/>
      <color theme="7" tint="0.3999450666829432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FD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0" borderId="0" xfId="0" applyFont="1"/>
    <xf numFmtId="166" fontId="5" fillId="5" borderId="0" xfId="0" applyNumberFormat="1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13" borderId="0" xfId="0" applyNumberFormat="1" applyFont="1" applyFill="1" applyAlignment="1">
      <alignment horizontal="center" vertical="center"/>
    </xf>
    <xf numFmtId="166" fontId="5" fillId="14" borderId="0" xfId="0" applyNumberFormat="1" applyFont="1" applyFill="1" applyAlignment="1">
      <alignment horizontal="center" vertical="center"/>
    </xf>
    <xf numFmtId="166" fontId="5" fillId="13" borderId="2" xfId="0" applyNumberFormat="1" applyFont="1" applyFill="1" applyBorder="1" applyAlignment="1">
      <alignment horizontal="center" vertical="center"/>
    </xf>
    <xf numFmtId="166" fontId="5" fillId="14" borderId="2" xfId="0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9" borderId="0" xfId="0" applyNumberFormat="1" applyFont="1" applyFill="1" applyAlignment="1">
      <alignment horizontal="center" vertical="center"/>
    </xf>
    <xf numFmtId="166" fontId="5" fillId="9" borderId="2" xfId="0" applyNumberFormat="1" applyFont="1" applyFill="1" applyBorder="1" applyAlignment="1">
      <alignment horizontal="center" vertical="center"/>
    </xf>
    <xf numFmtId="0" fontId="8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zoomScale="85" zoomScaleNormal="85" workbookViewId="0">
      <selection activeCell="E16" sqref="E16"/>
    </sheetView>
  </sheetViews>
  <sheetFormatPr baseColWidth="10" defaultColWidth="8.83203125" defaultRowHeight="15" x14ac:dyDescent="0.2"/>
  <cols>
    <col min="1" max="1" width="19.6640625" customWidth="1"/>
    <col min="2" max="2" width="12.6640625" customWidth="1"/>
    <col min="3" max="3" width="9" customWidth="1"/>
    <col min="4" max="4" width="9.83203125" customWidth="1"/>
    <col min="5" max="5" width="16" customWidth="1"/>
    <col min="6" max="6" width="17.6640625" customWidth="1"/>
    <col min="7" max="7" width="18.83203125" customWidth="1"/>
    <col min="8" max="8" width="15.6640625" customWidth="1"/>
    <col min="9" max="9" width="17.5" customWidth="1"/>
    <col min="10" max="10" width="11.33203125" customWidth="1"/>
    <col min="11" max="11" width="18.5" customWidth="1"/>
    <col min="14" max="14" width="11.5" customWidth="1"/>
    <col min="15" max="15" width="15.83203125" customWidth="1"/>
    <col min="16" max="16" width="16.5" customWidth="1"/>
    <col min="17" max="17" width="15.5" customWidth="1"/>
    <col min="18" max="18" width="16" customWidth="1"/>
    <col min="19" max="19" width="18.83203125" customWidth="1"/>
  </cols>
  <sheetData>
    <row r="1" spans="1:10" ht="24" x14ac:dyDescent="0.2">
      <c r="A1" s="58" t="s">
        <v>191</v>
      </c>
      <c r="B1" s="59"/>
      <c r="C1" s="59"/>
      <c r="D1" s="59"/>
      <c r="E1" s="59"/>
      <c r="F1" s="59"/>
      <c r="G1" s="59"/>
      <c r="H1" s="59"/>
      <c r="I1" s="59"/>
    </row>
    <row r="2" spans="1:10" ht="37.5" customHeight="1" thickBot="1" x14ac:dyDescent="0.25">
      <c r="A2" s="49" t="s">
        <v>36</v>
      </c>
      <c r="B2" s="49" t="s">
        <v>2</v>
      </c>
      <c r="C2" s="49" t="s">
        <v>13</v>
      </c>
      <c r="D2" s="49" t="s">
        <v>26</v>
      </c>
      <c r="E2" s="50" t="s">
        <v>40</v>
      </c>
      <c r="F2" s="51" t="s">
        <v>184</v>
      </c>
      <c r="G2" s="51" t="s">
        <v>185</v>
      </c>
      <c r="H2" s="49" t="s">
        <v>186</v>
      </c>
      <c r="I2" s="51" t="s">
        <v>187</v>
      </c>
    </row>
    <row r="3" spans="1:10" ht="16" thickTop="1" x14ac:dyDescent="0.2">
      <c r="A3" s="7" t="s">
        <v>37</v>
      </c>
      <c r="B3" s="8" t="s">
        <v>4</v>
      </c>
      <c r="C3" s="9" t="s">
        <v>14</v>
      </c>
      <c r="D3" s="21" t="s">
        <v>34</v>
      </c>
      <c r="E3" s="8">
        <v>21551</v>
      </c>
      <c r="F3" s="10">
        <v>22150.081999999999</v>
      </c>
      <c r="G3" s="10">
        <v>392866425.30000001</v>
      </c>
      <c r="H3" s="11">
        <v>1278.0927999999999</v>
      </c>
      <c r="I3" s="10">
        <v>18548026879.237995</v>
      </c>
      <c r="J3" s="1"/>
    </row>
    <row r="4" spans="1:10" x14ac:dyDescent="0.2">
      <c r="A4" s="7" t="s">
        <v>37</v>
      </c>
      <c r="B4" s="8" t="s">
        <v>5</v>
      </c>
      <c r="C4" s="9" t="s">
        <v>14</v>
      </c>
      <c r="D4" s="21" t="s">
        <v>34</v>
      </c>
      <c r="E4" s="8">
        <v>21482</v>
      </c>
      <c r="F4" s="10">
        <v>14050.787</v>
      </c>
      <c r="G4" s="10">
        <v>301839012.80000001</v>
      </c>
      <c r="H4" s="11">
        <v>1241.7362000000001</v>
      </c>
      <c r="I4" s="10">
        <v>19029967517.70554</v>
      </c>
    </row>
    <row r="5" spans="1:10" x14ac:dyDescent="0.2">
      <c r="A5" s="7" t="s">
        <v>37</v>
      </c>
      <c r="B5" s="8" t="s">
        <v>6</v>
      </c>
      <c r="C5" s="9" t="s">
        <v>14</v>
      </c>
      <c r="D5" s="21" t="s">
        <v>34</v>
      </c>
      <c r="E5" s="8">
        <v>21701</v>
      </c>
      <c r="F5" s="10">
        <v>15175.213</v>
      </c>
      <c r="G5" s="10">
        <v>329317297.89999998</v>
      </c>
      <c r="H5" s="11">
        <v>1340.7696000000001</v>
      </c>
      <c r="I5" s="10">
        <v>17804028536.795593</v>
      </c>
    </row>
    <row r="6" spans="1:10" x14ac:dyDescent="0.2">
      <c r="A6" s="7" t="s">
        <v>37</v>
      </c>
      <c r="B6" s="8" t="s">
        <v>7</v>
      </c>
      <c r="C6" s="9" t="s">
        <v>14</v>
      </c>
      <c r="D6" s="21" t="s">
        <v>34</v>
      </c>
      <c r="E6" s="8">
        <v>18908</v>
      </c>
      <c r="F6" s="10">
        <v>16074.346</v>
      </c>
      <c r="G6" s="10">
        <v>303933730.69999999</v>
      </c>
      <c r="H6" s="11">
        <v>978.98720000000003</v>
      </c>
      <c r="I6" s="10">
        <v>21245221421.060616</v>
      </c>
    </row>
    <row r="7" spans="1:10" x14ac:dyDescent="0.2">
      <c r="A7" s="7" t="s">
        <v>37</v>
      </c>
      <c r="B7" s="8" t="s">
        <v>8</v>
      </c>
      <c r="C7" s="9" t="s">
        <v>14</v>
      </c>
      <c r="D7" s="25" t="s">
        <v>34</v>
      </c>
      <c r="E7" s="13">
        <v>19954</v>
      </c>
      <c r="F7" s="15">
        <v>14771.763999999999</v>
      </c>
      <c r="G7" s="15">
        <v>454387769.60000002</v>
      </c>
      <c r="H7" s="16">
        <v>1187.9637</v>
      </c>
      <c r="I7" s="15">
        <v>18476490492.483601</v>
      </c>
    </row>
    <row r="8" spans="1:10" x14ac:dyDescent="0.2">
      <c r="A8" s="7" t="s">
        <v>37</v>
      </c>
      <c r="B8" s="8" t="s">
        <v>3</v>
      </c>
      <c r="C8" s="9" t="s">
        <v>14</v>
      </c>
      <c r="D8" s="22" t="s">
        <v>35</v>
      </c>
      <c r="E8" s="8">
        <v>28839</v>
      </c>
      <c r="F8" s="10">
        <v>17199.243999999999</v>
      </c>
      <c r="G8" s="10">
        <v>409491988.80000001</v>
      </c>
      <c r="H8" s="11">
        <v>1598.1543999999999</v>
      </c>
      <c r="I8" s="10">
        <v>18045190320.274818</v>
      </c>
    </row>
    <row r="9" spans="1:10" x14ac:dyDescent="0.2">
      <c r="A9" s="7" t="s">
        <v>37</v>
      </c>
      <c r="B9" s="8" t="s">
        <v>9</v>
      </c>
      <c r="C9" s="9" t="s">
        <v>14</v>
      </c>
      <c r="D9" s="22" t="s">
        <v>35</v>
      </c>
      <c r="E9" s="8">
        <v>30032</v>
      </c>
      <c r="F9" s="10">
        <v>20475.735000000001</v>
      </c>
      <c r="G9" s="10">
        <v>614927275.79999995</v>
      </c>
      <c r="H9" s="11">
        <v>1632.2800999999999</v>
      </c>
      <c r="I9" s="10">
        <v>18398803096.579117</v>
      </c>
    </row>
    <row r="10" spans="1:10" x14ac:dyDescent="0.2">
      <c r="A10" s="7" t="s">
        <v>37</v>
      </c>
      <c r="B10" s="8" t="s">
        <v>10</v>
      </c>
      <c r="C10" s="9" t="s">
        <v>14</v>
      </c>
      <c r="D10" s="22" t="s">
        <v>35</v>
      </c>
      <c r="E10" s="8">
        <v>30410</v>
      </c>
      <c r="F10" s="10">
        <v>21333.652999999998</v>
      </c>
      <c r="G10" s="10">
        <v>648756395.20000005</v>
      </c>
      <c r="H10" s="11">
        <v>1554.8841</v>
      </c>
      <c r="I10" s="10">
        <v>19557727972.236839</v>
      </c>
    </row>
    <row r="11" spans="1:10" x14ac:dyDescent="0.2">
      <c r="A11" s="7" t="s">
        <v>37</v>
      </c>
      <c r="B11" s="8" t="s">
        <v>11</v>
      </c>
      <c r="C11" s="9" t="s">
        <v>14</v>
      </c>
      <c r="D11" s="22" t="s">
        <v>35</v>
      </c>
      <c r="E11" s="8">
        <v>27056</v>
      </c>
      <c r="F11" s="10">
        <v>19951.803</v>
      </c>
      <c r="G11" s="10">
        <v>539815991.5</v>
      </c>
      <c r="H11" s="11">
        <v>1421.5887</v>
      </c>
      <c r="I11" s="10">
        <v>19032227627.551094</v>
      </c>
    </row>
    <row r="12" spans="1:10" x14ac:dyDescent="0.2">
      <c r="A12" s="7" t="s">
        <v>37</v>
      </c>
      <c r="B12" s="8" t="s">
        <v>12</v>
      </c>
      <c r="C12" s="14" t="s">
        <v>14</v>
      </c>
      <c r="D12" s="26" t="s">
        <v>35</v>
      </c>
      <c r="E12" s="13">
        <v>31605</v>
      </c>
      <c r="F12" s="15">
        <v>26279.38</v>
      </c>
      <c r="G12" s="15">
        <v>830559806</v>
      </c>
      <c r="H12" s="16">
        <v>1595.8128999999999</v>
      </c>
      <c r="I12" s="15">
        <v>19804953213.617428</v>
      </c>
    </row>
    <row r="13" spans="1:10" x14ac:dyDescent="0.2">
      <c r="A13" s="7" t="s">
        <v>37</v>
      </c>
      <c r="B13" s="8" t="s">
        <v>16</v>
      </c>
      <c r="C13" s="8" t="s">
        <v>15</v>
      </c>
      <c r="D13" s="9" t="s">
        <v>34</v>
      </c>
      <c r="E13" s="8">
        <v>16622</v>
      </c>
      <c r="F13" s="10">
        <v>17697.021167184001</v>
      </c>
      <c r="G13" s="10">
        <v>341789843.50656497</v>
      </c>
      <c r="H13" s="11">
        <f t="shared" ref="H13:H22" si="0">E13/I13*1000000000</f>
        <v>727.61584487697257</v>
      </c>
      <c r="I13" s="10">
        <v>22844472281.675636</v>
      </c>
    </row>
    <row r="14" spans="1:10" x14ac:dyDescent="0.2">
      <c r="A14" s="7" t="s">
        <v>37</v>
      </c>
      <c r="B14" s="8" t="s">
        <v>17</v>
      </c>
      <c r="C14" s="8" t="s">
        <v>15</v>
      </c>
      <c r="D14" s="9" t="s">
        <v>34</v>
      </c>
      <c r="E14" s="8">
        <v>15334</v>
      </c>
      <c r="F14" s="10">
        <v>19499.525798256302</v>
      </c>
      <c r="G14" s="10">
        <v>299005728.59046102</v>
      </c>
      <c r="H14" s="11">
        <f t="shared" si="0"/>
        <v>774.11364793508892</v>
      </c>
      <c r="I14" s="10">
        <v>19808460993.941536</v>
      </c>
    </row>
    <row r="15" spans="1:10" x14ac:dyDescent="0.2">
      <c r="A15" s="7" t="s">
        <v>37</v>
      </c>
      <c r="B15" s="8" t="s">
        <v>18</v>
      </c>
      <c r="C15" s="8" t="s">
        <v>15</v>
      </c>
      <c r="D15" s="9" t="s">
        <v>34</v>
      </c>
      <c r="E15" s="8">
        <v>16460</v>
      </c>
      <c r="F15" s="10">
        <v>14126.6734725935</v>
      </c>
      <c r="G15" s="10">
        <v>307125045.35888898</v>
      </c>
      <c r="H15" s="11">
        <f t="shared" si="0"/>
        <v>786.84833306474263</v>
      </c>
      <c r="I15" s="10">
        <v>20918897973.50013</v>
      </c>
    </row>
    <row r="16" spans="1:10" x14ac:dyDescent="0.2">
      <c r="A16" s="7" t="s">
        <v>37</v>
      </c>
      <c r="B16" s="8" t="s">
        <v>19</v>
      </c>
      <c r="C16" s="8" t="s">
        <v>15</v>
      </c>
      <c r="D16" s="9" t="s">
        <v>34</v>
      </c>
      <c r="E16" s="8">
        <v>16376</v>
      </c>
      <c r="F16" s="10">
        <v>18490.635931459499</v>
      </c>
      <c r="G16" s="10">
        <v>302802654.01357901</v>
      </c>
      <c r="H16" s="11">
        <f t="shared" si="0"/>
        <v>899.69565274066508</v>
      </c>
      <c r="I16" s="10">
        <v>18201710711.967106</v>
      </c>
    </row>
    <row r="17" spans="1:9" x14ac:dyDescent="0.2">
      <c r="A17" s="7" t="s">
        <v>37</v>
      </c>
      <c r="B17" s="8" t="s">
        <v>20</v>
      </c>
      <c r="C17" s="8" t="s">
        <v>15</v>
      </c>
      <c r="D17" s="14" t="s">
        <v>34</v>
      </c>
      <c r="E17" s="13">
        <v>13100</v>
      </c>
      <c r="F17" s="15">
        <v>14792.508745167601</v>
      </c>
      <c r="G17" s="15">
        <v>242242123.21086323</v>
      </c>
      <c r="H17" s="16">
        <f t="shared" si="0"/>
        <v>654.28415479985733</v>
      </c>
      <c r="I17" s="15">
        <v>20021881783.163818</v>
      </c>
    </row>
    <row r="18" spans="1:9" x14ac:dyDescent="0.2">
      <c r="A18" s="7" t="s">
        <v>37</v>
      </c>
      <c r="B18" s="8" t="s">
        <v>21</v>
      </c>
      <c r="C18" s="8" t="s">
        <v>15</v>
      </c>
      <c r="D18" s="8" t="s">
        <v>35</v>
      </c>
      <c r="E18" s="8">
        <v>20890</v>
      </c>
      <c r="F18" s="10">
        <v>10001.323955120601</v>
      </c>
      <c r="G18" s="10">
        <v>208927657.42246899</v>
      </c>
      <c r="H18" s="11">
        <f t="shared" si="0"/>
        <v>985.72561760686358</v>
      </c>
      <c r="I18" s="10">
        <v>21192509991.488876</v>
      </c>
    </row>
    <row r="19" spans="1:9" x14ac:dyDescent="0.2">
      <c r="A19" s="7" t="s">
        <v>37</v>
      </c>
      <c r="B19" s="8" t="s">
        <v>22</v>
      </c>
      <c r="C19" s="8" t="s">
        <v>15</v>
      </c>
      <c r="D19" s="8" t="s">
        <v>35</v>
      </c>
      <c r="E19" s="8">
        <v>23552</v>
      </c>
      <c r="F19" s="10">
        <v>21348.629240104801</v>
      </c>
      <c r="G19" s="10">
        <v>402802915.86294901</v>
      </c>
      <c r="H19" s="11">
        <f t="shared" si="0"/>
        <v>1080.6470385666962</v>
      </c>
      <c r="I19" s="10">
        <v>21794350198.967762</v>
      </c>
    </row>
    <row r="20" spans="1:9" x14ac:dyDescent="0.2">
      <c r="A20" s="7" t="s">
        <v>37</v>
      </c>
      <c r="B20" s="8" t="s">
        <v>23</v>
      </c>
      <c r="C20" s="8" t="s">
        <v>15</v>
      </c>
      <c r="D20" s="8" t="s">
        <v>35</v>
      </c>
      <c r="E20" s="8">
        <v>22153</v>
      </c>
      <c r="F20" s="10">
        <v>24713.471148009299</v>
      </c>
      <c r="G20" s="10">
        <v>547477526.34184802</v>
      </c>
      <c r="H20" s="11">
        <f t="shared" si="0"/>
        <v>986.44720460075439</v>
      </c>
      <c r="I20" s="10">
        <v>22457360005.35984</v>
      </c>
    </row>
    <row r="21" spans="1:9" x14ac:dyDescent="0.2">
      <c r="A21" s="7" t="s">
        <v>37</v>
      </c>
      <c r="B21" s="8" t="s">
        <v>24</v>
      </c>
      <c r="C21" s="8" t="s">
        <v>15</v>
      </c>
      <c r="D21" s="8" t="s">
        <v>35</v>
      </c>
      <c r="E21" s="8">
        <v>22689</v>
      </c>
      <c r="F21" s="10">
        <v>20833.804243451901</v>
      </c>
      <c r="G21" s="10">
        <v>472698184.47968102</v>
      </c>
      <c r="H21" s="11">
        <f t="shared" si="0"/>
        <v>1139.3994103823572</v>
      </c>
      <c r="I21" s="10">
        <v>19913122468.955879</v>
      </c>
    </row>
    <row r="22" spans="1:9" x14ac:dyDescent="0.2">
      <c r="A22" s="12" t="s">
        <v>37</v>
      </c>
      <c r="B22" s="13" t="s">
        <v>25</v>
      </c>
      <c r="C22" s="13" t="s">
        <v>15</v>
      </c>
      <c r="D22" s="13" t="s">
        <v>35</v>
      </c>
      <c r="E22" s="13">
        <v>17930</v>
      </c>
      <c r="F22" s="15">
        <v>22423.094114395099</v>
      </c>
      <c r="G22" s="15">
        <v>402046077.47110498</v>
      </c>
      <c r="H22" s="16">
        <f t="shared" si="0"/>
        <v>870.5960928495515</v>
      </c>
      <c r="I22" s="15">
        <v>20595084387.885601</v>
      </c>
    </row>
    <row r="23" spans="1:9" x14ac:dyDescent="0.2">
      <c r="A23" s="17" t="s">
        <v>0</v>
      </c>
      <c r="B23" s="8" t="s">
        <v>4</v>
      </c>
      <c r="C23" s="9" t="s">
        <v>14</v>
      </c>
      <c r="D23" s="21" t="s">
        <v>34</v>
      </c>
      <c r="E23" s="8">
        <v>3358</v>
      </c>
      <c r="F23" s="10">
        <v>7842.3789999999999</v>
      </c>
      <c r="G23" s="10">
        <v>36482709.299999997</v>
      </c>
      <c r="H23" s="11">
        <v>556.75509999999997</v>
      </c>
      <c r="I23" s="10">
        <v>6031377517.0735483</v>
      </c>
    </row>
    <row r="24" spans="1:9" x14ac:dyDescent="0.2">
      <c r="A24" s="17" t="s">
        <v>0</v>
      </c>
      <c r="B24" s="8" t="s">
        <v>5</v>
      </c>
      <c r="C24" s="9" t="s">
        <v>14</v>
      </c>
      <c r="D24" s="21" t="s">
        <v>34</v>
      </c>
      <c r="E24" s="8">
        <v>3493</v>
      </c>
      <c r="F24" s="10">
        <v>13618.187</v>
      </c>
      <c r="G24" s="10">
        <v>47568325.799999997</v>
      </c>
      <c r="H24" s="11">
        <v>590.31169999999997</v>
      </c>
      <c r="I24" s="10">
        <v>5917212666.6113729</v>
      </c>
    </row>
    <row r="25" spans="1:9" x14ac:dyDescent="0.2">
      <c r="A25" s="17" t="s">
        <v>0</v>
      </c>
      <c r="B25" s="8" t="s">
        <v>6</v>
      </c>
      <c r="C25" s="9" t="s">
        <v>14</v>
      </c>
      <c r="D25" s="21" t="s">
        <v>34</v>
      </c>
      <c r="E25" s="8">
        <v>3001</v>
      </c>
      <c r="F25" s="10">
        <v>11902.705</v>
      </c>
      <c r="G25" s="10">
        <v>35720019.100000001</v>
      </c>
      <c r="H25" s="11">
        <v>529.28420000000006</v>
      </c>
      <c r="I25" s="10">
        <v>5669922012.9064045</v>
      </c>
    </row>
    <row r="26" spans="1:9" x14ac:dyDescent="0.2">
      <c r="A26" s="17" t="s">
        <v>0</v>
      </c>
      <c r="B26" s="8" t="s">
        <v>7</v>
      </c>
      <c r="C26" s="9" t="s">
        <v>14</v>
      </c>
      <c r="D26" s="21" t="s">
        <v>34</v>
      </c>
      <c r="E26" s="8">
        <v>2409</v>
      </c>
      <c r="F26" s="10">
        <v>7490.8710000000001</v>
      </c>
      <c r="G26" s="10">
        <v>18045508.699999999</v>
      </c>
      <c r="H26" s="11">
        <v>345.95859999999999</v>
      </c>
      <c r="I26" s="10">
        <v>6963261597.4119997</v>
      </c>
    </row>
    <row r="27" spans="1:9" x14ac:dyDescent="0.2">
      <c r="A27" s="17" t="s">
        <v>0</v>
      </c>
      <c r="B27" s="8" t="s">
        <v>8</v>
      </c>
      <c r="C27" s="9" t="s">
        <v>14</v>
      </c>
      <c r="D27" s="25" t="s">
        <v>34</v>
      </c>
      <c r="E27" s="13">
        <v>3955</v>
      </c>
      <c r="F27" s="15">
        <v>7380.6559999999999</v>
      </c>
      <c r="G27" s="15">
        <v>30829049.300000001</v>
      </c>
      <c r="H27" s="16">
        <v>583.5059</v>
      </c>
      <c r="I27" s="15">
        <v>6777994654.238636</v>
      </c>
    </row>
    <row r="28" spans="1:9" x14ac:dyDescent="0.2">
      <c r="A28" s="17" t="s">
        <v>0</v>
      </c>
      <c r="B28" s="8" t="s">
        <v>3</v>
      </c>
      <c r="C28" s="9" t="s">
        <v>14</v>
      </c>
      <c r="D28" s="22" t="s">
        <v>35</v>
      </c>
      <c r="E28" s="8">
        <v>4305</v>
      </c>
      <c r="F28" s="10">
        <v>8611.0920000000006</v>
      </c>
      <c r="G28" s="10">
        <v>37070751.600000001</v>
      </c>
      <c r="H28" s="11">
        <v>776.68240000000003</v>
      </c>
      <c r="I28" s="10">
        <v>5542805905.3853941</v>
      </c>
    </row>
    <row r="29" spans="1:9" x14ac:dyDescent="0.2">
      <c r="A29" s="17" t="s">
        <v>0</v>
      </c>
      <c r="B29" s="8" t="s">
        <v>9</v>
      </c>
      <c r="C29" s="9" t="s">
        <v>14</v>
      </c>
      <c r="D29" s="22" t="s">
        <v>35</v>
      </c>
      <c r="E29" s="8">
        <v>5041</v>
      </c>
      <c r="F29" s="10">
        <v>16899.617999999999</v>
      </c>
      <c r="G29" s="10">
        <v>85190976.799999997</v>
      </c>
      <c r="H29" s="11">
        <v>849.38610000000006</v>
      </c>
      <c r="I29" s="10">
        <v>5934874267.8857365</v>
      </c>
    </row>
    <row r="30" spans="1:9" x14ac:dyDescent="0.2">
      <c r="A30" s="17" t="s">
        <v>0</v>
      </c>
      <c r="B30" s="8" t="s">
        <v>10</v>
      </c>
      <c r="C30" s="9" t="s">
        <v>14</v>
      </c>
      <c r="D30" s="22" t="s">
        <v>35</v>
      </c>
      <c r="E30" s="8">
        <v>4706</v>
      </c>
      <c r="F30" s="10">
        <v>12174.597</v>
      </c>
      <c r="G30" s="10">
        <v>57293651.399999999</v>
      </c>
      <c r="H30" s="11">
        <v>704.29010000000005</v>
      </c>
      <c r="I30" s="10">
        <v>6681905847.3202724</v>
      </c>
    </row>
    <row r="31" spans="1:9" x14ac:dyDescent="0.2">
      <c r="A31" s="17" t="s">
        <v>0</v>
      </c>
      <c r="B31" s="8" t="s">
        <v>11</v>
      </c>
      <c r="C31" s="9" t="s">
        <v>14</v>
      </c>
      <c r="D31" s="22" t="s">
        <v>35</v>
      </c>
      <c r="E31" s="8">
        <v>5153</v>
      </c>
      <c r="F31" s="10">
        <v>10653.619000000001</v>
      </c>
      <c r="G31" s="10">
        <v>54898100.600000001</v>
      </c>
      <c r="H31" s="11">
        <v>841.03579999999999</v>
      </c>
      <c r="I31" s="10">
        <v>6126968387.4975367</v>
      </c>
    </row>
    <row r="32" spans="1:9" x14ac:dyDescent="0.2">
      <c r="A32" s="17" t="s">
        <v>0</v>
      </c>
      <c r="B32" s="8" t="s">
        <v>12</v>
      </c>
      <c r="C32" s="14" t="s">
        <v>14</v>
      </c>
      <c r="D32" s="26" t="s">
        <v>35</v>
      </c>
      <c r="E32" s="13">
        <v>5626</v>
      </c>
      <c r="F32" s="15">
        <v>10931.531000000001</v>
      </c>
      <c r="G32" s="15">
        <v>61500795.100000001</v>
      </c>
      <c r="H32" s="16">
        <v>723.08100000000002</v>
      </c>
      <c r="I32" s="15">
        <v>7780594100.8684063</v>
      </c>
    </row>
    <row r="33" spans="1:9" x14ac:dyDescent="0.2">
      <c r="A33" s="17" t="s">
        <v>0</v>
      </c>
      <c r="B33" s="8" t="s">
        <v>16</v>
      </c>
      <c r="C33" s="8" t="s">
        <v>15</v>
      </c>
      <c r="D33" s="9" t="s">
        <v>34</v>
      </c>
      <c r="E33" s="8">
        <v>1929</v>
      </c>
      <c r="F33" s="10">
        <v>7962.9423900711008</v>
      </c>
      <c r="G33" s="10">
        <v>35681573.480376102</v>
      </c>
      <c r="H33" s="11">
        <v>129.12149756116199</v>
      </c>
      <c r="I33" s="10">
        <v>7194774050.3857403</v>
      </c>
    </row>
    <row r="34" spans="1:9" x14ac:dyDescent="0.2">
      <c r="A34" s="17" t="s">
        <v>0</v>
      </c>
      <c r="B34" s="8" t="s">
        <v>17</v>
      </c>
      <c r="C34" s="8" t="s">
        <v>15</v>
      </c>
      <c r="D34" s="9" t="s">
        <v>34</v>
      </c>
      <c r="E34" s="8">
        <v>1863</v>
      </c>
      <c r="F34" s="10">
        <v>5449.8292886832005</v>
      </c>
      <c r="G34" s="10">
        <v>41331031.964816801</v>
      </c>
      <c r="H34" s="11">
        <v>271.18421860735202</v>
      </c>
      <c r="I34" s="10">
        <v>6869868790.91751</v>
      </c>
    </row>
    <row r="35" spans="1:9" x14ac:dyDescent="0.2">
      <c r="A35" s="17" t="s">
        <v>0</v>
      </c>
      <c r="B35" s="8" t="s">
        <v>18</v>
      </c>
      <c r="C35" s="8" t="s">
        <v>15</v>
      </c>
      <c r="D35" s="9" t="s">
        <v>34</v>
      </c>
      <c r="E35" s="8">
        <v>2554</v>
      </c>
      <c r="F35" s="10">
        <v>11491.062913511199</v>
      </c>
      <c r="G35" s="10">
        <v>49780174.681107603</v>
      </c>
      <c r="H35" s="11">
        <v>369.15846809547099</v>
      </c>
      <c r="I35" s="10">
        <v>6918438071.2607298</v>
      </c>
    </row>
    <row r="36" spans="1:9" x14ac:dyDescent="0.2">
      <c r="A36" s="17" t="s">
        <v>0</v>
      </c>
      <c r="B36" s="8" t="s">
        <v>19</v>
      </c>
      <c r="C36" s="8" t="s">
        <v>15</v>
      </c>
      <c r="D36" s="9" t="s">
        <v>34</v>
      </c>
      <c r="E36" s="8">
        <v>3097</v>
      </c>
      <c r="F36" s="10">
        <v>10268.970913418299</v>
      </c>
      <c r="G36" s="10">
        <v>60310488.3755657</v>
      </c>
      <c r="H36" s="11">
        <v>502.44639603965197</v>
      </c>
      <c r="I36" s="10">
        <v>7158972635.39359</v>
      </c>
    </row>
    <row r="37" spans="1:9" x14ac:dyDescent="0.2">
      <c r="A37" s="17" t="s">
        <v>0</v>
      </c>
      <c r="B37" s="8" t="s">
        <v>20</v>
      </c>
      <c r="C37" s="8" t="s">
        <v>15</v>
      </c>
      <c r="D37" s="14" t="s">
        <v>34</v>
      </c>
      <c r="E37" s="13">
        <v>2897</v>
      </c>
      <c r="F37" s="15">
        <v>9415.1767307346399</v>
      </c>
      <c r="G37" s="15">
        <v>55448390.700452559</v>
      </c>
      <c r="H37" s="16">
        <v>401.95711683172158</v>
      </c>
      <c r="I37" s="15">
        <v>7874869898.93295</v>
      </c>
    </row>
    <row r="38" spans="1:9" x14ac:dyDescent="0.2">
      <c r="A38" s="17" t="s">
        <v>0</v>
      </c>
      <c r="B38" s="8" t="s">
        <v>21</v>
      </c>
      <c r="C38" s="8" t="s">
        <v>15</v>
      </c>
      <c r="D38" s="8" t="s">
        <v>35</v>
      </c>
      <c r="E38" s="8">
        <v>3704</v>
      </c>
      <c r="F38" s="10">
        <v>10884.430966611599</v>
      </c>
      <c r="G38" s="10">
        <v>60619070.367106102</v>
      </c>
      <c r="H38" s="11">
        <v>379.08199135005299</v>
      </c>
      <c r="I38" s="10">
        <v>6505732554.64079</v>
      </c>
    </row>
    <row r="39" spans="1:9" x14ac:dyDescent="0.2">
      <c r="A39" s="17" t="s">
        <v>0</v>
      </c>
      <c r="B39" s="8" t="s">
        <v>22</v>
      </c>
      <c r="C39" s="8" t="s">
        <v>15</v>
      </c>
      <c r="D39" s="8" t="s">
        <v>35</v>
      </c>
      <c r="E39" s="8">
        <v>2705</v>
      </c>
      <c r="F39" s="10">
        <v>11283.796564209199</v>
      </c>
      <c r="G39" s="10">
        <v>46752669.7061859</v>
      </c>
      <c r="H39" s="11">
        <v>423.088311495271</v>
      </c>
      <c r="I39" s="10">
        <v>6393464263.8555403</v>
      </c>
    </row>
    <row r="40" spans="1:9" x14ac:dyDescent="0.2">
      <c r="A40" s="17" t="s">
        <v>0</v>
      </c>
      <c r="B40" s="8" t="s">
        <v>23</v>
      </c>
      <c r="C40" s="8" t="s">
        <v>15</v>
      </c>
      <c r="D40" s="8" t="s">
        <v>35</v>
      </c>
      <c r="E40" s="8">
        <v>3551</v>
      </c>
      <c r="F40" s="10">
        <v>12923.996547794901</v>
      </c>
      <c r="G40" s="10">
        <v>67199111.741219699</v>
      </c>
      <c r="H40" s="11">
        <v>524.36708725429196</v>
      </c>
      <c r="I40" s="10">
        <v>6771973463.4640303</v>
      </c>
    </row>
    <row r="41" spans="1:9" x14ac:dyDescent="0.2">
      <c r="A41" s="17" t="s">
        <v>0</v>
      </c>
      <c r="B41" s="8" t="s">
        <v>24</v>
      </c>
      <c r="C41" s="8" t="s">
        <v>15</v>
      </c>
      <c r="D41" s="8" t="s">
        <v>35</v>
      </c>
      <c r="E41" s="8">
        <v>3550</v>
      </c>
      <c r="F41" s="10">
        <v>13658.124200149099</v>
      </c>
      <c r="G41" s="10">
        <v>53986340.910529204</v>
      </c>
      <c r="H41" s="11">
        <v>502.38140977841903</v>
      </c>
      <c r="I41" s="10">
        <v>7066344277.2807999</v>
      </c>
    </row>
    <row r="42" spans="1:9" x14ac:dyDescent="0.2">
      <c r="A42" s="18" t="s">
        <v>0</v>
      </c>
      <c r="B42" s="13" t="s">
        <v>25</v>
      </c>
      <c r="C42" s="13" t="s">
        <v>15</v>
      </c>
      <c r="D42" s="13" t="s">
        <v>35</v>
      </c>
      <c r="E42" s="13">
        <v>4227</v>
      </c>
      <c r="F42" s="15">
        <v>13033.569072440201</v>
      </c>
      <c r="G42" s="15">
        <v>50454896.469205</v>
      </c>
      <c r="H42" s="16">
        <v>564.72356945958302</v>
      </c>
      <c r="I42" s="15">
        <v>7485078060.4837399</v>
      </c>
    </row>
    <row r="43" spans="1:9" x14ac:dyDescent="0.2">
      <c r="A43" s="19" t="s">
        <v>38</v>
      </c>
      <c r="B43" s="8" t="s">
        <v>4</v>
      </c>
      <c r="C43" s="9" t="s">
        <v>14</v>
      </c>
      <c r="D43" s="21" t="s">
        <v>34</v>
      </c>
      <c r="E43" s="8">
        <v>182</v>
      </c>
      <c r="F43" s="10">
        <v>5750.7259999999997</v>
      </c>
      <c r="G43" s="10">
        <v>620632.19999999995</v>
      </c>
      <c r="H43" s="11">
        <v>399.00170000000003</v>
      </c>
      <c r="I43" s="10">
        <v>501752192.30000001</v>
      </c>
    </row>
    <row r="44" spans="1:9" x14ac:dyDescent="0.2">
      <c r="A44" s="19" t="s">
        <v>38</v>
      </c>
      <c r="B44" s="8" t="s">
        <v>5</v>
      </c>
      <c r="C44" s="9" t="s">
        <v>14</v>
      </c>
      <c r="D44" s="21" t="s">
        <v>34</v>
      </c>
      <c r="E44" s="8">
        <v>216</v>
      </c>
      <c r="F44" s="10">
        <v>4297.6360000000004</v>
      </c>
      <c r="G44" s="10">
        <v>928289.4</v>
      </c>
      <c r="H44" s="11">
        <v>428.04160000000002</v>
      </c>
      <c r="I44" s="10">
        <v>555086205.79999995</v>
      </c>
    </row>
    <row r="45" spans="1:9" x14ac:dyDescent="0.2">
      <c r="A45" s="19" t="s">
        <v>38</v>
      </c>
      <c r="B45" s="8" t="s">
        <v>6</v>
      </c>
      <c r="C45" s="9" t="s">
        <v>14</v>
      </c>
      <c r="D45" s="21" t="s">
        <v>34</v>
      </c>
      <c r="E45" s="8">
        <v>151</v>
      </c>
      <c r="F45" s="10">
        <v>4738.25</v>
      </c>
      <c r="G45" s="10">
        <v>715475.8</v>
      </c>
      <c r="H45" s="11">
        <v>336.01150000000001</v>
      </c>
      <c r="I45" s="10">
        <v>494328331.39999998</v>
      </c>
    </row>
    <row r="46" spans="1:9" x14ac:dyDescent="0.2">
      <c r="A46" s="19" t="s">
        <v>38</v>
      </c>
      <c r="B46" s="8" t="s">
        <v>7</v>
      </c>
      <c r="C46" s="9" t="s">
        <v>14</v>
      </c>
      <c r="D46" s="21" t="s">
        <v>34</v>
      </c>
      <c r="E46" s="8">
        <v>120</v>
      </c>
      <c r="F46" s="10">
        <v>3644.89</v>
      </c>
      <c r="G46" s="10">
        <v>437386.8</v>
      </c>
      <c r="H46" s="11">
        <v>239.24170000000001</v>
      </c>
      <c r="I46" s="10">
        <v>551743265.60000002</v>
      </c>
    </row>
    <row r="47" spans="1:9" x14ac:dyDescent="0.2">
      <c r="A47" s="19" t="s">
        <v>38</v>
      </c>
      <c r="B47" s="8" t="s">
        <v>8</v>
      </c>
      <c r="C47" s="9" t="s">
        <v>14</v>
      </c>
      <c r="D47" s="25" t="s">
        <v>34</v>
      </c>
      <c r="E47" s="13">
        <v>294</v>
      </c>
      <c r="F47" s="15">
        <v>4405.2039999999997</v>
      </c>
      <c r="G47" s="15">
        <v>775129.9</v>
      </c>
      <c r="H47" s="16">
        <v>560.44380000000001</v>
      </c>
      <c r="I47" s="15">
        <v>577042648</v>
      </c>
    </row>
    <row r="48" spans="1:9" x14ac:dyDescent="0.2">
      <c r="A48" s="19" t="s">
        <v>38</v>
      </c>
      <c r="B48" s="8" t="s">
        <v>3</v>
      </c>
      <c r="C48" s="9" t="s">
        <v>14</v>
      </c>
      <c r="D48" s="22" t="s">
        <v>35</v>
      </c>
      <c r="E48" s="8">
        <v>426</v>
      </c>
      <c r="F48" s="10">
        <v>4234.0200000000004</v>
      </c>
      <c r="G48" s="10">
        <v>2303692.4</v>
      </c>
      <c r="H48" s="11">
        <v>861.0086</v>
      </c>
      <c r="I48" s="10">
        <v>494768585.54032266</v>
      </c>
    </row>
    <row r="49" spans="1:9" x14ac:dyDescent="0.2">
      <c r="A49" s="19" t="s">
        <v>38</v>
      </c>
      <c r="B49" s="8" t="s">
        <v>9</v>
      </c>
      <c r="C49" s="9" t="s">
        <v>14</v>
      </c>
      <c r="D49" s="22" t="s">
        <v>35</v>
      </c>
      <c r="E49" s="8">
        <v>596</v>
      </c>
      <c r="F49" s="10">
        <v>11845.678</v>
      </c>
      <c r="G49" s="10">
        <v>4060024.2</v>
      </c>
      <c r="H49" s="11">
        <v>1122.5245</v>
      </c>
      <c r="I49" s="10">
        <v>530946098.59001684</v>
      </c>
    </row>
    <row r="50" spans="1:9" x14ac:dyDescent="0.2">
      <c r="A50" s="19" t="s">
        <v>38</v>
      </c>
      <c r="B50" s="8" t="s">
        <v>10</v>
      </c>
      <c r="C50" s="9" t="s">
        <v>14</v>
      </c>
      <c r="D50" s="22" t="s">
        <v>35</v>
      </c>
      <c r="E50" s="8">
        <v>568</v>
      </c>
      <c r="F50" s="10">
        <v>5433.8090000000002</v>
      </c>
      <c r="G50" s="10">
        <v>3086403.4</v>
      </c>
      <c r="H50" s="11">
        <v>971.40189999999996</v>
      </c>
      <c r="I50" s="10">
        <v>584721953.63133419</v>
      </c>
    </row>
    <row r="51" spans="1:9" x14ac:dyDescent="0.2">
      <c r="A51" s="19" t="s">
        <v>38</v>
      </c>
      <c r="B51" s="8" t="s">
        <v>11</v>
      </c>
      <c r="C51" s="9" t="s">
        <v>14</v>
      </c>
      <c r="D51" s="22" t="s">
        <v>35</v>
      </c>
      <c r="E51" s="8">
        <v>384</v>
      </c>
      <c r="F51" s="10">
        <v>7987.9260000000004</v>
      </c>
      <c r="G51" s="10">
        <v>3067363.6</v>
      </c>
      <c r="H51" s="11">
        <v>756.86779999999999</v>
      </c>
      <c r="I51" s="10">
        <v>507354117.45832777</v>
      </c>
    </row>
    <row r="52" spans="1:9" x14ac:dyDescent="0.2">
      <c r="A52" s="19" t="s">
        <v>38</v>
      </c>
      <c r="B52" s="8" t="s">
        <v>12</v>
      </c>
      <c r="C52" s="14" t="s">
        <v>14</v>
      </c>
      <c r="D52" s="26" t="s">
        <v>35</v>
      </c>
      <c r="E52" s="13">
        <v>509</v>
      </c>
      <c r="F52" s="15">
        <v>5169.3860000000004</v>
      </c>
      <c r="G52" s="15">
        <v>2631217.6</v>
      </c>
      <c r="H52" s="16">
        <v>848.70399999999995</v>
      </c>
      <c r="I52" s="15">
        <v>599737959.37613225</v>
      </c>
    </row>
    <row r="53" spans="1:9" x14ac:dyDescent="0.2">
      <c r="A53" s="19" t="s">
        <v>38</v>
      </c>
      <c r="B53" s="8" t="s">
        <v>16</v>
      </c>
      <c r="C53" s="8" t="s">
        <v>15</v>
      </c>
      <c r="D53" s="9" t="s">
        <v>34</v>
      </c>
      <c r="E53" s="8">
        <v>82</v>
      </c>
      <c r="F53" s="10">
        <v>6938.4511279148001</v>
      </c>
      <c r="G53" s="10">
        <v>376952.99248901499</v>
      </c>
      <c r="H53" s="11">
        <v>179.885078476666</v>
      </c>
      <c r="I53" s="10">
        <v>455846592.13763702</v>
      </c>
    </row>
    <row r="54" spans="1:9" x14ac:dyDescent="0.2">
      <c r="A54" s="19" t="s">
        <v>38</v>
      </c>
      <c r="B54" s="8" t="s">
        <v>17</v>
      </c>
      <c r="C54" s="8" t="s">
        <v>15</v>
      </c>
      <c r="D54" s="9" t="s">
        <v>34</v>
      </c>
      <c r="E54" s="8">
        <v>91</v>
      </c>
      <c r="F54" s="10">
        <v>5662.0555503803998</v>
      </c>
      <c r="G54" s="10">
        <v>333247.05508462002</v>
      </c>
      <c r="H54" s="11">
        <v>172.10379746505899</v>
      </c>
      <c r="I54" s="10">
        <v>528750680.34727597</v>
      </c>
    </row>
    <row r="55" spans="1:9" x14ac:dyDescent="0.2">
      <c r="A55" s="19" t="s">
        <v>38</v>
      </c>
      <c r="B55" s="8" t="s">
        <v>18</v>
      </c>
      <c r="C55" s="8" t="s">
        <v>15</v>
      </c>
      <c r="D55" s="9" t="s">
        <v>34</v>
      </c>
      <c r="E55" s="8">
        <v>153</v>
      </c>
      <c r="F55" s="10">
        <v>8641.9302069347996</v>
      </c>
      <c r="G55" s="10">
        <v>2404215.3216610299</v>
      </c>
      <c r="H55" s="11">
        <v>303.014810253772</v>
      </c>
      <c r="I55" s="10">
        <v>504925814.91928899</v>
      </c>
    </row>
    <row r="56" spans="1:9" x14ac:dyDescent="0.2">
      <c r="A56" s="19" t="s">
        <v>38</v>
      </c>
      <c r="B56" s="8" t="s">
        <v>19</v>
      </c>
      <c r="C56" s="8" t="s">
        <v>15</v>
      </c>
      <c r="D56" s="9" t="s">
        <v>34</v>
      </c>
      <c r="E56" s="8">
        <v>199</v>
      </c>
      <c r="F56" s="10">
        <v>8080.2042999886999</v>
      </c>
      <c r="G56" s="10">
        <v>1597960.6556977599</v>
      </c>
      <c r="H56" s="11">
        <v>372.54230428974699</v>
      </c>
      <c r="I56" s="10">
        <v>534167523.28139901</v>
      </c>
    </row>
    <row r="57" spans="1:9" x14ac:dyDescent="0.2">
      <c r="A57" s="19" t="s">
        <v>38</v>
      </c>
      <c r="B57" s="8" t="s">
        <v>20</v>
      </c>
      <c r="C57" s="8" t="s">
        <v>15</v>
      </c>
      <c r="D57" s="14" t="s">
        <v>34</v>
      </c>
      <c r="E57" s="13">
        <v>167</v>
      </c>
      <c r="F57" s="15">
        <v>7464.1634399909999</v>
      </c>
      <c r="G57" s="15">
        <v>2878368.5245582084</v>
      </c>
      <c r="H57" s="16">
        <v>298.03384343179761</v>
      </c>
      <c r="I57" s="15">
        <v>587584275.60953891</v>
      </c>
    </row>
    <row r="58" spans="1:9" x14ac:dyDescent="0.2">
      <c r="A58" s="19" t="s">
        <v>38</v>
      </c>
      <c r="B58" s="8" t="s">
        <v>21</v>
      </c>
      <c r="C58" s="8" t="s">
        <v>15</v>
      </c>
      <c r="D58" s="8" t="s">
        <v>35</v>
      </c>
      <c r="E58" s="8">
        <v>410</v>
      </c>
      <c r="F58" s="10">
        <v>10478.813172804599</v>
      </c>
      <c r="G58" s="10">
        <v>3040550.7662889799</v>
      </c>
      <c r="H58" s="11">
        <v>421.85068209773499</v>
      </c>
      <c r="I58" s="10">
        <v>497806472.555013</v>
      </c>
    </row>
    <row r="59" spans="1:9" x14ac:dyDescent="0.2">
      <c r="A59" s="19" t="s">
        <v>38</v>
      </c>
      <c r="B59" s="8" t="s">
        <v>22</v>
      </c>
      <c r="C59" s="8" t="s">
        <v>15</v>
      </c>
      <c r="D59" s="8" t="s">
        <v>35</v>
      </c>
      <c r="E59" s="8">
        <v>283</v>
      </c>
      <c r="F59" s="10">
        <v>5690.9505568662998</v>
      </c>
      <c r="G59" s="10">
        <v>2210539.0075931</v>
      </c>
      <c r="H59" s="11">
        <v>498.51528630005402</v>
      </c>
      <c r="I59" s="10">
        <v>567685701.47649002</v>
      </c>
    </row>
    <row r="60" spans="1:9" x14ac:dyDescent="0.2">
      <c r="A60" s="19" t="s">
        <v>38</v>
      </c>
      <c r="B60" s="8" t="s">
        <v>23</v>
      </c>
      <c r="C60" s="8" t="s">
        <v>15</v>
      </c>
      <c r="D60" s="8" t="s">
        <v>35</v>
      </c>
      <c r="E60" s="8">
        <v>310</v>
      </c>
      <c r="F60" s="10">
        <v>7746.4663112158996</v>
      </c>
      <c r="G60" s="10">
        <v>3496757.9253553501</v>
      </c>
      <c r="H60" s="11">
        <v>394.12078450587597</v>
      </c>
      <c r="I60" s="10">
        <v>532831579.19033498</v>
      </c>
    </row>
    <row r="61" spans="1:9" x14ac:dyDescent="0.2">
      <c r="A61" s="19" t="s">
        <v>38</v>
      </c>
      <c r="B61" s="8" t="s">
        <v>24</v>
      </c>
      <c r="C61" s="8" t="s">
        <v>15</v>
      </c>
      <c r="D61" s="8" t="s">
        <v>35</v>
      </c>
      <c r="E61" s="8">
        <v>295</v>
      </c>
      <c r="F61" s="10">
        <v>6742.846312355</v>
      </c>
      <c r="G61" s="10">
        <v>2799139.6621447001</v>
      </c>
      <c r="H61" s="11">
        <v>504.64428200514601</v>
      </c>
      <c r="I61" s="10">
        <v>584570182.44187999</v>
      </c>
    </row>
    <row r="62" spans="1:9" x14ac:dyDescent="0.2">
      <c r="A62" s="20" t="s">
        <v>38</v>
      </c>
      <c r="B62" s="13" t="s">
        <v>25</v>
      </c>
      <c r="C62" s="13" t="s">
        <v>15</v>
      </c>
      <c r="D62" s="13" t="s">
        <v>35</v>
      </c>
      <c r="E62" s="13">
        <v>380</v>
      </c>
      <c r="F62" s="15">
        <v>10561.3144691465</v>
      </c>
      <c r="G62" s="15">
        <v>2493299.4982755999</v>
      </c>
      <c r="H62" s="16">
        <v>666.80764771140502</v>
      </c>
      <c r="I62" s="15">
        <v>569879486.69188595</v>
      </c>
    </row>
    <row r="63" spans="1:9" x14ac:dyDescent="0.2">
      <c r="A63" s="29" t="s">
        <v>39</v>
      </c>
      <c r="B63" s="8" t="s">
        <v>4</v>
      </c>
      <c r="C63" s="9" t="s">
        <v>14</v>
      </c>
      <c r="D63" s="21" t="s">
        <v>34</v>
      </c>
      <c r="E63" s="8">
        <v>433</v>
      </c>
      <c r="F63" s="10">
        <v>9694.9519999999993</v>
      </c>
      <c r="G63" s="10">
        <v>5158914.2</v>
      </c>
      <c r="H63" s="11">
        <v>595.79430000000002</v>
      </c>
      <c r="I63" s="10">
        <v>726760856.61566496</v>
      </c>
    </row>
    <row r="64" spans="1:9" x14ac:dyDescent="0.2">
      <c r="A64" s="29" t="s">
        <v>39</v>
      </c>
      <c r="B64" s="8" t="s">
        <v>5</v>
      </c>
      <c r="C64" s="9" t="s">
        <v>14</v>
      </c>
      <c r="D64" s="21" t="s">
        <v>34</v>
      </c>
      <c r="E64" s="8">
        <v>395</v>
      </c>
      <c r="F64" s="10">
        <v>11066.8</v>
      </c>
      <c r="G64" s="10">
        <v>4371386.0999999996</v>
      </c>
      <c r="H64" s="11">
        <v>703.18060000000003</v>
      </c>
      <c r="I64" s="10">
        <v>561733335.04988265</v>
      </c>
    </row>
    <row r="65" spans="1:9" x14ac:dyDescent="0.2">
      <c r="A65" s="29" t="s">
        <v>39</v>
      </c>
      <c r="B65" s="8" t="s">
        <v>6</v>
      </c>
      <c r="C65" s="9" t="s">
        <v>14</v>
      </c>
      <c r="D65" s="21" t="s">
        <v>34</v>
      </c>
      <c r="E65" s="8">
        <v>419</v>
      </c>
      <c r="F65" s="10">
        <v>8323.3860000000004</v>
      </c>
      <c r="G65" s="10">
        <v>3487498.7</v>
      </c>
      <c r="H65" s="11">
        <v>777.97659999999996</v>
      </c>
      <c r="I65" s="10">
        <v>538576624.12858391</v>
      </c>
    </row>
    <row r="66" spans="1:9" x14ac:dyDescent="0.2">
      <c r="A66" s="29" t="s">
        <v>39</v>
      </c>
      <c r="B66" s="8" t="s">
        <v>7</v>
      </c>
      <c r="C66" s="9" t="s">
        <v>14</v>
      </c>
      <c r="D66" s="21" t="s">
        <v>34</v>
      </c>
      <c r="E66" s="8">
        <v>567</v>
      </c>
      <c r="F66" s="10">
        <v>10105.146000000001</v>
      </c>
      <c r="G66" s="10">
        <v>5729617.7999999998</v>
      </c>
      <c r="H66" s="11">
        <v>581.59140000000002</v>
      </c>
      <c r="I66" s="10">
        <v>974911267.28710163</v>
      </c>
    </row>
    <row r="67" spans="1:9" x14ac:dyDescent="0.2">
      <c r="A67" s="29" t="s">
        <v>39</v>
      </c>
      <c r="B67" s="8" t="s">
        <v>8</v>
      </c>
      <c r="C67" s="9" t="s">
        <v>14</v>
      </c>
      <c r="D67" s="25" t="s">
        <v>34</v>
      </c>
      <c r="E67" s="13">
        <v>458</v>
      </c>
      <c r="F67" s="15">
        <v>7430.7569999999996</v>
      </c>
      <c r="G67" s="15">
        <v>7983286.7999999998</v>
      </c>
      <c r="H67" s="16">
        <v>790.14260000000002</v>
      </c>
      <c r="I67" s="15">
        <v>579642180.31351101</v>
      </c>
    </row>
    <row r="68" spans="1:9" x14ac:dyDescent="0.2">
      <c r="A68" s="29" t="s">
        <v>39</v>
      </c>
      <c r="B68" s="8" t="s">
        <v>3</v>
      </c>
      <c r="C68" s="9" t="s">
        <v>14</v>
      </c>
      <c r="D68" s="22" t="s">
        <v>35</v>
      </c>
      <c r="E68" s="8">
        <v>427</v>
      </c>
      <c r="F68" s="10">
        <v>9005.5480000000007</v>
      </c>
      <c r="G68" s="10">
        <v>3845368.9</v>
      </c>
      <c r="H68" s="11">
        <v>605.9751</v>
      </c>
      <c r="I68" s="10">
        <v>704649447.41024137</v>
      </c>
    </row>
    <row r="69" spans="1:9" x14ac:dyDescent="0.2">
      <c r="A69" s="29" t="s">
        <v>39</v>
      </c>
      <c r="B69" s="8" t="s">
        <v>9</v>
      </c>
      <c r="C69" s="9" t="s">
        <v>14</v>
      </c>
      <c r="D69" s="22" t="s">
        <v>35</v>
      </c>
      <c r="E69" s="8">
        <v>562</v>
      </c>
      <c r="F69" s="10">
        <v>8454.6560000000009</v>
      </c>
      <c r="G69" s="10">
        <v>4751516.5999999996</v>
      </c>
      <c r="H69" s="11">
        <v>1289.1492000000001</v>
      </c>
      <c r="I69" s="10">
        <v>435946438.80328453</v>
      </c>
    </row>
    <row r="70" spans="1:9" x14ac:dyDescent="0.2">
      <c r="A70" s="29" t="s">
        <v>39</v>
      </c>
      <c r="B70" s="8" t="s">
        <v>10</v>
      </c>
      <c r="C70" s="9" t="s">
        <v>14</v>
      </c>
      <c r="D70" s="22" t="s">
        <v>35</v>
      </c>
      <c r="E70" s="8">
        <v>580</v>
      </c>
      <c r="F70" s="10">
        <v>12224.221</v>
      </c>
      <c r="G70" s="10">
        <v>7090048.2000000002</v>
      </c>
      <c r="H70" s="11">
        <v>846.06240000000003</v>
      </c>
      <c r="I70" s="10">
        <v>685528594.79567552</v>
      </c>
    </row>
    <row r="71" spans="1:9" x14ac:dyDescent="0.2">
      <c r="A71" s="29" t="s">
        <v>39</v>
      </c>
      <c r="B71" s="8" t="s">
        <v>11</v>
      </c>
      <c r="C71" s="9" t="s">
        <v>14</v>
      </c>
      <c r="D71" s="22" t="s">
        <v>35</v>
      </c>
      <c r="E71" s="8">
        <v>658</v>
      </c>
      <c r="F71" s="10">
        <v>7570.5540000000001</v>
      </c>
      <c r="G71" s="10">
        <v>7349424.5999999996</v>
      </c>
      <c r="H71" s="11">
        <v>1367.3852999999999</v>
      </c>
      <c r="I71" s="10">
        <v>481210380.56953746</v>
      </c>
    </row>
    <row r="72" spans="1:9" x14ac:dyDescent="0.2">
      <c r="A72" s="29" t="s">
        <v>39</v>
      </c>
      <c r="B72" s="8" t="s">
        <v>12</v>
      </c>
      <c r="C72" s="14" t="s">
        <v>14</v>
      </c>
      <c r="D72" s="26" t="s">
        <v>35</v>
      </c>
      <c r="E72" s="13">
        <v>640</v>
      </c>
      <c r="F72" s="15">
        <v>13282.129000000001</v>
      </c>
      <c r="G72" s="15">
        <v>9900562.5999999996</v>
      </c>
      <c r="H72" s="16">
        <v>839.75429999999994</v>
      </c>
      <c r="I72" s="15">
        <v>762127658.25758874</v>
      </c>
    </row>
    <row r="73" spans="1:9" x14ac:dyDescent="0.2">
      <c r="A73" s="29" t="s">
        <v>39</v>
      </c>
      <c r="B73" s="8" t="s">
        <v>16</v>
      </c>
      <c r="C73" s="8" t="s">
        <v>15</v>
      </c>
      <c r="D73" s="9" t="s">
        <v>34</v>
      </c>
      <c r="E73" s="8">
        <v>124</v>
      </c>
      <c r="F73" s="10">
        <v>7555.0245551215003</v>
      </c>
      <c r="G73" s="10">
        <v>1680823.0448350599</v>
      </c>
      <c r="H73" s="11">
        <v>259.41329648623548</v>
      </c>
      <c r="I73" s="10">
        <v>478001712.63225698</v>
      </c>
    </row>
    <row r="74" spans="1:9" x14ac:dyDescent="0.2">
      <c r="A74" s="29" t="s">
        <v>39</v>
      </c>
      <c r="B74" s="8" t="s">
        <v>17</v>
      </c>
      <c r="C74" s="8" t="s">
        <v>15</v>
      </c>
      <c r="D74" s="9" t="s">
        <v>34</v>
      </c>
      <c r="E74" s="8">
        <v>338</v>
      </c>
      <c r="F74" s="10">
        <v>9910.5270106336993</v>
      </c>
      <c r="G74" s="10">
        <v>2016987.6538020717</v>
      </c>
      <c r="H74" s="11">
        <v>560.13911738430033</v>
      </c>
      <c r="I74" s="10">
        <v>603421524.24270868</v>
      </c>
    </row>
    <row r="75" spans="1:9" x14ac:dyDescent="0.2">
      <c r="A75" s="29" t="s">
        <v>39</v>
      </c>
      <c r="B75" s="8" t="s">
        <v>18</v>
      </c>
      <c r="C75" s="8" t="s">
        <v>15</v>
      </c>
      <c r="D75" s="9" t="s">
        <v>34</v>
      </c>
      <c r="E75" s="8">
        <v>157</v>
      </c>
      <c r="F75" s="10">
        <v>10401.579711697001</v>
      </c>
      <c r="G75" s="10">
        <v>2218686.4191822791</v>
      </c>
      <c r="H75" s="11">
        <v>236.52996618971261</v>
      </c>
      <c r="I75" s="10">
        <v>663763676.66697955</v>
      </c>
    </row>
    <row r="76" spans="1:9" x14ac:dyDescent="0.2">
      <c r="A76" s="29" t="s">
        <v>39</v>
      </c>
      <c r="B76" s="8" t="s">
        <v>19</v>
      </c>
      <c r="C76" s="8" t="s">
        <v>15</v>
      </c>
      <c r="D76" s="9" t="s">
        <v>34</v>
      </c>
      <c r="E76" s="8">
        <v>188</v>
      </c>
      <c r="F76" s="10">
        <v>9681.8956540363997</v>
      </c>
      <c r="G76" s="10">
        <v>2662423.7030187347</v>
      </c>
      <c r="H76" s="11">
        <v>314.93326755432128</v>
      </c>
      <c r="I76" s="10">
        <v>596951860.50032902</v>
      </c>
    </row>
    <row r="77" spans="1:9" x14ac:dyDescent="0.2">
      <c r="A77" s="29" t="s">
        <v>39</v>
      </c>
      <c r="B77" s="8" t="s">
        <v>20</v>
      </c>
      <c r="C77" s="8" t="s">
        <v>15</v>
      </c>
      <c r="D77" s="14" t="s">
        <v>34</v>
      </c>
      <c r="E77" s="13">
        <v>267</v>
      </c>
      <c r="F77" s="15">
        <v>9745.5165232291001</v>
      </c>
      <c r="G77" s="15">
        <v>2396181.3327168613</v>
      </c>
      <c r="H77" s="16">
        <v>522.61647486110371</v>
      </c>
      <c r="I77" s="15">
        <v>510890897.71033502</v>
      </c>
    </row>
    <row r="78" spans="1:9" x14ac:dyDescent="0.2">
      <c r="A78" s="29" t="s">
        <v>39</v>
      </c>
      <c r="B78" s="8" t="s">
        <v>21</v>
      </c>
      <c r="C78" s="8" t="s">
        <v>15</v>
      </c>
      <c r="D78" s="8" t="s">
        <v>35</v>
      </c>
      <c r="E78" s="8">
        <v>291</v>
      </c>
      <c r="F78" s="10">
        <v>11134.616398645985</v>
      </c>
      <c r="G78" s="10">
        <v>6124039.0192552516</v>
      </c>
      <c r="H78" s="11">
        <v>723.93871674199318</v>
      </c>
      <c r="I78" s="10">
        <v>401967726.37000769</v>
      </c>
    </row>
    <row r="79" spans="1:9" x14ac:dyDescent="0.2">
      <c r="A79" s="29" t="s">
        <v>39</v>
      </c>
      <c r="B79" s="8" t="s">
        <v>22</v>
      </c>
      <c r="C79" s="8" t="s">
        <v>15</v>
      </c>
      <c r="D79" s="8" t="s">
        <v>35</v>
      </c>
      <c r="E79" s="8">
        <v>423</v>
      </c>
      <c r="F79" s="10">
        <v>10087.973551806735</v>
      </c>
      <c r="G79" s="10">
        <v>3550966.6902359915</v>
      </c>
      <c r="H79" s="11">
        <v>705.15097889837045</v>
      </c>
      <c r="I79" s="10">
        <v>599871534.83192527</v>
      </c>
    </row>
    <row r="80" spans="1:9" x14ac:dyDescent="0.2">
      <c r="A80" s="29" t="s">
        <v>39</v>
      </c>
      <c r="B80" s="8" t="s">
        <v>23</v>
      </c>
      <c r="C80" s="8" t="s">
        <v>15</v>
      </c>
      <c r="D80" s="8" t="s">
        <v>35</v>
      </c>
      <c r="E80" s="8">
        <v>383</v>
      </c>
      <c r="F80" s="10">
        <v>7759.9796552359503</v>
      </c>
      <c r="G80" s="10">
        <v>3762272.4003951722</v>
      </c>
      <c r="H80" s="11">
        <v>547.8221958971078</v>
      </c>
      <c r="I80" s="10">
        <v>699131949.87071168</v>
      </c>
    </row>
    <row r="81" spans="1:9" x14ac:dyDescent="0.2">
      <c r="A81" s="29" t="s">
        <v>39</v>
      </c>
      <c r="B81" s="8" t="s">
        <v>24</v>
      </c>
      <c r="C81" s="8" t="s">
        <v>15</v>
      </c>
      <c r="D81" s="8" t="s">
        <v>35</v>
      </c>
      <c r="E81" s="8">
        <v>457</v>
      </c>
      <c r="F81" s="10">
        <v>12033.9123618995</v>
      </c>
      <c r="G81" s="10">
        <v>6699937.1513886629</v>
      </c>
      <c r="H81" s="11">
        <v>784.68467441430721</v>
      </c>
      <c r="I81" s="10">
        <v>582399548.38050997</v>
      </c>
    </row>
    <row r="82" spans="1:9" x14ac:dyDescent="0.2">
      <c r="A82" s="30" t="s">
        <v>39</v>
      </c>
      <c r="B82" s="13" t="s">
        <v>25</v>
      </c>
      <c r="C82" s="13" t="s">
        <v>15</v>
      </c>
      <c r="D82" s="13" t="s">
        <v>35</v>
      </c>
      <c r="E82" s="13">
        <v>352</v>
      </c>
      <c r="F82" s="15">
        <v>8641.4710476149994</v>
      </c>
      <c r="G82" s="15">
        <v>5153797.8087605098</v>
      </c>
      <c r="H82" s="16">
        <v>518.58594084714218</v>
      </c>
      <c r="I82" s="15">
        <v>678768883.36962295</v>
      </c>
    </row>
    <row r="83" spans="1:9" x14ac:dyDescent="0.2">
      <c r="A83" s="31" t="s">
        <v>1</v>
      </c>
      <c r="B83" s="8" t="s">
        <v>4</v>
      </c>
      <c r="C83" s="9" t="s">
        <v>14</v>
      </c>
      <c r="D83" s="21" t="s">
        <v>34</v>
      </c>
      <c r="E83" s="8">
        <v>1061</v>
      </c>
      <c r="F83" s="10">
        <v>7438.8760000000002</v>
      </c>
      <c r="G83" s="10">
        <v>9075647.5999999996</v>
      </c>
      <c r="H83" s="11">
        <v>450.7079</v>
      </c>
      <c r="I83" s="10">
        <v>2354074759.004014</v>
      </c>
    </row>
    <row r="84" spans="1:9" x14ac:dyDescent="0.2">
      <c r="A84" s="31" t="s">
        <v>1</v>
      </c>
      <c r="B84" s="8" t="s">
        <v>5</v>
      </c>
      <c r="C84" s="9" t="s">
        <v>14</v>
      </c>
      <c r="D84" s="21" t="s">
        <v>34</v>
      </c>
      <c r="E84" s="8">
        <v>892</v>
      </c>
      <c r="F84" s="10">
        <v>5711.893</v>
      </c>
      <c r="G84" s="10">
        <v>5095008.8</v>
      </c>
      <c r="H84" s="11">
        <v>316.92349999999999</v>
      </c>
      <c r="I84" s="10">
        <v>2814559221.786068</v>
      </c>
    </row>
    <row r="85" spans="1:9" x14ac:dyDescent="0.2">
      <c r="A85" s="31" t="s">
        <v>1</v>
      </c>
      <c r="B85" s="8" t="s">
        <v>6</v>
      </c>
      <c r="C85" s="9" t="s">
        <v>14</v>
      </c>
      <c r="D85" s="21" t="s">
        <v>34</v>
      </c>
      <c r="E85" s="8">
        <v>944</v>
      </c>
      <c r="F85" s="10">
        <v>4163.2749999999996</v>
      </c>
      <c r="G85" s="10">
        <v>3930131.2</v>
      </c>
      <c r="H85" s="11">
        <v>375.24380000000002</v>
      </c>
      <c r="I85" s="10">
        <v>2515698111.9077501</v>
      </c>
    </row>
    <row r="86" spans="1:9" x14ac:dyDescent="0.2">
      <c r="A86" s="31" t="s">
        <v>1</v>
      </c>
      <c r="B86" s="8" t="s">
        <v>7</v>
      </c>
      <c r="C86" s="9" t="s">
        <v>14</v>
      </c>
      <c r="D86" s="21" t="s">
        <v>34</v>
      </c>
      <c r="E86" s="8">
        <v>928</v>
      </c>
      <c r="F86" s="10">
        <v>2753.8850000000002</v>
      </c>
      <c r="G86" s="10">
        <v>2555605.7000000002</v>
      </c>
      <c r="H86" s="11">
        <v>269.91669999999999</v>
      </c>
      <c r="I86" s="10">
        <v>3438098125.932652</v>
      </c>
    </row>
    <row r="87" spans="1:9" x14ac:dyDescent="0.2">
      <c r="A87" s="31" t="s">
        <v>1</v>
      </c>
      <c r="B87" s="8" t="s">
        <v>8</v>
      </c>
      <c r="C87" s="9" t="s">
        <v>14</v>
      </c>
      <c r="D87" s="25" t="s">
        <v>34</v>
      </c>
      <c r="E87" s="13">
        <v>819</v>
      </c>
      <c r="F87" s="15">
        <v>6802.4170000000004</v>
      </c>
      <c r="G87" s="15">
        <v>8942179.5999999996</v>
      </c>
      <c r="H87" s="16">
        <v>447.03030000000001</v>
      </c>
      <c r="I87" s="15">
        <v>1832090760.0989442</v>
      </c>
    </row>
    <row r="88" spans="1:9" x14ac:dyDescent="0.2">
      <c r="A88" s="31" t="s">
        <v>1</v>
      </c>
      <c r="B88" s="8" t="s">
        <v>3</v>
      </c>
      <c r="C88" s="9" t="s">
        <v>14</v>
      </c>
      <c r="D88" s="22" t="s">
        <v>35</v>
      </c>
      <c r="E88" s="8">
        <v>1315</v>
      </c>
      <c r="F88" s="10">
        <v>5179.8360000000002</v>
      </c>
      <c r="G88" s="10">
        <v>6811484.7999999998</v>
      </c>
      <c r="H88" s="11">
        <v>490.42430000000002</v>
      </c>
      <c r="I88" s="10">
        <v>2681351548.2226357</v>
      </c>
    </row>
    <row r="89" spans="1:9" x14ac:dyDescent="0.2">
      <c r="A89" s="31" t="s">
        <v>1</v>
      </c>
      <c r="B89" s="8" t="s">
        <v>9</v>
      </c>
      <c r="C89" s="9" t="s">
        <v>14</v>
      </c>
      <c r="D89" s="22" t="s">
        <v>35</v>
      </c>
      <c r="E89" s="8">
        <v>1707</v>
      </c>
      <c r="F89" s="10">
        <v>7228.348</v>
      </c>
      <c r="G89" s="10">
        <v>12338789.699999999</v>
      </c>
      <c r="H89" s="11">
        <v>641.49260000000004</v>
      </c>
      <c r="I89" s="10">
        <v>2660981502.6735654</v>
      </c>
    </row>
    <row r="90" spans="1:9" x14ac:dyDescent="0.2">
      <c r="A90" s="31" t="s">
        <v>1</v>
      </c>
      <c r="B90" s="8" t="s">
        <v>10</v>
      </c>
      <c r="C90" s="9" t="s">
        <v>14</v>
      </c>
      <c r="D90" s="22" t="s">
        <v>35</v>
      </c>
      <c r="E90" s="8">
        <v>1509</v>
      </c>
      <c r="F90" s="10">
        <v>6681.27</v>
      </c>
      <c r="G90" s="10">
        <v>10082037.1</v>
      </c>
      <c r="H90" s="11">
        <v>486.09710000000001</v>
      </c>
      <c r="I90" s="10">
        <v>3104317755.1355329</v>
      </c>
    </row>
    <row r="91" spans="1:9" x14ac:dyDescent="0.2">
      <c r="A91" s="31" t="s">
        <v>1</v>
      </c>
      <c r="B91" s="8" t="s">
        <v>11</v>
      </c>
      <c r="C91" s="9" t="s">
        <v>14</v>
      </c>
      <c r="D91" s="22" t="s">
        <v>35</v>
      </c>
      <c r="E91" s="8">
        <v>1552</v>
      </c>
      <c r="F91" s="10">
        <v>4755.0479999999998</v>
      </c>
      <c r="G91" s="10">
        <v>11968786.6</v>
      </c>
      <c r="H91" s="11">
        <v>551.16380000000004</v>
      </c>
      <c r="I91" s="10">
        <v>2197769017.5347795</v>
      </c>
    </row>
    <row r="92" spans="1:9" x14ac:dyDescent="0.2">
      <c r="A92" s="31" t="s">
        <v>1</v>
      </c>
      <c r="B92" s="8" t="s">
        <v>12</v>
      </c>
      <c r="C92" s="14" t="s">
        <v>14</v>
      </c>
      <c r="D92" s="26" t="s">
        <v>35</v>
      </c>
      <c r="E92" s="13">
        <v>2185</v>
      </c>
      <c r="F92" s="15">
        <v>3571.337</v>
      </c>
      <c r="G92" s="15">
        <v>7803371</v>
      </c>
      <c r="H92" s="16">
        <v>760.52189999999996</v>
      </c>
      <c r="I92" s="15">
        <v>2873027028.9584026</v>
      </c>
    </row>
    <row r="93" spans="1:9" x14ac:dyDescent="0.2">
      <c r="A93" s="31" t="s">
        <v>1</v>
      </c>
      <c r="B93" s="8" t="s">
        <v>16</v>
      </c>
      <c r="C93" s="8" t="s">
        <v>15</v>
      </c>
      <c r="D93" s="9" t="s">
        <v>34</v>
      </c>
      <c r="E93" s="8">
        <v>418</v>
      </c>
      <c r="F93" s="10">
        <v>7682.3239453784008</v>
      </c>
      <c r="G93" s="10">
        <v>5259178.2996918885</v>
      </c>
      <c r="H93" s="11">
        <v>196.03900198331399</v>
      </c>
      <c r="I93" s="10">
        <v>2132228769.6382799</v>
      </c>
    </row>
    <row r="94" spans="1:9" x14ac:dyDescent="0.2">
      <c r="A94" s="31" t="s">
        <v>1</v>
      </c>
      <c r="B94" s="8" t="s">
        <v>17</v>
      </c>
      <c r="C94" s="8" t="s">
        <v>15</v>
      </c>
      <c r="D94" s="9" t="s">
        <v>34</v>
      </c>
      <c r="E94" s="8">
        <v>665</v>
      </c>
      <c r="F94" s="10">
        <v>8687.056339916242</v>
      </c>
      <c r="G94" s="10">
        <v>5570273.2188895559</v>
      </c>
      <c r="H94" s="11">
        <v>215.64290218164541</v>
      </c>
      <c r="I94" s="10">
        <v>2345451646.602108</v>
      </c>
    </row>
    <row r="95" spans="1:9" x14ac:dyDescent="0.2">
      <c r="A95" s="31" t="s">
        <v>1</v>
      </c>
      <c r="B95" s="8" t="s">
        <v>18</v>
      </c>
      <c r="C95" s="8" t="s">
        <v>15</v>
      </c>
      <c r="D95" s="9" t="s">
        <v>34</v>
      </c>
      <c r="E95" s="8">
        <v>711</v>
      </c>
      <c r="F95" s="10">
        <v>9792.2619739078673</v>
      </c>
      <c r="G95" s="10">
        <v>7608782.0222599618</v>
      </c>
      <c r="H95" s="11">
        <v>237.20719239980997</v>
      </c>
      <c r="I95" s="10">
        <v>2579996811.2623191</v>
      </c>
    </row>
    <row r="96" spans="1:9" x14ac:dyDescent="0.2">
      <c r="A96" s="31" t="s">
        <v>1</v>
      </c>
      <c r="B96" s="8" t="s">
        <v>19</v>
      </c>
      <c r="C96" s="8" t="s">
        <v>15</v>
      </c>
      <c r="D96" s="9" t="s">
        <v>34</v>
      </c>
      <c r="E96" s="8">
        <v>489</v>
      </c>
      <c r="F96" s="10">
        <v>12223.71436868944</v>
      </c>
      <c r="G96" s="10">
        <v>6167575.4637489999</v>
      </c>
      <c r="H96" s="11">
        <v>284.64863087977193</v>
      </c>
      <c r="I96" s="10">
        <v>3095996173.5147829</v>
      </c>
    </row>
    <row r="97" spans="1:9" x14ac:dyDescent="0.2">
      <c r="A97" s="31" t="s">
        <v>1</v>
      </c>
      <c r="B97" s="8" t="s">
        <v>20</v>
      </c>
      <c r="C97" s="8" t="s">
        <v>15</v>
      </c>
      <c r="D97" s="14" t="s">
        <v>34</v>
      </c>
      <c r="E97" s="13">
        <v>573</v>
      </c>
      <c r="F97" s="15">
        <v>9305.9714949515528</v>
      </c>
      <c r="G97" s="15">
        <v>4069336.4358926294</v>
      </c>
      <c r="H97" s="16">
        <v>227.71890470381754</v>
      </c>
      <c r="I97" s="15">
        <v>3405595790.8662615</v>
      </c>
    </row>
    <row r="98" spans="1:9" x14ac:dyDescent="0.2">
      <c r="A98" s="31" t="s">
        <v>1</v>
      </c>
      <c r="B98" s="8" t="s">
        <v>21</v>
      </c>
      <c r="C98" s="8" t="s">
        <v>15</v>
      </c>
      <c r="D98" s="8" t="s">
        <v>35</v>
      </c>
      <c r="E98" s="8">
        <v>1081</v>
      </c>
      <c r="F98" s="10">
        <v>6818.7694697883799</v>
      </c>
      <c r="G98" s="10">
        <v>7649522.7183343489</v>
      </c>
      <c r="H98" s="11">
        <v>423.68785291859564</v>
      </c>
      <c r="I98" s="10">
        <v>2551406637.1114388</v>
      </c>
    </row>
    <row r="99" spans="1:9" x14ac:dyDescent="0.2">
      <c r="A99" s="31" t="s">
        <v>1</v>
      </c>
      <c r="B99" s="8" t="s">
        <v>22</v>
      </c>
      <c r="C99" s="8" t="s">
        <v>15</v>
      </c>
      <c r="D99" s="8" t="s">
        <v>35</v>
      </c>
      <c r="E99" s="8">
        <v>932</v>
      </c>
      <c r="F99" s="10">
        <v>7460.6793261205075</v>
      </c>
      <c r="G99" s="10">
        <v>7711880.7004066566</v>
      </c>
      <c r="H99" s="11">
        <v>263.85901827378245</v>
      </c>
      <c r="I99" s="10">
        <v>3532189296.0010509</v>
      </c>
    </row>
    <row r="100" spans="1:9" x14ac:dyDescent="0.2">
      <c r="A100" s="31" t="s">
        <v>1</v>
      </c>
      <c r="B100" s="8" t="s">
        <v>23</v>
      </c>
      <c r="C100" s="8" t="s">
        <v>15</v>
      </c>
      <c r="D100" s="8" t="s">
        <v>35</v>
      </c>
      <c r="E100" s="8">
        <v>883</v>
      </c>
      <c r="F100" s="10">
        <v>5193.2148662465434</v>
      </c>
      <c r="G100" s="10">
        <v>5932215.9233897366</v>
      </c>
      <c r="H100" s="11">
        <v>334.67592429295343</v>
      </c>
      <c r="I100" s="10">
        <v>2638373231.8524342</v>
      </c>
    </row>
    <row r="101" spans="1:9" x14ac:dyDescent="0.2">
      <c r="A101" s="31" t="s">
        <v>1</v>
      </c>
      <c r="B101" s="8" t="s">
        <v>24</v>
      </c>
      <c r="C101" s="8" t="s">
        <v>15</v>
      </c>
      <c r="D101" s="8" t="s">
        <v>35</v>
      </c>
      <c r="E101" s="8">
        <v>757</v>
      </c>
      <c r="F101" s="10">
        <v>11094.834693315765</v>
      </c>
      <c r="G101" s="10">
        <v>10564220.137543365</v>
      </c>
      <c r="H101" s="11">
        <v>220.74411495520482</v>
      </c>
      <c r="I101" s="10">
        <v>3429309996.1175251</v>
      </c>
    </row>
    <row r="102" spans="1:9" x14ac:dyDescent="0.2">
      <c r="A102" s="32" t="s">
        <v>1</v>
      </c>
      <c r="B102" s="13" t="s">
        <v>25</v>
      </c>
      <c r="C102" s="13" t="s">
        <v>15</v>
      </c>
      <c r="D102" s="13" t="s">
        <v>35</v>
      </c>
      <c r="E102" s="13">
        <v>996</v>
      </c>
      <c r="F102" s="15">
        <v>7988.71899485828</v>
      </c>
      <c r="G102" s="15">
        <v>8126323.1827256661</v>
      </c>
      <c r="H102" s="16">
        <v>388.83050647072997</v>
      </c>
      <c r="I102" s="15">
        <v>2561527409.5654702</v>
      </c>
    </row>
    <row r="103" spans="1:9" ht="28.5" customHeight="1" x14ac:dyDescent="0.2"/>
    <row r="104" spans="1:9" x14ac:dyDescent="0.2">
      <c r="A104" s="2"/>
      <c r="B104" s="2"/>
      <c r="C104" s="4"/>
      <c r="D104" s="5"/>
      <c r="E104" s="2"/>
      <c r="F104" s="3"/>
      <c r="G104" s="3"/>
      <c r="H104" s="2"/>
      <c r="I104" s="3"/>
    </row>
    <row r="105" spans="1:9" x14ac:dyDescent="0.2">
      <c r="A105" s="2"/>
      <c r="B105" s="2"/>
      <c r="C105" s="4"/>
      <c r="D105" s="5"/>
      <c r="E105" s="2"/>
      <c r="F105" s="3"/>
      <c r="G105" s="3"/>
      <c r="H105" s="2"/>
      <c r="I105" s="3"/>
    </row>
    <row r="106" spans="1:9" x14ac:dyDescent="0.2">
      <c r="A106" s="2"/>
      <c r="B106" s="2"/>
      <c r="C106" s="4"/>
      <c r="D106" s="5"/>
      <c r="E106" s="2"/>
      <c r="F106" s="3"/>
      <c r="G106" s="3"/>
      <c r="H106" s="2"/>
      <c r="I106" s="3"/>
    </row>
  </sheetData>
  <mergeCells count="1">
    <mergeCell ref="A1:I1"/>
  </mergeCells>
  <pageMargins left="0.7" right="0.7" top="0.75" bottom="0.7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03"/>
  <sheetViews>
    <sheetView zoomScale="85" zoomScaleNormal="85" workbookViewId="0">
      <selection sqref="A1:I2"/>
    </sheetView>
  </sheetViews>
  <sheetFormatPr baseColWidth="10" defaultColWidth="8.83203125" defaultRowHeight="15" x14ac:dyDescent="0.2"/>
  <cols>
    <col min="1" max="1" width="19.6640625" customWidth="1"/>
    <col min="2" max="2" width="12.6640625" customWidth="1"/>
    <col min="3" max="3" width="9" customWidth="1"/>
    <col min="4" max="4" width="9.83203125" customWidth="1"/>
    <col min="5" max="5" width="16" customWidth="1"/>
    <col min="6" max="6" width="17.6640625" customWidth="1"/>
    <col min="7" max="7" width="18.83203125" customWidth="1"/>
    <col min="8" max="8" width="15.6640625" customWidth="1"/>
    <col min="9" max="9" width="17.5" customWidth="1"/>
    <col min="10" max="10" width="11.33203125" customWidth="1"/>
    <col min="11" max="11" width="18.5" customWidth="1"/>
    <col min="14" max="14" width="11.5" customWidth="1"/>
    <col min="15" max="15" width="15.83203125" customWidth="1"/>
    <col min="16" max="16" width="16.5" customWidth="1"/>
    <col min="17" max="17" width="15.5" customWidth="1"/>
    <col min="18" max="18" width="16" customWidth="1"/>
    <col min="19" max="19" width="18.83203125" customWidth="1"/>
  </cols>
  <sheetData>
    <row r="1" spans="1:10" ht="24" x14ac:dyDescent="0.2">
      <c r="A1" s="58" t="s">
        <v>190</v>
      </c>
      <c r="B1" s="59"/>
      <c r="C1" s="59"/>
      <c r="D1" s="59"/>
      <c r="E1" s="59"/>
      <c r="F1" s="59"/>
      <c r="G1" s="59"/>
      <c r="H1" s="59"/>
      <c r="I1" s="59"/>
    </row>
    <row r="2" spans="1:10" ht="37.5" customHeight="1" thickBot="1" x14ac:dyDescent="0.25">
      <c r="A2" s="49" t="s">
        <v>36</v>
      </c>
      <c r="B2" s="49" t="s">
        <v>2</v>
      </c>
      <c r="C2" s="49" t="s">
        <v>13</v>
      </c>
      <c r="D2" s="49" t="s">
        <v>26</v>
      </c>
      <c r="E2" s="50" t="s">
        <v>40</v>
      </c>
      <c r="F2" s="51" t="s">
        <v>184</v>
      </c>
      <c r="G2" s="51" t="s">
        <v>185</v>
      </c>
      <c r="H2" s="49" t="s">
        <v>186</v>
      </c>
      <c r="I2" s="51" t="s">
        <v>187</v>
      </c>
    </row>
    <row r="3" spans="1:10" ht="16" thickTop="1" x14ac:dyDescent="0.2">
      <c r="A3" s="7" t="s">
        <v>37</v>
      </c>
      <c r="B3" s="8" t="s">
        <v>42</v>
      </c>
      <c r="C3" s="9" t="s">
        <v>14</v>
      </c>
      <c r="D3" s="21" t="s">
        <v>34</v>
      </c>
      <c r="E3" s="22">
        <v>606</v>
      </c>
      <c r="F3" s="23">
        <v>3953.7921999999999</v>
      </c>
      <c r="G3" s="23">
        <v>4455998.0537999999</v>
      </c>
      <c r="H3" s="24">
        <v>35.431278896449882</v>
      </c>
      <c r="I3" s="10">
        <v>17103531649.84738</v>
      </c>
      <c r="J3" s="1"/>
    </row>
    <row r="4" spans="1:10" x14ac:dyDescent="0.2">
      <c r="A4" s="7" t="s">
        <v>37</v>
      </c>
      <c r="B4" s="8" t="s">
        <v>43</v>
      </c>
      <c r="C4" s="9" t="s">
        <v>14</v>
      </c>
      <c r="D4" s="21" t="s">
        <v>34</v>
      </c>
      <c r="E4" s="22">
        <v>845</v>
      </c>
      <c r="F4" s="23">
        <v>6288.7019</v>
      </c>
      <c r="G4" s="23">
        <v>5313953.0882999999</v>
      </c>
      <c r="H4" s="24">
        <v>40.464149139248299</v>
      </c>
      <c r="I4" s="10">
        <v>20882683016.319504</v>
      </c>
    </row>
    <row r="5" spans="1:10" x14ac:dyDescent="0.2">
      <c r="A5" s="7" t="s">
        <v>37</v>
      </c>
      <c r="B5" s="8" t="s">
        <v>44</v>
      </c>
      <c r="C5" s="9" t="s">
        <v>14</v>
      </c>
      <c r="D5" s="21" t="s">
        <v>34</v>
      </c>
      <c r="E5" s="22">
        <v>317</v>
      </c>
      <c r="F5" s="23">
        <v>1991.9922999999999</v>
      </c>
      <c r="G5" s="23">
        <v>631461.56819999998</v>
      </c>
      <c r="H5" s="24">
        <v>15.443755396792799</v>
      </c>
      <c r="I5" s="10">
        <v>20526095619.581707</v>
      </c>
    </row>
    <row r="6" spans="1:10" x14ac:dyDescent="0.2">
      <c r="A6" s="7" t="s">
        <v>37</v>
      </c>
      <c r="B6" s="8" t="s">
        <v>45</v>
      </c>
      <c r="C6" s="9" t="s">
        <v>14</v>
      </c>
      <c r="D6" s="21" t="s">
        <v>34</v>
      </c>
      <c r="E6" s="22">
        <v>1113</v>
      </c>
      <c r="F6" s="23">
        <v>6693.1603999999998</v>
      </c>
      <c r="G6" s="23">
        <v>7449487.5796999997</v>
      </c>
      <c r="H6" s="24">
        <v>53.703521975171306</v>
      </c>
      <c r="I6" s="10">
        <v>20724897717.408035</v>
      </c>
    </row>
    <row r="7" spans="1:10" x14ac:dyDescent="0.2">
      <c r="A7" s="7" t="s">
        <v>37</v>
      </c>
      <c r="B7" s="8" t="s">
        <v>46</v>
      </c>
      <c r="C7" s="9" t="s">
        <v>14</v>
      </c>
      <c r="D7" s="25" t="s">
        <v>34</v>
      </c>
      <c r="E7" s="26">
        <v>879</v>
      </c>
      <c r="F7" s="27">
        <v>4881.5520999999999</v>
      </c>
      <c r="G7" s="27">
        <v>4290884.2642999999</v>
      </c>
      <c r="H7" s="28">
        <v>39.356557114144259</v>
      </c>
      <c r="I7" s="15">
        <v>22334270689.650803</v>
      </c>
    </row>
    <row r="8" spans="1:10" x14ac:dyDescent="0.2">
      <c r="A8" s="7" t="s">
        <v>37</v>
      </c>
      <c r="B8" s="8" t="s">
        <v>47</v>
      </c>
      <c r="C8" s="9" t="s">
        <v>14</v>
      </c>
      <c r="D8" s="22" t="s">
        <v>35</v>
      </c>
      <c r="E8" s="22">
        <v>32648</v>
      </c>
      <c r="F8" s="23">
        <v>20035.447400000001</v>
      </c>
      <c r="G8" s="23">
        <v>654117286.44439995</v>
      </c>
      <c r="H8" s="24">
        <v>1490.6677368568353</v>
      </c>
      <c r="I8" s="10">
        <v>21901594294.138489</v>
      </c>
    </row>
    <row r="9" spans="1:10" x14ac:dyDescent="0.2">
      <c r="A9" s="7" t="s">
        <v>37</v>
      </c>
      <c r="B9" s="8" t="s">
        <v>48</v>
      </c>
      <c r="C9" s="9" t="s">
        <v>14</v>
      </c>
      <c r="D9" s="22" t="s">
        <v>35</v>
      </c>
      <c r="E9" s="22">
        <v>28255</v>
      </c>
      <c r="F9" s="23">
        <v>19276.248500000002</v>
      </c>
      <c r="G9" s="23">
        <v>544650400.20829999</v>
      </c>
      <c r="H9" s="24">
        <v>1185.085713245282</v>
      </c>
      <c r="I9" s="10">
        <v>23842157309.132923</v>
      </c>
    </row>
    <row r="10" spans="1:10" x14ac:dyDescent="0.2">
      <c r="A10" s="7" t="s">
        <v>37</v>
      </c>
      <c r="B10" s="8" t="s">
        <v>49</v>
      </c>
      <c r="C10" s="9" t="s">
        <v>14</v>
      </c>
      <c r="D10" s="22" t="s">
        <v>35</v>
      </c>
      <c r="E10" s="22">
        <v>28346</v>
      </c>
      <c r="F10" s="23">
        <v>16779.983899999999</v>
      </c>
      <c r="G10" s="23">
        <v>475645424.79210001</v>
      </c>
      <c r="H10" s="24">
        <v>1682.5064546961798</v>
      </c>
      <c r="I10" s="10">
        <v>16847483658.015806</v>
      </c>
    </row>
    <row r="11" spans="1:10" x14ac:dyDescent="0.2">
      <c r="A11" s="7" t="s">
        <v>37</v>
      </c>
      <c r="B11" s="8" t="s">
        <v>50</v>
      </c>
      <c r="C11" s="9" t="s">
        <v>14</v>
      </c>
      <c r="D11" s="22" t="s">
        <v>35</v>
      </c>
      <c r="E11" s="22">
        <v>29625</v>
      </c>
      <c r="F11" s="23">
        <v>16029.2286</v>
      </c>
      <c r="G11" s="23">
        <v>474865895.99589998</v>
      </c>
      <c r="H11" s="24">
        <v>1472.8538540262396</v>
      </c>
      <c r="I11" s="10">
        <v>20114011936.090038</v>
      </c>
    </row>
    <row r="12" spans="1:10" x14ac:dyDescent="0.2">
      <c r="A12" s="7" t="s">
        <v>37</v>
      </c>
      <c r="B12" s="8" t="s">
        <v>51</v>
      </c>
      <c r="C12" s="14" t="s">
        <v>14</v>
      </c>
      <c r="D12" s="26" t="s">
        <v>35</v>
      </c>
      <c r="E12" s="26">
        <v>31859</v>
      </c>
      <c r="F12" s="27">
        <v>16433.3469</v>
      </c>
      <c r="G12" s="27">
        <v>523549999.14450002</v>
      </c>
      <c r="H12" s="28">
        <v>1475.5266254775702</v>
      </c>
      <c r="I12" s="15">
        <v>21591613089.115551</v>
      </c>
    </row>
    <row r="13" spans="1:10" x14ac:dyDescent="0.2">
      <c r="A13" s="7" t="s">
        <v>37</v>
      </c>
      <c r="B13" s="8" t="s">
        <v>52</v>
      </c>
      <c r="C13" s="8" t="s">
        <v>15</v>
      </c>
      <c r="D13" s="9" t="s">
        <v>34</v>
      </c>
      <c r="E13" s="8">
        <v>552</v>
      </c>
      <c r="F13" s="10">
        <v>4147.6032039726197</v>
      </c>
      <c r="G13" s="10">
        <v>2289476.9685928798</v>
      </c>
      <c r="H13" s="11">
        <v>33.882608741847896</v>
      </c>
      <c r="I13" s="10">
        <v>17139943287.929199</v>
      </c>
    </row>
    <row r="14" spans="1:10" x14ac:dyDescent="0.2">
      <c r="A14" s="7" t="s">
        <v>37</v>
      </c>
      <c r="B14" s="8" t="s">
        <v>53</v>
      </c>
      <c r="C14" s="8" t="s">
        <v>15</v>
      </c>
      <c r="D14" s="9" t="s">
        <v>34</v>
      </c>
      <c r="E14" s="8">
        <v>662</v>
      </c>
      <c r="F14" s="10">
        <v>991.35390549910801</v>
      </c>
      <c r="G14" s="10">
        <v>656276.28544040897</v>
      </c>
      <c r="H14" s="11">
        <v>42.10912734458914</v>
      </c>
      <c r="I14" s="10">
        <v>16853771995.6425</v>
      </c>
    </row>
    <row r="15" spans="1:10" x14ac:dyDescent="0.2">
      <c r="A15" s="7" t="s">
        <v>37</v>
      </c>
      <c r="B15" s="8" t="s">
        <v>54</v>
      </c>
      <c r="C15" s="8" t="s">
        <v>15</v>
      </c>
      <c r="D15" s="9" t="s">
        <v>34</v>
      </c>
      <c r="E15" s="8">
        <v>659</v>
      </c>
      <c r="F15" s="10">
        <v>2849.4258216742101</v>
      </c>
      <c r="G15" s="10">
        <v>1877771.6164833</v>
      </c>
      <c r="H15" s="11">
        <v>39.356298814604273</v>
      </c>
      <c r="I15" s="10">
        <v>17904690641.355301</v>
      </c>
    </row>
    <row r="16" spans="1:10" x14ac:dyDescent="0.2">
      <c r="A16" s="7" t="s">
        <v>37</v>
      </c>
      <c r="B16" s="8" t="s">
        <v>55</v>
      </c>
      <c r="C16" s="8" t="s">
        <v>15</v>
      </c>
      <c r="D16" s="9" t="s">
        <v>34</v>
      </c>
      <c r="E16" s="8">
        <v>528</v>
      </c>
      <c r="F16" s="10">
        <v>4716.9146141065203</v>
      </c>
      <c r="G16" s="10">
        <v>2490530.91624824</v>
      </c>
      <c r="H16" s="11">
        <v>29.190866790865396</v>
      </c>
      <c r="I16" s="10">
        <v>22896942797.4147</v>
      </c>
    </row>
    <row r="17" spans="1:9" x14ac:dyDescent="0.2">
      <c r="A17" s="7" t="s">
        <v>37</v>
      </c>
      <c r="B17" s="8" t="s">
        <v>56</v>
      </c>
      <c r="C17" s="8" t="s">
        <v>15</v>
      </c>
      <c r="D17" s="14" t="s">
        <v>34</v>
      </c>
      <c r="E17" s="13">
        <v>339</v>
      </c>
      <c r="F17" s="15">
        <v>3207.4679738354398</v>
      </c>
      <c r="G17" s="15">
        <v>1087331.64313021</v>
      </c>
      <c r="H17" s="16">
        <v>26.293446005608185</v>
      </c>
      <c r="I17" s="15">
        <v>18436691757.717701</v>
      </c>
    </row>
    <row r="18" spans="1:9" x14ac:dyDescent="0.2">
      <c r="A18" s="7" t="s">
        <v>37</v>
      </c>
      <c r="B18" s="8" t="s">
        <v>57</v>
      </c>
      <c r="C18" s="8" t="s">
        <v>15</v>
      </c>
      <c r="D18" s="8" t="s">
        <v>35</v>
      </c>
      <c r="E18" s="8">
        <v>20321</v>
      </c>
      <c r="F18" s="10">
        <v>11737.9817878302</v>
      </c>
      <c r="G18" s="10">
        <v>238527527.91049701</v>
      </c>
      <c r="H18" s="11">
        <v>987.99432309630504</v>
      </c>
      <c r="I18" s="10">
        <v>20567931945.515038</v>
      </c>
    </row>
    <row r="19" spans="1:9" x14ac:dyDescent="0.2">
      <c r="A19" s="7" t="s">
        <v>37</v>
      </c>
      <c r="B19" s="8" t="s">
        <v>58</v>
      </c>
      <c r="C19" s="8" t="s">
        <v>15</v>
      </c>
      <c r="D19" s="8" t="s">
        <v>35</v>
      </c>
      <c r="E19" s="8">
        <v>21283</v>
      </c>
      <c r="F19" s="10">
        <v>18930.222326478299</v>
      </c>
      <c r="G19" s="10">
        <v>352891921.77443802</v>
      </c>
      <c r="H19" s="11">
        <v>1052.3361380419105</v>
      </c>
      <c r="I19" s="10">
        <v>20224526394.771</v>
      </c>
    </row>
    <row r="20" spans="1:9" x14ac:dyDescent="0.2">
      <c r="A20" s="7" t="s">
        <v>37</v>
      </c>
      <c r="B20" s="8" t="s">
        <v>59</v>
      </c>
      <c r="C20" s="8" t="s">
        <v>15</v>
      </c>
      <c r="D20" s="8" t="s">
        <v>35</v>
      </c>
      <c r="E20" s="8">
        <v>22535</v>
      </c>
      <c r="F20" s="10">
        <v>19560.918855100601</v>
      </c>
      <c r="G20" s="10">
        <v>400805306.399692</v>
      </c>
      <c r="H20" s="11">
        <v>1048.840610699609</v>
      </c>
      <c r="I20" s="10">
        <v>21485628769.626362</v>
      </c>
    </row>
    <row r="21" spans="1:9" x14ac:dyDescent="0.2">
      <c r="A21" s="7" t="s">
        <v>37</v>
      </c>
      <c r="B21" s="8" t="s">
        <v>60</v>
      </c>
      <c r="C21" s="8" t="s">
        <v>15</v>
      </c>
      <c r="D21" s="8" t="s">
        <v>35</v>
      </c>
      <c r="E21" s="8">
        <v>17795</v>
      </c>
      <c r="F21" s="10">
        <v>16576.739047392901</v>
      </c>
      <c r="G21" s="10">
        <v>294983071.348355</v>
      </c>
      <c r="H21" s="11">
        <v>1149.8203023463279</v>
      </c>
      <c r="I21" s="10">
        <v>15476331356.897638</v>
      </c>
    </row>
    <row r="22" spans="1:9" x14ac:dyDescent="0.2">
      <c r="A22" s="12" t="s">
        <v>37</v>
      </c>
      <c r="B22" s="13" t="s">
        <v>61</v>
      </c>
      <c r="C22" s="13" t="s">
        <v>15</v>
      </c>
      <c r="D22" s="13" t="s">
        <v>35</v>
      </c>
      <c r="E22" s="13">
        <v>23389</v>
      </c>
      <c r="F22" s="15">
        <v>26452.149074348999</v>
      </c>
      <c r="G22" s="15">
        <v>418689314.69995099</v>
      </c>
      <c r="H22" s="16">
        <v>1057.1762868017991</v>
      </c>
      <c r="I22" s="15">
        <v>22124030109.261242</v>
      </c>
    </row>
    <row r="23" spans="1:9" x14ac:dyDescent="0.2">
      <c r="A23" s="17" t="s">
        <v>0</v>
      </c>
      <c r="B23" s="8" t="s">
        <v>42</v>
      </c>
      <c r="C23" s="9" t="s">
        <v>14</v>
      </c>
      <c r="D23" s="21" t="s">
        <v>34</v>
      </c>
      <c r="E23" s="22">
        <v>31</v>
      </c>
      <c r="F23" s="23">
        <v>5189.2686999999996</v>
      </c>
      <c r="G23" s="23">
        <v>253867.32920000001</v>
      </c>
      <c r="H23" s="24">
        <v>6.3254900615305552</v>
      </c>
      <c r="I23" s="10">
        <v>4900806055.8866873</v>
      </c>
    </row>
    <row r="24" spans="1:9" x14ac:dyDescent="0.2">
      <c r="A24" s="17" t="s">
        <v>0</v>
      </c>
      <c r="B24" s="8" t="s">
        <v>43</v>
      </c>
      <c r="C24" s="9" t="s">
        <v>14</v>
      </c>
      <c r="D24" s="21" t="s">
        <v>34</v>
      </c>
      <c r="E24" s="22">
        <v>54</v>
      </c>
      <c r="F24" s="23">
        <v>4055.7060000000001</v>
      </c>
      <c r="G24" s="23">
        <v>219008.12539999999</v>
      </c>
      <c r="H24" s="24">
        <v>10.489656367821908</v>
      </c>
      <c r="I24" s="10">
        <v>5147928407.4214783</v>
      </c>
    </row>
    <row r="25" spans="1:9" x14ac:dyDescent="0.2">
      <c r="A25" s="17" t="s">
        <v>0</v>
      </c>
      <c r="B25" s="8" t="s">
        <v>44</v>
      </c>
      <c r="C25" s="9" t="s">
        <v>14</v>
      </c>
      <c r="D25" s="21" t="s">
        <v>34</v>
      </c>
      <c r="E25" s="22">
        <v>35</v>
      </c>
      <c r="F25" s="23">
        <v>3323.3996000000002</v>
      </c>
      <c r="G25" s="23">
        <v>116318.9869</v>
      </c>
      <c r="H25" s="24">
        <v>6.4743765944216598</v>
      </c>
      <c r="I25" s="10">
        <v>5405925881.7530155</v>
      </c>
    </row>
    <row r="26" spans="1:9" x14ac:dyDescent="0.2">
      <c r="A26" s="17" t="s">
        <v>0</v>
      </c>
      <c r="B26" s="8" t="s">
        <v>45</v>
      </c>
      <c r="C26" s="9" t="s">
        <v>14</v>
      </c>
      <c r="D26" s="21" t="s">
        <v>34</v>
      </c>
      <c r="E26" s="22">
        <v>106</v>
      </c>
      <c r="F26" s="23">
        <v>2304.6048999999998</v>
      </c>
      <c r="G26" s="23">
        <v>244288.11850000001</v>
      </c>
      <c r="H26" s="24">
        <v>18.591212722243135</v>
      </c>
      <c r="I26" s="10">
        <v>5701618371.1984606</v>
      </c>
    </row>
    <row r="27" spans="1:9" x14ac:dyDescent="0.2">
      <c r="A27" s="17" t="s">
        <v>0</v>
      </c>
      <c r="B27" s="8" t="s">
        <v>46</v>
      </c>
      <c r="C27" s="9" t="s">
        <v>14</v>
      </c>
      <c r="D27" s="25" t="s">
        <v>34</v>
      </c>
      <c r="E27" s="26">
        <v>76</v>
      </c>
      <c r="F27" s="27">
        <v>460.83449999999999</v>
      </c>
      <c r="G27" s="27">
        <v>35023.418899999997</v>
      </c>
      <c r="H27" s="28">
        <v>13.926014970004235</v>
      </c>
      <c r="I27" s="15">
        <v>5457411913.1495438</v>
      </c>
    </row>
    <row r="28" spans="1:9" x14ac:dyDescent="0.2">
      <c r="A28" s="17" t="s">
        <v>0</v>
      </c>
      <c r="B28" s="8" t="s">
        <v>47</v>
      </c>
      <c r="C28" s="9" t="s">
        <v>14</v>
      </c>
      <c r="D28" s="22" t="s">
        <v>35</v>
      </c>
      <c r="E28" s="22">
        <v>5058</v>
      </c>
      <c r="F28" s="23">
        <v>18813.429800000002</v>
      </c>
      <c r="G28" s="23">
        <v>95158328.0079</v>
      </c>
      <c r="H28" s="24">
        <v>757.48241803637586</v>
      </c>
      <c r="I28" s="10">
        <v>6677382708.2506676</v>
      </c>
    </row>
    <row r="29" spans="1:9" x14ac:dyDescent="0.2">
      <c r="A29" s="17" t="s">
        <v>0</v>
      </c>
      <c r="B29" s="8" t="s">
        <v>48</v>
      </c>
      <c r="C29" s="9" t="s">
        <v>14</v>
      </c>
      <c r="D29" s="22" t="s">
        <v>35</v>
      </c>
      <c r="E29" s="22">
        <v>4229</v>
      </c>
      <c r="F29" s="23">
        <v>10894.814700000001</v>
      </c>
      <c r="G29" s="23">
        <v>68721356.514699996</v>
      </c>
      <c r="H29" s="24">
        <v>617.56714566836945</v>
      </c>
      <c r="I29" s="10">
        <v>6847838376.2191792</v>
      </c>
    </row>
    <row r="30" spans="1:9" x14ac:dyDescent="0.2">
      <c r="A30" s="17" t="s">
        <v>0</v>
      </c>
      <c r="B30" s="8" t="s">
        <v>49</v>
      </c>
      <c r="C30" s="9" t="s">
        <v>14</v>
      </c>
      <c r="D30" s="22" t="s">
        <v>35</v>
      </c>
      <c r="E30" s="22">
        <v>5359</v>
      </c>
      <c r="F30" s="23">
        <v>17485.188900000001</v>
      </c>
      <c r="G30" s="23">
        <v>93703127.305299997</v>
      </c>
      <c r="H30" s="24">
        <v>1097.9976069156239</v>
      </c>
      <c r="I30" s="10">
        <v>4880702805.0397329</v>
      </c>
    </row>
    <row r="31" spans="1:9" x14ac:dyDescent="0.2">
      <c r="A31" s="17" t="s">
        <v>0</v>
      </c>
      <c r="B31" s="8" t="s">
        <v>50</v>
      </c>
      <c r="C31" s="9" t="s">
        <v>14</v>
      </c>
      <c r="D31" s="22" t="s">
        <v>35</v>
      </c>
      <c r="E31" s="22">
        <v>5275</v>
      </c>
      <c r="F31" s="23">
        <v>11117.5623</v>
      </c>
      <c r="G31" s="23">
        <v>58645141.169699997</v>
      </c>
      <c r="H31" s="24">
        <v>944.20995126212381</v>
      </c>
      <c r="I31" s="10">
        <v>5586681217.4018259</v>
      </c>
    </row>
    <row r="32" spans="1:9" x14ac:dyDescent="0.2">
      <c r="A32" s="17" t="s">
        <v>0</v>
      </c>
      <c r="B32" s="8" t="s">
        <v>51</v>
      </c>
      <c r="C32" s="14" t="s">
        <v>14</v>
      </c>
      <c r="D32" s="26" t="s">
        <v>35</v>
      </c>
      <c r="E32" s="26">
        <v>5096</v>
      </c>
      <c r="F32" s="27">
        <v>9235.8088000000007</v>
      </c>
      <c r="G32" s="27">
        <v>47065681.8191</v>
      </c>
      <c r="H32" s="28">
        <v>911.47799745986458</v>
      </c>
      <c r="I32" s="15">
        <v>5590919379.515131</v>
      </c>
    </row>
    <row r="33" spans="1:9" x14ac:dyDescent="0.2">
      <c r="A33" s="17" t="s">
        <v>0</v>
      </c>
      <c r="B33" s="8" t="s">
        <v>52</v>
      </c>
      <c r="C33" s="8" t="s">
        <v>15</v>
      </c>
      <c r="D33" s="9" t="s">
        <v>34</v>
      </c>
      <c r="E33" s="8">
        <v>44</v>
      </c>
      <c r="F33" s="10">
        <v>2217.03749382162</v>
      </c>
      <c r="G33" s="10">
        <v>101720.024666368</v>
      </c>
      <c r="H33" s="11">
        <v>6.6641234360780688</v>
      </c>
      <c r="I33" s="10">
        <v>6602518759.1505098</v>
      </c>
    </row>
    <row r="34" spans="1:9" x14ac:dyDescent="0.2">
      <c r="A34" s="17" t="s">
        <v>0</v>
      </c>
      <c r="B34" s="8" t="s">
        <v>53</v>
      </c>
      <c r="C34" s="8" t="s">
        <v>15</v>
      </c>
      <c r="D34" s="9" t="s">
        <v>34</v>
      </c>
      <c r="E34" s="8">
        <v>57</v>
      </c>
      <c r="F34" s="10">
        <v>830.95067635521605</v>
      </c>
      <c r="G34" s="10">
        <v>80602.215606455997</v>
      </c>
      <c r="H34" s="11">
        <v>9.6698872109398426</v>
      </c>
      <c r="I34" s="10">
        <v>5894587884.6977797</v>
      </c>
    </row>
    <row r="35" spans="1:9" x14ac:dyDescent="0.2">
      <c r="A35" s="17" t="s">
        <v>0</v>
      </c>
      <c r="B35" s="8" t="s">
        <v>54</v>
      </c>
      <c r="C35" s="8" t="s">
        <v>15</v>
      </c>
      <c r="D35" s="9" t="s">
        <v>34</v>
      </c>
      <c r="E35" s="8">
        <v>103</v>
      </c>
      <c r="F35" s="10">
        <v>3804.65403706285</v>
      </c>
      <c r="G35" s="10">
        <v>222893.25397128999</v>
      </c>
      <c r="H35" s="11">
        <v>18.343276607671992</v>
      </c>
      <c r="I35" s="10">
        <v>5615136390.4593096</v>
      </c>
    </row>
    <row r="36" spans="1:9" x14ac:dyDescent="0.2">
      <c r="A36" s="17" t="s">
        <v>0</v>
      </c>
      <c r="B36" s="8" t="s">
        <v>55</v>
      </c>
      <c r="C36" s="8" t="s">
        <v>15</v>
      </c>
      <c r="D36" s="9" t="s">
        <v>34</v>
      </c>
      <c r="E36" s="8">
        <v>33</v>
      </c>
      <c r="F36" s="10">
        <v>3673.8381601661199</v>
      </c>
      <c r="G36" s="10">
        <v>194713.422488804</v>
      </c>
      <c r="H36" s="11">
        <v>5.0048625232994715</v>
      </c>
      <c r="I36" s="10">
        <v>6593587705.2312403</v>
      </c>
    </row>
    <row r="37" spans="1:9" x14ac:dyDescent="0.2">
      <c r="A37" s="17" t="s">
        <v>0</v>
      </c>
      <c r="B37" s="8" t="s">
        <v>56</v>
      </c>
      <c r="C37" s="8" t="s">
        <v>15</v>
      </c>
      <c r="D37" s="14" t="s">
        <v>34</v>
      </c>
      <c r="E37" s="13">
        <v>25</v>
      </c>
      <c r="F37" s="15">
        <v>912.68590676806605</v>
      </c>
      <c r="G37" s="15">
        <v>61904.461762433602</v>
      </c>
      <c r="H37" s="16">
        <v>4.9047607570745457</v>
      </c>
      <c r="I37" s="15">
        <v>5097088571.3315201</v>
      </c>
    </row>
    <row r="38" spans="1:9" x14ac:dyDescent="0.2">
      <c r="A38" s="17" t="s">
        <v>0</v>
      </c>
      <c r="B38" s="8" t="s">
        <v>57</v>
      </c>
      <c r="C38" s="8" t="s">
        <v>15</v>
      </c>
      <c r="D38" s="8" t="s">
        <v>35</v>
      </c>
      <c r="E38" s="8">
        <v>3575</v>
      </c>
      <c r="F38" s="10">
        <v>11876.366012857099</v>
      </c>
      <c r="G38" s="10">
        <v>32458008.495964199</v>
      </c>
      <c r="H38" s="11">
        <v>563.2643585500972</v>
      </c>
      <c r="I38" s="10">
        <v>6346930967.1970596</v>
      </c>
    </row>
    <row r="39" spans="1:9" x14ac:dyDescent="0.2">
      <c r="A39" s="17" t="s">
        <v>0</v>
      </c>
      <c r="B39" s="8" t="s">
        <v>58</v>
      </c>
      <c r="C39" s="8" t="s">
        <v>15</v>
      </c>
      <c r="D39" s="8" t="s">
        <v>35</v>
      </c>
      <c r="E39" s="8">
        <v>4274</v>
      </c>
      <c r="F39" s="10">
        <v>18365.368510179102</v>
      </c>
      <c r="G39" s="10">
        <v>48493585.012505598</v>
      </c>
      <c r="H39" s="11">
        <v>656.52186931499512</v>
      </c>
      <c r="I39" s="10">
        <v>6510064934.2563801</v>
      </c>
    </row>
    <row r="40" spans="1:9" x14ac:dyDescent="0.2">
      <c r="A40" s="17" t="s">
        <v>0</v>
      </c>
      <c r="B40" s="8" t="s">
        <v>59</v>
      </c>
      <c r="C40" s="8" t="s">
        <v>15</v>
      </c>
      <c r="D40" s="8" t="s">
        <v>35</v>
      </c>
      <c r="E40" s="8">
        <v>3424</v>
      </c>
      <c r="F40" s="10">
        <v>13114.9604405232</v>
      </c>
      <c r="G40" s="10">
        <v>44905624.5483514</v>
      </c>
      <c r="H40" s="11">
        <v>478.27580685033229</v>
      </c>
      <c r="I40" s="10">
        <v>7159049132.2331896</v>
      </c>
    </row>
    <row r="41" spans="1:9" x14ac:dyDescent="0.2">
      <c r="A41" s="17" t="s">
        <v>0</v>
      </c>
      <c r="B41" s="8" t="s">
        <v>60</v>
      </c>
      <c r="C41" s="8" t="s">
        <v>15</v>
      </c>
      <c r="D41" s="8" t="s">
        <v>35</v>
      </c>
      <c r="E41" s="8">
        <v>3481</v>
      </c>
      <c r="F41" s="10">
        <v>14036.9186058094</v>
      </c>
      <c r="G41" s="10">
        <v>48862513.666822597</v>
      </c>
      <c r="H41" s="11">
        <v>702.3245663078402</v>
      </c>
      <c r="I41" s="10">
        <v>4956397892.0740499</v>
      </c>
    </row>
    <row r="42" spans="1:9" x14ac:dyDescent="0.2">
      <c r="A42" s="18" t="s">
        <v>0</v>
      </c>
      <c r="B42" s="13" t="s">
        <v>61</v>
      </c>
      <c r="C42" s="13" t="s">
        <v>15</v>
      </c>
      <c r="D42" s="13" t="s">
        <v>35</v>
      </c>
      <c r="E42" s="13">
        <v>4055</v>
      </c>
      <c r="F42" s="15">
        <v>12983.259409325499</v>
      </c>
      <c r="G42" s="15">
        <v>43197116.904815003</v>
      </c>
      <c r="H42" s="16">
        <v>652.47939396874756</v>
      </c>
      <c r="I42" s="15">
        <v>6214755649.7304897</v>
      </c>
    </row>
    <row r="43" spans="1:9" x14ac:dyDescent="0.2">
      <c r="A43" s="19" t="s">
        <v>38</v>
      </c>
      <c r="B43" s="8" t="s">
        <v>42</v>
      </c>
      <c r="C43" s="9" t="s">
        <v>14</v>
      </c>
      <c r="D43" s="21" t="s">
        <v>34</v>
      </c>
      <c r="E43" s="22">
        <v>0</v>
      </c>
      <c r="F43" s="22">
        <v>0</v>
      </c>
      <c r="G43" s="22">
        <v>0</v>
      </c>
      <c r="H43" s="24">
        <v>0</v>
      </c>
      <c r="I43" s="10">
        <v>350446573.48173898</v>
      </c>
    </row>
    <row r="44" spans="1:9" x14ac:dyDescent="0.2">
      <c r="A44" s="19" t="s">
        <v>38</v>
      </c>
      <c r="B44" s="8" t="s">
        <v>43</v>
      </c>
      <c r="C44" s="9" t="s">
        <v>14</v>
      </c>
      <c r="D44" s="21" t="s">
        <v>34</v>
      </c>
      <c r="E44" s="22">
        <v>10</v>
      </c>
      <c r="F44" s="23">
        <v>173.3381</v>
      </c>
      <c r="G44" s="23">
        <v>173.3381</v>
      </c>
      <c r="H44" s="24">
        <v>19.559263260888436</v>
      </c>
      <c r="I44" s="10">
        <v>511266700.92919302</v>
      </c>
    </row>
    <row r="45" spans="1:9" x14ac:dyDescent="0.2">
      <c r="A45" s="19" t="s">
        <v>38</v>
      </c>
      <c r="B45" s="8" t="s">
        <v>44</v>
      </c>
      <c r="C45" s="9" t="s">
        <v>14</v>
      </c>
      <c r="D45" s="21" t="s">
        <v>34</v>
      </c>
      <c r="E45" s="22">
        <v>25</v>
      </c>
      <c r="F45" s="23">
        <v>478.96050000000002</v>
      </c>
      <c r="G45" s="23">
        <v>957.92110000000002</v>
      </c>
      <c r="H45" s="24">
        <v>55.152648061981736</v>
      </c>
      <c r="I45" s="10">
        <v>453287391.96537691</v>
      </c>
    </row>
    <row r="46" spans="1:9" x14ac:dyDescent="0.2">
      <c r="A46" s="19" t="s">
        <v>38</v>
      </c>
      <c r="B46" s="8" t="s">
        <v>45</v>
      </c>
      <c r="C46" s="9" t="s">
        <v>14</v>
      </c>
      <c r="D46" s="21" t="s">
        <v>34</v>
      </c>
      <c r="E46" s="22">
        <v>38</v>
      </c>
      <c r="F46" s="23">
        <v>1231.6013</v>
      </c>
      <c r="G46" s="23">
        <v>4168.8235000000004</v>
      </c>
      <c r="H46" s="24">
        <v>83.091357334344238</v>
      </c>
      <c r="I46" s="10">
        <v>457327948.64687347</v>
      </c>
    </row>
    <row r="47" spans="1:9" x14ac:dyDescent="0.2">
      <c r="A47" s="19" t="s">
        <v>38</v>
      </c>
      <c r="B47" s="8" t="s">
        <v>46</v>
      </c>
      <c r="C47" s="9" t="s">
        <v>14</v>
      </c>
      <c r="D47" s="25" t="s">
        <v>34</v>
      </c>
      <c r="E47" s="26">
        <v>0</v>
      </c>
      <c r="F47" s="26">
        <v>0</v>
      </c>
      <c r="G47" s="26">
        <v>0</v>
      </c>
      <c r="H47" s="28">
        <v>0</v>
      </c>
      <c r="I47" s="15">
        <v>516481499.58132178</v>
      </c>
    </row>
    <row r="48" spans="1:9" x14ac:dyDescent="0.2">
      <c r="A48" s="19" t="s">
        <v>38</v>
      </c>
      <c r="B48" s="8" t="s">
        <v>47</v>
      </c>
      <c r="C48" s="9" t="s">
        <v>14</v>
      </c>
      <c r="D48" s="22" t="s">
        <v>35</v>
      </c>
      <c r="E48" s="22">
        <v>558</v>
      </c>
      <c r="F48" s="23">
        <v>11979.371924999999</v>
      </c>
      <c r="G48" s="23">
        <v>6684489.5337749999</v>
      </c>
      <c r="H48" s="24">
        <v>1218.3351301482862</v>
      </c>
      <c r="I48" s="10">
        <v>458002060.51030028</v>
      </c>
    </row>
    <row r="49" spans="1:9" x14ac:dyDescent="0.2">
      <c r="A49" s="19" t="s">
        <v>38</v>
      </c>
      <c r="B49" s="8" t="s">
        <v>48</v>
      </c>
      <c r="C49" s="9" t="s">
        <v>14</v>
      </c>
      <c r="D49" s="22" t="s">
        <v>35</v>
      </c>
      <c r="E49" s="22">
        <v>309</v>
      </c>
      <c r="F49" s="23">
        <v>10446.166874999999</v>
      </c>
      <c r="G49" s="23">
        <v>3227865.57015</v>
      </c>
      <c r="H49" s="24">
        <v>662.01337310047666</v>
      </c>
      <c r="I49" s="10">
        <v>466757942.59688127</v>
      </c>
    </row>
    <row r="50" spans="1:9" x14ac:dyDescent="0.2">
      <c r="A50" s="19" t="s">
        <v>38</v>
      </c>
      <c r="B50" s="8" t="s">
        <v>49</v>
      </c>
      <c r="C50" s="9" t="s">
        <v>14</v>
      </c>
      <c r="D50" s="22" t="s">
        <v>35</v>
      </c>
      <c r="E50" s="22">
        <v>501</v>
      </c>
      <c r="F50" s="23">
        <v>8665.7577000000001</v>
      </c>
      <c r="G50" s="23">
        <v>4341544.6042500008</v>
      </c>
      <c r="H50" s="24">
        <v>1290.4426368144102</v>
      </c>
      <c r="I50" s="10">
        <v>388238876.8839581</v>
      </c>
    </row>
    <row r="51" spans="1:9" x14ac:dyDescent="0.2">
      <c r="A51" s="19" t="s">
        <v>38</v>
      </c>
      <c r="B51" s="8" t="s">
        <v>50</v>
      </c>
      <c r="C51" s="9" t="s">
        <v>14</v>
      </c>
      <c r="D51" s="22" t="s">
        <v>35</v>
      </c>
      <c r="E51" s="22">
        <v>559</v>
      </c>
      <c r="F51" s="23">
        <v>8751.4523250000002</v>
      </c>
      <c r="G51" s="23">
        <v>4892061.8421749994</v>
      </c>
      <c r="H51" s="24">
        <v>1224.7297852638314</v>
      </c>
      <c r="I51" s="10">
        <v>456427210.90479571</v>
      </c>
    </row>
    <row r="52" spans="1:9" x14ac:dyDescent="0.2">
      <c r="A52" s="19" t="s">
        <v>38</v>
      </c>
      <c r="B52" s="8" t="s">
        <v>51</v>
      </c>
      <c r="C52" s="14" t="s">
        <v>14</v>
      </c>
      <c r="D52" s="26" t="s">
        <v>35</v>
      </c>
      <c r="E52" s="26">
        <v>417</v>
      </c>
      <c r="F52" s="27">
        <v>6154.2408750000004</v>
      </c>
      <c r="G52" s="27">
        <v>2566318.4381249999</v>
      </c>
      <c r="H52" s="28">
        <v>779.07699498047543</v>
      </c>
      <c r="I52" s="15">
        <v>535248765.76602101</v>
      </c>
    </row>
    <row r="53" spans="1:9" x14ac:dyDescent="0.2">
      <c r="A53" s="19" t="s">
        <v>38</v>
      </c>
      <c r="B53" s="8" t="s">
        <v>52</v>
      </c>
      <c r="C53" s="8" t="s">
        <v>15</v>
      </c>
      <c r="D53" s="9" t="s">
        <v>34</v>
      </c>
      <c r="E53" s="22">
        <v>0</v>
      </c>
      <c r="F53" s="22">
        <v>0</v>
      </c>
      <c r="G53" s="22">
        <v>0</v>
      </c>
      <c r="H53" s="11">
        <v>0</v>
      </c>
      <c r="I53" s="10">
        <v>503795221.73610198</v>
      </c>
    </row>
    <row r="54" spans="1:9" x14ac:dyDescent="0.2">
      <c r="A54" s="19" t="s">
        <v>38</v>
      </c>
      <c r="B54" s="8" t="s">
        <v>53</v>
      </c>
      <c r="C54" s="8" t="s">
        <v>15</v>
      </c>
      <c r="D54" s="9" t="s">
        <v>34</v>
      </c>
      <c r="E54" s="22">
        <v>0</v>
      </c>
      <c r="F54" s="22">
        <v>0</v>
      </c>
      <c r="G54" s="22">
        <v>0</v>
      </c>
      <c r="H54" s="11">
        <v>0</v>
      </c>
      <c r="I54" s="10">
        <v>492138572.19346797</v>
      </c>
    </row>
    <row r="55" spans="1:9" x14ac:dyDescent="0.2">
      <c r="A55" s="19" t="s">
        <v>38</v>
      </c>
      <c r="B55" s="8" t="s">
        <v>54</v>
      </c>
      <c r="C55" s="8" t="s">
        <v>15</v>
      </c>
      <c r="D55" s="9" t="s">
        <v>34</v>
      </c>
      <c r="E55" s="22">
        <v>0</v>
      </c>
      <c r="F55" s="22">
        <v>0</v>
      </c>
      <c r="G55" s="22">
        <v>0</v>
      </c>
      <c r="H55" s="11">
        <v>0</v>
      </c>
      <c r="I55" s="10">
        <v>441253932.766693</v>
      </c>
    </row>
    <row r="56" spans="1:9" x14ac:dyDescent="0.2">
      <c r="A56" s="19" t="s">
        <v>38</v>
      </c>
      <c r="B56" s="8" t="s">
        <v>55</v>
      </c>
      <c r="C56" s="8" t="s">
        <v>15</v>
      </c>
      <c r="D56" s="9" t="s">
        <v>34</v>
      </c>
      <c r="E56" s="8">
        <v>7</v>
      </c>
      <c r="F56" s="10">
        <v>244.61413534977601</v>
      </c>
      <c r="G56" s="10">
        <v>1095.36962419731</v>
      </c>
      <c r="H56" s="11">
        <v>14.166618039326096</v>
      </c>
      <c r="I56" s="10">
        <v>494119343.13244098</v>
      </c>
    </row>
    <row r="57" spans="1:9" x14ac:dyDescent="0.2">
      <c r="A57" s="19" t="s">
        <v>38</v>
      </c>
      <c r="B57" s="8" t="s">
        <v>56</v>
      </c>
      <c r="C57" s="8" t="s">
        <v>15</v>
      </c>
      <c r="D57" s="14" t="s">
        <v>34</v>
      </c>
      <c r="E57" s="13">
        <v>12</v>
      </c>
      <c r="F57" s="15">
        <v>707.69022558296001</v>
      </c>
      <c r="G57" s="15">
        <v>3492.2827069955201</v>
      </c>
      <c r="H57" s="16">
        <v>29.295909521051055</v>
      </c>
      <c r="I57" s="15">
        <v>409613498.81891203</v>
      </c>
    </row>
    <row r="58" spans="1:9" x14ac:dyDescent="0.2">
      <c r="A58" s="19" t="s">
        <v>38</v>
      </c>
      <c r="B58" s="8" t="s">
        <v>57</v>
      </c>
      <c r="C58" s="8" t="s">
        <v>15</v>
      </c>
      <c r="D58" s="8" t="s">
        <v>35</v>
      </c>
      <c r="E58" s="8">
        <v>304</v>
      </c>
      <c r="F58" s="10">
        <v>5197.7414211920204</v>
      </c>
      <c r="G58" s="10">
        <v>1894609.39204237</v>
      </c>
      <c r="H58" s="11">
        <v>659.87095672204316</v>
      </c>
      <c r="I58" s="10">
        <v>460696135.96898103</v>
      </c>
    </row>
    <row r="59" spans="1:9" x14ac:dyDescent="0.2">
      <c r="A59" s="19" t="s">
        <v>38</v>
      </c>
      <c r="B59" s="8" t="s">
        <v>58</v>
      </c>
      <c r="C59" s="8" t="s">
        <v>15</v>
      </c>
      <c r="D59" s="8" t="s">
        <v>35</v>
      </c>
      <c r="E59" s="8">
        <v>305</v>
      </c>
      <c r="F59" s="10">
        <v>8104.0044289131001</v>
      </c>
      <c r="G59" s="10">
        <v>3095541.3508184901</v>
      </c>
      <c r="H59" s="11">
        <v>604.55245815760009</v>
      </c>
      <c r="I59" s="10">
        <v>504505433.53921801</v>
      </c>
    </row>
    <row r="60" spans="1:9" x14ac:dyDescent="0.2">
      <c r="A60" s="19" t="s">
        <v>38</v>
      </c>
      <c r="B60" s="8" t="s">
        <v>59</v>
      </c>
      <c r="C60" s="8" t="s">
        <v>15</v>
      </c>
      <c r="D60" s="8" t="s">
        <v>35</v>
      </c>
      <c r="E60" s="8">
        <v>201</v>
      </c>
      <c r="F60" s="10">
        <v>7307.7961087812</v>
      </c>
      <c r="G60" s="10">
        <v>1940991.0178650301</v>
      </c>
      <c r="H60" s="11">
        <v>453.37159161488188</v>
      </c>
      <c r="I60" s="10">
        <v>443344937.61298603</v>
      </c>
    </row>
    <row r="61" spans="1:9" x14ac:dyDescent="0.2">
      <c r="A61" s="19" t="s">
        <v>38</v>
      </c>
      <c r="B61" s="8" t="s">
        <v>60</v>
      </c>
      <c r="C61" s="8" t="s">
        <v>15</v>
      </c>
      <c r="D61" s="8" t="s">
        <v>35</v>
      </c>
      <c r="E61" s="8">
        <v>353</v>
      </c>
      <c r="F61" s="10">
        <v>6220.2519081800801</v>
      </c>
      <c r="G61" s="10">
        <v>1663120.92358757</v>
      </c>
      <c r="H61" s="11">
        <v>906.89983505554869</v>
      </c>
      <c r="I61" s="10">
        <v>389238134.52714801</v>
      </c>
    </row>
    <row r="62" spans="1:9" x14ac:dyDescent="0.2">
      <c r="A62" s="20" t="s">
        <v>38</v>
      </c>
      <c r="B62" s="13" t="s">
        <v>61</v>
      </c>
      <c r="C62" s="13" t="s">
        <v>15</v>
      </c>
      <c r="D62" s="13" t="s">
        <v>35</v>
      </c>
      <c r="E62" s="13">
        <v>477</v>
      </c>
      <c r="F62" s="15">
        <v>5845.8279198787004</v>
      </c>
      <c r="G62" s="15">
        <v>2006007.9177820999</v>
      </c>
      <c r="H62" s="16">
        <v>832.99351481743599</v>
      </c>
      <c r="I62" s="15">
        <v>572633509.76332903</v>
      </c>
    </row>
    <row r="63" spans="1:9" x14ac:dyDescent="0.2">
      <c r="A63" s="29" t="s">
        <v>39</v>
      </c>
      <c r="B63" s="8" t="s">
        <v>42</v>
      </c>
      <c r="C63" s="9" t="s">
        <v>14</v>
      </c>
      <c r="D63" s="21" t="s">
        <v>34</v>
      </c>
      <c r="E63" s="22">
        <v>468</v>
      </c>
      <c r="F63" s="23">
        <v>10617.2919</v>
      </c>
      <c r="G63" s="23">
        <v>2648892.5987</v>
      </c>
      <c r="H63" s="24">
        <v>902.49371846195606</v>
      </c>
      <c r="I63" s="10">
        <v>518563166.06565744</v>
      </c>
    </row>
    <row r="64" spans="1:9" x14ac:dyDescent="0.2">
      <c r="A64" s="29" t="s">
        <v>39</v>
      </c>
      <c r="B64" s="8" t="s">
        <v>43</v>
      </c>
      <c r="C64" s="9" t="s">
        <v>14</v>
      </c>
      <c r="D64" s="21" t="s">
        <v>34</v>
      </c>
      <c r="E64" s="22">
        <v>432</v>
      </c>
      <c r="F64" s="23">
        <v>7004.7556000000004</v>
      </c>
      <c r="G64" s="23">
        <v>3026054.4087</v>
      </c>
      <c r="H64" s="24">
        <v>730.21532881860981</v>
      </c>
      <c r="I64" s="10">
        <v>591606315.22063208</v>
      </c>
    </row>
    <row r="65" spans="1:9" x14ac:dyDescent="0.2">
      <c r="A65" s="29" t="s">
        <v>39</v>
      </c>
      <c r="B65" s="8" t="s">
        <v>44</v>
      </c>
      <c r="C65" s="9" t="s">
        <v>14</v>
      </c>
      <c r="D65" s="21" t="s">
        <v>34</v>
      </c>
      <c r="E65" s="22">
        <v>566</v>
      </c>
      <c r="F65" s="23">
        <v>8383.7674999999999</v>
      </c>
      <c r="G65" s="23">
        <v>4745212.4050000003</v>
      </c>
      <c r="H65" s="24">
        <v>1413.3018244396096</v>
      </c>
      <c r="I65" s="10">
        <v>400480626.43973839</v>
      </c>
    </row>
    <row r="66" spans="1:9" x14ac:dyDescent="0.2">
      <c r="A66" s="29" t="s">
        <v>39</v>
      </c>
      <c r="B66" s="8" t="s">
        <v>45</v>
      </c>
      <c r="C66" s="9" t="s">
        <v>14</v>
      </c>
      <c r="D66" s="21" t="s">
        <v>34</v>
      </c>
      <c r="E66" s="22">
        <v>501</v>
      </c>
      <c r="F66" s="23">
        <v>8441.0136000000002</v>
      </c>
      <c r="G66" s="23">
        <v>4228947.8249000004</v>
      </c>
      <c r="H66" s="24">
        <v>1069.9970272511543</v>
      </c>
      <c r="I66" s="10">
        <v>468225599.92253423</v>
      </c>
    </row>
    <row r="67" spans="1:9" x14ac:dyDescent="0.2">
      <c r="A67" s="29" t="s">
        <v>39</v>
      </c>
      <c r="B67" s="8" t="s">
        <v>46</v>
      </c>
      <c r="C67" s="9" t="s">
        <v>14</v>
      </c>
      <c r="D67" s="25" t="s">
        <v>34</v>
      </c>
      <c r="E67" s="26">
        <v>531</v>
      </c>
      <c r="F67" s="27">
        <v>3195.5508</v>
      </c>
      <c r="G67" s="27">
        <v>2057727.3206</v>
      </c>
      <c r="H67" s="28">
        <v>935.45201853384538</v>
      </c>
      <c r="I67" s="15">
        <v>567640017.31724095</v>
      </c>
    </row>
    <row r="68" spans="1:9" x14ac:dyDescent="0.2">
      <c r="A68" s="29" t="s">
        <v>39</v>
      </c>
      <c r="B68" s="8" t="s">
        <v>47</v>
      </c>
      <c r="C68" s="9" t="s">
        <v>14</v>
      </c>
      <c r="D68" s="22" t="s">
        <v>35</v>
      </c>
      <c r="E68" s="22">
        <v>700</v>
      </c>
      <c r="F68" s="23">
        <v>8680.4982999999993</v>
      </c>
      <c r="G68" s="23">
        <v>6076348.7819999997</v>
      </c>
      <c r="H68" s="24">
        <v>1341.7050811701822</v>
      </c>
      <c r="I68" s="10">
        <v>521724192.46522319</v>
      </c>
    </row>
    <row r="69" spans="1:9" x14ac:dyDescent="0.2">
      <c r="A69" s="29" t="s">
        <v>39</v>
      </c>
      <c r="B69" s="8" t="s">
        <v>48</v>
      </c>
      <c r="C69" s="9" t="s">
        <v>14</v>
      </c>
      <c r="D69" s="22" t="s">
        <v>35</v>
      </c>
      <c r="E69" s="22">
        <v>327</v>
      </c>
      <c r="F69" s="23">
        <v>7460.8199000000004</v>
      </c>
      <c r="G69" s="23">
        <v>2439688.1151999999</v>
      </c>
      <c r="H69" s="24">
        <v>995.08826478633137</v>
      </c>
      <c r="I69" s="10">
        <v>328614065.27612352</v>
      </c>
    </row>
    <row r="70" spans="1:9" x14ac:dyDescent="0.2">
      <c r="A70" s="29" t="s">
        <v>39</v>
      </c>
      <c r="B70" s="8" t="s">
        <v>49</v>
      </c>
      <c r="C70" s="9" t="s">
        <v>14</v>
      </c>
      <c r="D70" s="22" t="s">
        <v>35</v>
      </c>
      <c r="E70" s="22">
        <v>408</v>
      </c>
      <c r="F70" s="23">
        <v>6892.7608</v>
      </c>
      <c r="G70" s="23">
        <v>2812246.4262999999</v>
      </c>
      <c r="H70" s="24">
        <v>821.69817019195898</v>
      </c>
      <c r="I70" s="10">
        <v>496532686.57600403</v>
      </c>
    </row>
    <row r="71" spans="1:9" x14ac:dyDescent="0.2">
      <c r="A71" s="29" t="s">
        <v>39</v>
      </c>
      <c r="B71" s="8" t="s">
        <v>50</v>
      </c>
      <c r="C71" s="9" t="s">
        <v>14</v>
      </c>
      <c r="D71" s="22" t="s">
        <v>35</v>
      </c>
      <c r="E71" s="22">
        <v>446</v>
      </c>
      <c r="F71" s="23">
        <v>10907.495199999999</v>
      </c>
      <c r="G71" s="23">
        <v>4864742.8455999997</v>
      </c>
      <c r="H71" s="24">
        <v>842.39863045193545</v>
      </c>
      <c r="I71" s="10">
        <v>529440556.85457021</v>
      </c>
    </row>
    <row r="72" spans="1:9" x14ac:dyDescent="0.2">
      <c r="A72" s="29" t="s">
        <v>39</v>
      </c>
      <c r="B72" s="8" t="s">
        <v>51</v>
      </c>
      <c r="C72" s="9" t="s">
        <v>14</v>
      </c>
      <c r="D72" s="26" t="s">
        <v>35</v>
      </c>
      <c r="E72" s="26">
        <v>474</v>
      </c>
      <c r="F72" s="27">
        <v>6956.8127000000004</v>
      </c>
      <c r="G72" s="27">
        <v>3297529.2395000001</v>
      </c>
      <c r="H72" s="28">
        <v>651.71186557525266</v>
      </c>
      <c r="I72" s="15">
        <v>727315283.08389771</v>
      </c>
    </row>
    <row r="73" spans="1:9" x14ac:dyDescent="0.2">
      <c r="A73" s="29" t="s">
        <v>39</v>
      </c>
      <c r="B73" s="8" t="s">
        <v>52</v>
      </c>
      <c r="C73" s="8" t="s">
        <v>15</v>
      </c>
      <c r="D73" s="9" t="s">
        <v>34</v>
      </c>
      <c r="E73" s="8">
        <v>285</v>
      </c>
      <c r="F73" s="10">
        <v>10192.600224</v>
      </c>
      <c r="G73" s="10">
        <v>2713158.3750120001</v>
      </c>
      <c r="H73" s="11">
        <v>558.68366119076813</v>
      </c>
      <c r="I73" s="10">
        <v>510127680.11249202</v>
      </c>
    </row>
    <row r="74" spans="1:9" x14ac:dyDescent="0.2">
      <c r="A74" s="29" t="s">
        <v>39</v>
      </c>
      <c r="B74" s="8" t="s">
        <v>53</v>
      </c>
      <c r="C74" s="8" t="s">
        <v>15</v>
      </c>
      <c r="D74" s="9" t="s">
        <v>34</v>
      </c>
      <c r="E74" s="8">
        <v>316</v>
      </c>
      <c r="F74" s="10">
        <v>8724.5653760000005</v>
      </c>
      <c r="G74" s="10">
        <v>3299801.3506120001</v>
      </c>
      <c r="H74" s="11">
        <v>643.04276356118339</v>
      </c>
      <c r="I74" s="10">
        <v>491413663.14424539</v>
      </c>
    </row>
    <row r="75" spans="1:9" x14ac:dyDescent="0.2">
      <c r="A75" s="29" t="s">
        <v>39</v>
      </c>
      <c r="B75" s="8" t="s">
        <v>54</v>
      </c>
      <c r="C75" s="8" t="s">
        <v>15</v>
      </c>
      <c r="D75" s="9" t="s">
        <v>34</v>
      </c>
      <c r="E75" s="8">
        <v>341</v>
      </c>
      <c r="F75" s="10">
        <v>8048.4168</v>
      </c>
      <c r="G75" s="10">
        <v>3606361.4278000002</v>
      </c>
      <c r="H75" s="11">
        <v>661.84168305038054</v>
      </c>
      <c r="I75" s="10">
        <v>515228956.9136166</v>
      </c>
    </row>
    <row r="76" spans="1:9" x14ac:dyDescent="0.2">
      <c r="A76" s="29" t="s">
        <v>39</v>
      </c>
      <c r="B76" s="8" t="s">
        <v>55</v>
      </c>
      <c r="C76" s="8" t="s">
        <v>15</v>
      </c>
      <c r="D76" s="9" t="s">
        <v>34</v>
      </c>
      <c r="E76" s="8">
        <v>326</v>
      </c>
      <c r="F76" s="10">
        <v>8103.3730560000004</v>
      </c>
      <c r="G76" s="10">
        <v>3214000.3469240004</v>
      </c>
      <c r="H76" s="11">
        <v>546.67919242172957</v>
      </c>
      <c r="I76" s="10">
        <v>596327799.77568805</v>
      </c>
    </row>
    <row r="77" spans="1:9" x14ac:dyDescent="0.2">
      <c r="A77" s="29" t="s">
        <v>39</v>
      </c>
      <c r="B77" s="8" t="s">
        <v>56</v>
      </c>
      <c r="C77" s="8" t="s">
        <v>15</v>
      </c>
      <c r="D77" s="14" t="s">
        <v>34</v>
      </c>
      <c r="E77" s="13">
        <v>404</v>
      </c>
      <c r="F77" s="15">
        <v>12817.9865273128</v>
      </c>
      <c r="G77" s="15">
        <v>5563872.7636559997</v>
      </c>
      <c r="H77" s="16">
        <v>799.87817934133739</v>
      </c>
      <c r="I77" s="15">
        <v>505076911.00246698</v>
      </c>
    </row>
    <row r="78" spans="1:9" x14ac:dyDescent="0.2">
      <c r="A78" s="29" t="s">
        <v>39</v>
      </c>
      <c r="B78" s="8" t="s">
        <v>57</v>
      </c>
      <c r="C78" s="8" t="s">
        <v>15</v>
      </c>
      <c r="D78" s="8" t="s">
        <v>35</v>
      </c>
      <c r="E78" s="8">
        <v>358</v>
      </c>
      <c r="F78" s="10">
        <v>9473.7757325584498</v>
      </c>
      <c r="G78" s="10">
        <v>4618025.0743199997</v>
      </c>
      <c r="H78" s="11">
        <v>735.79557736852121</v>
      </c>
      <c r="I78" s="10">
        <v>486548181.33093601</v>
      </c>
    </row>
    <row r="79" spans="1:9" x14ac:dyDescent="0.2">
      <c r="A79" s="29" t="s">
        <v>39</v>
      </c>
      <c r="B79" s="8" t="s">
        <v>58</v>
      </c>
      <c r="C79" s="8" t="s">
        <v>15</v>
      </c>
      <c r="D79" s="8" t="s">
        <v>35</v>
      </c>
      <c r="E79" s="8">
        <v>387</v>
      </c>
      <c r="F79" s="10">
        <v>7162.3871040000004</v>
      </c>
      <c r="G79" s="10">
        <v>2854162.9675520002</v>
      </c>
      <c r="H79" s="11">
        <v>705.20787697881303</v>
      </c>
      <c r="I79" s="10">
        <v>548774358.07715297</v>
      </c>
    </row>
    <row r="80" spans="1:9" x14ac:dyDescent="0.2">
      <c r="A80" s="29" t="s">
        <v>39</v>
      </c>
      <c r="B80" s="8" t="s">
        <v>59</v>
      </c>
      <c r="C80" s="8" t="s">
        <v>15</v>
      </c>
      <c r="D80" s="8" t="s">
        <v>35</v>
      </c>
      <c r="E80" s="8">
        <v>297</v>
      </c>
      <c r="F80" s="10">
        <v>6617.0503680000002</v>
      </c>
      <c r="G80" s="10">
        <v>2437307.2839879999</v>
      </c>
      <c r="H80" s="11">
        <v>650.94163841526085</v>
      </c>
      <c r="I80" s="10">
        <v>456262101.65792501</v>
      </c>
    </row>
    <row r="81" spans="1:9" x14ac:dyDescent="0.2">
      <c r="A81" s="29" t="s">
        <v>39</v>
      </c>
      <c r="B81" s="8" t="s">
        <v>60</v>
      </c>
      <c r="C81" s="8" t="s">
        <v>15</v>
      </c>
      <c r="D81" s="8" t="s">
        <v>35</v>
      </c>
      <c r="E81" s="8">
        <v>375</v>
      </c>
      <c r="F81" s="10">
        <v>10471.195392</v>
      </c>
      <c r="G81" s="10">
        <v>3697204.5626559998</v>
      </c>
      <c r="H81" s="11">
        <v>821.89600810007676</v>
      </c>
      <c r="I81" s="10">
        <v>456262101.65792501</v>
      </c>
    </row>
    <row r="82" spans="1:9" x14ac:dyDescent="0.2">
      <c r="A82" s="30" t="s">
        <v>39</v>
      </c>
      <c r="B82" s="13" t="s">
        <v>61</v>
      </c>
      <c r="C82" s="13" t="s">
        <v>15</v>
      </c>
      <c r="D82" s="13" t="s">
        <v>35</v>
      </c>
      <c r="E82" s="13">
        <v>493</v>
      </c>
      <c r="F82" s="15">
        <v>12753.485238842701</v>
      </c>
      <c r="G82" s="15">
        <v>6766468.2227494698</v>
      </c>
      <c r="H82" s="16">
        <v>664.99339170572057</v>
      </c>
      <c r="I82" s="15">
        <v>741360750.57143903</v>
      </c>
    </row>
    <row r="83" spans="1:9" x14ac:dyDescent="0.2">
      <c r="A83" s="31" t="s">
        <v>1</v>
      </c>
      <c r="B83" s="8" t="s">
        <v>42</v>
      </c>
      <c r="C83" s="9" t="s">
        <v>14</v>
      </c>
      <c r="D83" s="21" t="s">
        <v>34</v>
      </c>
      <c r="E83" s="22">
        <v>372</v>
      </c>
      <c r="F83" s="23">
        <v>1165.2936</v>
      </c>
      <c r="G83" s="23">
        <v>371489.20929999999</v>
      </c>
      <c r="H83" s="24">
        <v>111.67928455543884</v>
      </c>
      <c r="I83" s="10">
        <v>3330966897.583724</v>
      </c>
    </row>
    <row r="84" spans="1:9" x14ac:dyDescent="0.2">
      <c r="A84" s="31" t="s">
        <v>1</v>
      </c>
      <c r="B84" s="8" t="s">
        <v>43</v>
      </c>
      <c r="C84" s="9" t="s">
        <v>14</v>
      </c>
      <c r="D84" s="21" t="s">
        <v>34</v>
      </c>
      <c r="E84" s="22">
        <v>183</v>
      </c>
      <c r="F84" s="23">
        <v>493.04390000000001</v>
      </c>
      <c r="G84" s="23">
        <v>90227.041599999997</v>
      </c>
      <c r="H84" s="24">
        <v>81.30005940342302</v>
      </c>
      <c r="I84" s="10">
        <v>2250920864.5460725</v>
      </c>
    </row>
    <row r="85" spans="1:9" x14ac:dyDescent="0.2">
      <c r="A85" s="31" t="s">
        <v>1</v>
      </c>
      <c r="B85" s="8" t="s">
        <v>44</v>
      </c>
      <c r="C85" s="9" t="s">
        <v>14</v>
      </c>
      <c r="D85" s="21" t="s">
        <v>34</v>
      </c>
      <c r="E85" s="22">
        <v>154</v>
      </c>
      <c r="F85" s="23">
        <v>334.41340000000002</v>
      </c>
      <c r="G85" s="23">
        <v>51499.661200000002</v>
      </c>
      <c r="H85" s="24">
        <v>81.052942471902242</v>
      </c>
      <c r="I85" s="10">
        <v>1899992712.2125831</v>
      </c>
    </row>
    <row r="86" spans="1:9" x14ac:dyDescent="0.2">
      <c r="A86" s="31" t="s">
        <v>1</v>
      </c>
      <c r="B86" s="8" t="s">
        <v>45</v>
      </c>
      <c r="C86" s="9" t="s">
        <v>14</v>
      </c>
      <c r="D86" s="21" t="s">
        <v>34</v>
      </c>
      <c r="E86" s="22">
        <v>46</v>
      </c>
      <c r="F86" s="23">
        <v>469.24250000000001</v>
      </c>
      <c r="G86" s="23">
        <v>21585.154699999999</v>
      </c>
      <c r="H86" s="24">
        <v>24.182334367708247</v>
      </c>
      <c r="I86" s="10">
        <v>1902215034.352757</v>
      </c>
    </row>
    <row r="87" spans="1:9" x14ac:dyDescent="0.2">
      <c r="A87" s="31" t="s">
        <v>1</v>
      </c>
      <c r="B87" s="8" t="s">
        <v>46</v>
      </c>
      <c r="C87" s="9" t="s">
        <v>14</v>
      </c>
      <c r="D87" s="25" t="s">
        <v>34</v>
      </c>
      <c r="E87" s="26">
        <v>167</v>
      </c>
      <c r="F87" s="27">
        <v>495.81360000000001</v>
      </c>
      <c r="G87" s="27">
        <v>82800.872499999998</v>
      </c>
      <c r="H87" s="28">
        <v>81.74460848839469</v>
      </c>
      <c r="I87" s="15">
        <v>2042948190.5673211</v>
      </c>
    </row>
    <row r="88" spans="1:9" x14ac:dyDescent="0.2">
      <c r="A88" s="31" t="s">
        <v>1</v>
      </c>
      <c r="B88" s="8" t="s">
        <v>47</v>
      </c>
      <c r="C88" s="9" t="s">
        <v>14</v>
      </c>
      <c r="D88" s="22" t="s">
        <v>35</v>
      </c>
      <c r="E88" s="22">
        <v>1443</v>
      </c>
      <c r="F88" s="23">
        <v>11783.884875</v>
      </c>
      <c r="G88" s="23">
        <v>17004145.833674997</v>
      </c>
      <c r="H88" s="24">
        <v>773.07542834906769</v>
      </c>
      <c r="I88" s="10">
        <v>1866570773.1541567</v>
      </c>
    </row>
    <row r="89" spans="1:9" x14ac:dyDescent="0.2">
      <c r="A89" s="31" t="s">
        <v>1</v>
      </c>
      <c r="B89" s="8" t="s">
        <v>48</v>
      </c>
      <c r="C89" s="9" t="s">
        <v>14</v>
      </c>
      <c r="D89" s="22" t="s">
        <v>35</v>
      </c>
      <c r="E89" s="22">
        <v>1701</v>
      </c>
      <c r="F89" s="23">
        <v>5684.952225</v>
      </c>
      <c r="G89" s="23">
        <v>9670103.7081000004</v>
      </c>
      <c r="H89" s="24">
        <v>699.47578252727521</v>
      </c>
      <c r="I89" s="10">
        <v>2431821147.3371081</v>
      </c>
    </row>
    <row r="90" spans="1:9" x14ac:dyDescent="0.2">
      <c r="A90" s="31" t="s">
        <v>1</v>
      </c>
      <c r="B90" s="8" t="s">
        <v>49</v>
      </c>
      <c r="C90" s="9" t="s">
        <v>14</v>
      </c>
      <c r="D90" s="22" t="s">
        <v>35</v>
      </c>
      <c r="E90" s="22">
        <v>1434</v>
      </c>
      <c r="F90" s="23">
        <v>8218.5534000000007</v>
      </c>
      <c r="G90" s="23">
        <v>11785405.538024999</v>
      </c>
      <c r="H90" s="24">
        <v>786.67001857854325</v>
      </c>
      <c r="I90" s="10">
        <v>1822873588.8411458</v>
      </c>
    </row>
    <row r="91" spans="1:9" x14ac:dyDescent="0.2">
      <c r="A91" s="31" t="s">
        <v>1</v>
      </c>
      <c r="B91" s="8" t="s">
        <v>50</v>
      </c>
      <c r="C91" s="9" t="s">
        <v>14</v>
      </c>
      <c r="D91" s="22" t="s">
        <v>35</v>
      </c>
      <c r="E91" s="22">
        <v>1283</v>
      </c>
      <c r="F91" s="23">
        <v>6607.7247749999997</v>
      </c>
      <c r="G91" s="23">
        <v>8477710.931400001</v>
      </c>
      <c r="H91" s="24">
        <v>493.71237527905578</v>
      </c>
      <c r="I91" s="10">
        <v>2598679037.1110783</v>
      </c>
    </row>
    <row r="92" spans="1:9" x14ac:dyDescent="0.2">
      <c r="A92" s="31" t="s">
        <v>1</v>
      </c>
      <c r="B92" s="8" t="s">
        <v>51</v>
      </c>
      <c r="C92" s="9" t="s">
        <v>14</v>
      </c>
      <c r="D92" s="26" t="s">
        <v>35</v>
      </c>
      <c r="E92" s="26">
        <v>1828</v>
      </c>
      <c r="F92" s="27">
        <v>7754.9486999999999</v>
      </c>
      <c r="G92" s="27">
        <v>15337046.286525</v>
      </c>
      <c r="H92" s="28">
        <v>812.59369589646417</v>
      </c>
      <c r="I92" s="15">
        <v>2249586735.9435101</v>
      </c>
    </row>
    <row r="93" spans="1:9" x14ac:dyDescent="0.2">
      <c r="A93" s="31" t="s">
        <v>1</v>
      </c>
      <c r="B93" s="8" t="s">
        <v>52</v>
      </c>
      <c r="C93" s="8" t="s">
        <v>15</v>
      </c>
      <c r="D93" s="9" t="s">
        <v>34</v>
      </c>
      <c r="E93" s="22">
        <v>0</v>
      </c>
      <c r="F93" s="22">
        <v>0</v>
      </c>
      <c r="G93" s="22">
        <v>0</v>
      </c>
      <c r="H93" s="24">
        <v>0</v>
      </c>
      <c r="I93" s="10">
        <v>1885236480.8856983</v>
      </c>
    </row>
    <row r="94" spans="1:9" x14ac:dyDescent="0.2">
      <c r="A94" s="31" t="s">
        <v>1</v>
      </c>
      <c r="B94" s="8" t="s">
        <v>53</v>
      </c>
      <c r="C94" s="8" t="s">
        <v>15</v>
      </c>
      <c r="D94" s="9" t="s">
        <v>34</v>
      </c>
      <c r="E94" s="22">
        <v>0</v>
      </c>
      <c r="F94" s="22">
        <v>0</v>
      </c>
      <c r="G94" s="22">
        <v>0</v>
      </c>
      <c r="H94" s="24">
        <v>0</v>
      </c>
      <c r="I94" s="10">
        <v>2556139358.8104801</v>
      </c>
    </row>
    <row r="95" spans="1:9" x14ac:dyDescent="0.2">
      <c r="A95" s="31" t="s">
        <v>1</v>
      </c>
      <c r="B95" s="8" t="s">
        <v>54</v>
      </c>
      <c r="C95" s="8" t="s">
        <v>15</v>
      </c>
      <c r="D95" s="9" t="s">
        <v>34</v>
      </c>
      <c r="E95" s="8">
        <v>43</v>
      </c>
      <c r="F95" s="10">
        <v>778.31086801649303</v>
      </c>
      <c r="G95" s="10">
        <v>12452.973888263929</v>
      </c>
      <c r="H95" s="11">
        <v>22.15236129089222</v>
      </c>
      <c r="I95" s="10">
        <v>1941102324.7295599</v>
      </c>
    </row>
    <row r="96" spans="1:9" x14ac:dyDescent="0.2">
      <c r="A96" s="31" t="s">
        <v>1</v>
      </c>
      <c r="B96" s="8" t="s">
        <v>55</v>
      </c>
      <c r="C96" s="8" t="s">
        <v>15</v>
      </c>
      <c r="D96" s="9" t="s">
        <v>34</v>
      </c>
      <c r="E96" s="8">
        <v>101</v>
      </c>
      <c r="F96" s="10">
        <v>544.8176076115451</v>
      </c>
      <c r="G96" s="10">
        <v>11207.676499437535</v>
      </c>
      <c r="H96" s="11">
        <v>38.481089265709706</v>
      </c>
      <c r="I96" s="10">
        <v>2624665827.4821901</v>
      </c>
    </row>
    <row r="97" spans="1:9" x14ac:dyDescent="0.2">
      <c r="A97" s="31" t="s">
        <v>1</v>
      </c>
      <c r="B97" s="8" t="s">
        <v>56</v>
      </c>
      <c r="C97" s="8" t="s">
        <v>15</v>
      </c>
      <c r="D97" s="14" t="s">
        <v>34</v>
      </c>
      <c r="E97" s="13">
        <v>16</v>
      </c>
      <c r="F97" s="15">
        <v>1111.87266859499</v>
      </c>
      <c r="G97" s="15">
        <v>17789.962697519899</v>
      </c>
      <c r="H97" s="16">
        <v>6.1501903669202056</v>
      </c>
      <c r="I97" s="15">
        <v>2601545488.0971799</v>
      </c>
    </row>
    <row r="98" spans="1:9" x14ac:dyDescent="0.2">
      <c r="A98" s="31" t="s">
        <v>1</v>
      </c>
      <c r="B98" s="8" t="s">
        <v>57</v>
      </c>
      <c r="C98" s="8" t="s">
        <v>15</v>
      </c>
      <c r="D98" s="8" t="s">
        <v>35</v>
      </c>
      <c r="E98" s="8">
        <v>924</v>
      </c>
      <c r="F98" s="10">
        <v>8098.2737952089401</v>
      </c>
      <c r="G98" s="10">
        <v>7482804.9867730597</v>
      </c>
      <c r="H98" s="11">
        <v>423.87986344050609</v>
      </c>
      <c r="I98" s="10">
        <v>2179862927.4345999</v>
      </c>
    </row>
    <row r="99" spans="1:9" x14ac:dyDescent="0.2">
      <c r="A99" s="31" t="s">
        <v>1</v>
      </c>
      <c r="B99" s="8" t="s">
        <v>58</v>
      </c>
      <c r="C99" s="8" t="s">
        <v>15</v>
      </c>
      <c r="D99" s="8" t="s">
        <v>35</v>
      </c>
      <c r="E99" s="8">
        <v>1007</v>
      </c>
      <c r="F99" s="10">
        <v>7931.4229999999998</v>
      </c>
      <c r="G99" s="10">
        <v>7856945.2361117126</v>
      </c>
      <c r="H99" s="11">
        <v>373.25739284237261</v>
      </c>
      <c r="I99" s="10">
        <v>2697870207.8253498</v>
      </c>
    </row>
    <row r="100" spans="1:9" x14ac:dyDescent="0.2">
      <c r="A100" s="31" t="s">
        <v>1</v>
      </c>
      <c r="B100" s="8" t="s">
        <v>59</v>
      </c>
      <c r="C100" s="8" t="s">
        <v>15</v>
      </c>
      <c r="D100" s="8" t="s">
        <v>35</v>
      </c>
      <c r="E100" s="8">
        <v>892</v>
      </c>
      <c r="F100" s="10">
        <v>5668.7916566462582</v>
      </c>
      <c r="G100" s="10">
        <v>5237963.4907411411</v>
      </c>
      <c r="H100" s="11">
        <v>353.15141221646871</v>
      </c>
      <c r="I100" s="10">
        <v>2525828778.0914698</v>
      </c>
    </row>
    <row r="101" spans="1:9" x14ac:dyDescent="0.2">
      <c r="A101" s="31" t="s">
        <v>1</v>
      </c>
      <c r="B101" s="8" t="s">
        <v>60</v>
      </c>
      <c r="C101" s="8" t="s">
        <v>15</v>
      </c>
      <c r="D101" s="8" t="s">
        <v>35</v>
      </c>
      <c r="E101" s="8">
        <v>801</v>
      </c>
      <c r="F101" s="10">
        <v>5551.9960999999994</v>
      </c>
      <c r="G101" s="10">
        <v>5499861.6652781982</v>
      </c>
      <c r="H101" s="11">
        <v>295.57267109362186</v>
      </c>
      <c r="I101" s="10">
        <v>2709993440.9913201</v>
      </c>
    </row>
    <row r="102" spans="1:9" x14ac:dyDescent="0.2">
      <c r="A102" s="32" t="s">
        <v>1</v>
      </c>
      <c r="B102" s="13" t="s">
        <v>61</v>
      </c>
      <c r="C102" s="13" t="s">
        <v>15</v>
      </c>
      <c r="D102" s="13" t="s">
        <v>35</v>
      </c>
      <c r="E102" s="13">
        <v>962</v>
      </c>
      <c r="F102" s="15">
        <v>9328.6943946342999</v>
      </c>
      <c r="G102" s="15">
        <v>10518204.007638199</v>
      </c>
      <c r="H102" s="16">
        <v>377.46864883205131</v>
      </c>
      <c r="I102" s="15">
        <v>2548556027.0411401</v>
      </c>
    </row>
    <row r="103" spans="1:9" ht="28.5" customHeight="1" x14ac:dyDescent="0.2"/>
  </sheetData>
  <mergeCells count="1">
    <mergeCell ref="A1:I1"/>
  </mergeCells>
  <pageMargins left="0.7" right="0.7" top="0.75" bottom="0.75" header="0.3" footer="0.3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3"/>
  <sheetViews>
    <sheetView zoomScale="85" zoomScaleNormal="85" workbookViewId="0">
      <selection sqref="A1:I2"/>
    </sheetView>
  </sheetViews>
  <sheetFormatPr baseColWidth="10" defaultColWidth="8.83203125" defaultRowHeight="15" x14ac:dyDescent="0.2"/>
  <cols>
    <col min="1" max="1" width="19.6640625" customWidth="1"/>
    <col min="2" max="2" width="12.6640625" customWidth="1"/>
    <col min="3" max="3" width="9" customWidth="1"/>
    <col min="4" max="4" width="9.83203125" customWidth="1"/>
    <col min="5" max="5" width="16" customWidth="1"/>
    <col min="6" max="6" width="17.6640625" customWidth="1"/>
    <col min="7" max="7" width="18.83203125" customWidth="1"/>
    <col min="8" max="8" width="15.6640625" customWidth="1"/>
    <col min="9" max="9" width="17.5" customWidth="1"/>
    <col min="10" max="10" width="11.33203125" customWidth="1"/>
    <col min="11" max="11" width="18.5" customWidth="1"/>
    <col min="14" max="14" width="11.5" customWidth="1"/>
    <col min="15" max="15" width="15.83203125" customWidth="1"/>
    <col min="16" max="16" width="16.5" customWidth="1"/>
    <col min="17" max="17" width="15.5" customWidth="1"/>
    <col min="18" max="18" width="16" customWidth="1"/>
    <col min="19" max="19" width="18.83203125" customWidth="1"/>
  </cols>
  <sheetData>
    <row r="1" spans="1:9" ht="24" x14ac:dyDescent="0.2">
      <c r="A1" s="58" t="s">
        <v>189</v>
      </c>
      <c r="B1" s="59"/>
      <c r="C1" s="59"/>
      <c r="D1" s="59"/>
      <c r="E1" s="59"/>
      <c r="F1" s="59"/>
      <c r="G1" s="59"/>
      <c r="H1" s="59"/>
      <c r="I1" s="59"/>
    </row>
    <row r="2" spans="1:9" ht="32" thickBot="1" x14ac:dyDescent="0.25">
      <c r="A2" s="49" t="s">
        <v>36</v>
      </c>
      <c r="B2" s="49" t="s">
        <v>2</v>
      </c>
      <c r="C2" s="49" t="s">
        <v>13</v>
      </c>
      <c r="D2" s="49" t="s">
        <v>26</v>
      </c>
      <c r="E2" s="50" t="s">
        <v>40</v>
      </c>
      <c r="F2" s="51" t="s">
        <v>184</v>
      </c>
      <c r="G2" s="51" t="s">
        <v>185</v>
      </c>
      <c r="H2" s="49" t="s">
        <v>186</v>
      </c>
      <c r="I2" s="51" t="s">
        <v>187</v>
      </c>
    </row>
    <row r="3" spans="1:9" ht="16" thickTop="1" x14ac:dyDescent="0.2">
      <c r="A3" s="7" t="s">
        <v>37</v>
      </c>
      <c r="B3" s="8" t="s">
        <v>27</v>
      </c>
      <c r="C3" s="9" t="s">
        <v>14</v>
      </c>
      <c r="D3" s="8" t="s">
        <v>41</v>
      </c>
      <c r="E3" s="8">
        <v>2423</v>
      </c>
      <c r="F3" s="10">
        <v>6429.4003301692001</v>
      </c>
      <c r="G3" s="10">
        <v>13463437</v>
      </c>
      <c r="H3" s="11">
        <v>109.39755754469167</v>
      </c>
      <c r="I3" s="10">
        <v>22148574926</v>
      </c>
    </row>
    <row r="4" spans="1:9" x14ac:dyDescent="0.2">
      <c r="A4" s="7" t="s">
        <v>37</v>
      </c>
      <c r="B4" s="8" t="s">
        <v>28</v>
      </c>
      <c r="C4" s="9" t="s">
        <v>14</v>
      </c>
      <c r="D4" s="8" t="s">
        <v>41</v>
      </c>
      <c r="E4" s="8">
        <v>2357</v>
      </c>
      <c r="F4" s="10">
        <v>7977.1221892235799</v>
      </c>
      <c r="G4" s="10">
        <v>12303077</v>
      </c>
      <c r="H4" s="11">
        <v>117.13252987758541</v>
      </c>
      <c r="I4" s="10">
        <v>20122505699</v>
      </c>
    </row>
    <row r="5" spans="1:9" x14ac:dyDescent="0.2">
      <c r="A5" s="7" t="s">
        <v>37</v>
      </c>
      <c r="B5" s="8" t="s">
        <v>29</v>
      </c>
      <c r="C5" s="9" t="s">
        <v>14</v>
      </c>
      <c r="D5" s="8" t="s">
        <v>41</v>
      </c>
      <c r="E5" s="8">
        <v>2101</v>
      </c>
      <c r="F5" s="10">
        <v>12513.852170161301</v>
      </c>
      <c r="G5" s="10">
        <v>26291603.409508798</v>
      </c>
      <c r="H5" s="11">
        <v>115.90059472064571</v>
      </c>
      <c r="I5" s="10">
        <v>18127603271.269001</v>
      </c>
    </row>
    <row r="6" spans="1:9" x14ac:dyDescent="0.2">
      <c r="A6" s="7" t="s">
        <v>37</v>
      </c>
      <c r="B6" s="8" t="s">
        <v>30</v>
      </c>
      <c r="C6" s="9" t="s">
        <v>14</v>
      </c>
      <c r="D6" s="8" t="s">
        <v>41</v>
      </c>
      <c r="E6" s="8">
        <v>3087</v>
      </c>
      <c r="F6" s="10">
        <v>16586.522914478999</v>
      </c>
      <c r="G6" s="10">
        <v>51202596.236996599</v>
      </c>
      <c r="H6" s="11">
        <v>163.85021918387665</v>
      </c>
      <c r="I6" s="10">
        <v>18840377604.473598</v>
      </c>
    </row>
    <row r="7" spans="1:9" x14ac:dyDescent="0.2">
      <c r="A7" s="7" t="s">
        <v>37</v>
      </c>
      <c r="B7" s="8" t="s">
        <v>31</v>
      </c>
      <c r="C7" s="9" t="s">
        <v>14</v>
      </c>
      <c r="D7" s="8" t="s">
        <v>41</v>
      </c>
      <c r="E7" s="8">
        <v>2039</v>
      </c>
      <c r="F7" s="10">
        <v>9873.6099566840603</v>
      </c>
      <c r="G7" s="10">
        <v>9937290.7016787808</v>
      </c>
      <c r="H7" s="11">
        <v>105.8091945263981</v>
      </c>
      <c r="I7" s="10">
        <v>19270537018.324001</v>
      </c>
    </row>
    <row r="8" spans="1:9" x14ac:dyDescent="0.2">
      <c r="A8" s="7" t="s">
        <v>37</v>
      </c>
      <c r="B8" s="8" t="s">
        <v>32</v>
      </c>
      <c r="C8" s="9" t="s">
        <v>14</v>
      </c>
      <c r="D8" s="8" t="s">
        <v>41</v>
      </c>
      <c r="E8" s="8">
        <v>2827</v>
      </c>
      <c r="F8" s="10">
        <v>7136.14164744762</v>
      </c>
      <c r="G8" s="10">
        <v>20173872.4373344</v>
      </c>
      <c r="H8" s="11">
        <v>165.78568433904434</v>
      </c>
      <c r="I8" s="10">
        <v>17052135781.631001</v>
      </c>
    </row>
    <row r="9" spans="1:9" x14ac:dyDescent="0.2">
      <c r="A9" s="12" t="s">
        <v>37</v>
      </c>
      <c r="B9" s="13" t="s">
        <v>33</v>
      </c>
      <c r="C9" s="14" t="s">
        <v>14</v>
      </c>
      <c r="D9" s="13" t="s">
        <v>41</v>
      </c>
      <c r="E9" s="13">
        <v>2429</v>
      </c>
      <c r="F9" s="15">
        <v>16060.060790129401</v>
      </c>
      <c r="G9" s="15">
        <v>53583887.659224398</v>
      </c>
      <c r="H9" s="16">
        <v>129.60323385537529</v>
      </c>
      <c r="I9" s="15">
        <v>18741816293.801201</v>
      </c>
    </row>
    <row r="10" spans="1:9" x14ac:dyDescent="0.2">
      <c r="A10" s="17" t="s">
        <v>0</v>
      </c>
      <c r="B10" s="8" t="s">
        <v>27</v>
      </c>
      <c r="C10" s="9" t="s">
        <v>14</v>
      </c>
      <c r="D10" s="8" t="s">
        <v>41</v>
      </c>
      <c r="E10" s="8">
        <v>136</v>
      </c>
      <c r="F10" s="10">
        <v>832.22058823529403</v>
      </c>
      <c r="G10" s="10">
        <v>113182</v>
      </c>
      <c r="H10" s="11">
        <v>19.21598251863518</v>
      </c>
      <c r="I10" s="10">
        <v>7077441909</v>
      </c>
    </row>
    <row r="11" spans="1:9" x14ac:dyDescent="0.2">
      <c r="A11" s="17" t="s">
        <v>0</v>
      </c>
      <c r="B11" s="8" t="s">
        <v>28</v>
      </c>
      <c r="C11" s="9" t="s">
        <v>14</v>
      </c>
      <c r="D11" s="8" t="s">
        <v>41</v>
      </c>
      <c r="E11" s="8">
        <v>112</v>
      </c>
      <c r="F11" s="10">
        <v>923.830357142857</v>
      </c>
      <c r="G11" s="10">
        <v>103469</v>
      </c>
      <c r="H11" s="11">
        <v>16.227641975971082</v>
      </c>
      <c r="I11" s="10">
        <v>6901803735</v>
      </c>
    </row>
    <row r="12" spans="1:9" x14ac:dyDescent="0.2">
      <c r="A12" s="17" t="s">
        <v>0</v>
      </c>
      <c r="B12" s="8" t="s">
        <v>29</v>
      </c>
      <c r="C12" s="9" t="s">
        <v>14</v>
      </c>
      <c r="D12" s="8" t="s">
        <v>41</v>
      </c>
      <c r="E12" s="8">
        <v>88</v>
      </c>
      <c r="F12" s="10">
        <v>3434.4165748452301</v>
      </c>
      <c r="G12" s="10">
        <v>302228.65858638001</v>
      </c>
      <c r="H12" s="11">
        <v>11.94631332603339</v>
      </c>
      <c r="I12" s="10">
        <v>7366289297.6555796</v>
      </c>
    </row>
    <row r="13" spans="1:9" x14ac:dyDescent="0.2">
      <c r="A13" s="17" t="s">
        <v>0</v>
      </c>
      <c r="B13" s="8" t="s">
        <v>30</v>
      </c>
      <c r="C13" s="9" t="s">
        <v>14</v>
      </c>
      <c r="D13" s="8" t="s">
        <v>41</v>
      </c>
      <c r="E13" s="8">
        <v>128</v>
      </c>
      <c r="F13" s="10">
        <v>7800.7846046401</v>
      </c>
      <c r="G13" s="10">
        <v>998500.42939393199</v>
      </c>
      <c r="H13" s="11">
        <v>18.732660330325377</v>
      </c>
      <c r="I13" s="10">
        <v>6832985691.4549999</v>
      </c>
    </row>
    <row r="14" spans="1:9" x14ac:dyDescent="0.2">
      <c r="A14" s="17" t="s">
        <v>0</v>
      </c>
      <c r="B14" s="8" t="s">
        <v>31</v>
      </c>
      <c r="C14" s="9" t="s">
        <v>14</v>
      </c>
      <c r="D14" s="8" t="s">
        <v>41</v>
      </c>
      <c r="E14" s="8">
        <v>223</v>
      </c>
      <c r="F14" s="10">
        <v>6793.6097632520896</v>
      </c>
      <c r="G14" s="10">
        <v>1514974.9772052099</v>
      </c>
      <c r="H14" s="11">
        <v>39.603146694235015</v>
      </c>
      <c r="I14" s="10">
        <v>5630865691.6007605</v>
      </c>
    </row>
    <row r="15" spans="1:9" x14ac:dyDescent="0.2">
      <c r="A15" s="17" t="s">
        <v>0</v>
      </c>
      <c r="B15" s="8" t="s">
        <v>32</v>
      </c>
      <c r="C15" s="9" t="s">
        <v>14</v>
      </c>
      <c r="D15" s="8" t="s">
        <v>41</v>
      </c>
      <c r="E15" s="8">
        <v>190</v>
      </c>
      <c r="F15" s="10">
        <v>1702.98679350321</v>
      </c>
      <c r="G15" s="10">
        <v>323567.490765611</v>
      </c>
      <c r="H15" s="11">
        <v>31.464616108218067</v>
      </c>
      <c r="I15" s="10">
        <v>6038529100.3240604</v>
      </c>
    </row>
    <row r="16" spans="1:9" x14ac:dyDescent="0.2">
      <c r="A16" s="18" t="s">
        <v>0</v>
      </c>
      <c r="B16" s="13" t="s">
        <v>33</v>
      </c>
      <c r="C16" s="14" t="s">
        <v>14</v>
      </c>
      <c r="D16" s="13" t="s">
        <v>41</v>
      </c>
      <c r="E16" s="13">
        <v>283</v>
      </c>
      <c r="F16" s="15">
        <v>6638.3946153607003</v>
      </c>
      <c r="G16" s="15">
        <v>1878665.67614708</v>
      </c>
      <c r="H16" s="16">
        <v>44.559652354438086</v>
      </c>
      <c r="I16" s="15">
        <v>6351036981.8182297</v>
      </c>
    </row>
    <row r="17" spans="1:9" x14ac:dyDescent="0.2">
      <c r="A17" s="19" t="s">
        <v>38</v>
      </c>
      <c r="B17" s="8" t="s">
        <v>27</v>
      </c>
      <c r="C17" s="9" t="s">
        <v>14</v>
      </c>
      <c r="D17" s="8" t="s">
        <v>41</v>
      </c>
      <c r="E17" s="8">
        <v>20</v>
      </c>
      <c r="F17" s="10">
        <v>500.14999999999901</v>
      </c>
      <c r="G17" s="10">
        <v>10003</v>
      </c>
      <c r="H17" s="11">
        <v>39.573979775875934</v>
      </c>
      <c r="I17" s="10">
        <v>505382580</v>
      </c>
    </row>
    <row r="18" spans="1:9" x14ac:dyDescent="0.2">
      <c r="A18" s="19" t="s">
        <v>38</v>
      </c>
      <c r="B18" s="8" t="s">
        <v>28</v>
      </c>
      <c r="C18" s="9" t="s">
        <v>14</v>
      </c>
      <c r="D18" s="8" t="s">
        <v>41</v>
      </c>
      <c r="E18" s="8">
        <v>19</v>
      </c>
      <c r="F18" s="10">
        <v>745.84210526315701</v>
      </c>
      <c r="G18" s="10">
        <v>14171</v>
      </c>
      <c r="H18" s="11">
        <v>41.594172584616224</v>
      </c>
      <c r="I18" s="10">
        <v>456794758</v>
      </c>
    </row>
    <row r="19" spans="1:9" x14ac:dyDescent="0.2">
      <c r="A19" s="19" t="s">
        <v>38</v>
      </c>
      <c r="B19" s="8" t="s">
        <v>29</v>
      </c>
      <c r="C19" s="9" t="s">
        <v>14</v>
      </c>
      <c r="D19" s="8" t="s">
        <v>41</v>
      </c>
      <c r="E19" s="8">
        <v>15</v>
      </c>
      <c r="F19" s="10">
        <v>917.38578947368308</v>
      </c>
      <c r="G19" s="10">
        <v>17430.329999999998</v>
      </c>
      <c r="H19" s="11">
        <v>26.697158269971897</v>
      </c>
      <c r="I19" s="10">
        <v>561857552.34000003</v>
      </c>
    </row>
    <row r="20" spans="1:9" x14ac:dyDescent="0.2">
      <c r="A20" s="19" t="s">
        <v>38</v>
      </c>
      <c r="B20" s="8" t="s">
        <v>30</v>
      </c>
      <c r="C20" s="9" t="s">
        <v>14</v>
      </c>
      <c r="D20" s="8" t="s">
        <v>41</v>
      </c>
      <c r="E20" s="8">
        <v>7</v>
      </c>
      <c r="F20" s="10">
        <v>811.95214363039895</v>
      </c>
      <c r="G20" s="10">
        <v>5683.6650054127904</v>
      </c>
      <c r="H20" s="11">
        <v>15.638421009022</v>
      </c>
      <c r="I20" s="10">
        <v>447615523.07369101</v>
      </c>
    </row>
    <row r="21" spans="1:9" x14ac:dyDescent="0.2">
      <c r="A21" s="19" t="s">
        <v>38</v>
      </c>
      <c r="B21" s="8" t="s">
        <v>31</v>
      </c>
      <c r="C21" s="9" t="s">
        <v>14</v>
      </c>
      <c r="D21" s="8" t="s">
        <v>41</v>
      </c>
      <c r="E21" s="8">
        <v>7</v>
      </c>
      <c r="F21" s="10">
        <v>2125.6724659087899</v>
      </c>
      <c r="G21" s="10">
        <v>14879.7072613615</v>
      </c>
      <c r="H21" s="11">
        <v>14.515915474927301</v>
      </c>
      <c r="I21" s="10">
        <v>482229316.64838898</v>
      </c>
    </row>
    <row r="22" spans="1:9" x14ac:dyDescent="0.2">
      <c r="A22" s="19" t="s">
        <v>38</v>
      </c>
      <c r="B22" s="8" t="s">
        <v>32</v>
      </c>
      <c r="C22" s="9" t="s">
        <v>14</v>
      </c>
      <c r="D22" s="8" t="s">
        <v>41</v>
      </c>
      <c r="E22" s="8">
        <v>31</v>
      </c>
      <c r="F22" s="10">
        <v>859.03889353285103</v>
      </c>
      <c r="G22" s="10">
        <v>26630.205699518301</v>
      </c>
      <c r="H22" s="11">
        <v>59.3300991032363</v>
      </c>
      <c r="I22" s="10">
        <v>522500391.34535998</v>
      </c>
    </row>
    <row r="23" spans="1:9" x14ac:dyDescent="0.2">
      <c r="A23" s="20" t="s">
        <v>38</v>
      </c>
      <c r="B23" s="13" t="s">
        <v>33</v>
      </c>
      <c r="C23" s="14" t="s">
        <v>14</v>
      </c>
      <c r="D23" s="13" t="s">
        <v>41</v>
      </c>
      <c r="E23" s="13">
        <v>8</v>
      </c>
      <c r="F23" s="15">
        <v>3904.6687356607899</v>
      </c>
      <c r="G23" s="15">
        <v>31237.349885286301</v>
      </c>
      <c r="H23" s="16">
        <v>16.355737653637799</v>
      </c>
      <c r="I23" s="15">
        <v>489124989.00473899</v>
      </c>
    </row>
  </sheetData>
  <mergeCells count="1">
    <mergeCell ref="A1:I1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tabSelected="1" zoomScale="85" zoomScaleNormal="85" workbookViewId="0">
      <selection activeCell="G30" sqref="G30"/>
    </sheetView>
  </sheetViews>
  <sheetFormatPr baseColWidth="10" defaultColWidth="8.83203125" defaultRowHeight="15" x14ac:dyDescent="0.2"/>
  <cols>
    <col min="1" max="1" width="19.6640625" customWidth="1"/>
    <col min="2" max="2" width="12.6640625" customWidth="1"/>
    <col min="3" max="3" width="9" customWidth="1"/>
    <col min="4" max="4" width="9.83203125" customWidth="1"/>
    <col min="5" max="5" width="16" customWidth="1"/>
    <col min="6" max="6" width="17.6640625" customWidth="1"/>
    <col min="7" max="7" width="18.83203125" customWidth="1"/>
    <col min="8" max="8" width="15.6640625" customWidth="1"/>
    <col min="9" max="9" width="17.5" customWidth="1"/>
    <col min="10" max="10" width="10.33203125" bestFit="1" customWidth="1"/>
    <col min="11" max="11" width="19.6640625" customWidth="1"/>
    <col min="12" max="12" width="12.6640625" customWidth="1"/>
    <col min="13" max="13" width="9" customWidth="1"/>
    <col min="14" max="14" width="9.83203125" customWidth="1"/>
    <col min="15" max="15" width="16" customWidth="1"/>
    <col min="16" max="16" width="17.6640625" customWidth="1"/>
    <col min="17" max="17" width="18.83203125" customWidth="1"/>
    <col min="18" max="18" width="15.6640625" customWidth="1"/>
    <col min="19" max="19" width="17.5" customWidth="1"/>
    <col min="20" max="20" width="11.33203125" customWidth="1"/>
    <col min="21" max="21" width="18.5" customWidth="1"/>
    <col min="24" max="24" width="11.5" customWidth="1"/>
    <col min="25" max="25" width="15.83203125" customWidth="1"/>
    <col min="26" max="26" width="16.5" customWidth="1"/>
    <col min="27" max="27" width="15.5" customWidth="1"/>
    <col min="28" max="28" width="16" customWidth="1"/>
    <col min="29" max="29" width="18.83203125" customWidth="1"/>
  </cols>
  <sheetData>
    <row r="1" spans="1:9" ht="20" x14ac:dyDescent="0.2">
      <c r="A1" s="58" t="s">
        <v>188</v>
      </c>
      <c r="B1" s="59"/>
      <c r="C1" s="59"/>
      <c r="D1" s="59"/>
      <c r="E1" s="59"/>
      <c r="F1" s="59"/>
      <c r="G1" s="59"/>
      <c r="H1" s="59"/>
      <c r="I1" s="59"/>
    </row>
    <row r="2" spans="1:9" ht="32" thickBot="1" x14ac:dyDescent="0.25">
      <c r="A2" s="49" t="s">
        <v>36</v>
      </c>
      <c r="B2" s="49" t="s">
        <v>2</v>
      </c>
      <c r="C2" s="49" t="s">
        <v>13</v>
      </c>
      <c r="D2" s="49" t="s">
        <v>26</v>
      </c>
      <c r="E2" s="50" t="s">
        <v>40</v>
      </c>
      <c r="F2" s="51" t="s">
        <v>184</v>
      </c>
      <c r="G2" s="51" t="s">
        <v>185</v>
      </c>
      <c r="H2" s="49" t="s">
        <v>186</v>
      </c>
      <c r="I2" s="51" t="s">
        <v>187</v>
      </c>
    </row>
    <row r="3" spans="1:9" ht="16" thickTop="1" x14ac:dyDescent="0.2">
      <c r="A3" s="7" t="s">
        <v>37</v>
      </c>
      <c r="B3" s="8" t="s">
        <v>65</v>
      </c>
      <c r="C3" s="9" t="s">
        <v>14</v>
      </c>
      <c r="D3" s="8" t="s">
        <v>74</v>
      </c>
      <c r="E3" s="8">
        <v>0</v>
      </c>
      <c r="F3" s="8">
        <v>0</v>
      </c>
      <c r="G3" s="8">
        <v>0</v>
      </c>
      <c r="H3" s="8">
        <v>0</v>
      </c>
      <c r="I3" s="10">
        <v>16738139912</v>
      </c>
    </row>
    <row r="4" spans="1:9" x14ac:dyDescent="0.2">
      <c r="A4" s="7" t="s">
        <v>37</v>
      </c>
      <c r="B4" s="8" t="s">
        <v>73</v>
      </c>
      <c r="C4" s="9" t="s">
        <v>14</v>
      </c>
      <c r="D4" s="8" t="s">
        <v>74</v>
      </c>
      <c r="E4" s="8">
        <v>0</v>
      </c>
      <c r="F4" s="8">
        <v>0</v>
      </c>
      <c r="G4" s="8">
        <v>0</v>
      </c>
      <c r="H4" s="8">
        <v>0</v>
      </c>
      <c r="I4" s="10">
        <v>17278199316</v>
      </c>
    </row>
    <row r="5" spans="1:9" x14ac:dyDescent="0.2">
      <c r="A5" s="7" t="s">
        <v>37</v>
      </c>
      <c r="B5" s="8" t="s">
        <v>72</v>
      </c>
      <c r="C5" s="9" t="s">
        <v>14</v>
      </c>
      <c r="D5" s="8" t="s">
        <v>74</v>
      </c>
      <c r="E5" s="8">
        <v>0</v>
      </c>
      <c r="F5" s="8">
        <v>0</v>
      </c>
      <c r="G5" s="8">
        <v>0</v>
      </c>
      <c r="H5" s="8">
        <v>0</v>
      </c>
      <c r="I5" s="10">
        <v>18383810684</v>
      </c>
    </row>
    <row r="6" spans="1:9" x14ac:dyDescent="0.2">
      <c r="A6" s="7" t="s">
        <v>37</v>
      </c>
      <c r="B6" s="8" t="s">
        <v>66</v>
      </c>
      <c r="C6" s="9" t="s">
        <v>14</v>
      </c>
      <c r="D6" s="8" t="s">
        <v>75</v>
      </c>
      <c r="E6" s="8">
        <v>4011</v>
      </c>
      <c r="F6" s="10">
        <v>8066.2213389999997</v>
      </c>
      <c r="G6" s="10">
        <v>44386613.789999999</v>
      </c>
      <c r="H6" s="11">
        <v>175.48168240000001</v>
      </c>
      <c r="I6" s="10">
        <v>22857086531</v>
      </c>
    </row>
    <row r="7" spans="1:9" x14ac:dyDescent="0.2">
      <c r="A7" s="7" t="s">
        <v>37</v>
      </c>
      <c r="B7" s="8" t="s">
        <v>71</v>
      </c>
      <c r="C7" s="9" t="s">
        <v>14</v>
      </c>
      <c r="D7" s="8" t="s">
        <v>75</v>
      </c>
      <c r="E7" s="8">
        <v>3885</v>
      </c>
      <c r="F7" s="10">
        <v>6452.9770710000003</v>
      </c>
      <c r="G7" s="10">
        <v>38616354</v>
      </c>
      <c r="H7" s="11">
        <v>184.7490966</v>
      </c>
      <c r="I7" s="10">
        <v>21028519608</v>
      </c>
    </row>
    <row r="8" spans="1:9" x14ac:dyDescent="0.2">
      <c r="A8" s="7" t="s">
        <v>37</v>
      </c>
      <c r="B8" s="8" t="s">
        <v>70</v>
      </c>
      <c r="C8" s="9" t="s">
        <v>14</v>
      </c>
      <c r="D8" s="8" t="s">
        <v>75</v>
      </c>
      <c r="E8" s="8">
        <v>5317</v>
      </c>
      <c r="F8" s="10">
        <v>8388.8701920000003</v>
      </c>
      <c r="G8" s="10">
        <v>57924531</v>
      </c>
      <c r="H8" s="11">
        <v>284.09785449999998</v>
      </c>
      <c r="I8" s="10">
        <v>18715382451</v>
      </c>
    </row>
    <row r="9" spans="1:9" x14ac:dyDescent="0.2">
      <c r="A9" s="7" t="s">
        <v>37</v>
      </c>
      <c r="B9" s="8" t="s">
        <v>67</v>
      </c>
      <c r="C9" s="9" t="s">
        <v>14</v>
      </c>
      <c r="D9" s="8" t="s">
        <v>76</v>
      </c>
      <c r="E9" s="8">
        <v>9601</v>
      </c>
      <c r="F9" s="10">
        <v>16170.53601</v>
      </c>
      <c r="G9" s="10">
        <v>143601266.30000001</v>
      </c>
      <c r="H9" s="11">
        <v>378.14003559999998</v>
      </c>
      <c r="I9" s="10">
        <v>25390064782</v>
      </c>
    </row>
    <row r="10" spans="1:9" x14ac:dyDescent="0.2">
      <c r="A10" s="7" t="s">
        <v>37</v>
      </c>
      <c r="B10" s="8" t="s">
        <v>68</v>
      </c>
      <c r="C10" s="9" t="s">
        <v>14</v>
      </c>
      <c r="D10" s="8" t="s">
        <v>76</v>
      </c>
      <c r="E10" s="8">
        <v>7802</v>
      </c>
      <c r="F10" s="10">
        <v>10374.05127</v>
      </c>
      <c r="G10" s="10">
        <v>81142521.950000003</v>
      </c>
      <c r="H10" s="11">
        <v>295.87492370000001</v>
      </c>
      <c r="I10" s="10">
        <v>26369250566</v>
      </c>
    </row>
    <row r="11" spans="1:9" x14ac:dyDescent="0.2">
      <c r="A11" s="12" t="s">
        <v>37</v>
      </c>
      <c r="B11" s="13" t="s">
        <v>69</v>
      </c>
      <c r="C11" s="14" t="s">
        <v>14</v>
      </c>
      <c r="D11" s="13" t="s">
        <v>76</v>
      </c>
      <c r="E11" s="13">
        <v>7025</v>
      </c>
      <c r="F11" s="15">
        <v>14509.10698</v>
      </c>
      <c r="G11" s="15">
        <v>115151476.59999999</v>
      </c>
      <c r="H11" s="16">
        <v>317.02510640000003</v>
      </c>
      <c r="I11" s="15">
        <v>22159128280</v>
      </c>
    </row>
    <row r="12" spans="1:9" x14ac:dyDescent="0.2">
      <c r="A12" s="17" t="s">
        <v>0</v>
      </c>
      <c r="B12" s="8" t="s">
        <v>65</v>
      </c>
      <c r="C12" s="9" t="s">
        <v>14</v>
      </c>
      <c r="D12" s="8" t="s">
        <v>74</v>
      </c>
      <c r="E12" s="8">
        <v>0</v>
      </c>
      <c r="F12" s="8">
        <v>0</v>
      </c>
      <c r="G12" s="8">
        <v>0</v>
      </c>
      <c r="H12" s="8">
        <v>0</v>
      </c>
      <c r="I12" s="10">
        <v>6184711231</v>
      </c>
    </row>
    <row r="13" spans="1:9" x14ac:dyDescent="0.2">
      <c r="A13" s="17" t="s">
        <v>0</v>
      </c>
      <c r="B13" s="8" t="s">
        <v>73</v>
      </c>
      <c r="C13" s="9" t="s">
        <v>14</v>
      </c>
      <c r="D13" s="8" t="s">
        <v>74</v>
      </c>
      <c r="E13" s="8">
        <v>0</v>
      </c>
      <c r="F13" s="8">
        <v>0</v>
      </c>
      <c r="G13" s="8">
        <v>0</v>
      </c>
      <c r="H13" s="8">
        <v>0</v>
      </c>
      <c r="I13" s="10">
        <v>5719391233</v>
      </c>
    </row>
    <row r="14" spans="1:9" x14ac:dyDescent="0.2">
      <c r="A14" s="17" t="s">
        <v>0</v>
      </c>
      <c r="B14" s="8" t="s">
        <v>72</v>
      </c>
      <c r="C14" s="9" t="s">
        <v>14</v>
      </c>
      <c r="D14" s="8" t="s">
        <v>74</v>
      </c>
      <c r="E14" s="8">
        <v>0</v>
      </c>
      <c r="F14" s="8">
        <v>0</v>
      </c>
      <c r="G14" s="8">
        <v>0</v>
      </c>
      <c r="H14" s="8">
        <v>0</v>
      </c>
      <c r="I14" s="10">
        <v>5848295638</v>
      </c>
    </row>
    <row r="15" spans="1:9" x14ac:dyDescent="0.2">
      <c r="A15" s="17" t="s">
        <v>0</v>
      </c>
      <c r="B15" s="8" t="s">
        <v>66</v>
      </c>
      <c r="C15" s="9" t="s">
        <v>14</v>
      </c>
      <c r="D15" s="8" t="s">
        <v>75</v>
      </c>
      <c r="E15" s="8">
        <v>821</v>
      </c>
      <c r="F15" s="10">
        <v>5990.4846960000004</v>
      </c>
      <c r="G15" s="10">
        <v>5739187.9349999996</v>
      </c>
      <c r="H15" s="11">
        <v>129.52967229999999</v>
      </c>
      <c r="I15" s="10">
        <v>6338316041</v>
      </c>
    </row>
    <row r="16" spans="1:9" x14ac:dyDescent="0.2">
      <c r="A16" s="17" t="s">
        <v>0</v>
      </c>
      <c r="B16" s="8" t="s">
        <v>71</v>
      </c>
      <c r="C16" s="9" t="s">
        <v>14</v>
      </c>
      <c r="D16" s="8" t="s">
        <v>75</v>
      </c>
      <c r="E16" s="8">
        <v>774</v>
      </c>
      <c r="F16" s="10">
        <v>6230.1040830000002</v>
      </c>
      <c r="G16" s="10">
        <v>7489640.2549999999</v>
      </c>
      <c r="H16" s="11">
        <f>E16/I16*1000000000</f>
        <v>138.46616620392973</v>
      </c>
      <c r="I16" s="10">
        <v>5589813174</v>
      </c>
    </row>
    <row r="17" spans="1:9" x14ac:dyDescent="0.2">
      <c r="A17" s="17" t="s">
        <v>0</v>
      </c>
      <c r="B17" s="8" t="s">
        <v>70</v>
      </c>
      <c r="C17" s="9" t="s">
        <v>14</v>
      </c>
      <c r="D17" s="8" t="s">
        <v>75</v>
      </c>
      <c r="E17" s="8">
        <v>620</v>
      </c>
      <c r="F17" s="10">
        <v>4792.3877570000004</v>
      </c>
      <c r="G17" s="10">
        <v>4993093.5039999997</v>
      </c>
      <c r="H17" s="11">
        <v>106.3236732</v>
      </c>
      <c r="I17" s="10">
        <v>5831250758</v>
      </c>
    </row>
    <row r="18" spans="1:9" x14ac:dyDescent="0.2">
      <c r="A18" s="17" t="s">
        <v>0</v>
      </c>
      <c r="B18" s="8" t="s">
        <v>67</v>
      </c>
      <c r="C18" s="9" t="s">
        <v>14</v>
      </c>
      <c r="D18" s="8" t="s">
        <v>76</v>
      </c>
      <c r="E18" s="8">
        <v>1643</v>
      </c>
      <c r="F18" s="10">
        <v>8889.7340640000002</v>
      </c>
      <c r="G18" s="10">
        <v>14605833.07</v>
      </c>
      <c r="H18" s="11">
        <v>237.2766719</v>
      </c>
      <c r="I18" s="10">
        <v>6924405956</v>
      </c>
    </row>
    <row r="19" spans="1:9" x14ac:dyDescent="0.2">
      <c r="A19" s="17" t="s">
        <v>0</v>
      </c>
      <c r="B19" s="8" t="s">
        <v>68</v>
      </c>
      <c r="C19" s="9" t="s">
        <v>14</v>
      </c>
      <c r="D19" s="8" t="s">
        <v>76</v>
      </c>
      <c r="E19" s="8">
        <v>2343</v>
      </c>
      <c r="F19" s="10">
        <v>7537.6913549999999</v>
      </c>
      <c r="G19" s="10">
        <v>10631810.85</v>
      </c>
      <c r="H19" s="11">
        <v>316.89092290000002</v>
      </c>
      <c r="I19" s="10">
        <v>7393711307</v>
      </c>
    </row>
    <row r="20" spans="1:9" x14ac:dyDescent="0.2">
      <c r="A20" s="18" t="s">
        <v>0</v>
      </c>
      <c r="B20" s="13" t="s">
        <v>69</v>
      </c>
      <c r="C20" s="14" t="s">
        <v>14</v>
      </c>
      <c r="D20" s="13" t="s">
        <v>76</v>
      </c>
      <c r="E20" s="13">
        <v>1234</v>
      </c>
      <c r="F20" s="15">
        <v>9684.2441479999998</v>
      </c>
      <c r="G20" s="15">
        <v>19354357.280000001</v>
      </c>
      <c r="H20" s="16">
        <v>170.31659999999999</v>
      </c>
      <c r="I20" s="15">
        <v>7245330169</v>
      </c>
    </row>
    <row r="21" spans="1:9" x14ac:dyDescent="0.2">
      <c r="A21" s="19" t="s">
        <v>38</v>
      </c>
      <c r="B21" s="8" t="s">
        <v>65</v>
      </c>
      <c r="C21" s="9" t="s">
        <v>14</v>
      </c>
      <c r="D21" s="8" t="s">
        <v>74</v>
      </c>
      <c r="E21" s="8">
        <v>0</v>
      </c>
      <c r="F21" s="8">
        <v>0</v>
      </c>
      <c r="G21" s="8">
        <v>0</v>
      </c>
      <c r="H21" s="8">
        <v>0</v>
      </c>
      <c r="I21" s="10">
        <v>505382580</v>
      </c>
    </row>
    <row r="22" spans="1:9" x14ac:dyDescent="0.2">
      <c r="A22" s="19" t="s">
        <v>38</v>
      </c>
      <c r="B22" s="8" t="s">
        <v>73</v>
      </c>
      <c r="C22" s="9" t="s">
        <v>14</v>
      </c>
      <c r="D22" s="8" t="s">
        <v>74</v>
      </c>
      <c r="E22" s="8">
        <v>0</v>
      </c>
      <c r="F22" s="8">
        <v>0</v>
      </c>
      <c r="G22" s="8">
        <v>0</v>
      </c>
      <c r="H22" s="8">
        <v>0</v>
      </c>
      <c r="I22" s="10">
        <v>456794758</v>
      </c>
    </row>
    <row r="23" spans="1:9" x14ac:dyDescent="0.2">
      <c r="A23" s="19" t="s">
        <v>38</v>
      </c>
      <c r="B23" s="8" t="s">
        <v>72</v>
      </c>
      <c r="C23" s="9" t="s">
        <v>14</v>
      </c>
      <c r="D23" s="8" t="s">
        <v>74</v>
      </c>
      <c r="E23" s="8">
        <v>0</v>
      </c>
      <c r="F23" s="8">
        <v>0</v>
      </c>
      <c r="G23" s="8">
        <v>0</v>
      </c>
      <c r="H23" s="8">
        <v>0</v>
      </c>
      <c r="I23" s="10">
        <v>561857552.34000003</v>
      </c>
    </row>
    <row r="24" spans="1:9" x14ac:dyDescent="0.2">
      <c r="A24" s="19" t="s">
        <v>38</v>
      </c>
      <c r="B24" s="8" t="s">
        <v>66</v>
      </c>
      <c r="C24" s="9" t="s">
        <v>14</v>
      </c>
      <c r="D24" s="8" t="s">
        <v>75</v>
      </c>
      <c r="E24" s="8">
        <v>57</v>
      </c>
      <c r="F24" s="10">
        <v>1727.7791030000001</v>
      </c>
      <c r="G24" s="10">
        <v>298483.40889999998</v>
      </c>
      <c r="H24" s="11">
        <v>113.5266671</v>
      </c>
      <c r="I24" s="10">
        <v>502084677</v>
      </c>
    </row>
    <row r="25" spans="1:9" x14ac:dyDescent="0.2">
      <c r="A25" s="19" t="s">
        <v>38</v>
      </c>
      <c r="B25" s="8" t="s">
        <v>71</v>
      </c>
      <c r="C25" s="9" t="s">
        <v>14</v>
      </c>
      <c r="D25" s="8" t="s">
        <v>75</v>
      </c>
      <c r="E25" s="8">
        <v>39</v>
      </c>
      <c r="F25" s="10">
        <v>1382.223283</v>
      </c>
      <c r="G25" s="10">
        <v>172680.56570000001</v>
      </c>
      <c r="H25" s="11">
        <v>84.430587680000002</v>
      </c>
      <c r="I25" s="10">
        <v>461917902.89999998</v>
      </c>
    </row>
    <row r="26" spans="1:9" x14ac:dyDescent="0.2">
      <c r="A26" s="19" t="s">
        <v>38</v>
      </c>
      <c r="B26" s="8" t="s">
        <v>70</v>
      </c>
      <c r="C26" s="9" t="s">
        <v>14</v>
      </c>
      <c r="D26" s="8" t="s">
        <v>75</v>
      </c>
      <c r="E26" s="8">
        <v>37</v>
      </c>
      <c r="F26" s="10">
        <v>1796.890267</v>
      </c>
      <c r="G26" s="10">
        <v>259020.8486</v>
      </c>
      <c r="H26" s="11">
        <v>90.000914550000005</v>
      </c>
      <c r="I26" s="10">
        <v>411106933.60000002</v>
      </c>
    </row>
    <row r="27" spans="1:9" x14ac:dyDescent="0.2">
      <c r="A27" s="19" t="s">
        <v>38</v>
      </c>
      <c r="B27" s="8" t="s">
        <v>67</v>
      </c>
      <c r="C27" s="9" t="s">
        <v>14</v>
      </c>
      <c r="D27" s="8" t="s">
        <v>76</v>
      </c>
      <c r="E27" s="8">
        <v>108</v>
      </c>
      <c r="F27" s="10">
        <v>3555.3124079999998</v>
      </c>
      <c r="G27" s="10">
        <v>467973.7401</v>
      </c>
      <c r="H27" s="11">
        <v>210.51118969999999</v>
      </c>
      <c r="I27" s="10">
        <v>513036861</v>
      </c>
    </row>
    <row r="28" spans="1:9" x14ac:dyDescent="0.2">
      <c r="A28" s="19" t="s">
        <v>38</v>
      </c>
      <c r="B28" s="8" t="s">
        <v>68</v>
      </c>
      <c r="C28" s="9" t="s">
        <v>14</v>
      </c>
      <c r="D28" s="8" t="s">
        <v>76</v>
      </c>
      <c r="E28" s="8">
        <v>138</v>
      </c>
      <c r="F28" s="10">
        <v>4773.4095690000004</v>
      </c>
      <c r="G28" s="10">
        <v>699921.37219999998</v>
      </c>
      <c r="H28" s="11">
        <v>253.80510770000001</v>
      </c>
      <c r="I28" s="10">
        <v>543724282.10000002</v>
      </c>
    </row>
    <row r="29" spans="1:9" x14ac:dyDescent="0.2">
      <c r="A29" s="20" t="s">
        <v>38</v>
      </c>
      <c r="B29" s="13" t="s">
        <v>69</v>
      </c>
      <c r="C29" s="14" t="s">
        <v>14</v>
      </c>
      <c r="D29" s="13" t="s">
        <v>76</v>
      </c>
      <c r="E29" s="13">
        <v>170</v>
      </c>
      <c r="F29" s="15">
        <v>3887.9789059999998</v>
      </c>
      <c r="G29" s="15">
        <v>660956.41410000005</v>
      </c>
      <c r="H29" s="16">
        <v>325.59863200000001</v>
      </c>
      <c r="I29" s="15">
        <v>522115215.80000001</v>
      </c>
    </row>
    <row r="30" spans="1:9" x14ac:dyDescent="0.2">
      <c r="A30" s="2"/>
      <c r="B30" s="2"/>
      <c r="C30" s="4"/>
      <c r="D30" s="5"/>
      <c r="E30" s="2"/>
      <c r="F30" s="3"/>
      <c r="G30" s="3"/>
      <c r="H30" s="2"/>
      <c r="I30" s="3"/>
    </row>
    <row r="31" spans="1:9" x14ac:dyDescent="0.2">
      <c r="A31" s="2"/>
      <c r="B31" s="2"/>
      <c r="C31" s="4"/>
      <c r="D31" s="5"/>
      <c r="E31" s="2"/>
      <c r="F31" s="3"/>
      <c r="G31" s="3"/>
      <c r="H31" s="2"/>
      <c r="I31" s="3"/>
    </row>
    <row r="32" spans="1:9" x14ac:dyDescent="0.2">
      <c r="A32" s="2"/>
      <c r="B32" s="2"/>
      <c r="C32" s="4"/>
      <c r="D32" s="5"/>
      <c r="E32" s="2"/>
      <c r="F32" s="3"/>
      <c r="G32" s="3"/>
      <c r="H32" s="2"/>
      <c r="I32" s="3"/>
    </row>
    <row r="33" spans="1:9" x14ac:dyDescent="0.2">
      <c r="A33" s="2"/>
      <c r="B33" s="2"/>
      <c r="C33" s="4"/>
      <c r="D33" s="5"/>
      <c r="E33" s="2"/>
      <c r="F33" s="3"/>
      <c r="G33" s="3"/>
      <c r="H33" s="2"/>
      <c r="I33" s="3"/>
    </row>
    <row r="34" spans="1:9" x14ac:dyDescent="0.2">
      <c r="A34" s="2"/>
      <c r="B34" s="2"/>
      <c r="C34" s="4"/>
      <c r="D34" s="5"/>
      <c r="E34" s="2"/>
      <c r="F34" s="3"/>
      <c r="G34" s="3"/>
      <c r="H34" s="2"/>
      <c r="I34" s="3"/>
    </row>
  </sheetData>
  <mergeCells count="1">
    <mergeCell ref="A1:I1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0"/>
  <sheetViews>
    <sheetView zoomScale="85" zoomScaleNormal="85" workbookViewId="0">
      <selection sqref="A1:I2"/>
    </sheetView>
  </sheetViews>
  <sheetFormatPr baseColWidth="10" defaultColWidth="8.83203125" defaultRowHeight="14" x14ac:dyDescent="0.15"/>
  <cols>
    <col min="1" max="1" width="19.6640625" style="33" customWidth="1"/>
    <col min="2" max="2" width="12.6640625" style="33" customWidth="1"/>
    <col min="3" max="3" width="9" style="33" customWidth="1"/>
    <col min="4" max="4" width="9.83203125" style="33" customWidth="1"/>
    <col min="5" max="5" width="16" style="33" customWidth="1"/>
    <col min="6" max="6" width="17.6640625" style="33" customWidth="1"/>
    <col min="7" max="7" width="18.83203125" style="33" customWidth="1"/>
    <col min="8" max="8" width="15.6640625" style="33" customWidth="1"/>
    <col min="9" max="9" width="17.5" style="33" customWidth="1"/>
    <col min="10" max="10" width="11.33203125" style="33" customWidth="1"/>
    <col min="11" max="11" width="18.5" style="33" customWidth="1"/>
    <col min="12" max="13" width="8.83203125" style="33"/>
    <col min="14" max="14" width="11.5" style="33" customWidth="1"/>
    <col min="15" max="15" width="15.83203125" style="33" customWidth="1"/>
    <col min="16" max="16" width="16.5" style="33" customWidth="1"/>
    <col min="17" max="17" width="15.5" style="33" customWidth="1"/>
    <col min="18" max="18" width="16" style="33" customWidth="1"/>
    <col min="19" max="19" width="18.83203125" style="33" customWidth="1"/>
    <col min="20" max="16384" width="8.83203125" style="33"/>
  </cols>
  <sheetData>
    <row r="1" spans="1:9" ht="20" x14ac:dyDescent="0.2">
      <c r="A1" s="58" t="s">
        <v>183</v>
      </c>
      <c r="B1" s="59"/>
      <c r="C1" s="59"/>
      <c r="D1" s="59"/>
      <c r="E1" s="59"/>
      <c r="F1" s="59"/>
      <c r="G1" s="59"/>
      <c r="H1" s="59"/>
      <c r="I1" s="59"/>
    </row>
    <row r="2" spans="1:9" ht="32" thickBot="1" x14ac:dyDescent="0.2">
      <c r="A2" s="49" t="s">
        <v>36</v>
      </c>
      <c r="B2" s="49" t="s">
        <v>2</v>
      </c>
      <c r="C2" s="49" t="s">
        <v>13</v>
      </c>
      <c r="D2" s="49" t="s">
        <v>26</v>
      </c>
      <c r="E2" s="50" t="s">
        <v>40</v>
      </c>
      <c r="F2" s="51" t="s">
        <v>184</v>
      </c>
      <c r="G2" s="51" t="s">
        <v>185</v>
      </c>
      <c r="H2" s="49" t="s">
        <v>186</v>
      </c>
      <c r="I2" s="51" t="s">
        <v>187</v>
      </c>
    </row>
    <row r="3" spans="1:9" ht="15" thickTop="1" x14ac:dyDescent="0.15">
      <c r="A3" s="7" t="s">
        <v>37</v>
      </c>
      <c r="B3" s="8" t="s">
        <v>62</v>
      </c>
      <c r="C3" s="8" t="s">
        <v>15</v>
      </c>
      <c r="D3" s="21" t="s">
        <v>34</v>
      </c>
      <c r="E3" s="8">
        <v>12</v>
      </c>
      <c r="F3" s="10">
        <v>1381.00521830816</v>
      </c>
      <c r="G3" s="10">
        <v>33810.052183081607</v>
      </c>
      <c r="H3" s="11">
        <f>E3/I3*1000000000</f>
        <v>0.7173060554895937</v>
      </c>
      <c r="I3" s="10">
        <v>16729260694.459717</v>
      </c>
    </row>
    <row r="4" spans="1:9" x14ac:dyDescent="0.15">
      <c r="A4" s="7" t="s">
        <v>37</v>
      </c>
      <c r="B4" s="8" t="s">
        <v>63</v>
      </c>
      <c r="C4" s="8" t="s">
        <v>15</v>
      </c>
      <c r="D4" s="21" t="s">
        <v>34</v>
      </c>
      <c r="E4" s="8">
        <v>2</v>
      </c>
      <c r="F4" s="10">
        <f>F3*0.87</f>
        <v>1201.4745399280991</v>
      </c>
      <c r="G4" s="10">
        <f>F4*1.4</f>
        <v>1682.0643558993388</v>
      </c>
      <c r="H4" s="11">
        <f t="shared" ref="H4:H5" si="0">E4/I4*1000000000</f>
        <v>0.10579735331704922</v>
      </c>
      <c r="I4" s="10">
        <v>18904064584.739479</v>
      </c>
    </row>
    <row r="5" spans="1:9" x14ac:dyDescent="0.15">
      <c r="A5" s="12" t="s">
        <v>37</v>
      </c>
      <c r="B5" s="13" t="s">
        <v>64</v>
      </c>
      <c r="C5" s="13" t="s">
        <v>15</v>
      </c>
      <c r="D5" s="25" t="s">
        <v>34</v>
      </c>
      <c r="E5" s="13">
        <v>4</v>
      </c>
      <c r="F5" s="15">
        <f>F4*0.9</f>
        <v>1081.3270859352892</v>
      </c>
      <c r="G5" s="15">
        <f>F5*4.2</f>
        <v>4541.5737609282151</v>
      </c>
      <c r="H5" s="16">
        <f t="shared" si="0"/>
        <v>0.17632892219508203</v>
      </c>
      <c r="I5" s="15">
        <v>22684877501.687374</v>
      </c>
    </row>
    <row r="6" spans="1:9" x14ac:dyDescent="0.15">
      <c r="A6" s="17" t="s">
        <v>0</v>
      </c>
      <c r="B6" s="8" t="s">
        <v>62</v>
      </c>
      <c r="C6" s="8" t="s">
        <v>15</v>
      </c>
      <c r="D6" s="21" t="s">
        <v>34</v>
      </c>
      <c r="E6" s="8">
        <v>0</v>
      </c>
      <c r="F6" s="8">
        <v>0</v>
      </c>
      <c r="G6" s="8">
        <v>0</v>
      </c>
      <c r="H6" s="8">
        <v>0</v>
      </c>
      <c r="I6" s="10">
        <v>5926142415.9333839</v>
      </c>
    </row>
    <row r="7" spans="1:9" x14ac:dyDescent="0.15">
      <c r="A7" s="17" t="s">
        <v>0</v>
      </c>
      <c r="B7" s="8" t="s">
        <v>63</v>
      </c>
      <c r="C7" s="8" t="s">
        <v>15</v>
      </c>
      <c r="D7" s="21" t="s">
        <v>34</v>
      </c>
      <c r="E7" s="8">
        <v>0</v>
      </c>
      <c r="F7" s="8">
        <v>0</v>
      </c>
      <c r="G7" s="8">
        <v>0</v>
      </c>
      <c r="H7" s="8">
        <v>0</v>
      </c>
      <c r="I7" s="10">
        <v>6696540930.0047235</v>
      </c>
    </row>
    <row r="8" spans="1:9" x14ac:dyDescent="0.15">
      <c r="A8" s="18" t="s">
        <v>0</v>
      </c>
      <c r="B8" s="13" t="s">
        <v>64</v>
      </c>
      <c r="C8" s="13" t="s">
        <v>15</v>
      </c>
      <c r="D8" s="25" t="s">
        <v>34</v>
      </c>
      <c r="E8" s="13">
        <v>0</v>
      </c>
      <c r="F8" s="13">
        <v>0</v>
      </c>
      <c r="G8" s="13">
        <v>0</v>
      </c>
      <c r="H8" s="13">
        <v>0</v>
      </c>
      <c r="I8" s="15">
        <v>5580450775.0039368</v>
      </c>
    </row>
    <row r="9" spans="1:9" x14ac:dyDescent="0.15">
      <c r="A9" s="19" t="s">
        <v>38</v>
      </c>
      <c r="B9" s="8" t="s">
        <v>62</v>
      </c>
      <c r="C9" s="8" t="s">
        <v>15</v>
      </c>
      <c r="D9" s="21" t="s">
        <v>34</v>
      </c>
      <c r="E9" s="8">
        <v>0</v>
      </c>
      <c r="F9" s="8">
        <v>0</v>
      </c>
      <c r="G9" s="8">
        <v>0</v>
      </c>
      <c r="H9" s="8">
        <v>0</v>
      </c>
      <c r="I9" s="10">
        <v>471871671.93581235</v>
      </c>
    </row>
    <row r="10" spans="1:9" x14ac:dyDescent="0.15">
      <c r="A10" s="19" t="s">
        <v>38</v>
      </c>
      <c r="B10" s="8" t="s">
        <v>63</v>
      </c>
      <c r="C10" s="8" t="s">
        <v>15</v>
      </c>
      <c r="D10" s="21" t="s">
        <v>34</v>
      </c>
      <c r="E10" s="8">
        <v>0</v>
      </c>
      <c r="F10" s="8">
        <v>0</v>
      </c>
      <c r="G10" s="8">
        <v>0</v>
      </c>
      <c r="H10" s="8">
        <v>0</v>
      </c>
      <c r="I10" s="10">
        <v>533214989.2874679</v>
      </c>
    </row>
    <row r="11" spans="1:9" x14ac:dyDescent="0.15">
      <c r="A11" s="20" t="s">
        <v>38</v>
      </c>
      <c r="B11" s="13" t="s">
        <v>64</v>
      </c>
      <c r="C11" s="13" t="s">
        <v>15</v>
      </c>
      <c r="D11" s="25" t="s">
        <v>34</v>
      </c>
      <c r="E11" s="13">
        <v>0</v>
      </c>
      <c r="F11" s="13">
        <v>0</v>
      </c>
      <c r="G11" s="13">
        <v>0</v>
      </c>
      <c r="H11" s="13">
        <v>0</v>
      </c>
      <c r="I11" s="15">
        <v>402532937.89483899</v>
      </c>
    </row>
    <row r="12" spans="1:9" x14ac:dyDescent="0.15">
      <c r="A12" s="29" t="s">
        <v>39</v>
      </c>
      <c r="B12" s="8" t="s">
        <v>62</v>
      </c>
      <c r="C12" s="8" t="s">
        <v>15</v>
      </c>
      <c r="D12" s="21" t="s">
        <v>34</v>
      </c>
      <c r="E12" s="8">
        <v>270</v>
      </c>
      <c r="F12" s="10">
        <v>6545.3877912378002</v>
      </c>
      <c r="G12" s="10">
        <v>282499</v>
      </c>
      <c r="H12" s="11">
        <f>E12/I12*1000000000</f>
        <v>562.31393636360508</v>
      </c>
      <c r="I12" s="10">
        <v>480158826.83976698</v>
      </c>
    </row>
    <row r="13" spans="1:9" x14ac:dyDescent="0.15">
      <c r="A13" s="29" t="s">
        <v>39</v>
      </c>
      <c r="B13" s="8" t="s">
        <v>63</v>
      </c>
      <c r="C13" s="8" t="s">
        <v>15</v>
      </c>
      <c r="D13" s="21" t="s">
        <v>34</v>
      </c>
      <c r="E13" s="8">
        <v>227</v>
      </c>
      <c r="F13" s="10">
        <f>F12*0.9</f>
        <v>5890.8490121140203</v>
      </c>
      <c r="G13" s="10">
        <f>G12*0.9</f>
        <v>254249.1</v>
      </c>
      <c r="H13" s="11">
        <f t="shared" ref="H13:H14" si="1">E13/I13*1000000000</f>
        <v>418.37188972316744</v>
      </c>
      <c r="I13" s="10">
        <v>542579474.32893658</v>
      </c>
    </row>
    <row r="14" spans="1:9" x14ac:dyDescent="0.15">
      <c r="A14" s="30" t="s">
        <v>39</v>
      </c>
      <c r="B14" s="13" t="s">
        <v>64</v>
      </c>
      <c r="C14" s="13" t="s">
        <v>15</v>
      </c>
      <c r="D14" s="25" t="s">
        <v>34</v>
      </c>
      <c r="E14" s="13">
        <v>215</v>
      </c>
      <c r="F14" s="15">
        <f>F13*0.9</f>
        <v>5301.7641109026181</v>
      </c>
      <c r="G14" s="15">
        <f>G13*0.9</f>
        <v>228824.19</v>
      </c>
      <c r="H14" s="16">
        <f t="shared" si="1"/>
        <v>475.50637686597878</v>
      </c>
      <c r="I14" s="15">
        <v>452149561.94078052</v>
      </c>
    </row>
    <row r="15" spans="1:9" x14ac:dyDescent="0.15">
      <c r="A15" s="31" t="s">
        <v>1</v>
      </c>
      <c r="B15" s="8" t="s">
        <v>62</v>
      </c>
      <c r="C15" s="8" t="s">
        <v>15</v>
      </c>
      <c r="D15" s="21" t="s">
        <v>34</v>
      </c>
      <c r="E15" s="8">
        <v>0</v>
      </c>
      <c r="F15" s="8">
        <v>0</v>
      </c>
      <c r="G15" s="8">
        <v>0</v>
      </c>
      <c r="H15" s="8">
        <v>0</v>
      </c>
      <c r="I15" s="10">
        <v>2161350737.8668547</v>
      </c>
    </row>
    <row r="16" spans="1:9" x14ac:dyDescent="0.15">
      <c r="A16" s="31" t="s">
        <v>1</v>
      </c>
      <c r="B16" s="8" t="s">
        <v>63</v>
      </c>
      <c r="C16" s="8" t="s">
        <v>15</v>
      </c>
      <c r="D16" s="21" t="s">
        <v>34</v>
      </c>
      <c r="E16" s="8">
        <v>0</v>
      </c>
      <c r="F16" s="8">
        <v>0</v>
      </c>
      <c r="G16" s="8">
        <v>0</v>
      </c>
      <c r="H16" s="8">
        <v>0</v>
      </c>
      <c r="I16" s="10">
        <v>2442326333.7895455</v>
      </c>
    </row>
    <row r="17" spans="1:9" x14ac:dyDescent="0.15">
      <c r="A17" s="32" t="s">
        <v>1</v>
      </c>
      <c r="B17" s="13" t="s">
        <v>64</v>
      </c>
      <c r="C17" s="13" t="s">
        <v>15</v>
      </c>
      <c r="D17" s="25" t="s">
        <v>34</v>
      </c>
      <c r="E17" s="13">
        <v>0</v>
      </c>
      <c r="F17" s="13">
        <v>0</v>
      </c>
      <c r="G17" s="13">
        <v>0</v>
      </c>
      <c r="H17" s="13">
        <v>0</v>
      </c>
      <c r="I17" s="15">
        <v>2035271944.8246214</v>
      </c>
    </row>
    <row r="19" spans="1:9" x14ac:dyDescent="0.15">
      <c r="A19" s="8"/>
      <c r="B19" s="8"/>
      <c r="C19" s="9"/>
      <c r="D19" s="21"/>
      <c r="E19" s="8"/>
      <c r="F19" s="10"/>
      <c r="G19" s="10"/>
      <c r="H19" s="8"/>
      <c r="I19" s="10"/>
    </row>
    <row r="20" spans="1:9" x14ac:dyDescent="0.15">
      <c r="A20" s="8"/>
      <c r="B20" s="8"/>
      <c r="C20" s="9"/>
      <c r="D20" s="21"/>
      <c r="E20" s="8"/>
      <c r="F20" s="10"/>
      <c r="G20" s="10"/>
      <c r="H20" s="8"/>
      <c r="I20" s="10"/>
    </row>
  </sheetData>
  <mergeCells count="1">
    <mergeCell ref="A1:I1"/>
  </mergeCells>
  <pageMargins left="0.7" right="0.7" top="0.75" bottom="0.75" header="0.3" footer="0.3"/>
  <pageSetup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CDC-D73F-1A4C-AB98-2529FB8092D3}">
  <dimension ref="A1:H52"/>
  <sheetViews>
    <sheetView workbookViewId="0">
      <selection activeCell="A28" sqref="A28:H28"/>
    </sheetView>
  </sheetViews>
  <sheetFormatPr baseColWidth="10" defaultRowHeight="15" x14ac:dyDescent="0.2"/>
  <cols>
    <col min="3" max="8" width="16.5" customWidth="1"/>
  </cols>
  <sheetData>
    <row r="1" spans="1:8" ht="18" x14ac:dyDescent="0.2">
      <c r="A1" s="61" t="s">
        <v>2</v>
      </c>
      <c r="B1" s="61" t="s">
        <v>77</v>
      </c>
      <c r="C1" s="63" t="s">
        <v>78</v>
      </c>
      <c r="D1" s="63"/>
      <c r="E1" s="63"/>
      <c r="F1" s="64" t="s">
        <v>79</v>
      </c>
      <c r="G1" s="64"/>
      <c r="H1" s="64"/>
    </row>
    <row r="2" spans="1:8" ht="17" thickBot="1" x14ac:dyDescent="0.25">
      <c r="A2" s="62"/>
      <c r="B2" s="62"/>
      <c r="C2" s="52" t="s">
        <v>80</v>
      </c>
      <c r="D2" s="53" t="s">
        <v>81</v>
      </c>
      <c r="E2" s="54" t="s">
        <v>82</v>
      </c>
      <c r="F2" s="55" t="s">
        <v>80</v>
      </c>
      <c r="G2" s="56" t="s">
        <v>81</v>
      </c>
      <c r="H2" s="57" t="s">
        <v>82</v>
      </c>
    </row>
    <row r="3" spans="1:8" ht="17" thickTop="1" x14ac:dyDescent="0.2">
      <c r="A3" s="65" t="s">
        <v>83</v>
      </c>
      <c r="B3" s="65"/>
      <c r="C3" s="65"/>
      <c r="D3" s="65"/>
      <c r="E3" s="65"/>
      <c r="F3" s="65"/>
      <c r="G3" s="65"/>
      <c r="H3" s="65"/>
    </row>
    <row r="4" spans="1:8" x14ac:dyDescent="0.2">
      <c r="A4" s="34" t="s">
        <v>84</v>
      </c>
      <c r="B4" s="35" t="s">
        <v>85</v>
      </c>
      <c r="C4" s="36">
        <v>3098.8510000000001</v>
      </c>
      <c r="D4" s="36">
        <v>296.60038164215598</v>
      </c>
      <c r="E4" s="36">
        <v>22041.12568397175</v>
      </c>
      <c r="F4" s="37">
        <v>2263.5557682910289</v>
      </c>
      <c r="G4" s="37">
        <v>176.76113958188299</v>
      </c>
      <c r="H4" s="37">
        <v>12828.692506132489</v>
      </c>
    </row>
    <row r="5" spans="1:8" x14ac:dyDescent="0.2">
      <c r="A5" s="34" t="s">
        <v>86</v>
      </c>
      <c r="B5" s="35" t="s">
        <v>85</v>
      </c>
      <c r="C5" s="36">
        <v>3597.0001404843733</v>
      </c>
      <c r="D5" s="36">
        <v>300.06960955692995</v>
      </c>
      <c r="E5" s="36">
        <v>23360.443188284386</v>
      </c>
      <c r="F5" s="37">
        <v>2338.5654022530962</v>
      </c>
      <c r="G5" s="37">
        <v>170.92705721179391</v>
      </c>
      <c r="H5" s="37">
        <v>12453.964284486819</v>
      </c>
    </row>
    <row r="6" spans="1:8" x14ac:dyDescent="0.2">
      <c r="A6" s="34" t="s">
        <v>87</v>
      </c>
      <c r="B6" s="35" t="s">
        <v>85</v>
      </c>
      <c r="C6" s="36">
        <v>4381.0772780767129</v>
      </c>
      <c r="D6" s="36">
        <v>336.62094979160622</v>
      </c>
      <c r="E6" s="36">
        <v>18531.453008908786</v>
      </c>
      <c r="F6" s="37">
        <v>3836.4310536718235</v>
      </c>
      <c r="G6" s="37">
        <v>260.45720271975483</v>
      </c>
      <c r="H6" s="37">
        <v>14050.612268429932</v>
      </c>
    </row>
    <row r="7" spans="1:8" x14ac:dyDescent="0.2">
      <c r="A7" s="34" t="s">
        <v>88</v>
      </c>
      <c r="B7" s="35" t="s">
        <v>85</v>
      </c>
      <c r="C7" s="38">
        <v>4049.3977446200838</v>
      </c>
      <c r="D7" s="38">
        <v>324.56227476371345</v>
      </c>
      <c r="E7" s="38">
        <v>18340.932482221655</v>
      </c>
      <c r="F7" s="39">
        <v>3697.3911475822856</v>
      </c>
      <c r="G7" s="39">
        <v>251.36674134208889</v>
      </c>
      <c r="H7" s="39">
        <v>13716.799432193944</v>
      </c>
    </row>
    <row r="8" spans="1:8" x14ac:dyDescent="0.2">
      <c r="A8" s="40" t="s">
        <v>4</v>
      </c>
      <c r="B8" s="35" t="s">
        <v>85</v>
      </c>
      <c r="C8" s="36">
        <v>3383.0039194728288</v>
      </c>
      <c r="D8" s="36">
        <v>265.54893304748538</v>
      </c>
      <c r="E8" s="36">
        <v>14917.341808487412</v>
      </c>
      <c r="F8" s="37">
        <v>1202.1767758370911</v>
      </c>
      <c r="G8" s="37">
        <v>73.446412680202386</v>
      </c>
      <c r="H8" s="37">
        <v>7668.4875592555445</v>
      </c>
    </row>
    <row r="9" spans="1:8" x14ac:dyDescent="0.2">
      <c r="A9" s="40" t="s">
        <v>5</v>
      </c>
      <c r="B9" s="35" t="s">
        <v>85</v>
      </c>
      <c r="C9" s="36">
        <v>3378.6354406400628</v>
      </c>
      <c r="D9" s="36">
        <v>239.19214669369492</v>
      </c>
      <c r="E9" s="36">
        <v>13563.096604508686</v>
      </c>
      <c r="F9" s="37">
        <v>1247.4366553400894</v>
      </c>
      <c r="G9" s="37">
        <v>74.29861336498125</v>
      </c>
      <c r="H9" s="37">
        <v>7708.6404227052844</v>
      </c>
    </row>
    <row r="10" spans="1:8" x14ac:dyDescent="0.2">
      <c r="A10" s="40" t="s">
        <v>6</v>
      </c>
      <c r="B10" s="35" t="s">
        <v>85</v>
      </c>
      <c r="C10" s="36">
        <v>2711.0408644907657</v>
      </c>
      <c r="D10" s="36">
        <v>234.22516992000143</v>
      </c>
      <c r="E10" s="36">
        <v>14464.49979698724</v>
      </c>
      <c r="F10" s="37">
        <v>1484.3957003401026</v>
      </c>
      <c r="G10" s="37">
        <v>105.32592029400558</v>
      </c>
      <c r="H10" s="37">
        <v>9140.1982760374904</v>
      </c>
    </row>
    <row r="11" spans="1:8" x14ac:dyDescent="0.2">
      <c r="A11" s="40" t="s">
        <v>7</v>
      </c>
      <c r="B11" s="35" t="s">
        <v>85</v>
      </c>
      <c r="C11" s="38">
        <v>2855.1463685703143</v>
      </c>
      <c r="D11" s="38">
        <v>235.62125323227573</v>
      </c>
      <c r="E11" s="38">
        <v>14717.884930761827</v>
      </c>
      <c r="F11" s="39">
        <v>1256.2478207939175</v>
      </c>
      <c r="G11" s="39">
        <v>93.504127829836563</v>
      </c>
      <c r="H11" s="39">
        <v>7948.0678067592371</v>
      </c>
    </row>
    <row r="12" spans="1:8" x14ac:dyDescent="0.2">
      <c r="A12" s="41" t="s">
        <v>42</v>
      </c>
      <c r="B12" s="35" t="s">
        <v>85</v>
      </c>
      <c r="C12" s="36">
        <v>218.60806633435294</v>
      </c>
      <c r="D12" s="36">
        <v>43.160581512495419</v>
      </c>
      <c r="E12" s="36">
        <v>79.478454631027091</v>
      </c>
      <c r="F12" s="37" t="s">
        <v>89</v>
      </c>
      <c r="G12" s="37" t="s">
        <v>89</v>
      </c>
      <c r="H12" s="37">
        <v>93.573197510429495</v>
      </c>
    </row>
    <row r="13" spans="1:8" x14ac:dyDescent="0.2">
      <c r="A13" s="41" t="s">
        <v>43</v>
      </c>
      <c r="B13" s="35" t="s">
        <v>85</v>
      </c>
      <c r="C13" s="36">
        <v>49.815585228845208</v>
      </c>
      <c r="D13" s="36">
        <v>21.914783094993638</v>
      </c>
      <c r="E13" s="36">
        <v>206.2281852788247</v>
      </c>
      <c r="F13" s="37">
        <v>86.917266977868579</v>
      </c>
      <c r="G13" s="37" t="s">
        <v>89</v>
      </c>
      <c r="H13" s="37">
        <v>223.26035880560525</v>
      </c>
    </row>
    <row r="14" spans="1:8" x14ac:dyDescent="0.2">
      <c r="A14" s="41" t="s">
        <v>44</v>
      </c>
      <c r="B14" s="35" t="s">
        <v>85</v>
      </c>
      <c r="C14" s="36" t="s">
        <v>89</v>
      </c>
      <c r="D14" s="36">
        <v>58.093590149651462</v>
      </c>
      <c r="E14" s="36">
        <v>89.774764201588994</v>
      </c>
      <c r="F14" s="37" t="s">
        <v>89</v>
      </c>
      <c r="G14" s="37" t="s">
        <v>89</v>
      </c>
      <c r="H14" s="37">
        <v>103.49130949374656</v>
      </c>
    </row>
    <row r="15" spans="1:8" x14ac:dyDescent="0.2">
      <c r="A15" s="42" t="s">
        <v>45</v>
      </c>
      <c r="B15" s="43" t="s">
        <v>85</v>
      </c>
      <c r="C15" s="38">
        <v>100.25163500870381</v>
      </c>
      <c r="D15" s="38" t="s">
        <v>89</v>
      </c>
      <c r="E15" s="38">
        <v>256.41445407273102</v>
      </c>
      <c r="F15" s="39">
        <v>160.2461865088496</v>
      </c>
      <c r="G15" s="39" t="s">
        <v>89</v>
      </c>
      <c r="H15" s="39">
        <v>293.43302118537497</v>
      </c>
    </row>
    <row r="16" spans="1:8" x14ac:dyDescent="0.2">
      <c r="A16" s="34" t="s">
        <v>84</v>
      </c>
      <c r="B16" s="35" t="s">
        <v>90</v>
      </c>
      <c r="C16" s="36">
        <v>206.26269464923254</v>
      </c>
      <c r="D16" s="36">
        <v>18.241242154485025</v>
      </c>
      <c r="E16" s="36">
        <v>165.60609136645655</v>
      </c>
      <c r="F16" s="37">
        <v>106.42843420119516</v>
      </c>
      <c r="G16" s="37">
        <v>2.1633128738209071</v>
      </c>
      <c r="H16" s="37">
        <v>139.58413221879127</v>
      </c>
    </row>
    <row r="17" spans="1:8" x14ac:dyDescent="0.2">
      <c r="A17" s="34" t="s">
        <v>86</v>
      </c>
      <c r="B17" s="35" t="s">
        <v>90</v>
      </c>
      <c r="C17" s="36">
        <v>190.12842363597676</v>
      </c>
      <c r="D17" s="36">
        <v>15.086438509977029</v>
      </c>
      <c r="E17" s="36">
        <v>147.91616356797559</v>
      </c>
      <c r="F17" s="37">
        <v>93.401201741888286</v>
      </c>
      <c r="G17" s="37">
        <v>4.0036932239659313</v>
      </c>
      <c r="H17" s="37">
        <v>113.86109959049118</v>
      </c>
    </row>
    <row r="18" spans="1:8" x14ac:dyDescent="0.2">
      <c r="A18" s="34" t="s">
        <v>87</v>
      </c>
      <c r="B18" s="35" t="s">
        <v>90</v>
      </c>
      <c r="C18" s="36">
        <v>362.02590444478324</v>
      </c>
      <c r="D18" s="36">
        <v>24.311850894357576</v>
      </c>
      <c r="E18" s="36">
        <v>150.59182184323942</v>
      </c>
      <c r="F18" s="37">
        <v>217.4422531198606</v>
      </c>
      <c r="G18" s="37">
        <v>5.1203547848255164</v>
      </c>
      <c r="H18" s="37">
        <v>115.97703063102573</v>
      </c>
    </row>
    <row r="19" spans="1:8" x14ac:dyDescent="0.2">
      <c r="A19" s="34" t="s">
        <v>88</v>
      </c>
      <c r="B19" s="35" t="s">
        <v>90</v>
      </c>
      <c r="C19" s="38">
        <v>354.67240115650799</v>
      </c>
      <c r="D19" s="38">
        <v>24.926367414590345</v>
      </c>
      <c r="E19" s="38">
        <v>148.58211377762302</v>
      </c>
      <c r="F19" s="39">
        <v>228.93085805592224</v>
      </c>
      <c r="G19" s="39" t="s">
        <v>89</v>
      </c>
      <c r="H19" s="39">
        <v>116.7196293536214</v>
      </c>
    </row>
    <row r="20" spans="1:8" x14ac:dyDescent="0.2">
      <c r="A20" s="40" t="s">
        <v>4</v>
      </c>
      <c r="B20" s="35" t="s">
        <v>90</v>
      </c>
      <c r="C20" s="36">
        <v>192.09709476090217</v>
      </c>
      <c r="D20" s="36">
        <v>13.686904300423681</v>
      </c>
      <c r="E20" s="36">
        <v>120.93396904108927</v>
      </c>
      <c r="F20" s="37">
        <v>83.207441121099521</v>
      </c>
      <c r="G20" s="37">
        <v>4.2086426582376113</v>
      </c>
      <c r="H20" s="37">
        <v>83.655710512190737</v>
      </c>
    </row>
    <row r="21" spans="1:8" x14ac:dyDescent="0.2">
      <c r="A21" s="40" t="s">
        <v>5</v>
      </c>
      <c r="B21" s="35" t="s">
        <v>90</v>
      </c>
      <c r="C21" s="36">
        <v>203.41833714947171</v>
      </c>
      <c r="D21" s="36">
        <v>12.628939107468971</v>
      </c>
      <c r="E21" s="36">
        <v>127.35583405872015</v>
      </c>
      <c r="F21" s="37">
        <v>82.777325936884196</v>
      </c>
      <c r="G21" s="37" t="s">
        <v>89</v>
      </c>
      <c r="H21" s="37">
        <v>84.084085883063779</v>
      </c>
    </row>
    <row r="22" spans="1:8" x14ac:dyDescent="0.2">
      <c r="A22" s="40" t="s">
        <v>6</v>
      </c>
      <c r="B22" s="35" t="s">
        <v>90</v>
      </c>
      <c r="C22" s="36">
        <v>199.44017244629484</v>
      </c>
      <c r="D22" s="36">
        <v>13.52153311078041</v>
      </c>
      <c r="E22" s="36">
        <v>117.24830504583316</v>
      </c>
      <c r="F22" s="37">
        <v>72.110996763925414</v>
      </c>
      <c r="G22" s="37" t="s">
        <v>89</v>
      </c>
      <c r="H22" s="37">
        <v>90.628846524366992</v>
      </c>
    </row>
    <row r="23" spans="1:8" x14ac:dyDescent="0.2">
      <c r="A23" s="40" t="s">
        <v>7</v>
      </c>
      <c r="B23" s="35" t="s">
        <v>90</v>
      </c>
      <c r="C23" s="38">
        <v>238.8329796716468</v>
      </c>
      <c r="D23" s="38">
        <v>15.518045724502501</v>
      </c>
      <c r="E23" s="38">
        <v>137.41367868649249</v>
      </c>
      <c r="F23" s="39">
        <v>74.718111048056301</v>
      </c>
      <c r="G23" s="39" t="s">
        <v>89</v>
      </c>
      <c r="H23" s="39">
        <v>79.185812415770016</v>
      </c>
    </row>
    <row r="24" spans="1:8" x14ac:dyDescent="0.2">
      <c r="A24" s="41" t="s">
        <v>42</v>
      </c>
      <c r="B24" s="35" t="s">
        <v>90</v>
      </c>
      <c r="C24" s="36">
        <v>113.12099587114901</v>
      </c>
      <c r="D24" s="36" t="s">
        <v>89</v>
      </c>
      <c r="E24" s="36">
        <v>21.98538647889702</v>
      </c>
      <c r="F24" s="37">
        <v>72.144632751774793</v>
      </c>
      <c r="G24" s="37" t="s">
        <v>89</v>
      </c>
      <c r="H24" s="37">
        <v>47.025771222000266</v>
      </c>
    </row>
    <row r="25" spans="1:8" x14ac:dyDescent="0.2">
      <c r="A25" s="41" t="s">
        <v>43</v>
      </c>
      <c r="B25" s="35" t="s">
        <v>90</v>
      </c>
      <c r="C25" s="36">
        <v>144.06156268089114</v>
      </c>
      <c r="D25" s="36" t="s">
        <v>89</v>
      </c>
      <c r="E25" s="36">
        <v>28.443087078212482</v>
      </c>
      <c r="F25" s="37" t="s">
        <v>89</v>
      </c>
      <c r="G25" s="37" t="s">
        <v>89</v>
      </c>
      <c r="H25" s="37">
        <v>26.980325033883737</v>
      </c>
    </row>
    <row r="26" spans="1:8" x14ac:dyDescent="0.2">
      <c r="A26" s="41" t="s">
        <v>44</v>
      </c>
      <c r="B26" s="35" t="s">
        <v>90</v>
      </c>
      <c r="C26" s="36">
        <v>103.16495648504156</v>
      </c>
      <c r="D26" s="36" t="s">
        <v>89</v>
      </c>
      <c r="E26" s="36">
        <v>23.038732008160167</v>
      </c>
      <c r="F26" s="37" t="s">
        <v>89</v>
      </c>
      <c r="G26" s="37" t="s">
        <v>89</v>
      </c>
      <c r="H26" s="37">
        <v>39.52224015697427</v>
      </c>
    </row>
    <row r="27" spans="1:8" ht="16" thickBot="1" x14ac:dyDescent="0.25">
      <c r="A27" s="42" t="s">
        <v>45</v>
      </c>
      <c r="B27" s="43" t="s">
        <v>90</v>
      </c>
      <c r="C27" s="38">
        <v>133.59103267139784</v>
      </c>
      <c r="D27" s="36" t="s">
        <v>89</v>
      </c>
      <c r="E27" s="38">
        <v>27.381893823026672</v>
      </c>
      <c r="F27" s="39">
        <v>33.606019430932548</v>
      </c>
      <c r="G27" s="37" t="s">
        <v>89</v>
      </c>
      <c r="H27" s="39">
        <v>43.408268786783111</v>
      </c>
    </row>
    <row r="28" spans="1:8" ht="17" thickTop="1" x14ac:dyDescent="0.2">
      <c r="A28" s="60" t="s">
        <v>91</v>
      </c>
      <c r="B28" s="60"/>
      <c r="C28" s="60"/>
      <c r="D28" s="60"/>
      <c r="E28" s="60"/>
      <c r="F28" s="60"/>
      <c r="G28" s="60"/>
      <c r="H28" s="60"/>
    </row>
    <row r="29" spans="1:8" x14ac:dyDescent="0.2">
      <c r="A29" s="34" t="s">
        <v>92</v>
      </c>
      <c r="B29" s="35" t="s">
        <v>85</v>
      </c>
      <c r="C29" s="36">
        <v>5777.9431734527197</v>
      </c>
      <c r="D29" s="36">
        <v>493.21302129006585</v>
      </c>
      <c r="E29" s="36">
        <v>26907.71382651724</v>
      </c>
      <c r="F29" s="37">
        <v>3450.9984524029328</v>
      </c>
      <c r="G29" s="37">
        <v>243.20104267295494</v>
      </c>
      <c r="H29" s="37">
        <v>11855.661532551916</v>
      </c>
    </row>
    <row r="30" spans="1:8" x14ac:dyDescent="0.2">
      <c r="A30" s="34" t="s">
        <v>93</v>
      </c>
      <c r="B30" s="35" t="s">
        <v>85</v>
      </c>
      <c r="C30" s="36">
        <v>6546.5662662702134</v>
      </c>
      <c r="D30" s="36">
        <v>520.11633719265205</v>
      </c>
      <c r="E30" s="36">
        <v>22847.607746835187</v>
      </c>
      <c r="F30" s="37">
        <v>4462.4813691465379</v>
      </c>
      <c r="G30" s="37">
        <v>281.4746968201527</v>
      </c>
      <c r="H30" s="37">
        <v>10757.708511191127</v>
      </c>
    </row>
    <row r="31" spans="1:8" x14ac:dyDescent="0.2">
      <c r="A31" s="34" t="s">
        <v>94</v>
      </c>
      <c r="B31" s="35" t="s">
        <v>85</v>
      </c>
      <c r="C31" s="38">
        <v>6070.6643723399384</v>
      </c>
      <c r="D31" s="38">
        <v>508.92585957512057</v>
      </c>
      <c r="E31" s="38">
        <v>26530.828604897335</v>
      </c>
      <c r="F31" s="39">
        <v>3418.3263276902358</v>
      </c>
      <c r="G31" s="39">
        <v>193.36250522696744</v>
      </c>
      <c r="H31" s="39">
        <v>11228.916022814097</v>
      </c>
    </row>
    <row r="32" spans="1:8" x14ac:dyDescent="0.2">
      <c r="A32" s="40" t="s">
        <v>8</v>
      </c>
      <c r="B32" s="35" t="s">
        <v>85</v>
      </c>
      <c r="C32" s="36">
        <v>8064.8206690109137</v>
      </c>
      <c r="D32" s="36">
        <v>607.75966193426336</v>
      </c>
      <c r="E32" s="36">
        <v>19917.52132847318</v>
      </c>
      <c r="F32" s="37">
        <v>2049.724662381378</v>
      </c>
      <c r="G32" s="37">
        <v>138.71878961945097</v>
      </c>
      <c r="H32" s="37">
        <v>8062.9413803847729</v>
      </c>
    </row>
    <row r="33" spans="1:8" x14ac:dyDescent="0.2">
      <c r="A33" s="40" t="s">
        <v>16</v>
      </c>
      <c r="B33" s="35" t="s">
        <v>85</v>
      </c>
      <c r="C33" s="36">
        <v>5095.5345519991806</v>
      </c>
      <c r="D33" s="36">
        <v>411.37219546297689</v>
      </c>
      <c r="E33" s="36">
        <v>19492.847505515256</v>
      </c>
      <c r="F33" s="37">
        <v>1925.5758324096573</v>
      </c>
      <c r="G33" s="37">
        <v>144.76502591219835</v>
      </c>
      <c r="H33" s="37">
        <v>6624.6943370773415</v>
      </c>
    </row>
    <row r="34" spans="1:8" x14ac:dyDescent="0.2">
      <c r="A34" s="40" t="s">
        <v>17</v>
      </c>
      <c r="B34" s="35" t="s">
        <v>85</v>
      </c>
      <c r="C34" s="38">
        <v>7412.3265076563766</v>
      </c>
      <c r="D34" s="38">
        <v>566.19068001261451</v>
      </c>
      <c r="E34" s="38">
        <v>18421.557751480246</v>
      </c>
      <c r="F34" s="39">
        <v>1963.7860604592895</v>
      </c>
      <c r="G34" s="39">
        <v>132.61110298594841</v>
      </c>
      <c r="H34" s="39">
        <v>7269.9902615794326</v>
      </c>
    </row>
    <row r="35" spans="1:8" x14ac:dyDescent="0.2">
      <c r="A35" s="41" t="s">
        <v>46</v>
      </c>
      <c r="B35" s="35" t="s">
        <v>85</v>
      </c>
      <c r="C35" s="36" t="s">
        <v>89</v>
      </c>
      <c r="D35" s="36" t="s">
        <v>89</v>
      </c>
      <c r="E35" s="36">
        <v>42.974534286216858</v>
      </c>
      <c r="F35" s="37" t="s">
        <v>89</v>
      </c>
      <c r="G35" s="37" t="s">
        <v>89</v>
      </c>
      <c r="H35" s="37">
        <v>120.41748545771877</v>
      </c>
    </row>
    <row r="36" spans="1:8" x14ac:dyDescent="0.2">
      <c r="A36" s="41" t="s">
        <v>52</v>
      </c>
      <c r="B36" s="35" t="s">
        <v>85</v>
      </c>
      <c r="C36" s="36" t="s">
        <v>89</v>
      </c>
      <c r="D36" s="36">
        <v>32.45538551059105</v>
      </c>
      <c r="E36" s="36">
        <v>62.815567686122385</v>
      </c>
      <c r="F36" s="37" t="s">
        <v>89</v>
      </c>
      <c r="G36" s="37" t="s">
        <v>89</v>
      </c>
      <c r="H36" s="37">
        <v>56.264362030802438</v>
      </c>
    </row>
    <row r="37" spans="1:8" x14ac:dyDescent="0.2">
      <c r="A37" s="41" t="s">
        <v>53</v>
      </c>
      <c r="B37" s="35" t="s">
        <v>85</v>
      </c>
      <c r="C37" s="38" t="s">
        <v>89</v>
      </c>
      <c r="D37" s="38">
        <v>38.341182039279815</v>
      </c>
      <c r="E37" s="38">
        <v>52.154025063807161</v>
      </c>
      <c r="F37" s="39" t="s">
        <v>89</v>
      </c>
      <c r="G37" s="39" t="s">
        <v>89</v>
      </c>
      <c r="H37" s="39">
        <v>16.13131506539812</v>
      </c>
    </row>
    <row r="38" spans="1:8" x14ac:dyDescent="0.2">
      <c r="A38" s="44" t="s">
        <v>95</v>
      </c>
      <c r="B38" s="35" t="s">
        <v>85</v>
      </c>
      <c r="C38" s="36" t="s">
        <v>89</v>
      </c>
      <c r="D38" s="36" t="s">
        <v>89</v>
      </c>
      <c r="E38" s="36">
        <v>12.765715090553726</v>
      </c>
      <c r="F38" s="37" t="s">
        <v>89</v>
      </c>
      <c r="G38" s="37" t="s">
        <v>89</v>
      </c>
      <c r="H38" s="37">
        <v>4.2004785157700999</v>
      </c>
    </row>
    <row r="39" spans="1:8" x14ac:dyDescent="0.2">
      <c r="A39" s="44" t="s">
        <v>96</v>
      </c>
      <c r="B39" s="35" t="s">
        <v>85</v>
      </c>
      <c r="C39" s="36" t="s">
        <v>89</v>
      </c>
      <c r="D39" s="36" t="s">
        <v>89</v>
      </c>
      <c r="E39" s="36">
        <v>17.331318369400421</v>
      </c>
      <c r="F39" s="37" t="s">
        <v>89</v>
      </c>
      <c r="G39" s="37" t="s">
        <v>89</v>
      </c>
      <c r="H39" s="37">
        <v>21.045982255211271</v>
      </c>
    </row>
    <row r="40" spans="1:8" x14ac:dyDescent="0.2">
      <c r="A40" s="45" t="s">
        <v>97</v>
      </c>
      <c r="B40" s="43" t="s">
        <v>85</v>
      </c>
      <c r="C40" s="38">
        <v>34.744790629424806</v>
      </c>
      <c r="D40" s="38" t="s">
        <v>89</v>
      </c>
      <c r="E40" s="38">
        <v>17.878766189869083</v>
      </c>
      <c r="F40" s="39" t="s">
        <v>89</v>
      </c>
      <c r="G40" s="39" t="s">
        <v>89</v>
      </c>
      <c r="H40" s="39">
        <v>16.147577111986191</v>
      </c>
    </row>
    <row r="41" spans="1:8" x14ac:dyDescent="0.2">
      <c r="A41" s="34" t="s">
        <v>92</v>
      </c>
      <c r="B41" s="35" t="s">
        <v>90</v>
      </c>
      <c r="C41" s="36">
        <v>124.3314816834048</v>
      </c>
      <c r="D41" s="36">
        <v>14.162336846362848</v>
      </c>
      <c r="E41" s="36">
        <v>104.05297743611443</v>
      </c>
      <c r="F41" s="37">
        <v>96.999487253420767</v>
      </c>
      <c r="G41" s="37">
        <v>7.5722983781442563</v>
      </c>
      <c r="H41" s="37">
        <v>95.861564459002878</v>
      </c>
    </row>
    <row r="42" spans="1:8" x14ac:dyDescent="0.2">
      <c r="A42" s="34" t="s">
        <v>93</v>
      </c>
      <c r="B42" s="35" t="s">
        <v>90</v>
      </c>
      <c r="C42" s="36">
        <v>222.86366925012913</v>
      </c>
      <c r="D42" s="36">
        <v>19.846031043611273</v>
      </c>
      <c r="E42" s="36">
        <v>93.173736229401896</v>
      </c>
      <c r="F42" s="37">
        <v>259.67508154403077</v>
      </c>
      <c r="G42" s="37">
        <v>19.543510266975048</v>
      </c>
      <c r="H42" s="37">
        <v>123.55671084497014</v>
      </c>
    </row>
    <row r="43" spans="1:8" x14ac:dyDescent="0.2">
      <c r="A43" s="34" t="s">
        <v>94</v>
      </c>
      <c r="B43" s="35" t="s">
        <v>90</v>
      </c>
      <c r="C43" s="38">
        <v>127.55995684992072</v>
      </c>
      <c r="D43" s="38">
        <v>17.095807829838979</v>
      </c>
      <c r="E43" s="38">
        <v>112.62927613514999</v>
      </c>
      <c r="F43" s="39">
        <v>99.128416475765746</v>
      </c>
      <c r="G43" s="39">
        <v>9.8002736322240676</v>
      </c>
      <c r="H43" s="39">
        <v>108.60339318257829</v>
      </c>
    </row>
    <row r="44" spans="1:8" x14ac:dyDescent="0.2">
      <c r="A44" s="40" t="s">
        <v>8</v>
      </c>
      <c r="B44" s="35" t="s">
        <v>90</v>
      </c>
      <c r="C44" s="36">
        <v>124.23474730861979</v>
      </c>
      <c r="D44" s="36">
        <v>13.025303532496022</v>
      </c>
      <c r="E44" s="36">
        <v>88.504575656739021</v>
      </c>
      <c r="F44" s="37">
        <v>63.050506540787879</v>
      </c>
      <c r="G44" s="37">
        <v>3.2784271952933781</v>
      </c>
      <c r="H44" s="37">
        <v>47.696173174013005</v>
      </c>
    </row>
    <row r="45" spans="1:8" x14ac:dyDescent="0.2">
      <c r="A45" s="40" t="s">
        <v>16</v>
      </c>
      <c r="B45" s="35" t="s">
        <v>90</v>
      </c>
      <c r="C45" s="36">
        <v>118.38389180484873</v>
      </c>
      <c r="D45" s="36">
        <v>10.840703939480385</v>
      </c>
      <c r="E45" s="36">
        <v>76.041064742393601</v>
      </c>
      <c r="F45" s="37">
        <v>50.790311457223794</v>
      </c>
      <c r="G45" s="37" t="s">
        <v>89</v>
      </c>
      <c r="H45" s="37">
        <v>39.806718756762898</v>
      </c>
    </row>
    <row r="46" spans="1:8" x14ac:dyDescent="0.2">
      <c r="A46" s="40" t="s">
        <v>17</v>
      </c>
      <c r="B46" s="35" t="s">
        <v>90</v>
      </c>
      <c r="C46" s="38">
        <v>166.74220182081564</v>
      </c>
      <c r="D46" s="38">
        <v>15.559152739531724</v>
      </c>
      <c r="E46" s="38">
        <v>108.73743797142392</v>
      </c>
      <c r="F46" s="39">
        <v>59.608329309766745</v>
      </c>
      <c r="G46" s="39" t="s">
        <v>89</v>
      </c>
      <c r="H46" s="39">
        <v>46.51951151797045</v>
      </c>
    </row>
    <row r="47" spans="1:8" x14ac:dyDescent="0.2">
      <c r="A47" s="41" t="s">
        <v>46</v>
      </c>
      <c r="B47" s="35" t="s">
        <v>90</v>
      </c>
      <c r="C47" s="36">
        <v>63.504887804371869</v>
      </c>
      <c r="D47" s="36">
        <v>22.839687218667979</v>
      </c>
      <c r="E47" s="36">
        <v>16.065841133604337</v>
      </c>
      <c r="F47" s="37">
        <v>44.262997440451706</v>
      </c>
      <c r="G47" s="37" t="s">
        <v>89</v>
      </c>
      <c r="H47" s="37">
        <v>29.983374094328202</v>
      </c>
    </row>
    <row r="48" spans="1:8" x14ac:dyDescent="0.2">
      <c r="A48" s="41" t="s">
        <v>52</v>
      </c>
      <c r="B48" s="35" t="s">
        <v>90</v>
      </c>
      <c r="C48" s="36">
        <v>114.84712564690045</v>
      </c>
      <c r="D48" s="36">
        <v>22.045353445602377</v>
      </c>
      <c r="E48" s="36">
        <v>18.429164335538044</v>
      </c>
      <c r="F48" s="37">
        <v>27.086325895992598</v>
      </c>
      <c r="G48" s="37" t="s">
        <v>89</v>
      </c>
      <c r="H48" s="37">
        <v>24.659456114063531</v>
      </c>
    </row>
    <row r="49" spans="1:8" x14ac:dyDescent="0.2">
      <c r="A49" s="41" t="s">
        <v>53</v>
      </c>
      <c r="B49" s="35" t="s">
        <v>90</v>
      </c>
      <c r="C49" s="38" t="s">
        <v>89</v>
      </c>
      <c r="D49" s="38" t="s">
        <v>89</v>
      </c>
      <c r="E49" s="38">
        <v>2.9090627008117185</v>
      </c>
      <c r="F49" s="39" t="s">
        <v>89</v>
      </c>
      <c r="G49" s="39" t="s">
        <v>89</v>
      </c>
      <c r="H49" s="39">
        <v>15.444361725515133</v>
      </c>
    </row>
    <row r="50" spans="1:8" x14ac:dyDescent="0.2">
      <c r="A50" s="44" t="s">
        <v>95</v>
      </c>
      <c r="B50" s="35" t="s">
        <v>90</v>
      </c>
      <c r="C50" s="36">
        <v>10.5898841303512</v>
      </c>
      <c r="D50" s="36">
        <v>0.59143822717051264</v>
      </c>
      <c r="E50" s="36">
        <v>0.6847936731017491</v>
      </c>
      <c r="F50" s="37">
        <v>3.1328767681419936</v>
      </c>
      <c r="G50" s="37" t="s">
        <v>89</v>
      </c>
      <c r="H50" s="37">
        <v>0.75757841801857639</v>
      </c>
    </row>
    <row r="51" spans="1:8" x14ac:dyDescent="0.2">
      <c r="A51" s="44" t="s">
        <v>96</v>
      </c>
      <c r="B51" s="35" t="s">
        <v>90</v>
      </c>
      <c r="C51" s="36">
        <v>5.00924866489098</v>
      </c>
      <c r="D51" s="36">
        <v>0.53102521389704282</v>
      </c>
      <c r="E51" s="36">
        <v>1.1636092336216781</v>
      </c>
      <c r="F51" s="37" t="s">
        <v>89</v>
      </c>
      <c r="G51" s="37" t="s">
        <v>89</v>
      </c>
      <c r="H51" s="37">
        <v>0.88958942580052425</v>
      </c>
    </row>
    <row r="52" spans="1:8" x14ac:dyDescent="0.2">
      <c r="A52" s="45" t="s">
        <v>97</v>
      </c>
      <c r="B52" s="43" t="s">
        <v>90</v>
      </c>
      <c r="C52" s="38" t="s">
        <v>89</v>
      </c>
      <c r="D52" s="38" t="s">
        <v>89</v>
      </c>
      <c r="E52" s="38">
        <v>1.2736380047259093</v>
      </c>
      <c r="F52" s="39" t="s">
        <v>89</v>
      </c>
      <c r="G52" s="39" t="s">
        <v>89</v>
      </c>
      <c r="H52" s="39">
        <v>0.7655045828988255</v>
      </c>
    </row>
  </sheetData>
  <mergeCells count="6">
    <mergeCell ref="A28:H28"/>
    <mergeCell ref="A1:A2"/>
    <mergeCell ref="B1:B2"/>
    <mergeCell ref="C1:E1"/>
    <mergeCell ref="F1:H1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7081-129A-2348-A0B0-38D72BA0E913}">
  <dimension ref="A1:F15"/>
  <sheetViews>
    <sheetView workbookViewId="0">
      <selection activeCell="A17" sqref="A17:A30"/>
    </sheetView>
  </sheetViews>
  <sheetFormatPr baseColWidth="10" defaultRowHeight="15" x14ac:dyDescent="0.2"/>
  <cols>
    <col min="1" max="1" width="13.1640625" bestFit="1" customWidth="1"/>
    <col min="2" max="2" width="13.83203125" bestFit="1" customWidth="1"/>
    <col min="3" max="3" width="9.6640625" bestFit="1" customWidth="1"/>
    <col min="4" max="4" width="17.6640625" customWidth="1"/>
    <col min="5" max="5" width="13.6640625" customWidth="1"/>
    <col min="6" max="6" width="20.1640625" bestFit="1" customWidth="1"/>
  </cols>
  <sheetData>
    <row r="1" spans="1:6" ht="16" x14ac:dyDescent="0.2">
      <c r="A1" s="46" t="s">
        <v>98</v>
      </c>
      <c r="B1" s="46" t="s">
        <v>99</v>
      </c>
      <c r="C1" s="46" t="s">
        <v>100</v>
      </c>
      <c r="D1" s="46" t="s">
        <v>101</v>
      </c>
      <c r="E1" s="46" t="s">
        <v>102</v>
      </c>
      <c r="F1" s="46" t="s">
        <v>103</v>
      </c>
    </row>
    <row r="2" spans="1:6" x14ac:dyDescent="0.2">
      <c r="A2" s="47" t="s">
        <v>104</v>
      </c>
      <c r="B2" s="33" t="s">
        <v>105</v>
      </c>
      <c r="C2" s="47" t="s">
        <v>106</v>
      </c>
      <c r="D2" s="33" t="s">
        <v>107</v>
      </c>
      <c r="E2" s="48">
        <v>803001</v>
      </c>
      <c r="F2" s="33" t="s">
        <v>108</v>
      </c>
    </row>
    <row r="3" spans="1:6" x14ac:dyDescent="0.2">
      <c r="A3" s="47" t="s">
        <v>192</v>
      </c>
      <c r="B3" s="33" t="s">
        <v>105</v>
      </c>
      <c r="C3" s="47" t="s">
        <v>106</v>
      </c>
      <c r="D3" s="33" t="s">
        <v>112</v>
      </c>
      <c r="E3" s="48" t="s">
        <v>193</v>
      </c>
      <c r="F3" s="33" t="s">
        <v>147</v>
      </c>
    </row>
    <row r="4" spans="1:6" x14ac:dyDescent="0.2">
      <c r="A4" s="33" t="s">
        <v>109</v>
      </c>
      <c r="B4" s="33" t="s">
        <v>110</v>
      </c>
      <c r="C4" s="47" t="s">
        <v>111</v>
      </c>
      <c r="D4" s="33" t="s">
        <v>112</v>
      </c>
      <c r="E4" s="33" t="s">
        <v>113</v>
      </c>
      <c r="F4" s="33" t="s">
        <v>108</v>
      </c>
    </row>
    <row r="5" spans="1:6" x14ac:dyDescent="0.2">
      <c r="A5" s="33" t="s">
        <v>114</v>
      </c>
      <c r="B5" s="33" t="s">
        <v>115</v>
      </c>
      <c r="C5" s="47" t="s">
        <v>111</v>
      </c>
      <c r="D5" s="33" t="s">
        <v>116</v>
      </c>
      <c r="E5" s="33" t="s">
        <v>117</v>
      </c>
      <c r="F5" s="33" t="s">
        <v>118</v>
      </c>
    </row>
    <row r="6" spans="1:6" x14ac:dyDescent="0.2">
      <c r="A6" s="33" t="s">
        <v>119</v>
      </c>
      <c r="B6" s="33" t="s">
        <v>115</v>
      </c>
      <c r="C6" s="47" t="s">
        <v>120</v>
      </c>
      <c r="D6" s="33" t="s">
        <v>116</v>
      </c>
      <c r="E6" s="33" t="s">
        <v>121</v>
      </c>
      <c r="F6" s="33" t="s">
        <v>122</v>
      </c>
    </row>
    <row r="7" spans="1:6" x14ac:dyDescent="0.2">
      <c r="A7" s="33" t="s">
        <v>123</v>
      </c>
      <c r="B7" s="33" t="s">
        <v>105</v>
      </c>
      <c r="C7" s="47" t="s">
        <v>120</v>
      </c>
      <c r="D7" s="33" t="s">
        <v>124</v>
      </c>
      <c r="E7" s="33"/>
      <c r="F7" s="33" t="s">
        <v>125</v>
      </c>
    </row>
    <row r="8" spans="1:6" x14ac:dyDescent="0.2">
      <c r="A8" s="33" t="s">
        <v>126</v>
      </c>
      <c r="B8" s="33" t="s">
        <v>127</v>
      </c>
      <c r="C8" s="47" t="s">
        <v>120</v>
      </c>
      <c r="D8" s="33" t="s">
        <v>128</v>
      </c>
      <c r="E8" s="33" t="s">
        <v>129</v>
      </c>
      <c r="F8" s="33" t="s">
        <v>108</v>
      </c>
    </row>
    <row r="9" spans="1:6" x14ac:dyDescent="0.2">
      <c r="A9" s="33" t="s">
        <v>130</v>
      </c>
      <c r="B9" s="33" t="s">
        <v>115</v>
      </c>
      <c r="C9" s="47" t="s">
        <v>106</v>
      </c>
      <c r="D9" s="33" t="s">
        <v>116</v>
      </c>
      <c r="E9" s="33" t="s">
        <v>131</v>
      </c>
      <c r="F9" s="33" t="s">
        <v>108</v>
      </c>
    </row>
    <row r="10" spans="1:6" x14ac:dyDescent="0.2">
      <c r="A10" s="33" t="s">
        <v>132</v>
      </c>
      <c r="B10" s="33" t="s">
        <v>115</v>
      </c>
      <c r="C10" s="47" t="s">
        <v>111</v>
      </c>
      <c r="D10" s="33" t="s">
        <v>133</v>
      </c>
      <c r="E10" s="33" t="s">
        <v>134</v>
      </c>
      <c r="F10" s="33" t="s">
        <v>108</v>
      </c>
    </row>
    <row r="11" spans="1:6" x14ac:dyDescent="0.2">
      <c r="A11" s="33" t="s">
        <v>135</v>
      </c>
      <c r="B11" s="33" t="s">
        <v>136</v>
      </c>
      <c r="C11" s="47" t="s">
        <v>111</v>
      </c>
      <c r="D11" s="33" t="s">
        <v>137</v>
      </c>
      <c r="E11" s="33" t="s">
        <v>138</v>
      </c>
      <c r="F11" s="33" t="s">
        <v>108</v>
      </c>
    </row>
    <row r="12" spans="1:6" x14ac:dyDescent="0.2">
      <c r="A12" s="33" t="s">
        <v>139</v>
      </c>
      <c r="B12" s="33" t="s">
        <v>110</v>
      </c>
      <c r="C12" s="47" t="s">
        <v>140</v>
      </c>
      <c r="D12" s="33" t="s">
        <v>141</v>
      </c>
      <c r="E12" s="33"/>
      <c r="F12" s="33" t="s">
        <v>118</v>
      </c>
    </row>
    <row r="13" spans="1:6" x14ac:dyDescent="0.2">
      <c r="A13" s="33" t="s">
        <v>142</v>
      </c>
      <c r="B13" s="33" t="s">
        <v>115</v>
      </c>
      <c r="C13" s="47" t="s">
        <v>111</v>
      </c>
      <c r="D13" s="33" t="s">
        <v>143</v>
      </c>
      <c r="E13" s="33" t="s">
        <v>144</v>
      </c>
      <c r="F13" s="33" t="s">
        <v>108</v>
      </c>
    </row>
    <row r="14" spans="1:6" x14ac:dyDescent="0.2">
      <c r="A14" s="33" t="s">
        <v>145</v>
      </c>
      <c r="B14" s="33" t="s">
        <v>115</v>
      </c>
      <c r="C14" s="47" t="s">
        <v>111</v>
      </c>
      <c r="D14" s="33" t="s">
        <v>128</v>
      </c>
      <c r="E14" s="33" t="s">
        <v>146</v>
      </c>
      <c r="F14" s="33" t="s">
        <v>147</v>
      </c>
    </row>
    <row r="15" spans="1:6" x14ac:dyDescent="0.2">
      <c r="A15" s="33" t="s">
        <v>148</v>
      </c>
      <c r="B15" s="33" t="s">
        <v>110</v>
      </c>
      <c r="C15" s="47" t="s">
        <v>111</v>
      </c>
      <c r="D15" s="33" t="s">
        <v>112</v>
      </c>
      <c r="E15" s="33" t="s">
        <v>149</v>
      </c>
      <c r="F15" s="33" t="s">
        <v>147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8569-8998-9A40-8F5C-227E67E0D19A}">
  <dimension ref="A1:E31"/>
  <sheetViews>
    <sheetView workbookViewId="0">
      <selection activeCell="B16" sqref="B16"/>
    </sheetView>
  </sheetViews>
  <sheetFormatPr baseColWidth="10" defaultRowHeight="14" x14ac:dyDescent="0.15"/>
  <cols>
    <col min="1" max="1" width="16.5" style="33" bestFit="1" customWidth="1"/>
    <col min="2" max="2" width="13.6640625" style="33" bestFit="1" customWidth="1"/>
    <col min="3" max="4" width="10.83203125" style="33"/>
    <col min="5" max="5" width="12.83203125" style="33" bestFit="1" customWidth="1"/>
    <col min="6" max="16384" width="10.83203125" style="33"/>
  </cols>
  <sheetData>
    <row r="1" spans="1:5" ht="16" x14ac:dyDescent="0.2">
      <c r="A1" s="46" t="s">
        <v>98</v>
      </c>
      <c r="B1" s="46" t="s">
        <v>150</v>
      </c>
      <c r="C1" s="46" t="s">
        <v>100</v>
      </c>
      <c r="D1" s="46" t="s">
        <v>151</v>
      </c>
      <c r="E1" s="46" t="s">
        <v>102</v>
      </c>
    </row>
    <row r="2" spans="1:5" x14ac:dyDescent="0.15">
      <c r="A2" s="33" t="s">
        <v>152</v>
      </c>
      <c r="B2" s="33" t="s">
        <v>153</v>
      </c>
      <c r="C2" s="47" t="s">
        <v>106</v>
      </c>
      <c r="D2" s="33" t="s">
        <v>154</v>
      </c>
      <c r="E2" s="33" t="s">
        <v>155</v>
      </c>
    </row>
    <row r="3" spans="1:5" x14ac:dyDescent="0.15">
      <c r="A3" s="33" t="s">
        <v>156</v>
      </c>
      <c r="B3" s="33" t="s">
        <v>157</v>
      </c>
      <c r="C3" s="47" t="s">
        <v>106</v>
      </c>
      <c r="D3" s="33" t="s">
        <v>154</v>
      </c>
      <c r="E3" s="33" t="s">
        <v>158</v>
      </c>
    </row>
    <row r="4" spans="1:5" x14ac:dyDescent="0.15">
      <c r="A4" s="33" t="s">
        <v>159</v>
      </c>
      <c r="B4" s="33" t="s">
        <v>153</v>
      </c>
      <c r="C4" s="47" t="s">
        <v>106</v>
      </c>
      <c r="D4" s="33" t="s">
        <v>160</v>
      </c>
      <c r="E4" s="33" t="s">
        <v>161</v>
      </c>
    </row>
    <row r="5" spans="1:5" x14ac:dyDescent="0.15">
      <c r="A5" s="33" t="s">
        <v>162</v>
      </c>
      <c r="B5" s="33" t="s">
        <v>153</v>
      </c>
      <c r="C5" s="47" t="s">
        <v>163</v>
      </c>
      <c r="D5" s="33" t="s">
        <v>160</v>
      </c>
      <c r="E5" s="33" t="s">
        <v>164</v>
      </c>
    </row>
    <row r="6" spans="1:5" x14ac:dyDescent="0.15">
      <c r="A6" s="6" t="s">
        <v>165</v>
      </c>
      <c r="B6" s="33" t="s">
        <v>153</v>
      </c>
      <c r="C6" s="47" t="s">
        <v>166</v>
      </c>
      <c r="D6" s="33" t="s">
        <v>167</v>
      </c>
      <c r="E6" s="33" t="s">
        <v>168</v>
      </c>
    </row>
    <row r="7" spans="1:5" x14ac:dyDescent="0.15">
      <c r="A7" s="33" t="s">
        <v>169</v>
      </c>
      <c r="B7" s="33" t="s">
        <v>157</v>
      </c>
      <c r="C7" s="47" t="s">
        <v>106</v>
      </c>
      <c r="D7" s="33" t="s">
        <v>154</v>
      </c>
      <c r="E7" s="33" t="s">
        <v>170</v>
      </c>
    </row>
    <row r="8" spans="1:5" x14ac:dyDescent="0.15">
      <c r="A8" s="33" t="s">
        <v>171</v>
      </c>
      <c r="B8" s="33" t="s">
        <v>157</v>
      </c>
      <c r="C8" s="47" t="s">
        <v>106</v>
      </c>
      <c r="D8" s="33" t="s">
        <v>154</v>
      </c>
      <c r="E8" s="33" t="s">
        <v>172</v>
      </c>
    </row>
    <row r="9" spans="1:5" x14ac:dyDescent="0.15">
      <c r="A9" s="33" t="s">
        <v>173</v>
      </c>
      <c r="B9" s="33" t="s">
        <v>157</v>
      </c>
      <c r="C9" s="47" t="s">
        <v>106</v>
      </c>
      <c r="D9" s="33" t="s">
        <v>154</v>
      </c>
      <c r="E9" s="33" t="s">
        <v>174</v>
      </c>
    </row>
    <row r="10" spans="1:5" x14ac:dyDescent="0.15">
      <c r="A10" s="33" t="s">
        <v>175</v>
      </c>
      <c r="B10" s="33" t="s">
        <v>153</v>
      </c>
      <c r="C10" s="47" t="s">
        <v>163</v>
      </c>
      <c r="D10" s="33" t="s">
        <v>160</v>
      </c>
      <c r="E10" s="33" t="s">
        <v>176</v>
      </c>
    </row>
    <row r="11" spans="1:5" x14ac:dyDescent="0.15">
      <c r="A11" s="6" t="s">
        <v>177</v>
      </c>
      <c r="B11" s="33" t="s">
        <v>153</v>
      </c>
      <c r="C11" s="47" t="s">
        <v>166</v>
      </c>
      <c r="D11" s="33" t="s">
        <v>167</v>
      </c>
      <c r="E11" s="33" t="s">
        <v>178</v>
      </c>
    </row>
    <row r="12" spans="1:5" x14ac:dyDescent="0.15">
      <c r="A12" s="33" t="s">
        <v>179</v>
      </c>
      <c r="B12" s="33" t="s">
        <v>153</v>
      </c>
      <c r="C12" s="47" t="s">
        <v>106</v>
      </c>
      <c r="D12" s="33" t="s">
        <v>154</v>
      </c>
      <c r="E12" s="33" t="s">
        <v>180</v>
      </c>
    </row>
    <row r="13" spans="1:5" x14ac:dyDescent="0.15">
      <c r="A13" s="33" t="s">
        <v>181</v>
      </c>
      <c r="B13" s="33" t="s">
        <v>157</v>
      </c>
      <c r="C13" s="47" t="s">
        <v>166</v>
      </c>
      <c r="D13" s="33" t="s">
        <v>154</v>
      </c>
      <c r="E13" s="33" t="s">
        <v>182</v>
      </c>
    </row>
    <row r="16" spans="1:5" ht="15" x14ac:dyDescent="0.2">
      <c r="A16"/>
    </row>
    <row r="17" spans="1:1" ht="15" x14ac:dyDescent="0.2">
      <c r="A17"/>
    </row>
    <row r="18" spans="1:1" ht="15" x14ac:dyDescent="0.2">
      <c r="A18"/>
    </row>
    <row r="19" spans="1:1" ht="15" x14ac:dyDescent="0.2">
      <c r="A19"/>
    </row>
    <row r="20" spans="1:1" ht="15" x14ac:dyDescent="0.2">
      <c r="A20"/>
    </row>
    <row r="21" spans="1:1" ht="15" x14ac:dyDescent="0.2">
      <c r="A21"/>
    </row>
    <row r="22" spans="1:1" ht="15" x14ac:dyDescent="0.2">
      <c r="A22"/>
    </row>
    <row r="23" spans="1:1" ht="15" x14ac:dyDescent="0.2">
      <c r="A23"/>
    </row>
    <row r="24" spans="1:1" ht="15" x14ac:dyDescent="0.2">
      <c r="A24"/>
    </row>
    <row r="25" spans="1:1" ht="15" x14ac:dyDescent="0.2">
      <c r="A25"/>
    </row>
    <row r="26" spans="1:1" ht="15" x14ac:dyDescent="0.2">
      <c r="A26"/>
    </row>
    <row r="27" spans="1:1" ht="15" x14ac:dyDescent="0.2">
      <c r="A27"/>
    </row>
    <row r="28" spans="1:1" ht="15" x14ac:dyDescent="0.2">
      <c r="A28"/>
    </row>
    <row r="29" spans="1:1" ht="15" x14ac:dyDescent="0.2">
      <c r="A29"/>
    </row>
    <row r="30" spans="1:1" ht="15" x14ac:dyDescent="0.2">
      <c r="A30"/>
    </row>
    <row r="31" spans="1:1" ht="15" x14ac:dyDescent="0.2">
      <c r="A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Depp, Constanze</dc:creator>
  <cp:lastModifiedBy>Sasmita, Andrew Octavian</cp:lastModifiedBy>
  <cp:lastPrinted>2024-03-02T11:16:29Z</cp:lastPrinted>
  <dcterms:created xsi:type="dcterms:W3CDTF">2023-08-23T08:30:23Z</dcterms:created>
  <dcterms:modified xsi:type="dcterms:W3CDTF">2024-07-25T07:30:09Z</dcterms:modified>
</cp:coreProperties>
</file>