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ekv296/Library/CloudStorage/Dropbox/2024_KCNQ2_ALS Manuscript_Revision/Revised Text/2nd Revision/FINAL SUBMISSION/"/>
    </mc:Choice>
  </mc:AlternateContent>
  <xr:revisionPtr revIDLastSave="0" documentId="13_ncr:1_{48AD663F-5370-6847-9E49-F210BB8076D8}" xr6:coauthVersionLast="47" xr6:coauthVersionMax="47" xr10:uidLastSave="{00000000-0000-0000-0000-000000000000}"/>
  <bookViews>
    <workbookView xWindow="1100" yWindow="780" windowWidth="28040" windowHeight="16660" activeTab="2" xr2:uid="{9A6B0408-4C3B-3945-A383-3E6C5FE4EFDD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20" i="2" l="1"/>
  <c r="N120" i="2"/>
  <c r="M120" i="2"/>
  <c r="O119" i="2"/>
  <c r="N119" i="2"/>
  <c r="M119" i="2"/>
  <c r="O118" i="2"/>
  <c r="N118" i="2"/>
  <c r="O117" i="2"/>
  <c r="N117" i="2"/>
  <c r="M117" i="2"/>
  <c r="O116" i="2"/>
  <c r="N116" i="2"/>
  <c r="O115" i="2"/>
  <c r="N115" i="2"/>
  <c r="O114" i="2"/>
  <c r="N114" i="2"/>
  <c r="M114" i="2"/>
  <c r="O113" i="2"/>
  <c r="N113" i="2"/>
  <c r="O112" i="2"/>
  <c r="N112" i="2"/>
  <c r="M112" i="2"/>
  <c r="O111" i="2"/>
  <c r="N111" i="2"/>
  <c r="M111" i="2"/>
  <c r="O110" i="2"/>
  <c r="N110" i="2"/>
  <c r="M110" i="2"/>
  <c r="O109" i="2"/>
  <c r="N109" i="2"/>
  <c r="O108" i="2"/>
  <c r="N108" i="2"/>
  <c r="O107" i="2"/>
  <c r="N107" i="2"/>
  <c r="O106" i="2"/>
  <c r="N106" i="2"/>
  <c r="O105" i="2"/>
  <c r="N105" i="2"/>
  <c r="M105" i="2"/>
  <c r="O104" i="2"/>
  <c r="N104" i="2"/>
  <c r="O103" i="2"/>
  <c r="N103" i="2"/>
  <c r="M103" i="2"/>
  <c r="O102" i="2"/>
  <c r="N102" i="2"/>
  <c r="M102" i="2"/>
  <c r="O101" i="2"/>
  <c r="N101" i="2"/>
  <c r="M101" i="2"/>
  <c r="O100" i="2"/>
  <c r="N100" i="2"/>
  <c r="M100" i="2"/>
  <c r="O99" i="2"/>
  <c r="N99" i="2"/>
  <c r="O98" i="2"/>
  <c r="N98" i="2"/>
  <c r="M98" i="2"/>
  <c r="O97" i="2"/>
  <c r="N97" i="2"/>
  <c r="O96" i="2"/>
  <c r="N96" i="2"/>
  <c r="O95" i="2"/>
  <c r="N95" i="2"/>
  <c r="M95" i="2"/>
  <c r="O94" i="2"/>
  <c r="N94" i="2"/>
  <c r="M94" i="2"/>
  <c r="O93" i="2"/>
  <c r="N93" i="2"/>
  <c r="M93" i="2"/>
  <c r="O92" i="2"/>
  <c r="N92" i="2"/>
  <c r="M92" i="2"/>
  <c r="O91" i="2"/>
  <c r="N91" i="2"/>
  <c r="M91" i="2"/>
  <c r="O90" i="2"/>
  <c r="N90" i="2"/>
  <c r="M90" i="2"/>
  <c r="O89" i="2"/>
  <c r="N89" i="2"/>
  <c r="M89" i="2"/>
  <c r="O88" i="2"/>
  <c r="N88" i="2"/>
  <c r="M88" i="2"/>
  <c r="O87" i="2"/>
  <c r="N87" i="2"/>
  <c r="M87" i="2"/>
  <c r="O86" i="2"/>
  <c r="N86" i="2"/>
  <c r="M86" i="2"/>
  <c r="O85" i="2"/>
  <c r="N85" i="2"/>
  <c r="M85" i="2"/>
  <c r="O84" i="2"/>
  <c r="N84" i="2"/>
  <c r="M84" i="2"/>
  <c r="O83" i="2"/>
  <c r="N83" i="2"/>
  <c r="M83" i="2"/>
  <c r="O82" i="2"/>
  <c r="N82" i="2"/>
  <c r="M82" i="2"/>
  <c r="O81" i="2"/>
  <c r="N81" i="2"/>
  <c r="M81" i="2"/>
  <c r="O80" i="2"/>
  <c r="N80" i="2"/>
  <c r="M80" i="2"/>
  <c r="O79" i="2"/>
  <c r="N79" i="2"/>
  <c r="M79" i="2"/>
  <c r="O78" i="2"/>
  <c r="N78" i="2"/>
  <c r="M78" i="2"/>
  <c r="O77" i="2"/>
  <c r="N77" i="2"/>
  <c r="M77" i="2"/>
  <c r="O76" i="2"/>
  <c r="N76" i="2"/>
  <c r="M76" i="2"/>
  <c r="O75" i="2"/>
  <c r="N75" i="2"/>
  <c r="M75" i="2"/>
  <c r="O74" i="2"/>
  <c r="N74" i="2"/>
  <c r="M74" i="2"/>
  <c r="O73" i="2"/>
  <c r="N73" i="2"/>
  <c r="M73" i="2"/>
  <c r="O72" i="2"/>
  <c r="N72" i="2"/>
  <c r="M72" i="2"/>
  <c r="O71" i="2"/>
  <c r="N71" i="2"/>
  <c r="M71" i="2"/>
  <c r="O70" i="2"/>
  <c r="N70" i="2"/>
  <c r="M70" i="2"/>
  <c r="O69" i="2"/>
  <c r="N69" i="2"/>
  <c r="M69" i="2"/>
  <c r="O68" i="2"/>
  <c r="N68" i="2"/>
  <c r="M68" i="2"/>
  <c r="O67" i="2"/>
  <c r="N67" i="2"/>
  <c r="M67" i="2"/>
  <c r="O66" i="2"/>
  <c r="N66" i="2"/>
  <c r="M66" i="2"/>
  <c r="O65" i="2"/>
  <c r="N65" i="2"/>
  <c r="M65" i="2"/>
  <c r="O64" i="2"/>
  <c r="N64" i="2"/>
  <c r="M64" i="2"/>
  <c r="O63" i="2"/>
  <c r="N63" i="2"/>
  <c r="M63" i="2"/>
  <c r="O62" i="2"/>
  <c r="N62" i="2"/>
  <c r="M62" i="2"/>
  <c r="O61" i="2"/>
  <c r="N61" i="2"/>
  <c r="M61" i="2"/>
  <c r="O60" i="2"/>
  <c r="N60" i="2"/>
  <c r="M60" i="2"/>
  <c r="O59" i="2"/>
  <c r="N59" i="2"/>
  <c r="M59" i="2"/>
  <c r="O58" i="2"/>
  <c r="N58" i="2"/>
  <c r="M58" i="2"/>
  <c r="O57" i="2"/>
  <c r="N57" i="2"/>
  <c r="M57" i="2"/>
  <c r="O56" i="2"/>
  <c r="N56" i="2"/>
  <c r="M56" i="2"/>
  <c r="O55" i="2"/>
  <c r="N55" i="2"/>
  <c r="M55" i="2"/>
  <c r="O54" i="2"/>
  <c r="N54" i="2"/>
  <c r="M54" i="2"/>
  <c r="O53" i="2"/>
  <c r="N53" i="2"/>
  <c r="M53" i="2"/>
  <c r="O52" i="2"/>
  <c r="N52" i="2"/>
  <c r="M52" i="2"/>
  <c r="O51" i="2"/>
  <c r="N51" i="2"/>
  <c r="M51" i="2"/>
  <c r="O50" i="2"/>
  <c r="N50" i="2"/>
  <c r="M50" i="2"/>
  <c r="O49" i="2"/>
  <c r="N49" i="2"/>
  <c r="M49" i="2"/>
  <c r="O48" i="2"/>
  <c r="N48" i="2"/>
  <c r="M48" i="2"/>
  <c r="O47" i="2"/>
  <c r="N47" i="2"/>
  <c r="M47" i="2"/>
  <c r="O46" i="2"/>
  <c r="N46" i="2"/>
  <c r="M46" i="2"/>
  <c r="O45" i="2"/>
  <c r="N45" i="2"/>
  <c r="M45" i="2"/>
  <c r="O44" i="2"/>
  <c r="N44" i="2"/>
  <c r="M44" i="2"/>
  <c r="O43" i="2"/>
  <c r="N43" i="2"/>
  <c r="M43" i="2"/>
  <c r="O42" i="2"/>
  <c r="N42" i="2"/>
  <c r="M42" i="2"/>
  <c r="O41" i="2"/>
  <c r="N41" i="2"/>
  <c r="M41" i="2"/>
  <c r="O40" i="2"/>
  <c r="N40" i="2"/>
  <c r="M40" i="2"/>
  <c r="O39" i="2"/>
  <c r="N39" i="2"/>
  <c r="M39" i="2"/>
  <c r="O38" i="2"/>
  <c r="N38" i="2"/>
  <c r="M38" i="2"/>
  <c r="O37" i="2"/>
  <c r="N37" i="2"/>
  <c r="M37" i="2"/>
  <c r="O36" i="2"/>
  <c r="N36" i="2"/>
  <c r="M36" i="2"/>
  <c r="O35" i="2"/>
  <c r="N35" i="2"/>
  <c r="M35" i="2"/>
  <c r="O34" i="2"/>
  <c r="O33" i="2"/>
  <c r="N33" i="2"/>
  <c r="M33" i="2"/>
  <c r="O32" i="2"/>
  <c r="N32" i="2"/>
  <c r="M32" i="2"/>
  <c r="O31" i="2"/>
  <c r="N31" i="2"/>
  <c r="M31" i="2"/>
  <c r="O30" i="2"/>
  <c r="N30" i="2"/>
  <c r="M30" i="2"/>
  <c r="O29" i="2"/>
  <c r="N29" i="2"/>
  <c r="M29" i="2"/>
  <c r="O28" i="2"/>
  <c r="N28" i="2"/>
  <c r="M28" i="2"/>
  <c r="O27" i="2"/>
  <c r="N27" i="2"/>
  <c r="M27" i="2"/>
  <c r="O26" i="2"/>
  <c r="N26" i="2"/>
  <c r="M26" i="2"/>
  <c r="O25" i="2"/>
  <c r="N25" i="2"/>
  <c r="M25" i="2"/>
  <c r="O24" i="2"/>
  <c r="N24" i="2"/>
  <c r="M24" i="2"/>
  <c r="O23" i="2"/>
  <c r="N23" i="2"/>
  <c r="M23" i="2"/>
  <c r="O22" i="2"/>
  <c r="N22" i="2"/>
  <c r="M22" i="2"/>
  <c r="O21" i="2"/>
  <c r="N21" i="2"/>
  <c r="M21" i="2"/>
  <c r="O20" i="2"/>
  <c r="N20" i="2"/>
  <c r="M20" i="2"/>
  <c r="O19" i="2"/>
  <c r="N19" i="2"/>
  <c r="M19" i="2"/>
  <c r="O18" i="2"/>
  <c r="N18" i="2"/>
  <c r="M18" i="2"/>
  <c r="O17" i="2"/>
  <c r="N17" i="2"/>
  <c r="M17" i="2"/>
  <c r="O16" i="2"/>
  <c r="N16" i="2"/>
  <c r="M16" i="2"/>
  <c r="O15" i="2"/>
  <c r="N15" i="2"/>
  <c r="M15" i="2"/>
  <c r="O14" i="2"/>
  <c r="N14" i="2"/>
  <c r="M14" i="2"/>
  <c r="O13" i="2"/>
  <c r="N13" i="2"/>
  <c r="M13" i="2"/>
  <c r="O12" i="2"/>
  <c r="N12" i="2"/>
  <c r="M12" i="2"/>
  <c r="O11" i="2"/>
  <c r="N11" i="2"/>
  <c r="M11" i="2"/>
  <c r="O10" i="2"/>
  <c r="N10" i="2"/>
  <c r="M10" i="2"/>
  <c r="O9" i="2"/>
  <c r="N9" i="2"/>
  <c r="M9" i="2"/>
  <c r="O8" i="2"/>
  <c r="N8" i="2"/>
  <c r="M8" i="2"/>
  <c r="O7" i="2"/>
  <c r="N7" i="2"/>
  <c r="M7" i="2"/>
  <c r="O6" i="2"/>
  <c r="N6" i="2"/>
  <c r="M6" i="2"/>
  <c r="O5" i="2"/>
  <c r="N5" i="2"/>
  <c r="M5" i="2"/>
  <c r="O4" i="2"/>
  <c r="N4" i="2"/>
  <c r="M4" i="2"/>
</calcChain>
</file>

<file path=xl/sharedStrings.xml><?xml version="1.0" encoding="utf-8"?>
<sst xmlns="http://schemas.openxmlformats.org/spreadsheetml/2006/main" count="3199" uniqueCount="628">
  <si>
    <t>Supplementary Table 1 - part 1</t>
  </si>
  <si>
    <t>Differentially spliced loci in TDP-43 depleted human motor neurons</t>
  </si>
  <si>
    <t>gene_id</t>
  </si>
  <si>
    <t>gene_name</t>
  </si>
  <si>
    <t>seqid</t>
  </si>
  <si>
    <t>strand</t>
  </si>
  <si>
    <t>complex</t>
  </si>
  <si>
    <t>module_event_combination</t>
  </si>
  <si>
    <t>denovo</t>
  </si>
  <si>
    <t>event_non_changing</t>
  </si>
  <si>
    <t>event_changing</t>
  </si>
  <si>
    <t>junction_changing</t>
  </si>
  <si>
    <t>siScr_median_psi</t>
  </si>
  <si>
    <t>siTDP_median_psi</t>
  </si>
  <si>
    <t>siTDP_siScr_median_dpsi</t>
  </si>
  <si>
    <t>siTDP_siScr_probability_changing</t>
  </si>
  <si>
    <t>siTDP_siScr_probability_non_changing</t>
  </si>
  <si>
    <t>ucsc</t>
  </si>
  <si>
    <t>denovo_test</t>
  </si>
  <si>
    <t>afe</t>
  </si>
  <si>
    <t>ale</t>
  </si>
  <si>
    <t>cassette</t>
  </si>
  <si>
    <t>ir</t>
  </si>
  <si>
    <t>alt3</t>
  </si>
  <si>
    <t>alt5</t>
  </si>
  <si>
    <t>other</t>
  </si>
  <si>
    <t>ENSG00000204580.13</t>
  </si>
  <si>
    <t>DDR1</t>
  </si>
  <si>
    <t>+</t>
  </si>
  <si>
    <t>cassette^1|afe^2|multi_exon_spanning^1</t>
  </si>
  <si>
    <t>chr6:30884710-30888688</t>
  </si>
  <si>
    <t>no</t>
  </si>
  <si>
    <t>yes</t>
  </si>
  <si>
    <t>chr6:30884710-30885625</t>
  </si>
  <si>
    <t>chr6:30885680-30888688</t>
  </si>
  <si>
    <t>ENSG00000171798.18</t>
  </si>
  <si>
    <t>KNDC1</t>
  </si>
  <si>
    <t>ir^2</t>
  </si>
  <si>
    <t>chr10:133160570-133164117</t>
  </si>
  <si>
    <t>chr10:133160569-133167381</t>
  </si>
  <si>
    <t>chr10:133164257-133167183</t>
  </si>
  <si>
    <t>ENSG00000117411.17</t>
  </si>
  <si>
    <t>B4GALT2</t>
  </si>
  <si>
    <t>cassette^1|alt3^1|alt5^1|putative_alt3^1|putative_alt5^1|alt3_5^1|ir^8</t>
  </si>
  <si>
    <t>chr1:43979511-43981109</t>
  </si>
  <si>
    <t>chr1:43980614-43981109</t>
  </si>
  <si>
    <t>ENSG00000106772.18</t>
  </si>
  <si>
    <t>PRUNE2</t>
  </si>
  <si>
    <t>-</t>
  </si>
  <si>
    <t>cassette^2|alt5^1</t>
  </si>
  <si>
    <t>chr9:76638288-76644739</t>
  </si>
  <si>
    <t>chr9:76641980-76644739</t>
  </si>
  <si>
    <t>ENSG00000008300.17</t>
  </si>
  <si>
    <t>CELSR3</t>
  </si>
  <si>
    <t>cassette^1</t>
  </si>
  <si>
    <t>chr3:48649215-48650480</t>
  </si>
  <si>
    <t>chr3:48650289-48650480</t>
  </si>
  <si>
    <t>chr3:48649215-48650275</t>
  </si>
  <si>
    <t>ENSG00000197321.15</t>
  </si>
  <si>
    <t>SVIL</t>
  </si>
  <si>
    <t>chr10:29524715-29529705</t>
  </si>
  <si>
    <t>chr10:29527056-29529705</t>
  </si>
  <si>
    <t>chr10:29524715-29526961</t>
  </si>
  <si>
    <t>ENSG00000225484.7</t>
  </si>
  <si>
    <t>NUTM2B-AS1</t>
  </si>
  <si>
    <t>ale^1</t>
  </si>
  <si>
    <t>chr10:79724012-79766271</t>
  </si>
  <si>
    <t>chr10:79692056-79766271</t>
  </si>
  <si>
    <t>ENSG00000136861.18</t>
  </si>
  <si>
    <t>CDK5RAP2</t>
  </si>
  <si>
    <t>cassette^1|ir^2</t>
  </si>
  <si>
    <t>chr9:120404113-120408347</t>
  </si>
  <si>
    <t>chr9:120407248-120408347</t>
  </si>
  <si>
    <t>chr9:120404113-120407012</t>
  </si>
  <si>
    <t>ENSG00000163531.15</t>
  </si>
  <si>
    <t>NFASC</t>
  </si>
  <si>
    <t>cassette^3|tandem_cassette^3|putative_alt5^1|ir^4|multi_exon_spanning^4</t>
  </si>
  <si>
    <t>chr1:204991306-205001170</t>
  </si>
  <si>
    <t>chr1:204997406-205001170</t>
  </si>
  <si>
    <t>ENSG00000077080.10</t>
  </si>
  <si>
    <t>ACTL6B</t>
  </si>
  <si>
    <t>chr7:100650135-100655019</t>
  </si>
  <si>
    <t>chr7:100650135-100650575</t>
  </si>
  <si>
    <t>ENSG00000205978.6</t>
  </si>
  <si>
    <t>NYNRIN</t>
  </si>
  <si>
    <t>putative_alt5^1|ir^3</t>
  </si>
  <si>
    <t>chr14:24411450-24412997</t>
  </si>
  <si>
    <t>chr14:24411451-24412593</t>
  </si>
  <si>
    <t>chr14:24412691-24412997</t>
  </si>
  <si>
    <t>ENSG00000183495.14</t>
  </si>
  <si>
    <t>EP400</t>
  </si>
  <si>
    <t>chr12:131992230-132005077</t>
  </si>
  <si>
    <t>chr12:131992230-131994867</t>
  </si>
  <si>
    <t>chr12:131994956-132005077</t>
  </si>
  <si>
    <t>ENSG00000160145.15</t>
  </si>
  <si>
    <t>KALRN</t>
  </si>
  <si>
    <t>cassette^2|alt3^1</t>
  </si>
  <si>
    <t>chr3:124700033-124702038</t>
  </si>
  <si>
    <t>chr3:124701255-124702038</t>
  </si>
  <si>
    <t>chr3:124700033-124701093</t>
  </si>
  <si>
    <t>ENSG00000134369.15</t>
  </si>
  <si>
    <t>NAV1</t>
  </si>
  <si>
    <t>chr1:201803714-201807953</t>
  </si>
  <si>
    <t>chr1:201803714-201804489</t>
  </si>
  <si>
    <t>chr1:201804497-201807953</t>
  </si>
  <si>
    <t>ENSG00000100227.18</t>
  </si>
  <si>
    <t>POLDIP3</t>
  </si>
  <si>
    <t>chr22:42599793-42602770</t>
  </si>
  <si>
    <t>chr22:42602056-42602770</t>
  </si>
  <si>
    <t>chr22:42599793-42601970</t>
  </si>
  <si>
    <t>ENSG00000244687.12</t>
  </si>
  <si>
    <t>UBE2V1</t>
  </si>
  <si>
    <t>chr20:50084254-50113107</t>
  </si>
  <si>
    <t>chr20:50084254-50096672</t>
  </si>
  <si>
    <t>ENSG00000099625.13</t>
  </si>
  <si>
    <t>CBARP</t>
  </si>
  <si>
    <t>putative_alt3^1|ir^1</t>
  </si>
  <si>
    <t>chr19:1235145-1235501</t>
  </si>
  <si>
    <t>chr19:1235342-1235501</t>
  </si>
  <si>
    <t>chr19:1235146-1235311</t>
  </si>
  <si>
    <t>ENSG00000185052.12</t>
  </si>
  <si>
    <t>SLC24A3</t>
  </si>
  <si>
    <t>afe^1</t>
  </si>
  <si>
    <t>chr20:19683960-19684176</t>
  </si>
  <si>
    <t>chr20:19681991-19684176</t>
  </si>
  <si>
    <t>ENSG00000134909.18</t>
  </si>
  <si>
    <t>ARHGAP32</t>
  </si>
  <si>
    <t>putative_ale^1</t>
  </si>
  <si>
    <t>chr11:128992046-128998319</t>
  </si>
  <si>
    <t>chr11:128988125-128998319</t>
  </si>
  <si>
    <t>ENSG00000140416.23</t>
  </si>
  <si>
    <t>TPM1</t>
  </si>
  <si>
    <t>putative_alt3^1|putative_alt5^1|mxe^1|ir^2|afe^2|multi_exon_spanning^3</t>
  </si>
  <si>
    <t>chr15:63043831-63056985</t>
  </si>
  <si>
    <t>chr15:63043832-63043966</t>
  </si>
  <si>
    <t>ENSG00000026652.15</t>
  </si>
  <si>
    <t>AGPAT4</t>
  </si>
  <si>
    <t>cassette^1|ir^2|other^1</t>
  </si>
  <si>
    <t>chr6:161153499-161166248</t>
  </si>
  <si>
    <t>chr6:161154310-161166248</t>
  </si>
  <si>
    <t>chr6:161153499-161154149</t>
  </si>
  <si>
    <t>ENSG00000114648.12</t>
  </si>
  <si>
    <t>KLHL18</t>
  </si>
  <si>
    <t>chr3:47283094-47287220</t>
  </si>
  <si>
    <t>chr3:47283094-47319653</t>
  </si>
  <si>
    <t>ENSG00000104435.14</t>
  </si>
  <si>
    <t>STMN2</t>
  </si>
  <si>
    <t>chr8:79611214-79616822</t>
  </si>
  <si>
    <t>chr8:79611214-79636802</t>
  </si>
  <si>
    <t>ENSG00000198216.12</t>
  </si>
  <si>
    <t>CACNA1E</t>
  </si>
  <si>
    <t>chr1:181726162-181732384</t>
  </si>
  <si>
    <t>chr1:181726162-181731175</t>
  </si>
  <si>
    <t>chr1:181731231-181732384</t>
  </si>
  <si>
    <t>ENSG00000169436.17</t>
  </si>
  <si>
    <t>COL22A1</t>
  </si>
  <si>
    <t>chr8:138878316-138913619</t>
  </si>
  <si>
    <t>chr8:138883244-138913619</t>
  </si>
  <si>
    <t>chr8:138878316-138883082</t>
  </si>
  <si>
    <t>ENSG00000167178.16</t>
  </si>
  <si>
    <t>ISLR2</t>
  </si>
  <si>
    <t>cassette^1|ir^4|ale^2|afe^4|multi_exon_spanning^2</t>
  </si>
  <si>
    <t>chr15:74128307-74131207</t>
  </si>
  <si>
    <t>chr15:74128307-74130554</t>
  </si>
  <si>
    <t>chr15:74130621-74131207</t>
  </si>
  <si>
    <t>chr15:74128625-74129036</t>
  </si>
  <si>
    <t>chr15:74130276-74130553</t>
  </si>
  <si>
    <t>ENSG00000280441.3</t>
  </si>
  <si>
    <t>FP236383.3</t>
  </si>
  <si>
    <t>putative_ale^2|other^1</t>
  </si>
  <si>
    <t>chr21:8401394-8445554</t>
  </si>
  <si>
    <t>chr21:8401439-8445673</t>
  </si>
  <si>
    <t>ENSG00000089351.14</t>
  </si>
  <si>
    <t>GRAMD1A</t>
  </si>
  <si>
    <t>chr19:35000486-35009119</t>
  </si>
  <si>
    <t>chr19:35000486-35001098</t>
  </si>
  <si>
    <t>chr19:35001244-35009119</t>
  </si>
  <si>
    <t>ENSG00000125107.18</t>
  </si>
  <si>
    <t>CNOT1</t>
  </si>
  <si>
    <t>alt5^1</t>
  </si>
  <si>
    <t>chr16:58555908-58556847</t>
  </si>
  <si>
    <t>chr16:58555908-58556862</t>
  </si>
  <si>
    <t>ENSG00000196756.13</t>
  </si>
  <si>
    <t>SNHG17</t>
  </si>
  <si>
    <t>chr20:38421098-38426419</t>
  </si>
  <si>
    <t>ENSG00000072110.15</t>
  </si>
  <si>
    <t>ACTN1</t>
  </si>
  <si>
    <t>putative_alt3^1|putative_alt5^1|ir^2|multi_exon_spanning^1</t>
  </si>
  <si>
    <t>chr14:68878523-68879962</t>
  </si>
  <si>
    <t>chr14:68879069-68879962</t>
  </si>
  <si>
    <t>chr14:68877240-68878989</t>
  </si>
  <si>
    <t>chr14:68877240-68878458</t>
  </si>
  <si>
    <t>ENSG00000164951.16</t>
  </si>
  <si>
    <t>PDP1</t>
  </si>
  <si>
    <t>chr8:93917079-93922016</t>
  </si>
  <si>
    <t>chr8:93917079-93917911</t>
  </si>
  <si>
    <t>chr8:93917945-93922016</t>
  </si>
  <si>
    <t>ENSG00000283103.3</t>
  </si>
  <si>
    <t>AC010642.2</t>
  </si>
  <si>
    <t>chr19:58315036-58326823</t>
  </si>
  <si>
    <t>chr19:58325361-58326823</t>
  </si>
  <si>
    <t>chr19:58315036-58325275</t>
  </si>
  <si>
    <t>ENSG00000111832.13</t>
  </si>
  <si>
    <t>RWDD1</t>
  </si>
  <si>
    <t>cassette^2|tandem_cassette^1|multi_exon_spanning^1|other^1</t>
  </si>
  <si>
    <t>chr6:116571655-116572858</t>
  </si>
  <si>
    <t>chr6:116571655-116574058</t>
  </si>
  <si>
    <t>chr6:116572985-116574058</t>
  </si>
  <si>
    <t>ENSG00000157110.16</t>
  </si>
  <si>
    <t>RBPMS</t>
  </si>
  <si>
    <t>ir^1|ale^4|afe^1|multi_exon_spanning^1|other^1</t>
  </si>
  <si>
    <t>chr8:30544624-30558887</t>
  </si>
  <si>
    <t>chr8:30544624-30547292</t>
  </si>
  <si>
    <t>chr8:30556799-30558180</t>
  </si>
  <si>
    <t>ENSG00000225783.8</t>
  </si>
  <si>
    <t>MIAT</t>
  </si>
  <si>
    <t>chr22:26666937-26668158</t>
  </si>
  <si>
    <t>chr22:26666937-26667185</t>
  </si>
  <si>
    <t>chr22:26667310-26668158</t>
  </si>
  <si>
    <t>ENSG00000075043.19</t>
  </si>
  <si>
    <t>KCNQ2</t>
  </si>
  <si>
    <t>chr20:63439708-63444659</t>
  </si>
  <si>
    <t>chr20:63442531-63444659</t>
  </si>
  <si>
    <t>chr20:63439708-63442406</t>
  </si>
  <si>
    <t>ENSG00000164330.17</t>
  </si>
  <si>
    <t>EBF1</t>
  </si>
  <si>
    <t>chr5:158699142-158707979</t>
  </si>
  <si>
    <t>chr5:158707636-158707979</t>
  </si>
  <si>
    <t>ENSG00000151067.22</t>
  </si>
  <si>
    <t>CACNA1C</t>
  </si>
  <si>
    <t>chr12:2512984-2549943</t>
  </si>
  <si>
    <t>chr12:2512984-2547450</t>
  </si>
  <si>
    <t>chr12:2547524-2549943</t>
  </si>
  <si>
    <t>ENSG00000129596.5</t>
  </si>
  <si>
    <t>CDO1</t>
  </si>
  <si>
    <t>chr5:115813258-115816228</t>
  </si>
  <si>
    <t>chr5:115813954-115816228</t>
  </si>
  <si>
    <t>chr5:115813258-115813898</t>
  </si>
  <si>
    <t>ENSG00000187079.20</t>
  </si>
  <si>
    <t>TEAD1</t>
  </si>
  <si>
    <t>chr11:12864900-12879708</t>
  </si>
  <si>
    <t>chr11:12864900-12878889</t>
  </si>
  <si>
    <t>chr11:12878900-12879708</t>
  </si>
  <si>
    <t>ENSG00000067057.18</t>
  </si>
  <si>
    <t>PFKP</t>
  </si>
  <si>
    <t>cassette^1|afe^2|multi_exon_spanning^1|other^1</t>
  </si>
  <si>
    <t>chr10:3118869-3119892</t>
  </si>
  <si>
    <t>chr10:3120044-3129819</t>
  </si>
  <si>
    <t>ENSG00000110841.14</t>
  </si>
  <si>
    <t>PPFIBP1</t>
  </si>
  <si>
    <t>chr12:27676599-27679489</t>
  </si>
  <si>
    <t>chr12:27676599-27677064</t>
  </si>
  <si>
    <t>chr12:27677096-27679489</t>
  </si>
  <si>
    <t>ENSG00000139880.19</t>
  </si>
  <si>
    <t>CDH24</t>
  </si>
  <si>
    <t>putative_alt3^1|ir^1|putative_ale^2</t>
  </si>
  <si>
    <t>chr14:23049943-23052473</t>
  </si>
  <si>
    <t>chr14:23052083-23052473</t>
  </si>
  <si>
    <t>chr14:23050140-23051969</t>
  </si>
  <si>
    <t>ENSG00000171853.16</t>
  </si>
  <si>
    <t>TRAPPC12</t>
  </si>
  <si>
    <t>afe^1|multi_exon_spanning^1</t>
  </si>
  <si>
    <t>chr2:3458515-3460263</t>
  </si>
  <si>
    <t>chr2:3457693-3460263</t>
  </si>
  <si>
    <t>ENSG00000006432.15</t>
  </si>
  <si>
    <t>MAP3K9</t>
  </si>
  <si>
    <t>chr14:70734498-70738245</t>
  </si>
  <si>
    <t>chr14:70734498-70735961</t>
  </si>
  <si>
    <t>ENSG00000001617.12</t>
  </si>
  <si>
    <t>SEMA3F</t>
  </si>
  <si>
    <t>chr3:50174350-50176768</t>
  </si>
  <si>
    <t>chr3:50174350-50175096</t>
  </si>
  <si>
    <t>chr3:50175188-50176768</t>
  </si>
  <si>
    <t>Supplementary Table 1 - part 2</t>
  </si>
  <si>
    <t>Human phenotypes enriched among differentially spliced genes in human MNs depleted of TDP-43</t>
  </si>
  <si>
    <t>source</t>
  </si>
  <si>
    <t>term_name</t>
  </si>
  <si>
    <t>term_id</t>
  </si>
  <si>
    <t>adjusted_p_value</t>
  </si>
  <si>
    <t>negative_log10_of_adjusted_p_value</t>
  </si>
  <si>
    <t>HP</t>
  </si>
  <si>
    <t>Hypotonia</t>
  </si>
  <si>
    <t>HP:0001252</t>
  </si>
  <si>
    <t>Abnormal muscle tone</t>
  </si>
  <si>
    <t>HP:0003808</t>
  </si>
  <si>
    <t>Intellectual disability</t>
  </si>
  <si>
    <t>HP:0001249</t>
  </si>
  <si>
    <t>Neurological speech impairment</t>
  </si>
  <si>
    <t>HP:0002167</t>
  </si>
  <si>
    <t>Neurodevelopmental delay</t>
  </si>
  <si>
    <t>HP:0012758</t>
  </si>
  <si>
    <t>Generalized hypotonia</t>
  </si>
  <si>
    <t>HP:0001290</t>
  </si>
  <si>
    <t>Delayed speech and language development</t>
  </si>
  <si>
    <t>HP:0000750</t>
  </si>
  <si>
    <t>Abnormal muscle physiology</t>
  </si>
  <si>
    <t>HP:0011804</t>
  </si>
  <si>
    <t>Global developmental delay</t>
  </si>
  <si>
    <t>HP:0001263</t>
  </si>
  <si>
    <t>Language impairment</t>
  </si>
  <si>
    <t>HP:0002463</t>
  </si>
  <si>
    <t>Behavioral abnormality</t>
  </si>
  <si>
    <t>HP:0000708</t>
  </si>
  <si>
    <t>Abnormal cerebral ventricle morphology</t>
  </si>
  <si>
    <t>HP:0002118</t>
  </si>
  <si>
    <t>Autistic behavior</t>
  </si>
  <si>
    <t>HP:0000729</t>
  </si>
  <si>
    <t>Abnormality of higher mental function</t>
  </si>
  <si>
    <t>HP:0011446</t>
  </si>
  <si>
    <t>Abnormal emotion/affect behavior</t>
  </si>
  <si>
    <t>HP:0100851</t>
  </si>
  <si>
    <t>Seizure</t>
  </si>
  <si>
    <t>HP:0001250</t>
  </si>
  <si>
    <t>Abnormal aggressive, impulsive or violent behavior</t>
  </si>
  <si>
    <t>HP:0006919</t>
  </si>
  <si>
    <t>Ventriculomegaly</t>
  </si>
  <si>
    <t>HP:0002119</t>
  </si>
  <si>
    <t>Focal motor seizure</t>
  </si>
  <si>
    <t>HP:0011153</t>
  </si>
  <si>
    <t>Abnormality of the musculature</t>
  </si>
  <si>
    <t>HP:0003011</t>
  </si>
  <si>
    <t>Neurodevelopmental abnormality</t>
  </si>
  <si>
    <t>HP:0012759</t>
  </si>
  <si>
    <t>Status epilepticus</t>
  </si>
  <si>
    <t>HP:0002133</t>
  </si>
  <si>
    <t>Abnormal lateral ventricle morphology</t>
  </si>
  <si>
    <t>HP:0030047</t>
  </si>
  <si>
    <t>Axial hypotonia</t>
  </si>
  <si>
    <t>HP:0008936</t>
  </si>
  <si>
    <t>Abnormal nervous system physiology</t>
  </si>
  <si>
    <t>HP:0012638</t>
  </si>
  <si>
    <t>Abnormal central motor function</t>
  </si>
  <si>
    <t>HP:0011442</t>
  </si>
  <si>
    <t>Aggressive behavior</t>
  </si>
  <si>
    <t>HP:0000718</t>
  </si>
  <si>
    <t>Highly arched eyebrow</t>
  </si>
  <si>
    <t>HP:0002553</t>
  </si>
  <si>
    <t>Interictal EEG abnormality</t>
  </si>
  <si>
    <t>HP:0025373</t>
  </si>
  <si>
    <t>Abnormal cerebral white matter morphology</t>
  </si>
  <si>
    <t>HP:0002500</t>
  </si>
  <si>
    <t>Abnormal skull morphology</t>
  </si>
  <si>
    <t>HP:0000929</t>
  </si>
  <si>
    <t>Abnormal corpus callosum morphology</t>
  </si>
  <si>
    <t>HP:0001273</t>
  </si>
  <si>
    <t>Abnormality of the cerebral subcortex</t>
  </si>
  <si>
    <t>HP:0010993</t>
  </si>
  <si>
    <t>KCNQ2 isoform expression and downstream statistics in patient brain samples with TDP-43 pathology or controls with qRT-PCR using primers that specifically amplify ΔE5 or WT KCNQ2</t>
  </si>
  <si>
    <t>Random ID</t>
  </si>
  <si>
    <t>Summary genotypes</t>
  </si>
  <si>
    <t>Study group</t>
  </si>
  <si>
    <t>MND</t>
  </si>
  <si>
    <t>RIN</t>
  </si>
  <si>
    <t>KCNQ2 ∆E5</t>
  </si>
  <si>
    <t>KCNQ2 WT</t>
  </si>
  <si>
    <t>pTDP-43</t>
  </si>
  <si>
    <t>Age at death (yrs)</t>
  </si>
  <si>
    <t>Age at onset</t>
  </si>
  <si>
    <t>Sex</t>
  </si>
  <si>
    <t>Survival (yrs)</t>
  </si>
  <si>
    <t>LOG2 KCNQ2 ∆E5</t>
  </si>
  <si>
    <t>LOG2 KCNQ2 WT</t>
  </si>
  <si>
    <t>LOG2 pTDP-43</t>
  </si>
  <si>
    <t>C9orf72 negative</t>
  </si>
  <si>
    <t>FTLD-TDP</t>
  </si>
  <si>
    <t>Yes</t>
  </si>
  <si>
    <t>F</t>
  </si>
  <si>
    <t>M</t>
  </si>
  <si>
    <t>C9orf72 positive</t>
  </si>
  <si>
    <t>NA</t>
  </si>
  <si>
    <t>na</t>
  </si>
  <si>
    <t>No</t>
  </si>
  <si>
    <t>GRN positive</t>
  </si>
  <si>
    <t>Controls</t>
  </si>
  <si>
    <t>Supplementary Table 3</t>
  </si>
  <si>
    <t>Fig. 3c</t>
  </si>
  <si>
    <t>Homozygous syncropatch experiments (1 replicate recording experiment, multiple cells)</t>
  </si>
  <si>
    <t>Statistcal test: One-way ANOVA, comparison of mutant to WT. p values indicate statistical significance for each mutant relative to the WT channel</t>
  </si>
  <si>
    <r>
      <rPr>
        <b/>
        <sz val="8"/>
        <rFont val="Arial"/>
        <family val="2"/>
      </rPr>
      <t>CI</t>
    </r>
    <r>
      <rPr>
        <sz val="8"/>
        <rFont val="Arial"/>
        <family val="2"/>
      </rPr>
      <t>= 95% Confidence Interval</t>
    </r>
  </si>
  <si>
    <t>Q2-WT</t>
  </si>
  <si>
    <t>Q2-Δ691-816</t>
  </si>
  <si>
    <t>Q2-T274M</t>
  </si>
  <si>
    <t>Q2-G279S</t>
  </si>
  <si>
    <t>Ipeak, pA/pF</t>
  </si>
  <si>
    <t>Membrane potential (mV)</t>
  </si>
  <si>
    <t>AVG</t>
  </si>
  <si>
    <t>SE</t>
  </si>
  <si>
    <t>StDev</t>
  </si>
  <si>
    <t>CI</t>
  </si>
  <si>
    <t>p-val</t>
  </si>
  <si>
    <t>&lt;0.001</t>
  </si>
  <si>
    <t>n =</t>
  </si>
  <si>
    <t>Fig. 3f</t>
  </si>
  <si>
    <t>Heterozygous syncropatch experiments (2 electroporations, 3 replicate recording experiments, multiple cells)</t>
  </si>
  <si>
    <t>Statistcal test:One-way ANOVA, pairwise multiple comparison for all data. p values indicate statistical significance for each mutant relative to the WT channel</t>
  </si>
  <si>
    <t>p val from One-way ANOVA, pairwise multiple comparisons</t>
  </si>
  <si>
    <t>Q2-WT+Q2-WT</t>
  </si>
  <si>
    <t>Q2-WT+Q2-Δ691-816</t>
  </si>
  <si>
    <t>Q2-WT+Q2-T274M</t>
  </si>
  <si>
    <t>Q2-WT+Q2-G279S</t>
  </si>
  <si>
    <t xml:space="preserve">pval </t>
  </si>
  <si>
    <t>Ext. Fig. 4b</t>
  </si>
  <si>
    <t>Ext. Fig.4b: Current density (pA/pF, %WT-WT)</t>
  </si>
  <si>
    <t> </t>
  </si>
  <si>
    <t>Δ Ipeak, fold WT</t>
  </si>
  <si>
    <t>STATISTICS for Ext. 4b Δ Ipeak, fold WT</t>
  </si>
  <si>
    <t>-30 mV</t>
  </si>
  <si>
    <t>One Way Analysis of Variance</t>
  </si>
  <si>
    <t>Friday, November 3, 2023 4:42:23 AM</t>
  </si>
  <si>
    <t>Data source: Data 1 in Notebook1</t>
  </si>
  <si>
    <t xml:space="preserve">Group Name </t>
  </si>
  <si>
    <t xml:space="preserve">N </t>
  </si>
  <si>
    <t>Missing</t>
  </si>
  <si>
    <t>Mean</t>
  </si>
  <si>
    <t>Std Dev</t>
  </si>
  <si>
    <t>SEM</t>
  </si>
  <si>
    <t>Q2-WT+WT</t>
  </si>
  <si>
    <t>Row 1</t>
  </si>
  <si>
    <t>Q2-del-691-896+WT</t>
  </si>
  <si>
    <t>Row 2</t>
  </si>
  <si>
    <t>Q2-T274M+WT</t>
  </si>
  <si>
    <t>Row 3</t>
  </si>
  <si>
    <t>Q2-G279S+WT</t>
  </si>
  <si>
    <t>Row 4</t>
  </si>
  <si>
    <t>Source of Variation</t>
  </si>
  <si>
    <t xml:space="preserve"> DF </t>
  </si>
  <si>
    <t xml:space="preserve"> SS </t>
  </si>
  <si>
    <t xml:space="preserve"> MS </t>
  </si>
  <si>
    <t xml:space="preserve">  F </t>
  </si>
  <si>
    <t xml:space="preserve">  P </t>
  </si>
  <si>
    <t>Between Groups</t>
  </si>
  <si>
    <t>Residual</t>
  </si>
  <si>
    <t>Total</t>
  </si>
  <si>
    <t>The differences in the mean values among the treatment groups are greater than would be expected by chance; there is a statistically significant difference  (P = &lt;0.001).</t>
  </si>
  <si>
    <t>Power of performed test with alpha = 0.050: 1.000</t>
  </si>
  <si>
    <t>All Pairwise Multiple Comparison Procedures (Holm-Sidak method):</t>
  </si>
  <si>
    <t>Overall significance level = 0.05</t>
  </si>
  <si>
    <t xml:space="preserve">Comparisons for factor: </t>
  </si>
  <si>
    <t>Comparison</t>
  </si>
  <si>
    <t>Diff of Means</t>
  </si>
  <si>
    <t>t</t>
  </si>
  <si>
    <t>P</t>
  </si>
  <si>
    <t>P&lt;0.050</t>
  </si>
  <si>
    <t>Row 1 vs. Row 2</t>
  </si>
  <si>
    <t>Row 1 vs. Row 3</t>
  </si>
  <si>
    <t>Row 1 vs. Row 4</t>
  </si>
  <si>
    <t>Row 2 vs. Row 3</t>
  </si>
  <si>
    <t>Row 2 vs. Row 4</t>
  </si>
  <si>
    <t>Row 3 vs. Row 4</t>
  </si>
  <si>
    <t>-20 mV</t>
  </si>
  <si>
    <t>Friday, November 3, 2023 4:43:06 AM</t>
  </si>
  <si>
    <t>-10 mV</t>
  </si>
  <si>
    <t>Friday, November 3, 2023 4:43:42 AM</t>
  </si>
  <si>
    <t>0 mV</t>
  </si>
  <si>
    <t>Friday, November 3, 2023 4:44:14 AM</t>
  </si>
  <si>
    <t>+10 mV</t>
  </si>
  <si>
    <t>Friday, November 3, 2023 4:44:39 AM</t>
  </si>
  <si>
    <t>+20 mV</t>
  </si>
  <si>
    <t>Friday, November 3, 2023 4:45:11 AM</t>
  </si>
  <si>
    <t>+30 mV</t>
  </si>
  <si>
    <t>Friday, November 3, 2023 4:45:55 AM</t>
  </si>
  <si>
    <t>+40 mV</t>
  </si>
  <si>
    <t>Friday, November 3, 2023 4:46:49 AM</t>
  </si>
  <si>
    <t>Ext. Fig.4c: GV curve</t>
  </si>
  <si>
    <t>Itail_5ms/IMax</t>
  </si>
  <si>
    <t>A0</t>
  </si>
  <si>
    <t>A1</t>
  </si>
  <si>
    <t>V1/2</t>
  </si>
  <si>
    <t>k</t>
  </si>
  <si>
    <t xml:space="preserve">ΔV½,  mV = </t>
  </si>
  <si>
    <t xml:space="preserve">k / k  WT = </t>
  </si>
  <si>
    <t>Supplementary Table 4</t>
  </si>
  <si>
    <t>ASO sequences and modifications used in this study</t>
  </si>
  <si>
    <t>ASO name</t>
  </si>
  <si>
    <t>Sequence and modification pattern (5’-3’)</t>
  </si>
  <si>
    <t>smASOs targeting semi-repetitive regions within Intron 5</t>
  </si>
  <si>
    <t xml:space="preserve">ASO 1 </t>
  </si>
  <si>
    <t>(eC)#(eA)#(eC)#(eC)#(eA)#(eT)#(eC)#(eA)#(eC)#(eC)#(eA)#(eT)#(eC)#(eA)#(eC)#(eC)#(eA)#(eC)#(eC)#(eA)</t>
  </si>
  <si>
    <t>ASO 2 or “smKCNQ2”</t>
  </si>
  <si>
    <t>(eA)#(eC)#(eC)#(eA)#(eT)#(eC)#(eA)#(eC)#(eC)#(eA)#(eT)#(eC)#(eA)#(eC)#(eC)#(eA)#(eC)#(eC)#(eA)</t>
  </si>
  <si>
    <t>ASO 3</t>
  </si>
  <si>
    <t>(eA)#(eT)#(eC)#(eA)#(eC)#(eC)#(eA)#(eT)#(eC)#(eA)#(eC)#(eC)#(eA)#(eC)#(eC)#(eA)#(eC)#(eC)#(eA)</t>
  </si>
  <si>
    <t xml:space="preserve">ASO 4 </t>
  </si>
  <si>
    <t>(eA)#(eC)#(eC)#(eA)#(eT)#(eC)#(eA)#(eC)#(eC)#(eA)#(eC)#(eC)#(eA)#(eC)#(eC)#(eA)#(eC)#(eC)#(eA)</t>
  </si>
  <si>
    <t>ASO 5</t>
  </si>
  <si>
    <t>(eA)#(eT)#(eC)#(eA)#(eC)#(eC)#(eA)#(eT)#(eC)#(eA)#(eC)#(eC)#(eA)#(eT)#(eC)#(eA)#(eC)#(eC)#(eA)</t>
  </si>
  <si>
    <t>ASO 6</t>
  </si>
  <si>
    <t>(eC)#(eA)#(eC)#(eC)#(eA)#(eC)#(eC)#(eA)#(eT)#(eC)#(eA)#(eT)#(eC)#(eA)#(eC)#(eC)#(eA)#(eC)</t>
  </si>
  <si>
    <t>ASO 7</t>
  </si>
  <si>
    <t>(eC)#(eA)#(eC)#(eC)#(eA)#(eT)#(eC)#(eA)#(eC)#(eC)#(eA)#(eT)#(eC)#(eA)#(eC)#(eC)#(eA)</t>
  </si>
  <si>
    <t>ASO 8</t>
  </si>
  <si>
    <t>(eA)#(eT)#(eC)#(eA)#(eC)#(eC)#(eA)#(eT)#(eC)#(eA)#(eC)#(eC)#(eA)#(eT)#(eC)#(eA)</t>
  </si>
  <si>
    <t>smASOs targeting regions of calculated high accessibility (low self-structure) within Intron 6</t>
  </si>
  <si>
    <t xml:space="preserve">ASO 9 </t>
  </si>
  <si>
    <t>(eA)#(eG)#(eG)#(eG)#(eA)#(eA)#(eA)#(eA)#(eC)#(eC)#(eA)#(eC)#(eA)#(eA)#(eT)#(eG)#(eA)#(eC)#(eC)#(eA)</t>
  </si>
  <si>
    <t>ASO 10</t>
  </si>
  <si>
    <t>(eC)#(eC)#(eA)#(eT)#(eC)#(eA)#(eT)#(eG)#(eA)#(eC)#(eC)#(eA)#(eC)#(eG)#(eG)#(eG)#(eC)#(eA)#(eG)#(eC)#(eC)</t>
  </si>
  <si>
    <t>ASO 11</t>
  </si>
  <si>
    <t>(eA)#(eT)#(eG)#(eA)#(eC)#(eC)#(eA)#(eC)#(eG)#(eG)#(eG)#(eC)#(eA)#(eG)#(eC)#(eC)#(eA)#(eG)#(eC)#(eA)</t>
  </si>
  <si>
    <t>ASO 12</t>
  </si>
  <si>
    <t>(eA)#(eC)#(eC)#(eA)#(eC)#(eG)#(eG)#(eC)#(eT)#(eG)#(eA)#(eG)#(eC)#(eT)#(eC)#(eA)#(eG)#(eG)#(eC)#(eT)#(eC)#(eT)</t>
  </si>
  <si>
    <t>ASO 13</t>
  </si>
  <si>
    <t>(eT)#(eC)#(eA)#(eC)#(eT)#(eC)#(eA)#(eG)#(eG)#(eA)#(eG)#(eG)#(eA)#(eA)#(eG)#(eG)#(eA)#(eA)#(eG)#(eA)#(eT)</t>
  </si>
  <si>
    <t>ASO 14</t>
  </si>
  <si>
    <t>(eC)#(eC)#(eC)#(eC)#(eA)#(eA)#(eT)#(eA)#(eA)#(eT)#(eC)#(eG)#(eG)#(eG)#(eA)#(eC)#(eA)#(eC)</t>
  </si>
  <si>
    <t>ASO 15</t>
  </si>
  <si>
    <t>(eA)#(eG)#(eT)#(eC)#(eT)#(eC)#(eC)#(eA)#(eA)#(eA)#(eA)#(eA)#(eC)#(eT)#(eC)#(eA)#(eG)#(eG)#(eG)#(eC)#(eT)</t>
  </si>
  <si>
    <t>ASO 16</t>
  </si>
  <si>
    <t>(eC)#(eA)#(eC)#(eC)#(eA)#(eG)#(eC)#(eA)#(eG)#(eC)#(eC)#(eT)#(eG)#(eA)#(eG)#(eG)#(eG)#(eT)#(eG)#(eT)#(eC)#(eT)</t>
  </si>
  <si>
    <t>ASO 17</t>
  </si>
  <si>
    <t>(eA)#(eA)#(eG)#(eA)#(eC)#(eA)#(eG)#(eT)#(eG)#(eT)#(eC)#(eC)#(eA)#(eG)#(eG)#(eT)#(eC)#(eT)#(eC)#(eA)</t>
  </si>
  <si>
    <t>Scrambled/non-targeting ASOs of matched chemistry</t>
  </si>
  <si>
    <t>Scr</t>
  </si>
  <si>
    <t>(eC)#(eC)#(eU)#(eA)#(eU)#(eA)#(eG)#(eG)#(eA)#(eC)#(eU)#(eA)#(eU)#(eC)#(eC)#(eA)#(eG)#(eG)#(eA)#(eA)</t>
  </si>
  <si>
    <r>
      <t>All sequences were fully modified with 2’-</t>
    </r>
    <r>
      <rPr>
        <i/>
        <sz val="11"/>
        <color theme="1"/>
        <rFont val="Aptos"/>
      </rPr>
      <t>O</t>
    </r>
    <r>
      <rPr>
        <sz val="11"/>
        <color theme="1"/>
        <rFont val="Aptos"/>
      </rPr>
      <t>-methoxyethyl ribose sugars (indicated with “e” prefix) and phosphorothioate linkages (indicated with “#”).</t>
    </r>
  </si>
  <si>
    <t>Supplementary Table 5 - NU Cohort</t>
  </si>
  <si>
    <t>Characteristics and metadata pertaining to postmortem samples analyzed at Northwestern University</t>
  </si>
  <si>
    <t>Patient</t>
  </si>
  <si>
    <t>Patient Code</t>
  </si>
  <si>
    <t>Mutation</t>
  </si>
  <si>
    <t>Age</t>
  </si>
  <si>
    <t>Ethnicity</t>
  </si>
  <si>
    <t>Disease Duration (mo)</t>
  </si>
  <si>
    <t>Cause of death</t>
  </si>
  <si>
    <t>PMI-cr</t>
  </si>
  <si>
    <t>Cont 1</t>
  </si>
  <si>
    <t>. 090012</t>
  </si>
  <si>
    <t>Control</t>
  </si>
  <si>
    <t>W</t>
  </si>
  <si>
    <t>n/a</t>
  </si>
  <si>
    <t>Congestive heart failure</t>
  </si>
  <si>
    <t>Cont 2</t>
  </si>
  <si>
    <t>Saphylococcal Pneumonia; Chronic Obstructive Pulmonary Disease</t>
  </si>
  <si>
    <t>Cont 3</t>
  </si>
  <si>
    <t>AZ170016</t>
  </si>
  <si>
    <t>Hisp</t>
  </si>
  <si>
    <t>Abdominal aortic aneurysm; hypertension with atherosclerosis</t>
  </si>
  <si>
    <t>sALS 1</t>
  </si>
  <si>
    <t>AZ200001</t>
  </si>
  <si>
    <t>sALS</t>
  </si>
  <si>
    <t>ALS; respiratory failure</t>
  </si>
  <si>
    <t>sALS 2</t>
  </si>
  <si>
    <t>AZ170019</t>
  </si>
  <si>
    <t>ALS</t>
  </si>
  <si>
    <t>sALS 3</t>
  </si>
  <si>
    <t>AZ200014</t>
  </si>
  <si>
    <t>no data</t>
  </si>
  <si>
    <t>No data</t>
  </si>
  <si>
    <t>Supplementary Table 5 - CU Cohort</t>
  </si>
  <si>
    <t>Characteristics and metadata pertaining to postmortem samples analyzed at Columbia University</t>
  </si>
  <si>
    <t>Case No.</t>
  </si>
  <si>
    <t>Gender</t>
  </si>
  <si>
    <t>PMI (hrs)</t>
  </si>
  <si>
    <t>Clinical diagnosis</t>
  </si>
  <si>
    <t>Pathological</t>
  </si>
  <si>
    <t>diagnosis</t>
  </si>
  <si>
    <t>euthanasia</t>
  </si>
  <si>
    <t>fALS</t>
  </si>
  <si>
    <t>C9orf72</t>
  </si>
  <si>
    <t>respiratory</t>
  </si>
  <si>
    <t>unknown</t>
  </si>
  <si>
    <t>?</t>
  </si>
  <si>
    <t>/</t>
  </si>
  <si>
    <t>pneumonia</t>
  </si>
  <si>
    <t>Muscle wasting</t>
  </si>
  <si>
    <t>Respiratory</t>
  </si>
  <si>
    <t>Urosepsis</t>
  </si>
  <si>
    <t>Sepsis</t>
  </si>
  <si>
    <t>Normal</t>
  </si>
  <si>
    <t>Heart failure</t>
  </si>
  <si>
    <t>Organ failure</t>
  </si>
  <si>
    <t>Variable</t>
  </si>
  <si>
    <t>Controls (N=27)</t>
  </si>
  <si>
    <t>FTLD-TDP (N=89)</t>
  </si>
  <si>
    <t>Age at death (years)</t>
  </si>
  <si>
    <t>81 (55, 99)</t>
  </si>
  <si>
    <t>73 (49, 99.6)</t>
  </si>
  <si>
    <t>Sex (female)</t>
  </si>
  <si>
    <t>12 (44.4%)</t>
  </si>
  <si>
    <t>43 (48.3%)</t>
  </si>
  <si>
    <t>Survival after onset (years)</t>
  </si>
  <si>
    <t>6.8 (0.6, 20.5)</t>
  </si>
  <si>
    <t>Age at onset (years)</t>
  </si>
  <si>
    <t>65.8 (44.0, 85.9)</t>
  </si>
  <si>
    <t>9.6 (8.8, 10.0)</t>
  </si>
  <si>
    <t>9.2 (6.8, 10.0)</t>
  </si>
  <si>
    <t xml:space="preserve">The sample median (minimum, maximum) is given for continuous variables. Information was unavailable regarding  survival after onset (FTLD-TDP: N=4), and age at onset (FTLD-TDP: N=4). Among the FTLD-TDP cases: 47 were C9orf72 mutants, and 9 were GRN mutants. </t>
  </si>
  <si>
    <t>Unadjusted analysis</t>
  </si>
  <si>
    <t>Adjusting for age at death, sex, and RIN</t>
  </si>
  <si>
    <t>Group</t>
  </si>
  <si>
    <t>N</t>
  </si>
  <si>
    <r>
      <t xml:space="preserve">Median (minimum, maximum) levels of </t>
    </r>
    <r>
      <rPr>
        <b/>
        <i/>
        <sz val="12"/>
        <color theme="1"/>
        <rFont val="Arial"/>
        <family val="2"/>
      </rPr>
      <t>KCNQ2ΔE5</t>
    </r>
  </si>
  <si>
    <t>Regression coefficient (95% CI)</t>
  </si>
  <si>
    <t>P-value</t>
  </si>
  <si>
    <r>
      <t>3x10</t>
    </r>
    <r>
      <rPr>
        <vertAlign val="superscript"/>
        <sz val="12"/>
        <color theme="1"/>
        <rFont val="Arial"/>
        <family val="2"/>
      </rPr>
      <t>-5</t>
    </r>
    <r>
      <rPr>
        <sz val="12"/>
        <color theme="1"/>
        <rFont val="Arial"/>
        <family val="2"/>
      </rPr>
      <t xml:space="preserve"> (0, 2.52x10</t>
    </r>
    <r>
      <rPr>
        <vertAlign val="superscript"/>
        <sz val="12"/>
        <color theme="1"/>
        <rFont val="Arial"/>
        <family val="2"/>
      </rPr>
      <t>-4</t>
    </r>
    <r>
      <rPr>
        <sz val="12"/>
        <color theme="1"/>
        <rFont val="Arial"/>
        <family val="2"/>
      </rPr>
      <t>)</t>
    </r>
  </si>
  <si>
    <t>0.00 (reference)</t>
  </si>
  <si>
    <r>
      <t>2.35x10</t>
    </r>
    <r>
      <rPr>
        <vertAlign val="superscript"/>
        <sz val="12"/>
        <color theme="1"/>
        <rFont val="Arial"/>
        <family val="2"/>
      </rPr>
      <t>-3</t>
    </r>
    <r>
      <rPr>
        <sz val="12"/>
        <color theme="1"/>
        <rFont val="Arial"/>
        <family val="2"/>
      </rPr>
      <t xml:space="preserve"> (0, 3.49x10</t>
    </r>
    <r>
      <rPr>
        <vertAlign val="superscript"/>
        <sz val="12"/>
        <color theme="1"/>
        <rFont val="Arial"/>
        <family val="2"/>
      </rPr>
      <t>-2</t>
    </r>
    <r>
      <rPr>
        <sz val="12"/>
        <color theme="1"/>
        <rFont val="Arial"/>
        <family val="2"/>
      </rPr>
      <t>)</t>
    </r>
  </si>
  <si>
    <t>4.966 (3.790, 6.142)</t>
  </si>
  <si>
    <t>&lt;0.0001</t>
  </si>
  <si>
    <t>4.994 (3.809, 6.179)</t>
  </si>
  <si>
    <r>
      <t xml:space="preserve">CI=confidence interval. Estimates, 95% CIs, and P-values result from linear regression models where the levels of </t>
    </r>
    <r>
      <rPr>
        <i/>
        <sz val="12"/>
        <color theme="1"/>
        <rFont val="Arial"/>
        <family val="2"/>
      </rPr>
      <t>KCNQ2ΔE5</t>
    </r>
    <r>
      <rPr>
        <sz val="12"/>
        <color theme="1"/>
        <rFont val="Arial"/>
        <family val="2"/>
      </rPr>
      <t xml:space="preserve"> in the frontal cortex were considered on the base 2 logarithm scale. Estimates are interpreted as the difference in mean levels of </t>
    </r>
    <r>
      <rPr>
        <i/>
        <sz val="12"/>
        <color theme="1"/>
        <rFont val="Arial"/>
        <family val="2"/>
      </rPr>
      <t>KCNQ2ΔE5</t>
    </r>
    <r>
      <rPr>
        <sz val="12"/>
        <color theme="1"/>
        <rFont val="Arial"/>
        <family val="2"/>
      </rPr>
      <t xml:space="preserve"> in the frontal cortex (on the base 2 logarithm scale) between the given group of diseased patients and control cases. P-values ≤ 0.05 are considered as statistically significant after correction for multiple testing. NA: not applicable.</t>
    </r>
  </si>
  <si>
    <r>
      <t xml:space="preserve">Median (minimum, maximum) levels of wildtype </t>
    </r>
    <r>
      <rPr>
        <b/>
        <i/>
        <sz val="12"/>
        <color theme="1"/>
        <rFont val="Arial"/>
        <family val="2"/>
      </rPr>
      <t>KCNQ2</t>
    </r>
  </si>
  <si>
    <t>0.198 (0.054, 0.417)</t>
  </si>
  <si>
    <t>0.220 (0.047, 0.806)</t>
  </si>
  <si>
    <t>0.07658 (-0.2707, 0.4239)</t>
  </si>
  <si>
    <t>-0.00124 (-0.3684, 0.3659)</t>
  </si>
  <si>
    <r>
      <t xml:space="preserve">CI=confidence interval. Estimates, 95% CIs, and P-values result from linear regression models where the levels of wildtype </t>
    </r>
    <r>
      <rPr>
        <i/>
        <sz val="12"/>
        <color theme="1"/>
        <rFont val="Arial"/>
        <family val="2"/>
      </rPr>
      <t>KCNQ2</t>
    </r>
    <r>
      <rPr>
        <sz val="12"/>
        <color theme="1"/>
        <rFont val="Arial"/>
        <family val="2"/>
      </rPr>
      <t xml:space="preserve"> in the frontal cortex were considered on the base 2 logarithm scale. Estimates are interpreted as the difference in mean levels of wildtype </t>
    </r>
    <r>
      <rPr>
        <i/>
        <sz val="12"/>
        <color theme="1"/>
        <rFont val="Arial"/>
        <family val="2"/>
      </rPr>
      <t xml:space="preserve">KCNQ2 </t>
    </r>
    <r>
      <rPr>
        <sz val="12"/>
        <color theme="1"/>
        <rFont val="Arial"/>
        <family val="2"/>
      </rPr>
      <t>in the frontal cortex (on the base 2 logarithm scale) between the given group of diseased patients and control cases. P-values ≤ 0.05 are considered as statistically significant after correction for multiple testing. NA: not applicable.</t>
    </r>
  </si>
  <si>
    <t>Multivariable analyses</t>
  </si>
  <si>
    <r>
      <t xml:space="preserve">Association between </t>
    </r>
    <r>
      <rPr>
        <b/>
        <i/>
        <sz val="12"/>
        <color theme="1"/>
        <rFont val="Arial"/>
        <family val="2"/>
      </rPr>
      <t>KCNQ2ΔE5</t>
    </r>
    <r>
      <rPr>
        <b/>
        <sz val="12"/>
        <color theme="1"/>
        <rFont val="Arial"/>
        <family val="2"/>
      </rPr>
      <t xml:space="preserve"> and</t>
    </r>
  </si>
  <si>
    <t>Estimate (95% CI)</t>
  </si>
  <si>
    <t>Adjustment multivariable analyses</t>
  </si>
  <si>
    <t>0.9636 (0.7274, 1.200)</t>
  </si>
  <si>
    <t>0.835 (0.5990, 1.071)</t>
  </si>
  <si>
    <t>Age, sex, RIN, gene mutation status</t>
  </si>
  <si>
    <t>Age at onset (yrs)</t>
  </si>
  <si>
    <t>-0.0885 (-0.1368, -0.0401)</t>
  </si>
  <si>
    <t>-0.0763 (-0.1293, -0.02335)</t>
  </si>
  <si>
    <t>Sex, RIN, gene mutation status</t>
  </si>
  <si>
    <t>Disease duration (yrs)</t>
  </si>
  <si>
    <t>-0.1201 (-0.227, -0.01315)</t>
  </si>
  <si>
    <t>-0.1028 (-0.2015, -0.004058)</t>
  </si>
  <si>
    <t>Age at onset, sex, RIN, gene mutation status</t>
  </si>
  <si>
    <r>
      <t xml:space="preserve">CI=confidence interval. Estimates, 95% CIs, and P-values result from linear regression models, where frontal cortex </t>
    </r>
    <r>
      <rPr>
        <i/>
        <sz val="12"/>
        <color theme="1"/>
        <rFont val="Arial"/>
        <family val="2"/>
      </rPr>
      <t xml:space="preserve">KCNQ2ΔE5 </t>
    </r>
    <r>
      <rPr>
        <sz val="12"/>
        <color theme="1"/>
        <rFont val="Arial"/>
        <family val="2"/>
      </rPr>
      <t xml:space="preserve">and pTDP-43 were considered on the base 2 logarithm scale. P-values ≤ 0.0167 are considered as statistically significant after correction for multiple testing. </t>
    </r>
  </si>
  <si>
    <t>Patient characteristics of the post-mortem cohort.</t>
  </si>
  <si>
    <t xml:space="preserve">Supplementary Table 2, Related to Fig 2F-I and S2F </t>
  </si>
  <si>
    <r>
      <t xml:space="preserve">Comparisons of </t>
    </r>
    <r>
      <rPr>
        <b/>
        <i/>
        <sz val="12"/>
        <color theme="1"/>
        <rFont val="Arial"/>
        <family val="2"/>
      </rPr>
      <t>KCNQ2ΔE5</t>
    </r>
    <r>
      <rPr>
        <b/>
        <sz val="12"/>
        <color theme="1"/>
        <rFont val="Arial"/>
        <family val="2"/>
      </rPr>
      <t xml:space="preserve"> in frontal cortex between FTLD-TDP cases and controls</t>
    </r>
  </si>
  <si>
    <r>
      <t>Comparisons of wildtype</t>
    </r>
    <r>
      <rPr>
        <b/>
        <i/>
        <sz val="12"/>
        <color theme="1"/>
        <rFont val="Arial"/>
        <family val="2"/>
      </rPr>
      <t xml:space="preserve"> KCNQ2 </t>
    </r>
    <r>
      <rPr>
        <b/>
        <sz val="12"/>
        <color theme="1"/>
        <rFont val="Arial"/>
        <family val="2"/>
      </rPr>
      <t>in frontal cortex between FTLD-TDP cases and controls</t>
    </r>
  </si>
  <si>
    <r>
      <t xml:space="preserve">Associations of </t>
    </r>
    <r>
      <rPr>
        <b/>
        <i/>
        <sz val="12"/>
        <color theme="1"/>
        <rFont val="Arial"/>
        <family val="2"/>
      </rPr>
      <t>KCNQ2ΔE5</t>
    </r>
    <r>
      <rPr>
        <b/>
        <sz val="12"/>
        <color theme="1"/>
        <rFont val="Arial"/>
        <family val="2"/>
      </rPr>
      <t xml:space="preserve"> with pTDP-43 and clinical characteristics in FTLD-TDP frontal cortex.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</si>
</sst>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rgb="FFFFFFFF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theme="1"/>
      <name val="Aptos"/>
    </font>
    <font>
      <b/>
      <sz val="8.5"/>
      <color theme="1"/>
      <name val="Aptos"/>
    </font>
    <font>
      <i/>
      <sz val="11"/>
      <color theme="1"/>
      <name val="Aptos"/>
    </font>
    <font>
      <i/>
      <sz val="8.5"/>
      <color theme="1"/>
      <name val="Aptos"/>
    </font>
    <font>
      <sz val="8.5"/>
      <color theme="1"/>
      <name val="Aptos"/>
    </font>
    <font>
      <b/>
      <sz val="10"/>
      <color theme="1"/>
      <name val="Arial"/>
      <family val="2"/>
    </font>
    <font>
      <sz val="10"/>
      <color rgb="FF980000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242424"/>
      <name val="Arial"/>
      <family val="2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b/>
      <i/>
      <sz val="8"/>
      <color rgb="FFFF0000"/>
      <name val="Arial"/>
      <family val="2"/>
    </font>
    <font>
      <sz val="8"/>
      <name val="Arial"/>
      <family val="2"/>
    </font>
    <font>
      <i/>
      <sz val="8"/>
      <color theme="1"/>
      <name val="Arial"/>
      <family val="2"/>
    </font>
    <font>
      <i/>
      <sz val="8"/>
      <color rgb="FFFF0000"/>
      <name val="Arial"/>
      <family val="2"/>
    </font>
    <font>
      <b/>
      <i/>
      <sz val="8"/>
      <color theme="1"/>
      <name val="Arial"/>
      <family val="2"/>
    </font>
    <font>
      <b/>
      <i/>
      <sz val="8"/>
      <name val="Arial"/>
      <family val="2"/>
    </font>
    <font>
      <sz val="8"/>
      <color rgb="FFFF0000"/>
      <name val="Arial"/>
      <family val="2"/>
    </font>
    <font>
      <sz val="8"/>
      <color theme="1"/>
      <name val="Calibri Light"/>
      <family val="2"/>
    </font>
    <font>
      <i/>
      <sz val="8"/>
      <color theme="1"/>
      <name val="Calibri Light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Aptos Narrow"/>
      <family val="2"/>
    </font>
    <font>
      <sz val="8"/>
      <color rgb="FF000000"/>
      <name val="Aptos Narrow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rgb="FFD9F2D0"/>
        <bgColor indexed="64"/>
      </patternFill>
    </fill>
    <fill>
      <patternFill patternType="solid">
        <fgColor rgb="FFDAE9F7"/>
        <bgColor indexed="64"/>
      </patternFill>
    </fill>
    <fill>
      <patternFill patternType="solid">
        <fgColor rgb="FFADADAD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0" fillId="0" borderId="0"/>
  </cellStyleXfs>
  <cellXfs count="146">
    <xf numFmtId="0" fontId="0" fillId="0" borderId="0" xfId="0"/>
    <xf numFmtId="0" fontId="2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3" fillId="4" borderId="4" xfId="0" applyFont="1" applyFill="1" applyBorder="1"/>
    <xf numFmtId="0" fontId="3" fillId="4" borderId="5" xfId="0" applyFont="1" applyFill="1" applyBorder="1"/>
    <xf numFmtId="0" fontId="4" fillId="5" borderId="4" xfId="0" applyFont="1" applyFill="1" applyBorder="1"/>
    <xf numFmtId="0" fontId="4" fillId="5" borderId="5" xfId="0" applyFont="1" applyFill="1" applyBorder="1"/>
    <xf numFmtId="0" fontId="4" fillId="0" borderId="4" xfId="0" applyFont="1" applyBorder="1"/>
    <xf numFmtId="0" fontId="4" fillId="0" borderId="5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6" xfId="0" applyFont="1" applyBorder="1"/>
    <xf numFmtId="0" fontId="6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5" fillId="6" borderId="17" xfId="0" applyFont="1" applyFill="1" applyBorder="1" applyAlignment="1">
      <alignment horizontal="center" vertical="top" wrapText="1"/>
    </xf>
    <xf numFmtId="0" fontId="15" fillId="6" borderId="18" xfId="0" applyFont="1" applyFill="1" applyBorder="1" applyAlignment="1">
      <alignment horizontal="center" vertical="top" wrapText="1"/>
    </xf>
    <xf numFmtId="0" fontId="16" fillId="6" borderId="18" xfId="0" applyFont="1" applyFill="1" applyBorder="1" applyAlignment="1">
      <alignment horizontal="center" vertical="top" wrapText="1"/>
    </xf>
    <xf numFmtId="0" fontId="15" fillId="6" borderId="15" xfId="0" applyFont="1" applyFill="1" applyBorder="1" applyAlignment="1">
      <alignment horizontal="center" vertical="top" wrapText="1"/>
    </xf>
    <xf numFmtId="0" fontId="15" fillId="6" borderId="16" xfId="0" applyFont="1" applyFill="1" applyBorder="1" applyAlignment="1">
      <alignment horizontal="center" vertical="top" wrapText="1"/>
    </xf>
    <xf numFmtId="0" fontId="16" fillId="6" borderId="16" xfId="0" applyFont="1" applyFill="1" applyBorder="1" applyAlignment="1">
      <alignment horizontal="center" vertical="top" wrapText="1"/>
    </xf>
    <xf numFmtId="0" fontId="17" fillId="6" borderId="16" xfId="0" applyFont="1" applyFill="1" applyBorder="1" applyAlignment="1">
      <alignment horizontal="center" vertical="top" wrapText="1"/>
    </xf>
    <xf numFmtId="0" fontId="17" fillId="0" borderId="15" xfId="0" applyFont="1" applyBorder="1" applyAlignment="1">
      <alignment horizontal="center" vertical="top" wrapText="1"/>
    </xf>
    <xf numFmtId="0" fontId="17" fillId="0" borderId="16" xfId="0" applyFont="1" applyBorder="1" applyAlignment="1">
      <alignment horizontal="center" vertical="top" wrapText="1"/>
    </xf>
    <xf numFmtId="0" fontId="18" fillId="7" borderId="15" xfId="0" applyFont="1" applyFill="1" applyBorder="1" applyAlignment="1">
      <alignment horizontal="center" vertical="top" wrapText="1"/>
    </xf>
    <xf numFmtId="0" fontId="15" fillId="7" borderId="16" xfId="0" applyFont="1" applyFill="1" applyBorder="1" applyAlignment="1">
      <alignment horizontal="center" vertical="top" wrapText="1"/>
    </xf>
    <xf numFmtId="0" fontId="18" fillId="7" borderId="15" xfId="0" applyFont="1" applyFill="1" applyBorder="1" applyAlignment="1">
      <alignment vertical="top" wrapText="1"/>
    </xf>
    <xf numFmtId="0" fontId="18" fillId="7" borderId="16" xfId="0" applyFont="1" applyFill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  <xf numFmtId="0" fontId="15" fillId="0" borderId="16" xfId="0" applyFont="1" applyBorder="1" applyAlignment="1">
      <alignment horizontal="center" vertical="top" wrapText="1"/>
    </xf>
    <xf numFmtId="0" fontId="18" fillId="8" borderId="15" xfId="0" applyFont="1" applyFill="1" applyBorder="1" applyAlignment="1">
      <alignment horizontal="center" vertical="top" wrapText="1"/>
    </xf>
    <xf numFmtId="0" fontId="15" fillId="8" borderId="16" xfId="0" applyFont="1" applyFill="1" applyBorder="1" applyAlignment="1">
      <alignment horizontal="center" vertical="top" wrapText="1"/>
    </xf>
    <xf numFmtId="0" fontId="16" fillId="8" borderId="16" xfId="0" applyFont="1" applyFill="1" applyBorder="1" applyAlignment="1">
      <alignment horizontal="center" vertical="top" wrapText="1"/>
    </xf>
    <xf numFmtId="0" fontId="19" fillId="0" borderId="0" xfId="0" applyFont="1"/>
    <xf numFmtId="0" fontId="22" fillId="0" borderId="0" xfId="0" applyFont="1"/>
    <xf numFmtId="0" fontId="21" fillId="0" borderId="0" xfId="1" applyFont="1" applyAlignment="1">
      <alignment horizontal="left"/>
    </xf>
    <xf numFmtId="0" fontId="24" fillId="0" borderId="0" xfId="1" applyFont="1"/>
    <xf numFmtId="0" fontId="22" fillId="0" borderId="0" xfId="1" applyFont="1"/>
    <xf numFmtId="0" fontId="24" fillId="0" borderId="19" xfId="1" applyFont="1" applyBorder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0" applyFont="1" applyAlignment="1">
      <alignment horizontal="right" wrapText="1"/>
    </xf>
    <xf numFmtId="2" fontId="24" fillId="0" borderId="19" xfId="1" applyNumberFormat="1" applyFont="1" applyBorder="1" applyAlignment="1">
      <alignment horizontal="center"/>
    </xf>
    <xf numFmtId="0" fontId="21" fillId="0" borderId="19" xfId="1" applyFont="1" applyBorder="1" applyAlignment="1">
      <alignment horizontal="center"/>
    </xf>
    <xf numFmtId="2" fontId="21" fillId="0" borderId="19" xfId="1" applyNumberFormat="1" applyFont="1" applyBorder="1" applyAlignment="1">
      <alignment horizontal="center"/>
    </xf>
    <xf numFmtId="0" fontId="25" fillId="0" borderId="0" xfId="1" applyFont="1" applyAlignment="1">
      <alignment horizontal="center" wrapText="1"/>
    </xf>
    <xf numFmtId="2" fontId="22" fillId="0" borderId="0" xfId="1" applyNumberFormat="1" applyFont="1"/>
    <xf numFmtId="2" fontId="26" fillId="0" borderId="0" xfId="1" applyNumberFormat="1" applyFont="1"/>
    <xf numFmtId="2" fontId="27" fillId="0" borderId="0" xfId="0" applyNumberFormat="1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6" fillId="0" borderId="0" xfId="1" applyFont="1"/>
    <xf numFmtId="0" fontId="29" fillId="0" borderId="0" xfId="1" applyFont="1" applyAlignment="1">
      <alignment horizontal="right"/>
    </xf>
    <xf numFmtId="0" fontId="29" fillId="0" borderId="0" xfId="1" applyFont="1"/>
    <xf numFmtId="9" fontId="25" fillId="0" borderId="0" xfId="1" applyNumberFormat="1" applyFont="1"/>
    <xf numFmtId="0" fontId="30" fillId="0" borderId="0" xfId="1" applyFont="1"/>
    <xf numFmtId="9" fontId="30" fillId="0" borderId="0" xfId="1" applyNumberFormat="1" applyFont="1"/>
    <xf numFmtId="9" fontId="31" fillId="0" borderId="0" xfId="1" applyNumberFormat="1" applyFont="1"/>
    <xf numFmtId="0" fontId="28" fillId="0" borderId="0" xfId="0" applyFont="1" applyAlignment="1">
      <alignment vertical="center"/>
    </xf>
    <xf numFmtId="0" fontId="24" fillId="0" borderId="19" xfId="1" applyFont="1" applyBorder="1" applyAlignment="1">
      <alignment horizontal="center" vertical="center"/>
    </xf>
    <xf numFmtId="2" fontId="24" fillId="0" borderId="19" xfId="1" applyNumberFormat="1" applyFont="1" applyBorder="1" applyAlignment="1">
      <alignment horizontal="center" vertical="center"/>
    </xf>
    <xf numFmtId="0" fontId="22" fillId="0" borderId="20" xfId="1" applyFont="1" applyBorder="1" applyAlignment="1">
      <alignment horizontal="left"/>
    </xf>
    <xf numFmtId="0" fontId="32" fillId="0" borderId="20" xfId="0" applyFont="1" applyBorder="1"/>
    <xf numFmtId="0" fontId="33" fillId="0" borderId="20" xfId="0" applyFont="1" applyBorder="1"/>
    <xf numFmtId="0" fontId="22" fillId="0" borderId="0" xfId="1" applyFont="1" applyAlignment="1">
      <alignment horizontal="left"/>
    </xf>
    <xf numFmtId="0" fontId="32" fillId="0" borderId="0" xfId="0" applyFont="1"/>
    <xf numFmtId="0" fontId="33" fillId="0" borderId="0" xfId="0" applyFont="1"/>
    <xf numFmtId="0" fontId="24" fillId="0" borderId="0" xfId="1" applyFont="1" applyAlignment="1">
      <alignment horizontal="left"/>
    </xf>
    <xf numFmtId="0" fontId="27" fillId="0" borderId="0" xfId="1" applyFont="1"/>
    <xf numFmtId="0" fontId="24" fillId="0" borderId="0" xfId="0" applyFont="1" applyAlignment="1">
      <alignment horizontal="right" vertical="top" wrapText="1"/>
    </xf>
    <xf numFmtId="0" fontId="23" fillId="0" borderId="0" xfId="1" applyFont="1" applyAlignment="1">
      <alignment vertical="center"/>
    </xf>
    <xf numFmtId="0" fontId="22" fillId="0" borderId="0" xfId="1" applyFont="1" applyAlignment="1">
      <alignment vertical="center"/>
    </xf>
    <xf numFmtId="0" fontId="25" fillId="0" borderId="0" xfId="1" applyFont="1" applyAlignment="1">
      <alignment vertical="center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right" indent="1"/>
    </xf>
    <xf numFmtId="0" fontId="28" fillId="0" borderId="0" xfId="0" applyFont="1" applyAlignment="1">
      <alignment horizontal="right" indent="1"/>
    </xf>
    <xf numFmtId="9" fontId="28" fillId="0" borderId="0" xfId="1" applyNumberFormat="1" applyFont="1"/>
    <xf numFmtId="9" fontId="27" fillId="0" borderId="0" xfId="1" applyNumberFormat="1" applyFont="1"/>
    <xf numFmtId="0" fontId="28" fillId="0" borderId="0" xfId="0" applyFont="1"/>
    <xf numFmtId="0" fontId="34" fillId="0" borderId="0" xfId="0" applyFont="1"/>
    <xf numFmtId="0" fontId="23" fillId="0" borderId="0" xfId="0" applyFont="1"/>
    <xf numFmtId="0" fontId="25" fillId="0" borderId="0" xfId="0" applyFont="1"/>
    <xf numFmtId="0" fontId="35" fillId="0" borderId="0" xfId="0" applyFont="1"/>
    <xf numFmtId="0" fontId="35" fillId="0" borderId="21" xfId="0" applyFont="1" applyBorder="1"/>
    <xf numFmtId="0" fontId="31" fillId="0" borderId="0" xfId="0" applyFont="1"/>
    <xf numFmtId="0" fontId="21" fillId="0" borderId="20" xfId="0" applyFont="1" applyBorder="1"/>
    <xf numFmtId="0" fontId="34" fillId="0" borderId="20" xfId="0" applyFont="1" applyBorder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5" fillId="0" borderId="20" xfId="0" applyFont="1" applyBorder="1"/>
    <xf numFmtId="0" fontId="39" fillId="9" borderId="0" xfId="0" quotePrefix="1" applyFont="1" applyFill="1"/>
    <xf numFmtId="0" fontId="39" fillId="9" borderId="0" xfId="0" applyFont="1" applyFill="1"/>
    <xf numFmtId="0" fontId="41" fillId="0" borderId="0" xfId="0" applyFont="1"/>
    <xf numFmtId="0" fontId="35" fillId="0" borderId="22" xfId="0" applyFont="1" applyBorder="1"/>
    <xf numFmtId="0" fontId="35" fillId="0" borderId="21" xfId="0" applyFont="1" applyBorder="1"/>
    <xf numFmtId="0" fontId="35" fillId="0" borderId="23" xfId="0" applyFont="1" applyBorder="1"/>
    <xf numFmtId="0" fontId="24" fillId="0" borderId="19" xfId="1" applyFont="1" applyBorder="1" applyAlignment="1">
      <alignment horizontal="center"/>
    </xf>
    <xf numFmtId="0" fontId="8" fillId="0" borderId="9" xfId="0" applyFont="1" applyBorder="1" applyAlignment="1">
      <alignment vertical="center"/>
    </xf>
    <xf numFmtId="0" fontId="13" fillId="0" borderId="11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42" fillId="0" borderId="0" xfId="0" applyFont="1"/>
    <xf numFmtId="0" fontId="42" fillId="0" borderId="24" xfId="0" applyFont="1" applyBorder="1"/>
    <xf numFmtId="0" fontId="42" fillId="0" borderId="25" xfId="0" applyFont="1" applyBorder="1"/>
    <xf numFmtId="0" fontId="42" fillId="0" borderId="26" xfId="0" applyFont="1" applyBorder="1"/>
    <xf numFmtId="0" fontId="42" fillId="0" borderId="27" xfId="0" applyFont="1" applyBorder="1" applyAlignment="1">
      <alignment vertical="center" wrapText="1"/>
    </xf>
    <xf numFmtId="0" fontId="42" fillId="0" borderId="0" xfId="0" applyFont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3" fillId="0" borderId="0" xfId="0" applyFont="1"/>
    <xf numFmtId="0" fontId="42" fillId="0" borderId="27" xfId="0" applyFont="1" applyBorder="1" applyAlignment="1">
      <alignment vertical="center" wrapText="1"/>
    </xf>
    <xf numFmtId="0" fontId="43" fillId="0" borderId="0" xfId="0" applyFont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0" borderId="22" xfId="0" applyFont="1" applyBorder="1" applyAlignment="1">
      <alignment horizontal="left" vertical="center" wrapText="1"/>
    </xf>
    <xf numFmtId="0" fontId="43" fillId="0" borderId="21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3" fillId="0" borderId="0" xfId="0" applyFont="1" applyAlignment="1">
      <alignment vertical="center" wrapText="1"/>
    </xf>
    <xf numFmtId="0" fontId="42" fillId="0" borderId="27" xfId="0" applyFont="1" applyBorder="1" applyAlignment="1">
      <alignment horizontal="center" vertical="center" wrapText="1"/>
    </xf>
    <xf numFmtId="49" fontId="43" fillId="0" borderId="0" xfId="0" applyNumberFormat="1" applyFont="1" applyAlignment="1">
      <alignment horizontal="center" vertical="center" wrapText="1"/>
    </xf>
    <xf numFmtId="0" fontId="42" fillId="0" borderId="28" xfId="0" applyFont="1" applyBorder="1" applyAlignment="1">
      <alignment vertical="center" wrapText="1"/>
    </xf>
    <xf numFmtId="0" fontId="42" fillId="0" borderId="0" xfId="0" applyFont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7" fillId="0" borderId="0" xfId="1" applyFont="1" applyFill="1" applyAlignment="1">
      <alignment horizontal="left"/>
    </xf>
    <xf numFmtId="0" fontId="47" fillId="0" borderId="20" xfId="1" applyFont="1" applyFill="1" applyBorder="1" applyAlignment="1">
      <alignment horizontal="left"/>
    </xf>
    <xf numFmtId="0" fontId="47" fillId="0" borderId="20" xfId="0" applyFont="1" applyFill="1" applyBorder="1"/>
    <xf numFmtId="0" fontId="25" fillId="0" borderId="20" xfId="0" applyFont="1" applyFill="1" applyBorder="1"/>
  </cellXfs>
  <cellStyles count="2">
    <cellStyle name="Normal" xfId="0" builtinId="0"/>
    <cellStyle name="Normal 2" xfId="1" xr:uid="{68D46DD7-24C7-4EE4-A7A3-653F7A1132F9}"/>
  </cellStyles>
  <dxfs count="16"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BC894D-0EFD-0646-A5E4-36E9330ED899}" name="Table1" displayName="Table1" ref="A3:O120" totalsRowShown="0" dataDxfId="15">
  <tableColumns count="15">
    <tableColumn id="1" xr3:uid="{6FA8D808-1750-1749-91B0-C447179A0845}" name="Random ID" dataDxfId="14"/>
    <tableColumn id="4" xr3:uid="{3F1EB5DA-9FCF-844A-95F4-7F0A7320F77C}" name="Summary genotypes" dataDxfId="13"/>
    <tableColumn id="23" xr3:uid="{5997A655-F4C2-BC4B-A5C3-87B48136EEF4}" name="Study group" dataDxfId="12"/>
    <tableColumn id="8" xr3:uid="{BA71CAD8-3976-B74D-99D2-A712E47EBFE4}" name="MND" dataDxfId="11"/>
    <tableColumn id="7" xr3:uid="{F5EA24ED-085C-8D4F-9080-F432C6B15178}" name="RIN" dataDxfId="10"/>
    <tableColumn id="11" xr3:uid="{0370A8A2-DD04-DF47-9253-BFA8409F34D1}" name="KCNQ2 ∆E5" dataDxfId="9"/>
    <tableColumn id="12" xr3:uid="{C60E3A58-C867-1F4F-8CCC-C0868A6DC655}" name="KCNQ2 WT" dataDxfId="8"/>
    <tableColumn id="18" xr3:uid="{7E987E33-E2B0-A344-B632-D1829ACD9BD0}" name="pTDP-43" dataDxfId="7"/>
    <tableColumn id="14" xr3:uid="{B9AE5CBD-392C-864C-9CC8-7B32C29B3DD9}" name="Age at death (yrs)" dataDxfId="6"/>
    <tableColumn id="15" xr3:uid="{21F076DD-AF16-FD4B-9FE6-B0B60A5DD8E3}" name="Age at onset" dataDxfId="5"/>
    <tableColumn id="16" xr3:uid="{5EE44745-239C-2347-A355-F37734FF56EA}" name="Sex" dataDxfId="4"/>
    <tableColumn id="17" xr3:uid="{A1CD9BAC-B38E-054B-B174-716454CD08E0}" name="Survival (yrs)" dataDxfId="3"/>
    <tableColumn id="20" xr3:uid="{95AD530E-CD8B-424B-8FB0-A2B98767D79D}" name="LOG2 KCNQ2 ∆E5" dataDxfId="2">
      <calculatedColumnFormula>IMLOG2(Table1[[#This Row],[KCNQ2 ∆E5]])</calculatedColumnFormula>
    </tableColumn>
    <tableColumn id="21" xr3:uid="{EA5AA013-27D7-154D-8C38-E41F95481657}" name="LOG2 KCNQ2 WT" dataDxfId="1">
      <calculatedColumnFormula>IMLOG2(Table1[[#This Row],[KCNQ2 WT]])</calculatedColumnFormula>
    </tableColumn>
    <tableColumn id="22" xr3:uid="{F9B9ED57-540A-B647-B2DA-81C7EEEC6C1C}" name="LOG2 pTDP-43" dataDxfId="0">
      <calculatedColumnFormula>IMLOG2(Table1[[#This Row],[pTDP-43]])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593B4-646B-C94D-9A15-A593E5B66230}">
  <dimension ref="A1:X165"/>
  <sheetViews>
    <sheetView topLeftCell="A30" workbookViewId="0">
      <selection activeCell="A132" sqref="A132"/>
    </sheetView>
  </sheetViews>
  <sheetFormatPr baseColWidth="10" defaultColWidth="11" defaultRowHeight="16" x14ac:dyDescent="0.2"/>
  <sheetData>
    <row r="1" spans="1:24" x14ac:dyDescent="0.2">
      <c r="A1" s="1" t="s">
        <v>0</v>
      </c>
    </row>
    <row r="2" spans="1:24" x14ac:dyDescent="0.2">
      <c r="A2" t="s">
        <v>1</v>
      </c>
    </row>
    <row r="3" spans="1:24" x14ac:dyDescent="0.2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23</v>
      </c>
      <c r="W3" s="9" t="s">
        <v>24</v>
      </c>
      <c r="X3" s="10" t="s">
        <v>25</v>
      </c>
    </row>
    <row r="4" spans="1:24" x14ac:dyDescent="0.2">
      <c r="A4" s="2" t="s">
        <v>26</v>
      </c>
      <c r="B4" s="3" t="s">
        <v>27</v>
      </c>
      <c r="C4" s="3">
        <v>6</v>
      </c>
      <c r="D4" s="3" t="s">
        <v>28</v>
      </c>
      <c r="E4" s="3" t="b">
        <v>1</v>
      </c>
      <c r="F4" s="3" t="s">
        <v>29</v>
      </c>
      <c r="G4" s="3" t="b">
        <v>0</v>
      </c>
      <c r="H4" s="3" t="b">
        <v>0</v>
      </c>
      <c r="I4" s="3" t="b">
        <v>1</v>
      </c>
      <c r="J4" s="3" t="b">
        <v>1</v>
      </c>
      <c r="K4" s="3">
        <v>0.77</v>
      </c>
      <c r="L4" s="3">
        <v>0.33200000000000002</v>
      </c>
      <c r="M4" s="3">
        <v>-0.45</v>
      </c>
      <c r="N4" s="3">
        <v>1</v>
      </c>
      <c r="O4" s="3">
        <v>0</v>
      </c>
      <c r="P4" s="3" t="s">
        <v>30</v>
      </c>
      <c r="Q4" s="3" t="s">
        <v>31</v>
      </c>
      <c r="R4" s="3" t="s">
        <v>32</v>
      </c>
      <c r="S4" s="3" t="s">
        <v>31</v>
      </c>
      <c r="T4" s="3" t="s">
        <v>32</v>
      </c>
      <c r="U4" s="3" t="s">
        <v>31</v>
      </c>
      <c r="V4" s="3" t="s">
        <v>31</v>
      </c>
      <c r="W4" s="3" t="s">
        <v>31</v>
      </c>
      <c r="X4" s="4" t="s">
        <v>32</v>
      </c>
    </row>
    <row r="5" spans="1:24" x14ac:dyDescent="0.2">
      <c r="A5" s="5" t="s">
        <v>26</v>
      </c>
      <c r="B5" s="6" t="s">
        <v>27</v>
      </c>
      <c r="C5" s="6">
        <v>6</v>
      </c>
      <c r="D5" s="6" t="s">
        <v>28</v>
      </c>
      <c r="E5" s="6" t="b">
        <v>1</v>
      </c>
      <c r="F5" s="6" t="s">
        <v>29</v>
      </c>
      <c r="G5" s="6" t="b">
        <v>0</v>
      </c>
      <c r="H5" s="6" t="b">
        <v>0</v>
      </c>
      <c r="I5" s="6" t="b">
        <v>1</v>
      </c>
      <c r="J5" s="6" t="b">
        <v>1</v>
      </c>
      <c r="K5" s="6">
        <v>0.23</v>
      </c>
      <c r="L5" s="6">
        <v>0.66800000000000004</v>
      </c>
      <c r="M5" s="6">
        <v>0.45</v>
      </c>
      <c r="N5" s="6">
        <v>1</v>
      </c>
      <c r="O5" s="6">
        <v>0</v>
      </c>
      <c r="P5" s="6" t="s">
        <v>33</v>
      </c>
      <c r="Q5" s="6" t="s">
        <v>31</v>
      </c>
      <c r="R5" s="6" t="s">
        <v>32</v>
      </c>
      <c r="S5" s="6" t="s">
        <v>31</v>
      </c>
      <c r="T5" s="6" t="s">
        <v>32</v>
      </c>
      <c r="U5" s="6" t="s">
        <v>31</v>
      </c>
      <c r="V5" s="6" t="s">
        <v>31</v>
      </c>
      <c r="W5" s="6" t="s">
        <v>31</v>
      </c>
      <c r="X5" s="7" t="s">
        <v>32</v>
      </c>
    </row>
    <row r="6" spans="1:24" x14ac:dyDescent="0.2">
      <c r="A6" s="2" t="s">
        <v>26</v>
      </c>
      <c r="B6" s="3" t="s">
        <v>27</v>
      </c>
      <c r="C6" s="3">
        <v>6</v>
      </c>
      <c r="D6" s="3" t="s">
        <v>28</v>
      </c>
      <c r="E6" s="3" t="b">
        <v>1</v>
      </c>
      <c r="F6" s="3" t="s">
        <v>29</v>
      </c>
      <c r="G6" s="3" t="b">
        <v>0</v>
      </c>
      <c r="H6" s="3" t="b">
        <v>0</v>
      </c>
      <c r="I6" s="3" t="b">
        <v>1</v>
      </c>
      <c r="J6" s="3" t="b">
        <v>1</v>
      </c>
      <c r="K6" s="3">
        <v>0.255</v>
      </c>
      <c r="L6" s="3">
        <v>0.67900000000000005</v>
      </c>
      <c r="M6" s="3">
        <v>0.432</v>
      </c>
      <c r="N6" s="3">
        <v>1</v>
      </c>
      <c r="O6" s="3">
        <v>0</v>
      </c>
      <c r="P6" s="3" t="s">
        <v>34</v>
      </c>
      <c r="Q6" s="3" t="s">
        <v>31</v>
      </c>
      <c r="R6" s="3" t="s">
        <v>32</v>
      </c>
      <c r="S6" s="3" t="s">
        <v>31</v>
      </c>
      <c r="T6" s="3" t="s">
        <v>32</v>
      </c>
      <c r="U6" s="3" t="s">
        <v>31</v>
      </c>
      <c r="V6" s="3" t="s">
        <v>31</v>
      </c>
      <c r="W6" s="3" t="s">
        <v>31</v>
      </c>
      <c r="X6" s="4" t="s">
        <v>32</v>
      </c>
    </row>
    <row r="7" spans="1:24" x14ac:dyDescent="0.2">
      <c r="A7" s="5" t="s">
        <v>35</v>
      </c>
      <c r="B7" s="6" t="s">
        <v>36</v>
      </c>
      <c r="C7" s="6">
        <v>10</v>
      </c>
      <c r="D7" s="6" t="s">
        <v>28</v>
      </c>
      <c r="E7" s="6" t="b">
        <v>1</v>
      </c>
      <c r="F7" s="6" t="s">
        <v>37</v>
      </c>
      <c r="G7" s="6" t="b">
        <v>1</v>
      </c>
      <c r="H7" s="6" t="b">
        <v>0</v>
      </c>
      <c r="I7" s="6" t="b">
        <v>1</v>
      </c>
      <c r="J7" s="6" t="b">
        <v>1</v>
      </c>
      <c r="K7" s="6">
        <v>0.185</v>
      </c>
      <c r="L7" s="6">
        <v>0.54400000000000004</v>
      </c>
      <c r="M7" s="6">
        <v>0.36399999999999999</v>
      </c>
      <c r="N7" s="6">
        <v>0.999</v>
      </c>
      <c r="O7" s="6">
        <v>0</v>
      </c>
      <c r="P7" s="6" t="s">
        <v>38</v>
      </c>
      <c r="Q7" s="6" t="s">
        <v>31</v>
      </c>
      <c r="R7" s="6" t="s">
        <v>31</v>
      </c>
      <c r="S7" s="6" t="s">
        <v>31</v>
      </c>
      <c r="T7" s="6" t="s">
        <v>31</v>
      </c>
      <c r="U7" s="6" t="s">
        <v>32</v>
      </c>
      <c r="V7" s="6" t="s">
        <v>31</v>
      </c>
      <c r="W7" s="6" t="s">
        <v>31</v>
      </c>
      <c r="X7" s="7" t="s">
        <v>32</v>
      </c>
    </row>
    <row r="8" spans="1:24" x14ac:dyDescent="0.2">
      <c r="A8" s="2" t="s">
        <v>35</v>
      </c>
      <c r="B8" s="3" t="s">
        <v>36</v>
      </c>
      <c r="C8" s="3">
        <v>10</v>
      </c>
      <c r="D8" s="3" t="s">
        <v>28</v>
      </c>
      <c r="E8" s="3" t="b">
        <v>1</v>
      </c>
      <c r="F8" s="3" t="s">
        <v>37</v>
      </c>
      <c r="G8" s="3" t="b">
        <v>0</v>
      </c>
      <c r="H8" s="3" t="b">
        <v>0</v>
      </c>
      <c r="I8" s="3" t="b">
        <v>1</v>
      </c>
      <c r="J8" s="3" t="b">
        <v>1</v>
      </c>
      <c r="K8" s="3">
        <v>0.81499999999999995</v>
      </c>
      <c r="L8" s="3">
        <v>0.45600000000000002</v>
      </c>
      <c r="M8" s="3">
        <v>-0.36399999999999999</v>
      </c>
      <c r="N8" s="3">
        <v>0.999</v>
      </c>
      <c r="O8" s="3">
        <v>0</v>
      </c>
      <c r="P8" s="3" t="s">
        <v>39</v>
      </c>
      <c r="Q8" s="3" t="s">
        <v>31</v>
      </c>
      <c r="R8" s="3" t="s">
        <v>31</v>
      </c>
      <c r="S8" s="3" t="s">
        <v>31</v>
      </c>
      <c r="T8" s="3" t="s">
        <v>31</v>
      </c>
      <c r="U8" s="3" t="s">
        <v>32</v>
      </c>
      <c r="V8" s="3" t="s">
        <v>31</v>
      </c>
      <c r="W8" s="3" t="s">
        <v>31</v>
      </c>
      <c r="X8" s="4" t="s">
        <v>32</v>
      </c>
    </row>
    <row r="9" spans="1:24" x14ac:dyDescent="0.2">
      <c r="A9" s="5" t="s">
        <v>35</v>
      </c>
      <c r="B9" s="6" t="s">
        <v>36</v>
      </c>
      <c r="C9" s="6">
        <v>10</v>
      </c>
      <c r="D9" s="6" t="s">
        <v>28</v>
      </c>
      <c r="E9" s="6" t="b">
        <v>1</v>
      </c>
      <c r="F9" s="6" t="s">
        <v>37</v>
      </c>
      <c r="G9" s="6" t="b">
        <v>1</v>
      </c>
      <c r="H9" s="6" t="b">
        <v>0</v>
      </c>
      <c r="I9" s="6" t="b">
        <v>1</v>
      </c>
      <c r="J9" s="6" t="b">
        <v>1</v>
      </c>
      <c r="K9" s="6">
        <v>0.154</v>
      </c>
      <c r="L9" s="6">
        <v>0.50800000000000001</v>
      </c>
      <c r="M9" s="6">
        <v>0.34499999999999997</v>
      </c>
      <c r="N9" s="6">
        <v>0.997</v>
      </c>
      <c r="O9" s="6">
        <v>0</v>
      </c>
      <c r="P9" s="6" t="s">
        <v>40</v>
      </c>
      <c r="Q9" s="6" t="s">
        <v>31</v>
      </c>
      <c r="R9" s="6" t="s">
        <v>31</v>
      </c>
      <c r="S9" s="6" t="s">
        <v>31</v>
      </c>
      <c r="T9" s="6" t="s">
        <v>31</v>
      </c>
      <c r="U9" s="6" t="s">
        <v>32</v>
      </c>
      <c r="V9" s="6" t="s">
        <v>31</v>
      </c>
      <c r="W9" s="6" t="s">
        <v>31</v>
      </c>
      <c r="X9" s="7" t="s">
        <v>32</v>
      </c>
    </row>
    <row r="10" spans="1:24" x14ac:dyDescent="0.2">
      <c r="A10" s="2" t="s">
        <v>41</v>
      </c>
      <c r="B10" s="3" t="s">
        <v>42</v>
      </c>
      <c r="C10" s="3">
        <v>1</v>
      </c>
      <c r="D10" s="3" t="s">
        <v>28</v>
      </c>
      <c r="E10" s="3" t="b">
        <v>1</v>
      </c>
      <c r="F10" s="3" t="s">
        <v>43</v>
      </c>
      <c r="G10" s="3" t="b">
        <v>0</v>
      </c>
      <c r="H10" s="3" t="b">
        <v>0</v>
      </c>
      <c r="I10" s="3" t="b">
        <v>0</v>
      </c>
      <c r="J10" s="3" t="b">
        <v>0</v>
      </c>
      <c r="K10" s="3">
        <v>0.77700000000000002</v>
      </c>
      <c r="L10" s="3">
        <v>0.61399999999999999</v>
      </c>
      <c r="M10" s="3">
        <v>-0.14499999999999999</v>
      </c>
      <c r="N10" s="3">
        <v>0.8</v>
      </c>
      <c r="O10" s="3">
        <v>1.2E-2</v>
      </c>
      <c r="P10" s="3" t="s">
        <v>44</v>
      </c>
      <c r="Q10" s="3" t="s">
        <v>31</v>
      </c>
      <c r="R10" s="3" t="s">
        <v>31</v>
      </c>
      <c r="S10" s="3" t="s">
        <v>31</v>
      </c>
      <c r="T10" s="3" t="s">
        <v>32</v>
      </c>
      <c r="U10" s="3" t="s">
        <v>32</v>
      </c>
      <c r="V10" s="3" t="s">
        <v>32</v>
      </c>
      <c r="W10" s="3" t="s">
        <v>32</v>
      </c>
      <c r="X10" s="4" t="s">
        <v>32</v>
      </c>
    </row>
    <row r="11" spans="1:24" x14ac:dyDescent="0.2">
      <c r="A11" s="5" t="s">
        <v>41</v>
      </c>
      <c r="B11" s="6" t="s">
        <v>42</v>
      </c>
      <c r="C11" s="6">
        <v>1</v>
      </c>
      <c r="D11" s="6" t="s">
        <v>28</v>
      </c>
      <c r="E11" s="6" t="b">
        <v>1</v>
      </c>
      <c r="F11" s="6" t="s">
        <v>43</v>
      </c>
      <c r="G11" s="6" t="b">
        <v>0</v>
      </c>
      <c r="H11" s="6" t="b">
        <v>0</v>
      </c>
      <c r="I11" s="6" t="b">
        <v>0</v>
      </c>
      <c r="J11" s="6" t="b">
        <v>1</v>
      </c>
      <c r="K11" s="6">
        <v>2.1000000000000001E-2</v>
      </c>
      <c r="L11" s="6">
        <v>0.19600000000000001</v>
      </c>
      <c r="M11" s="6">
        <v>0.16600000000000001</v>
      </c>
      <c r="N11" s="6">
        <v>0.97199999999999998</v>
      </c>
      <c r="O11" s="6">
        <v>0</v>
      </c>
      <c r="P11" s="6" t="s">
        <v>45</v>
      </c>
      <c r="Q11" s="6" t="s">
        <v>31</v>
      </c>
      <c r="R11" s="6" t="s">
        <v>31</v>
      </c>
      <c r="S11" s="6" t="s">
        <v>31</v>
      </c>
      <c r="T11" s="6" t="s">
        <v>32</v>
      </c>
      <c r="U11" s="6" t="s">
        <v>32</v>
      </c>
      <c r="V11" s="6" t="s">
        <v>32</v>
      </c>
      <c r="W11" s="6" t="s">
        <v>32</v>
      </c>
      <c r="X11" s="7" t="s">
        <v>32</v>
      </c>
    </row>
    <row r="12" spans="1:24" x14ac:dyDescent="0.2">
      <c r="A12" s="2" t="s">
        <v>46</v>
      </c>
      <c r="B12" s="3" t="s">
        <v>47</v>
      </c>
      <c r="C12" s="3">
        <v>9</v>
      </c>
      <c r="D12" s="3" t="s">
        <v>48</v>
      </c>
      <c r="E12" s="3" t="b">
        <v>1</v>
      </c>
      <c r="F12" s="3" t="s">
        <v>49</v>
      </c>
      <c r="G12" s="3" t="b">
        <v>0</v>
      </c>
      <c r="H12" s="3" t="b">
        <v>0</v>
      </c>
      <c r="I12" s="3" t="b">
        <v>0</v>
      </c>
      <c r="J12" s="3" t="b">
        <v>1</v>
      </c>
      <c r="K12" s="3">
        <v>0.65500000000000003</v>
      </c>
      <c r="L12" s="3">
        <v>0.35299999999999998</v>
      </c>
      <c r="M12" s="3">
        <v>-0.30199999999999999</v>
      </c>
      <c r="N12" s="3">
        <v>0.999</v>
      </c>
      <c r="O12" s="3">
        <v>0</v>
      </c>
      <c r="P12" s="3" t="s">
        <v>50</v>
      </c>
      <c r="Q12" s="3" t="s">
        <v>31</v>
      </c>
      <c r="R12" s="3" t="s">
        <v>31</v>
      </c>
      <c r="S12" s="3" t="s">
        <v>31</v>
      </c>
      <c r="T12" s="3" t="s">
        <v>32</v>
      </c>
      <c r="U12" s="3" t="s">
        <v>31</v>
      </c>
      <c r="V12" s="3" t="s">
        <v>31</v>
      </c>
      <c r="W12" s="3" t="s">
        <v>32</v>
      </c>
      <c r="X12" s="4" t="s">
        <v>32</v>
      </c>
    </row>
    <row r="13" spans="1:24" x14ac:dyDescent="0.2">
      <c r="A13" s="5" t="s">
        <v>46</v>
      </c>
      <c r="B13" s="6" t="s">
        <v>47</v>
      </c>
      <c r="C13" s="6">
        <v>9</v>
      </c>
      <c r="D13" s="6" t="s">
        <v>48</v>
      </c>
      <c r="E13" s="6" t="b">
        <v>1</v>
      </c>
      <c r="F13" s="6" t="s">
        <v>49</v>
      </c>
      <c r="G13" s="6" t="b">
        <v>0</v>
      </c>
      <c r="H13" s="6" t="b">
        <v>0</v>
      </c>
      <c r="I13" s="6" t="b">
        <v>0</v>
      </c>
      <c r="J13" s="6" t="b">
        <v>1</v>
      </c>
      <c r="K13" s="6">
        <v>0.33600000000000002</v>
      </c>
      <c r="L13" s="6">
        <v>0.64600000000000002</v>
      </c>
      <c r="M13" s="6">
        <v>0.31</v>
      </c>
      <c r="N13" s="6">
        <v>1</v>
      </c>
      <c r="O13" s="6">
        <v>0</v>
      </c>
      <c r="P13" s="6" t="s">
        <v>51</v>
      </c>
      <c r="Q13" s="6" t="s">
        <v>31</v>
      </c>
      <c r="R13" s="6" t="s">
        <v>31</v>
      </c>
      <c r="S13" s="6" t="s">
        <v>31</v>
      </c>
      <c r="T13" s="6" t="s">
        <v>32</v>
      </c>
      <c r="U13" s="6" t="s">
        <v>31</v>
      </c>
      <c r="V13" s="6" t="s">
        <v>31</v>
      </c>
      <c r="W13" s="6" t="s">
        <v>32</v>
      </c>
      <c r="X13" s="7" t="s">
        <v>32</v>
      </c>
    </row>
    <row r="14" spans="1:24" x14ac:dyDescent="0.2">
      <c r="A14" s="2" t="s">
        <v>52</v>
      </c>
      <c r="B14" s="3" t="s">
        <v>53</v>
      </c>
      <c r="C14" s="3">
        <v>3</v>
      </c>
      <c r="D14" s="3" t="s">
        <v>48</v>
      </c>
      <c r="E14" s="3" t="b">
        <v>0</v>
      </c>
      <c r="F14" s="3" t="s">
        <v>54</v>
      </c>
      <c r="G14" s="3" t="b">
        <v>0</v>
      </c>
      <c r="H14" s="3" t="b">
        <v>0</v>
      </c>
      <c r="I14" s="3" t="b">
        <v>1</v>
      </c>
      <c r="J14" s="3" t="b">
        <v>1</v>
      </c>
      <c r="K14" s="3">
        <v>0.77200000000000002</v>
      </c>
      <c r="L14" s="3">
        <v>0.51300000000000001</v>
      </c>
      <c r="M14" s="3">
        <v>-0.24399999999999999</v>
      </c>
      <c r="N14" s="3">
        <v>0.96599999999999997</v>
      </c>
      <c r="O14" s="3">
        <v>1E-3</v>
      </c>
      <c r="P14" s="3" t="s">
        <v>55</v>
      </c>
      <c r="Q14" s="3" t="s">
        <v>31</v>
      </c>
      <c r="R14" s="3" t="s">
        <v>31</v>
      </c>
      <c r="S14" s="3" t="s">
        <v>31</v>
      </c>
      <c r="T14" s="3" t="s">
        <v>32</v>
      </c>
      <c r="U14" s="3" t="s">
        <v>31</v>
      </c>
      <c r="V14" s="3" t="s">
        <v>31</v>
      </c>
      <c r="W14" s="3" t="s">
        <v>31</v>
      </c>
      <c r="X14" s="4" t="s">
        <v>31</v>
      </c>
    </row>
    <row r="15" spans="1:24" x14ac:dyDescent="0.2">
      <c r="A15" s="5" t="s">
        <v>52</v>
      </c>
      <c r="B15" s="6" t="s">
        <v>53</v>
      </c>
      <c r="C15" s="6">
        <v>3</v>
      </c>
      <c r="D15" s="6" t="s">
        <v>48</v>
      </c>
      <c r="E15" s="6" t="b">
        <v>0</v>
      </c>
      <c r="F15" s="6" t="s">
        <v>54</v>
      </c>
      <c r="G15" s="6" t="b">
        <v>1</v>
      </c>
      <c r="H15" s="6" t="b">
        <v>0</v>
      </c>
      <c r="I15" s="6" t="b">
        <v>1</v>
      </c>
      <c r="J15" s="6" t="b">
        <v>1</v>
      </c>
      <c r="K15" s="6">
        <v>0.22800000000000001</v>
      </c>
      <c r="L15" s="6">
        <v>0.48699999999999999</v>
      </c>
      <c r="M15" s="6">
        <v>0.24399999999999999</v>
      </c>
      <c r="N15" s="6">
        <v>0.96599999999999997</v>
      </c>
      <c r="O15" s="6">
        <v>1E-3</v>
      </c>
      <c r="P15" s="6" t="s">
        <v>56</v>
      </c>
      <c r="Q15" s="6" t="s">
        <v>31</v>
      </c>
      <c r="R15" s="6" t="s">
        <v>31</v>
      </c>
      <c r="S15" s="6" t="s">
        <v>31</v>
      </c>
      <c r="T15" s="6" t="s">
        <v>32</v>
      </c>
      <c r="U15" s="6" t="s">
        <v>31</v>
      </c>
      <c r="V15" s="6" t="s">
        <v>31</v>
      </c>
      <c r="W15" s="6" t="s">
        <v>31</v>
      </c>
      <c r="X15" s="7" t="s">
        <v>31</v>
      </c>
    </row>
    <row r="16" spans="1:24" x14ac:dyDescent="0.2">
      <c r="A16" s="2" t="s">
        <v>52</v>
      </c>
      <c r="B16" s="3" t="s">
        <v>53</v>
      </c>
      <c r="C16" s="3">
        <v>3</v>
      </c>
      <c r="D16" s="3" t="s">
        <v>48</v>
      </c>
      <c r="E16" s="3" t="b">
        <v>0</v>
      </c>
      <c r="F16" s="3" t="s">
        <v>54</v>
      </c>
      <c r="G16" s="3" t="b">
        <v>1</v>
      </c>
      <c r="H16" s="3" t="b">
        <v>0</v>
      </c>
      <c r="I16" s="3" t="b">
        <v>1</v>
      </c>
      <c r="J16" s="3" t="b">
        <v>1</v>
      </c>
      <c r="K16" s="3">
        <v>0.21</v>
      </c>
      <c r="L16" s="3">
        <v>0.45600000000000002</v>
      </c>
      <c r="M16" s="3">
        <v>0.23599999999999999</v>
      </c>
      <c r="N16" s="3">
        <v>0.96899999999999997</v>
      </c>
      <c r="O16" s="3">
        <v>1E-3</v>
      </c>
      <c r="P16" s="3" t="s">
        <v>57</v>
      </c>
      <c r="Q16" s="3" t="s">
        <v>31</v>
      </c>
      <c r="R16" s="3" t="s">
        <v>31</v>
      </c>
      <c r="S16" s="3" t="s">
        <v>31</v>
      </c>
      <c r="T16" s="3" t="s">
        <v>32</v>
      </c>
      <c r="U16" s="3" t="s">
        <v>31</v>
      </c>
      <c r="V16" s="3" t="s">
        <v>31</v>
      </c>
      <c r="W16" s="3" t="s">
        <v>31</v>
      </c>
      <c r="X16" s="4" t="s">
        <v>31</v>
      </c>
    </row>
    <row r="17" spans="1:24" x14ac:dyDescent="0.2">
      <c r="A17" s="5" t="s">
        <v>58</v>
      </c>
      <c r="B17" s="6" t="s">
        <v>59</v>
      </c>
      <c r="C17" s="6">
        <v>10</v>
      </c>
      <c r="D17" s="6" t="s">
        <v>48</v>
      </c>
      <c r="E17" s="6" t="b">
        <v>0</v>
      </c>
      <c r="F17" s="6" t="s">
        <v>54</v>
      </c>
      <c r="G17" s="6" t="b">
        <v>0</v>
      </c>
      <c r="H17" s="6" t="b">
        <v>0</v>
      </c>
      <c r="I17" s="6" t="b">
        <v>1</v>
      </c>
      <c r="J17" s="6" t="b">
        <v>1</v>
      </c>
      <c r="K17" s="6">
        <v>0.41099999999999998</v>
      </c>
      <c r="L17" s="6">
        <v>0.65500000000000003</v>
      </c>
      <c r="M17" s="6">
        <v>0.246</v>
      </c>
      <c r="N17" s="6">
        <v>0.998</v>
      </c>
      <c r="O17" s="6">
        <v>0</v>
      </c>
      <c r="P17" s="6" t="s">
        <v>60</v>
      </c>
      <c r="Q17" s="6" t="s">
        <v>31</v>
      </c>
      <c r="R17" s="6" t="s">
        <v>31</v>
      </c>
      <c r="S17" s="6" t="s">
        <v>31</v>
      </c>
      <c r="T17" s="6" t="s">
        <v>32</v>
      </c>
      <c r="U17" s="6" t="s">
        <v>31</v>
      </c>
      <c r="V17" s="6" t="s">
        <v>31</v>
      </c>
      <c r="W17" s="6" t="s">
        <v>31</v>
      </c>
      <c r="X17" s="7" t="s">
        <v>31</v>
      </c>
    </row>
    <row r="18" spans="1:24" x14ac:dyDescent="0.2">
      <c r="A18" s="2" t="s">
        <v>58</v>
      </c>
      <c r="B18" s="3" t="s">
        <v>59</v>
      </c>
      <c r="C18" s="3">
        <v>10</v>
      </c>
      <c r="D18" s="3" t="s">
        <v>48</v>
      </c>
      <c r="E18" s="3" t="b">
        <v>0</v>
      </c>
      <c r="F18" s="3" t="s">
        <v>54</v>
      </c>
      <c r="G18" s="3" t="b">
        <v>0</v>
      </c>
      <c r="H18" s="3" t="b">
        <v>0</v>
      </c>
      <c r="I18" s="3" t="b">
        <v>1</v>
      </c>
      <c r="J18" s="3" t="b">
        <v>1</v>
      </c>
      <c r="K18" s="3">
        <v>0.58899999999999997</v>
      </c>
      <c r="L18" s="3">
        <v>0.34499999999999997</v>
      </c>
      <c r="M18" s="3">
        <v>-0.246</v>
      </c>
      <c r="N18" s="3">
        <v>0.998</v>
      </c>
      <c r="O18" s="3">
        <v>0</v>
      </c>
      <c r="P18" s="3" t="s">
        <v>61</v>
      </c>
      <c r="Q18" s="3" t="s">
        <v>31</v>
      </c>
      <c r="R18" s="3" t="s">
        <v>31</v>
      </c>
      <c r="S18" s="3" t="s">
        <v>31</v>
      </c>
      <c r="T18" s="3" t="s">
        <v>32</v>
      </c>
      <c r="U18" s="3" t="s">
        <v>31</v>
      </c>
      <c r="V18" s="3" t="s">
        <v>31</v>
      </c>
      <c r="W18" s="3" t="s">
        <v>31</v>
      </c>
      <c r="X18" s="4" t="s">
        <v>31</v>
      </c>
    </row>
    <row r="19" spans="1:24" x14ac:dyDescent="0.2">
      <c r="A19" s="5" t="s">
        <v>58</v>
      </c>
      <c r="B19" s="6" t="s">
        <v>59</v>
      </c>
      <c r="C19" s="6">
        <v>10</v>
      </c>
      <c r="D19" s="6" t="s">
        <v>48</v>
      </c>
      <c r="E19" s="6" t="b">
        <v>0</v>
      </c>
      <c r="F19" s="6" t="s">
        <v>54</v>
      </c>
      <c r="G19" s="6" t="b">
        <v>0</v>
      </c>
      <c r="H19" s="6" t="b">
        <v>0</v>
      </c>
      <c r="I19" s="6" t="b">
        <v>1</v>
      </c>
      <c r="J19" s="6" t="b">
        <v>1</v>
      </c>
      <c r="K19" s="6">
        <v>0.56599999999999995</v>
      </c>
      <c r="L19" s="6">
        <v>0.312</v>
      </c>
      <c r="M19" s="6">
        <v>-0.254</v>
      </c>
      <c r="N19" s="6">
        <v>0.999</v>
      </c>
      <c r="O19" s="6">
        <v>0</v>
      </c>
      <c r="P19" s="6" t="s">
        <v>62</v>
      </c>
      <c r="Q19" s="6" t="s">
        <v>31</v>
      </c>
      <c r="R19" s="6" t="s">
        <v>31</v>
      </c>
      <c r="S19" s="6" t="s">
        <v>31</v>
      </c>
      <c r="T19" s="6" t="s">
        <v>32</v>
      </c>
      <c r="U19" s="6" t="s">
        <v>31</v>
      </c>
      <c r="V19" s="6" t="s">
        <v>31</v>
      </c>
      <c r="W19" s="6" t="s">
        <v>31</v>
      </c>
      <c r="X19" s="7" t="s">
        <v>31</v>
      </c>
    </row>
    <row r="20" spans="1:24" x14ac:dyDescent="0.2">
      <c r="A20" s="2" t="s">
        <v>63</v>
      </c>
      <c r="B20" s="3" t="s">
        <v>64</v>
      </c>
      <c r="C20" s="3">
        <v>10</v>
      </c>
      <c r="D20" s="3" t="s">
        <v>48</v>
      </c>
      <c r="E20" s="3" t="b">
        <v>0</v>
      </c>
      <c r="F20" s="3" t="s">
        <v>65</v>
      </c>
      <c r="G20" s="3" t="b">
        <v>0</v>
      </c>
      <c r="H20" s="3" t="b">
        <v>0</v>
      </c>
      <c r="I20" s="3" t="b">
        <v>1</v>
      </c>
      <c r="J20" s="3" t="b">
        <v>1</v>
      </c>
      <c r="K20" s="3">
        <v>0.38800000000000001</v>
      </c>
      <c r="L20" s="3">
        <v>0.13</v>
      </c>
      <c r="M20" s="3">
        <v>-0.25</v>
      </c>
      <c r="N20" s="3">
        <v>0.99199999999999999</v>
      </c>
      <c r="O20" s="3">
        <v>0</v>
      </c>
      <c r="P20" s="3" t="s">
        <v>66</v>
      </c>
      <c r="Q20" s="3" t="s">
        <v>31</v>
      </c>
      <c r="R20" s="3" t="s">
        <v>31</v>
      </c>
      <c r="S20" s="3" t="s">
        <v>32</v>
      </c>
      <c r="T20" s="3" t="s">
        <v>31</v>
      </c>
      <c r="U20" s="3" t="s">
        <v>31</v>
      </c>
      <c r="V20" s="3" t="s">
        <v>31</v>
      </c>
      <c r="W20" s="3" t="s">
        <v>31</v>
      </c>
      <c r="X20" s="4" t="s">
        <v>32</v>
      </c>
    </row>
    <row r="21" spans="1:24" x14ac:dyDescent="0.2">
      <c r="A21" s="5" t="s">
        <v>63</v>
      </c>
      <c r="B21" s="6" t="s">
        <v>64</v>
      </c>
      <c r="C21" s="6">
        <v>10</v>
      </c>
      <c r="D21" s="6" t="s">
        <v>48</v>
      </c>
      <c r="E21" s="6" t="b">
        <v>0</v>
      </c>
      <c r="F21" s="6" t="s">
        <v>65</v>
      </c>
      <c r="G21" s="6" t="b">
        <v>0</v>
      </c>
      <c r="H21" s="6" t="b">
        <v>0</v>
      </c>
      <c r="I21" s="6" t="b">
        <v>1</v>
      </c>
      <c r="J21" s="6" t="b">
        <v>1</v>
      </c>
      <c r="K21" s="6">
        <v>0.57899999999999996</v>
      </c>
      <c r="L21" s="6">
        <v>0.83399999999999996</v>
      </c>
      <c r="M21" s="6">
        <v>0.24399999999999999</v>
      </c>
      <c r="N21" s="6">
        <v>0.98199999999999998</v>
      </c>
      <c r="O21" s="6">
        <v>0</v>
      </c>
      <c r="P21" s="6" t="s">
        <v>67</v>
      </c>
      <c r="Q21" s="6" t="s">
        <v>31</v>
      </c>
      <c r="R21" s="6" t="s">
        <v>31</v>
      </c>
      <c r="S21" s="6" t="s">
        <v>32</v>
      </c>
      <c r="T21" s="6" t="s">
        <v>31</v>
      </c>
      <c r="U21" s="6" t="s">
        <v>31</v>
      </c>
      <c r="V21" s="6" t="s">
        <v>31</v>
      </c>
      <c r="W21" s="6" t="s">
        <v>31</v>
      </c>
      <c r="X21" s="7" t="s">
        <v>32</v>
      </c>
    </row>
    <row r="22" spans="1:24" x14ac:dyDescent="0.2">
      <c r="A22" s="2" t="s">
        <v>68</v>
      </c>
      <c r="B22" s="3" t="s">
        <v>69</v>
      </c>
      <c r="C22" s="3">
        <v>9</v>
      </c>
      <c r="D22" s="3" t="s">
        <v>48</v>
      </c>
      <c r="E22" s="3" t="b">
        <v>1</v>
      </c>
      <c r="F22" s="3" t="s">
        <v>70</v>
      </c>
      <c r="G22" s="3" t="b">
        <v>0</v>
      </c>
      <c r="H22" s="3" t="b">
        <v>0</v>
      </c>
      <c r="I22" s="3" t="b">
        <v>0</v>
      </c>
      <c r="J22" s="3" t="b">
        <v>1</v>
      </c>
      <c r="K22" s="3">
        <v>0.26500000000000001</v>
      </c>
      <c r="L22" s="3">
        <v>0.56200000000000006</v>
      </c>
      <c r="M22" s="3">
        <v>0.27600000000000002</v>
      </c>
      <c r="N22" s="3">
        <v>0.96699999999999997</v>
      </c>
      <c r="O22" s="3">
        <v>1E-3</v>
      </c>
      <c r="P22" s="3" t="s">
        <v>71</v>
      </c>
      <c r="Q22" s="3" t="s">
        <v>31</v>
      </c>
      <c r="R22" s="3" t="s">
        <v>31</v>
      </c>
      <c r="S22" s="3" t="s">
        <v>31</v>
      </c>
      <c r="T22" s="3" t="s">
        <v>32</v>
      </c>
      <c r="U22" s="3" t="s">
        <v>32</v>
      </c>
      <c r="V22" s="3" t="s">
        <v>31</v>
      </c>
      <c r="W22" s="3" t="s">
        <v>31</v>
      </c>
      <c r="X22" s="4" t="s">
        <v>32</v>
      </c>
    </row>
    <row r="23" spans="1:24" x14ac:dyDescent="0.2">
      <c r="A23" s="5" t="s">
        <v>68</v>
      </c>
      <c r="B23" s="6" t="s">
        <v>69</v>
      </c>
      <c r="C23" s="6">
        <v>9</v>
      </c>
      <c r="D23" s="6" t="s">
        <v>48</v>
      </c>
      <c r="E23" s="6" t="b">
        <v>1</v>
      </c>
      <c r="F23" s="6" t="s">
        <v>70</v>
      </c>
      <c r="G23" s="6" t="b">
        <v>0</v>
      </c>
      <c r="H23" s="6" t="b">
        <v>0</v>
      </c>
      <c r="I23" s="6" t="b">
        <v>0</v>
      </c>
      <c r="J23" s="6" t="b">
        <v>1</v>
      </c>
      <c r="K23" s="6">
        <v>0.69099999999999995</v>
      </c>
      <c r="L23" s="6">
        <v>0.33200000000000002</v>
      </c>
      <c r="M23" s="6">
        <v>-0.35699999999999998</v>
      </c>
      <c r="N23" s="6">
        <v>0.996</v>
      </c>
      <c r="O23" s="6">
        <v>0</v>
      </c>
      <c r="P23" s="6" t="s">
        <v>72</v>
      </c>
      <c r="Q23" s="6" t="s">
        <v>31</v>
      </c>
      <c r="R23" s="6" t="s">
        <v>31</v>
      </c>
      <c r="S23" s="6" t="s">
        <v>31</v>
      </c>
      <c r="T23" s="6" t="s">
        <v>32</v>
      </c>
      <c r="U23" s="6" t="s">
        <v>32</v>
      </c>
      <c r="V23" s="6" t="s">
        <v>31</v>
      </c>
      <c r="W23" s="6" t="s">
        <v>31</v>
      </c>
      <c r="X23" s="7" t="s">
        <v>32</v>
      </c>
    </row>
    <row r="24" spans="1:24" x14ac:dyDescent="0.2">
      <c r="A24" s="2" t="s">
        <v>68</v>
      </c>
      <c r="B24" s="3" t="s">
        <v>69</v>
      </c>
      <c r="C24" s="3">
        <v>9</v>
      </c>
      <c r="D24" s="3" t="s">
        <v>48</v>
      </c>
      <c r="E24" s="3" t="b">
        <v>1</v>
      </c>
      <c r="F24" s="3" t="s">
        <v>70</v>
      </c>
      <c r="G24" s="3" t="b">
        <v>0</v>
      </c>
      <c r="H24" s="3" t="b">
        <v>0</v>
      </c>
      <c r="I24" s="3" t="b">
        <v>0</v>
      </c>
      <c r="J24" s="3" t="b">
        <v>1</v>
      </c>
      <c r="K24" s="3">
        <v>0.54900000000000004</v>
      </c>
      <c r="L24" s="3">
        <v>0.22500000000000001</v>
      </c>
      <c r="M24" s="3">
        <v>-0.32300000000000001</v>
      </c>
      <c r="N24" s="3">
        <v>0.98899999999999999</v>
      </c>
      <c r="O24" s="3">
        <v>0</v>
      </c>
      <c r="P24" s="3" t="s">
        <v>73</v>
      </c>
      <c r="Q24" s="3" t="s">
        <v>31</v>
      </c>
      <c r="R24" s="3" t="s">
        <v>31</v>
      </c>
      <c r="S24" s="3" t="s">
        <v>31</v>
      </c>
      <c r="T24" s="3" t="s">
        <v>32</v>
      </c>
      <c r="U24" s="3" t="s">
        <v>32</v>
      </c>
      <c r="V24" s="3" t="s">
        <v>31</v>
      </c>
      <c r="W24" s="3" t="s">
        <v>31</v>
      </c>
      <c r="X24" s="4" t="s">
        <v>32</v>
      </c>
    </row>
    <row r="25" spans="1:24" x14ac:dyDescent="0.2">
      <c r="A25" s="5" t="s">
        <v>74</v>
      </c>
      <c r="B25" s="6" t="s">
        <v>75</v>
      </c>
      <c r="C25" s="6">
        <v>1</v>
      </c>
      <c r="D25" s="6" t="s">
        <v>28</v>
      </c>
      <c r="E25" s="6" t="b">
        <v>1</v>
      </c>
      <c r="F25" s="6" t="s">
        <v>76</v>
      </c>
      <c r="G25" s="6" t="b">
        <v>0</v>
      </c>
      <c r="H25" s="6" t="b">
        <v>0</v>
      </c>
      <c r="I25" s="6" t="b">
        <v>0</v>
      </c>
      <c r="J25" s="6" t="b">
        <v>1</v>
      </c>
      <c r="K25" s="6">
        <v>0.19900000000000001</v>
      </c>
      <c r="L25" s="6">
        <v>0.5</v>
      </c>
      <c r="M25" s="6">
        <v>0.28799999999999998</v>
      </c>
      <c r="N25" s="6">
        <v>0.98799999999999999</v>
      </c>
      <c r="O25" s="6">
        <v>0</v>
      </c>
      <c r="P25" s="6" t="s">
        <v>77</v>
      </c>
      <c r="Q25" s="6" t="s">
        <v>31</v>
      </c>
      <c r="R25" s="6" t="s">
        <v>31</v>
      </c>
      <c r="S25" s="6" t="s">
        <v>31</v>
      </c>
      <c r="T25" s="6" t="s">
        <v>32</v>
      </c>
      <c r="U25" s="6" t="s">
        <v>32</v>
      </c>
      <c r="V25" s="6" t="s">
        <v>31</v>
      </c>
      <c r="W25" s="6" t="s">
        <v>32</v>
      </c>
      <c r="X25" s="7" t="s">
        <v>32</v>
      </c>
    </row>
    <row r="26" spans="1:24" x14ac:dyDescent="0.2">
      <c r="A26" s="2" t="s">
        <v>74</v>
      </c>
      <c r="B26" s="3" t="s">
        <v>75</v>
      </c>
      <c r="C26" s="3">
        <v>1</v>
      </c>
      <c r="D26" s="3" t="s">
        <v>28</v>
      </c>
      <c r="E26" s="3" t="b">
        <v>1</v>
      </c>
      <c r="F26" s="3" t="s">
        <v>76</v>
      </c>
      <c r="G26" s="3" t="b">
        <v>0</v>
      </c>
      <c r="H26" s="3" t="b">
        <v>0</v>
      </c>
      <c r="I26" s="3" t="b">
        <v>0</v>
      </c>
      <c r="J26" s="3" t="b">
        <v>1</v>
      </c>
      <c r="K26" s="3">
        <v>0.53200000000000003</v>
      </c>
      <c r="L26" s="3">
        <v>0.23899999999999999</v>
      </c>
      <c r="M26" s="3">
        <v>-0.27800000000000002</v>
      </c>
      <c r="N26" s="3">
        <v>0.97899999999999998</v>
      </c>
      <c r="O26" s="3">
        <v>0</v>
      </c>
      <c r="P26" s="3" t="s">
        <v>78</v>
      </c>
      <c r="Q26" s="3" t="s">
        <v>31</v>
      </c>
      <c r="R26" s="3" t="s">
        <v>31</v>
      </c>
      <c r="S26" s="3" t="s">
        <v>31</v>
      </c>
      <c r="T26" s="3" t="s">
        <v>32</v>
      </c>
      <c r="U26" s="3" t="s">
        <v>32</v>
      </c>
      <c r="V26" s="3" t="s">
        <v>31</v>
      </c>
      <c r="W26" s="3" t="s">
        <v>32</v>
      </c>
      <c r="X26" s="4" t="s">
        <v>32</v>
      </c>
    </row>
    <row r="27" spans="1:24" x14ac:dyDescent="0.2">
      <c r="A27" s="5" t="s">
        <v>79</v>
      </c>
      <c r="B27" s="6" t="s">
        <v>80</v>
      </c>
      <c r="C27" s="6">
        <v>7</v>
      </c>
      <c r="D27" s="6" t="s">
        <v>48</v>
      </c>
      <c r="E27" s="6" t="b">
        <v>0</v>
      </c>
      <c r="F27" s="6" t="s">
        <v>54</v>
      </c>
      <c r="G27" s="6" t="b">
        <v>0</v>
      </c>
      <c r="H27" s="6" t="b">
        <v>0</v>
      </c>
      <c r="I27" s="6" t="b">
        <v>0</v>
      </c>
      <c r="J27" s="6" t="b">
        <v>1</v>
      </c>
      <c r="K27" s="6">
        <v>0.99099999999999999</v>
      </c>
      <c r="L27" s="6">
        <v>0.80100000000000005</v>
      </c>
      <c r="M27" s="6">
        <v>-0.17399999999999999</v>
      </c>
      <c r="N27" s="6">
        <v>0.998</v>
      </c>
      <c r="O27" s="6">
        <v>0</v>
      </c>
      <c r="P27" s="6" t="s">
        <v>81</v>
      </c>
      <c r="Q27" s="6" t="s">
        <v>31</v>
      </c>
      <c r="R27" s="6" t="s">
        <v>31</v>
      </c>
      <c r="S27" s="6" t="s">
        <v>31</v>
      </c>
      <c r="T27" s="6" t="s">
        <v>32</v>
      </c>
      <c r="U27" s="6" t="s">
        <v>31</v>
      </c>
      <c r="V27" s="6" t="s">
        <v>31</v>
      </c>
      <c r="W27" s="6" t="s">
        <v>31</v>
      </c>
      <c r="X27" s="7" t="s">
        <v>31</v>
      </c>
    </row>
    <row r="28" spans="1:24" x14ac:dyDescent="0.2">
      <c r="A28" s="2" t="s">
        <v>79</v>
      </c>
      <c r="B28" s="3" t="s">
        <v>80</v>
      </c>
      <c r="C28" s="3">
        <v>7</v>
      </c>
      <c r="D28" s="3" t="s">
        <v>48</v>
      </c>
      <c r="E28" s="3" t="b">
        <v>0</v>
      </c>
      <c r="F28" s="3" t="s">
        <v>54</v>
      </c>
      <c r="G28" s="3" t="b">
        <v>1</v>
      </c>
      <c r="H28" s="3" t="b">
        <v>0</v>
      </c>
      <c r="I28" s="3" t="b">
        <v>0</v>
      </c>
      <c r="J28" s="3" t="b">
        <v>1</v>
      </c>
      <c r="K28" s="3">
        <v>5.0000000000000001E-3</v>
      </c>
      <c r="L28" s="3">
        <v>0.19800000000000001</v>
      </c>
      <c r="M28" s="3">
        <v>0.17199999999999999</v>
      </c>
      <c r="N28" s="3">
        <v>0.998</v>
      </c>
      <c r="O28" s="3">
        <v>0</v>
      </c>
      <c r="P28" s="3" t="s">
        <v>82</v>
      </c>
      <c r="Q28" s="3" t="s">
        <v>32</v>
      </c>
      <c r="R28" s="3" t="s">
        <v>31</v>
      </c>
      <c r="S28" s="3" t="s">
        <v>31</v>
      </c>
      <c r="T28" s="3" t="s">
        <v>32</v>
      </c>
      <c r="U28" s="3" t="s">
        <v>31</v>
      </c>
      <c r="V28" s="3" t="s">
        <v>31</v>
      </c>
      <c r="W28" s="3" t="s">
        <v>31</v>
      </c>
      <c r="X28" s="4" t="s">
        <v>31</v>
      </c>
    </row>
    <row r="29" spans="1:24" x14ac:dyDescent="0.2">
      <c r="A29" s="5" t="s">
        <v>83</v>
      </c>
      <c r="B29" s="6" t="s">
        <v>84</v>
      </c>
      <c r="C29" s="6">
        <v>14</v>
      </c>
      <c r="D29" s="6" t="s">
        <v>28</v>
      </c>
      <c r="E29" s="6" t="b">
        <v>1</v>
      </c>
      <c r="F29" s="6" t="s">
        <v>85</v>
      </c>
      <c r="G29" s="6" t="b">
        <v>0</v>
      </c>
      <c r="H29" s="6" t="b">
        <v>0</v>
      </c>
      <c r="I29" s="6" t="b">
        <v>1</v>
      </c>
      <c r="J29" s="6" t="b">
        <v>1</v>
      </c>
      <c r="K29" s="6">
        <v>0.92200000000000004</v>
      </c>
      <c r="L29" s="6">
        <v>0.55400000000000005</v>
      </c>
      <c r="M29" s="6">
        <v>-0.373</v>
      </c>
      <c r="N29" s="6">
        <v>1</v>
      </c>
      <c r="O29" s="6">
        <v>0</v>
      </c>
      <c r="P29" s="6" t="s">
        <v>86</v>
      </c>
      <c r="Q29" s="6" t="s">
        <v>31</v>
      </c>
      <c r="R29" s="6" t="s">
        <v>31</v>
      </c>
      <c r="S29" s="6" t="s">
        <v>31</v>
      </c>
      <c r="T29" s="6" t="s">
        <v>31</v>
      </c>
      <c r="U29" s="6" t="s">
        <v>32</v>
      </c>
      <c r="V29" s="6" t="s">
        <v>31</v>
      </c>
      <c r="W29" s="6" t="s">
        <v>32</v>
      </c>
      <c r="X29" s="7" t="s">
        <v>32</v>
      </c>
    </row>
    <row r="30" spans="1:24" x14ac:dyDescent="0.2">
      <c r="A30" s="2" t="s">
        <v>83</v>
      </c>
      <c r="B30" s="3" t="s">
        <v>84</v>
      </c>
      <c r="C30" s="3">
        <v>14</v>
      </c>
      <c r="D30" s="3" t="s">
        <v>28</v>
      </c>
      <c r="E30" s="3" t="b">
        <v>1</v>
      </c>
      <c r="F30" s="3" t="s">
        <v>85</v>
      </c>
      <c r="G30" s="3" t="b">
        <v>1</v>
      </c>
      <c r="H30" s="3" t="b">
        <v>0</v>
      </c>
      <c r="I30" s="3" t="b">
        <v>1</v>
      </c>
      <c r="J30" s="3" t="b">
        <v>1</v>
      </c>
      <c r="K30" s="3">
        <v>7.4999999999999997E-2</v>
      </c>
      <c r="L30" s="3">
        <v>0.40400000000000003</v>
      </c>
      <c r="M30" s="3">
        <v>0.33300000000000002</v>
      </c>
      <c r="N30" s="3">
        <v>1</v>
      </c>
      <c r="O30" s="3">
        <v>0</v>
      </c>
      <c r="P30" s="3" t="s">
        <v>87</v>
      </c>
      <c r="Q30" s="3" t="s">
        <v>31</v>
      </c>
      <c r="R30" s="3" t="s">
        <v>31</v>
      </c>
      <c r="S30" s="3" t="s">
        <v>31</v>
      </c>
      <c r="T30" s="3" t="s">
        <v>31</v>
      </c>
      <c r="U30" s="3" t="s">
        <v>32</v>
      </c>
      <c r="V30" s="3" t="s">
        <v>31</v>
      </c>
      <c r="W30" s="3" t="s">
        <v>32</v>
      </c>
      <c r="X30" s="4" t="s">
        <v>32</v>
      </c>
    </row>
    <row r="31" spans="1:24" x14ac:dyDescent="0.2">
      <c r="A31" s="5" t="s">
        <v>83</v>
      </c>
      <c r="B31" s="6" t="s">
        <v>84</v>
      </c>
      <c r="C31" s="6">
        <v>14</v>
      </c>
      <c r="D31" s="6" t="s">
        <v>28</v>
      </c>
      <c r="E31" s="6" t="b">
        <v>1</v>
      </c>
      <c r="F31" s="6" t="s">
        <v>85</v>
      </c>
      <c r="G31" s="6" t="b">
        <v>0</v>
      </c>
      <c r="H31" s="6" t="b">
        <v>0</v>
      </c>
      <c r="I31" s="6" t="b">
        <v>1</v>
      </c>
      <c r="J31" s="6" t="b">
        <v>1</v>
      </c>
      <c r="K31" s="6">
        <v>2E-3</v>
      </c>
      <c r="L31" s="6">
        <v>0.28599999999999998</v>
      </c>
      <c r="M31" s="6">
        <v>0.26200000000000001</v>
      </c>
      <c r="N31" s="6">
        <v>1</v>
      </c>
      <c r="O31" s="6">
        <v>0</v>
      </c>
      <c r="P31" s="6" t="s">
        <v>88</v>
      </c>
      <c r="Q31" s="6" t="s">
        <v>31</v>
      </c>
      <c r="R31" s="6" t="s">
        <v>31</v>
      </c>
      <c r="S31" s="6" t="s">
        <v>31</v>
      </c>
      <c r="T31" s="6" t="s">
        <v>31</v>
      </c>
      <c r="U31" s="6" t="s">
        <v>32</v>
      </c>
      <c r="V31" s="6" t="s">
        <v>31</v>
      </c>
      <c r="W31" s="6" t="s">
        <v>32</v>
      </c>
      <c r="X31" s="7" t="s">
        <v>32</v>
      </c>
    </row>
    <row r="32" spans="1:24" x14ac:dyDescent="0.2">
      <c r="A32" s="2" t="s">
        <v>89</v>
      </c>
      <c r="B32" s="3" t="s">
        <v>90</v>
      </c>
      <c r="C32" s="3">
        <v>12</v>
      </c>
      <c r="D32" s="3" t="s">
        <v>28</v>
      </c>
      <c r="E32" s="3" t="b">
        <v>0</v>
      </c>
      <c r="F32" s="3" t="s">
        <v>54</v>
      </c>
      <c r="G32" s="3" t="b">
        <v>1</v>
      </c>
      <c r="H32" s="3" t="b">
        <v>0</v>
      </c>
      <c r="I32" s="3" t="b">
        <v>0</v>
      </c>
      <c r="J32" s="3" t="b">
        <v>0</v>
      </c>
      <c r="K32" s="3">
        <v>2.5000000000000001E-2</v>
      </c>
      <c r="L32" s="3">
        <v>0.2</v>
      </c>
      <c r="M32" s="3">
        <v>0.16500000000000001</v>
      </c>
      <c r="N32" s="3">
        <v>0.89400000000000002</v>
      </c>
      <c r="O32" s="3">
        <v>3.0000000000000001E-3</v>
      </c>
      <c r="P32" s="3" t="s">
        <v>91</v>
      </c>
      <c r="Q32" s="3" t="s">
        <v>32</v>
      </c>
      <c r="R32" s="3" t="s">
        <v>31</v>
      </c>
      <c r="S32" s="3" t="s">
        <v>31</v>
      </c>
      <c r="T32" s="3" t="s">
        <v>32</v>
      </c>
      <c r="U32" s="3" t="s">
        <v>31</v>
      </c>
      <c r="V32" s="3" t="s">
        <v>31</v>
      </c>
      <c r="W32" s="3" t="s">
        <v>31</v>
      </c>
      <c r="X32" s="4" t="s">
        <v>31</v>
      </c>
    </row>
    <row r="33" spans="1:24" x14ac:dyDescent="0.2">
      <c r="A33" s="5" t="s">
        <v>89</v>
      </c>
      <c r="B33" s="6" t="s">
        <v>90</v>
      </c>
      <c r="C33" s="6">
        <v>12</v>
      </c>
      <c r="D33" s="6" t="s">
        <v>28</v>
      </c>
      <c r="E33" s="6" t="b">
        <v>0</v>
      </c>
      <c r="F33" s="6" t="s">
        <v>54</v>
      </c>
      <c r="G33" s="6" t="b">
        <v>0</v>
      </c>
      <c r="H33" s="6" t="b">
        <v>0</v>
      </c>
      <c r="I33" s="6" t="b">
        <v>0</v>
      </c>
      <c r="J33" s="6" t="b">
        <v>1</v>
      </c>
      <c r="K33" s="6">
        <v>0.97299999999999998</v>
      </c>
      <c r="L33" s="6">
        <v>0.76900000000000002</v>
      </c>
      <c r="M33" s="6">
        <v>-0.19500000000000001</v>
      </c>
      <c r="N33" s="6">
        <v>0.96399999999999997</v>
      </c>
      <c r="O33" s="6">
        <v>0</v>
      </c>
      <c r="P33" s="6" t="s">
        <v>92</v>
      </c>
      <c r="Q33" s="6" t="s">
        <v>31</v>
      </c>
      <c r="R33" s="6" t="s">
        <v>31</v>
      </c>
      <c r="S33" s="6" t="s">
        <v>31</v>
      </c>
      <c r="T33" s="6" t="s">
        <v>32</v>
      </c>
      <c r="U33" s="6" t="s">
        <v>31</v>
      </c>
      <c r="V33" s="6" t="s">
        <v>31</v>
      </c>
      <c r="W33" s="6" t="s">
        <v>31</v>
      </c>
      <c r="X33" s="7" t="s">
        <v>31</v>
      </c>
    </row>
    <row r="34" spans="1:24" x14ac:dyDescent="0.2">
      <c r="A34" s="2" t="s">
        <v>89</v>
      </c>
      <c r="B34" s="3" t="s">
        <v>90</v>
      </c>
      <c r="C34" s="3">
        <v>12</v>
      </c>
      <c r="D34" s="3" t="s">
        <v>28</v>
      </c>
      <c r="E34" s="3" t="b">
        <v>0</v>
      </c>
      <c r="F34" s="3" t="s">
        <v>54</v>
      </c>
      <c r="G34" s="3" t="b">
        <v>0</v>
      </c>
      <c r="H34" s="3" t="b">
        <v>0</v>
      </c>
      <c r="I34" s="3" t="b">
        <v>0</v>
      </c>
      <c r="J34" s="3" t="b">
        <v>1</v>
      </c>
      <c r="K34" s="3">
        <v>0.97099999999999997</v>
      </c>
      <c r="L34" s="3">
        <v>0.76300000000000001</v>
      </c>
      <c r="M34" s="3">
        <v>-0.20300000000000001</v>
      </c>
      <c r="N34" s="3">
        <v>0.96399999999999997</v>
      </c>
      <c r="O34" s="3">
        <v>0</v>
      </c>
      <c r="P34" s="3" t="s">
        <v>93</v>
      </c>
      <c r="Q34" s="3" t="s">
        <v>31</v>
      </c>
      <c r="R34" s="3" t="s">
        <v>31</v>
      </c>
      <c r="S34" s="3" t="s">
        <v>31</v>
      </c>
      <c r="T34" s="3" t="s">
        <v>32</v>
      </c>
      <c r="U34" s="3" t="s">
        <v>31</v>
      </c>
      <c r="V34" s="3" t="s">
        <v>31</v>
      </c>
      <c r="W34" s="3" t="s">
        <v>31</v>
      </c>
      <c r="X34" s="4" t="s">
        <v>31</v>
      </c>
    </row>
    <row r="35" spans="1:24" x14ac:dyDescent="0.2">
      <c r="A35" s="5" t="s">
        <v>94</v>
      </c>
      <c r="B35" s="6" t="s">
        <v>95</v>
      </c>
      <c r="C35" s="6">
        <v>3</v>
      </c>
      <c r="D35" s="6" t="s">
        <v>28</v>
      </c>
      <c r="E35" s="6" t="b">
        <v>1</v>
      </c>
      <c r="F35" s="6" t="s">
        <v>96</v>
      </c>
      <c r="G35" s="6" t="b">
        <v>0</v>
      </c>
      <c r="H35" s="6" t="b">
        <v>0</v>
      </c>
      <c r="I35" s="6" t="b">
        <v>0</v>
      </c>
      <c r="J35" s="6" t="b">
        <v>1</v>
      </c>
      <c r="K35" s="6">
        <v>0.98899999999999999</v>
      </c>
      <c r="L35" s="6">
        <v>0.55400000000000005</v>
      </c>
      <c r="M35" s="6">
        <v>-0.44</v>
      </c>
      <c r="N35" s="6">
        <v>1</v>
      </c>
      <c r="O35" s="6">
        <v>0</v>
      </c>
      <c r="P35" s="6" t="s">
        <v>97</v>
      </c>
      <c r="Q35" s="6" t="s">
        <v>31</v>
      </c>
      <c r="R35" s="6" t="s">
        <v>31</v>
      </c>
      <c r="S35" s="6" t="s">
        <v>31</v>
      </c>
      <c r="T35" s="6" t="s">
        <v>32</v>
      </c>
      <c r="U35" s="6" t="s">
        <v>31</v>
      </c>
      <c r="V35" s="6" t="s">
        <v>32</v>
      </c>
      <c r="W35" s="6" t="s">
        <v>31</v>
      </c>
      <c r="X35" s="7" t="s">
        <v>32</v>
      </c>
    </row>
    <row r="36" spans="1:24" x14ac:dyDescent="0.2">
      <c r="A36" s="2" t="s">
        <v>94</v>
      </c>
      <c r="B36" s="3" t="s">
        <v>95</v>
      </c>
      <c r="C36" s="3">
        <v>3</v>
      </c>
      <c r="D36" s="3" t="s">
        <v>28</v>
      </c>
      <c r="E36" s="3" t="b">
        <v>1</v>
      </c>
      <c r="F36" s="3" t="s">
        <v>96</v>
      </c>
      <c r="G36" s="3" t="b">
        <v>1</v>
      </c>
      <c r="H36" s="3" t="b">
        <v>0</v>
      </c>
      <c r="I36" s="3" t="b">
        <v>0</v>
      </c>
      <c r="J36" s="3" t="b">
        <v>1</v>
      </c>
      <c r="K36" s="3">
        <v>2.1000000000000001E-2</v>
      </c>
      <c r="L36" s="3">
        <v>0.28699999999999998</v>
      </c>
      <c r="M36" s="3">
        <v>0.25700000000000001</v>
      </c>
      <c r="N36" s="3">
        <v>0.99199999999999999</v>
      </c>
      <c r="O36" s="3">
        <v>0</v>
      </c>
      <c r="P36" s="3" t="s">
        <v>98</v>
      </c>
      <c r="Q36" s="3" t="s">
        <v>32</v>
      </c>
      <c r="R36" s="3" t="s">
        <v>31</v>
      </c>
      <c r="S36" s="3" t="s">
        <v>31</v>
      </c>
      <c r="T36" s="3" t="s">
        <v>32</v>
      </c>
      <c r="U36" s="3" t="s">
        <v>31</v>
      </c>
      <c r="V36" s="3" t="s">
        <v>32</v>
      </c>
      <c r="W36" s="3" t="s">
        <v>31</v>
      </c>
      <c r="X36" s="4" t="s">
        <v>32</v>
      </c>
    </row>
    <row r="37" spans="1:24" x14ac:dyDescent="0.2">
      <c r="A37" s="5" t="s">
        <v>94</v>
      </c>
      <c r="B37" s="6" t="s">
        <v>95</v>
      </c>
      <c r="C37" s="6">
        <v>3</v>
      </c>
      <c r="D37" s="6" t="s">
        <v>28</v>
      </c>
      <c r="E37" s="6" t="b">
        <v>1</v>
      </c>
      <c r="F37" s="6" t="s">
        <v>96</v>
      </c>
      <c r="G37" s="6" t="b">
        <v>1</v>
      </c>
      <c r="H37" s="6" t="b">
        <v>0</v>
      </c>
      <c r="I37" s="6" t="b">
        <v>1</v>
      </c>
      <c r="J37" s="6" t="b">
        <v>1</v>
      </c>
      <c r="K37" s="6">
        <v>2E-3</v>
      </c>
      <c r="L37" s="6">
        <v>0.26700000000000002</v>
      </c>
      <c r="M37" s="6">
        <v>0.23799999999999999</v>
      </c>
      <c r="N37" s="6">
        <v>0.995</v>
      </c>
      <c r="O37" s="6">
        <v>0</v>
      </c>
      <c r="P37" s="6" t="s">
        <v>99</v>
      </c>
      <c r="Q37" s="6" t="s">
        <v>32</v>
      </c>
      <c r="R37" s="6" t="s">
        <v>31</v>
      </c>
      <c r="S37" s="6" t="s">
        <v>31</v>
      </c>
      <c r="T37" s="6" t="s">
        <v>32</v>
      </c>
      <c r="U37" s="6" t="s">
        <v>31</v>
      </c>
      <c r="V37" s="6" t="s">
        <v>32</v>
      </c>
      <c r="W37" s="6" t="s">
        <v>31</v>
      </c>
      <c r="X37" s="7" t="s">
        <v>32</v>
      </c>
    </row>
    <row r="38" spans="1:24" x14ac:dyDescent="0.2">
      <c r="A38" s="2" t="s">
        <v>100</v>
      </c>
      <c r="B38" s="3" t="s">
        <v>101</v>
      </c>
      <c r="C38" s="3">
        <v>1</v>
      </c>
      <c r="D38" s="3" t="s">
        <v>28</v>
      </c>
      <c r="E38" s="3" t="b">
        <v>0</v>
      </c>
      <c r="F38" s="3" t="s">
        <v>54</v>
      </c>
      <c r="G38" s="3" t="b">
        <v>0</v>
      </c>
      <c r="H38" s="3" t="b">
        <v>0</v>
      </c>
      <c r="I38" s="3" t="b">
        <v>1</v>
      </c>
      <c r="J38" s="3" t="b">
        <v>1</v>
      </c>
      <c r="K38" s="3">
        <v>0.624</v>
      </c>
      <c r="L38" s="3">
        <v>0.38800000000000001</v>
      </c>
      <c r="M38" s="3">
        <v>-0.22700000000000001</v>
      </c>
      <c r="N38" s="3">
        <v>0.97299999999999998</v>
      </c>
      <c r="O38" s="3">
        <v>0</v>
      </c>
      <c r="P38" s="3" t="s">
        <v>102</v>
      </c>
      <c r="Q38" s="3" t="s">
        <v>31</v>
      </c>
      <c r="R38" s="3" t="s">
        <v>31</v>
      </c>
      <c r="S38" s="3" t="s">
        <v>31</v>
      </c>
      <c r="T38" s="3" t="s">
        <v>32</v>
      </c>
      <c r="U38" s="3" t="s">
        <v>31</v>
      </c>
      <c r="V38" s="3" t="s">
        <v>31</v>
      </c>
      <c r="W38" s="3" t="s">
        <v>31</v>
      </c>
      <c r="X38" s="4" t="s">
        <v>31</v>
      </c>
    </row>
    <row r="39" spans="1:24" x14ac:dyDescent="0.2">
      <c r="A39" s="5" t="s">
        <v>100</v>
      </c>
      <c r="B39" s="6" t="s">
        <v>101</v>
      </c>
      <c r="C39" s="6">
        <v>1</v>
      </c>
      <c r="D39" s="6" t="s">
        <v>28</v>
      </c>
      <c r="E39" s="6" t="b">
        <v>0</v>
      </c>
      <c r="F39" s="6" t="s">
        <v>54</v>
      </c>
      <c r="G39" s="6" t="b">
        <v>0</v>
      </c>
      <c r="H39" s="6" t="b">
        <v>0</v>
      </c>
      <c r="I39" s="6" t="b">
        <v>1</v>
      </c>
      <c r="J39" s="6" t="b">
        <v>1</v>
      </c>
      <c r="K39" s="6">
        <v>0.33500000000000002</v>
      </c>
      <c r="L39" s="6">
        <v>0.57499999999999996</v>
      </c>
      <c r="M39" s="6">
        <v>0.23300000000000001</v>
      </c>
      <c r="N39" s="6">
        <v>0.98399999999999999</v>
      </c>
      <c r="O39" s="6">
        <v>0</v>
      </c>
      <c r="P39" s="6" t="s">
        <v>103</v>
      </c>
      <c r="Q39" s="6" t="s">
        <v>31</v>
      </c>
      <c r="R39" s="6" t="s">
        <v>31</v>
      </c>
      <c r="S39" s="6" t="s">
        <v>31</v>
      </c>
      <c r="T39" s="6" t="s">
        <v>32</v>
      </c>
      <c r="U39" s="6" t="s">
        <v>31</v>
      </c>
      <c r="V39" s="6" t="s">
        <v>31</v>
      </c>
      <c r="W39" s="6" t="s">
        <v>31</v>
      </c>
      <c r="X39" s="7" t="s">
        <v>31</v>
      </c>
    </row>
    <row r="40" spans="1:24" x14ac:dyDescent="0.2">
      <c r="A40" s="2" t="s">
        <v>100</v>
      </c>
      <c r="B40" s="3" t="s">
        <v>101</v>
      </c>
      <c r="C40" s="3">
        <v>1</v>
      </c>
      <c r="D40" s="3" t="s">
        <v>28</v>
      </c>
      <c r="E40" s="3" t="b">
        <v>0</v>
      </c>
      <c r="F40" s="3" t="s">
        <v>54</v>
      </c>
      <c r="G40" s="3" t="b">
        <v>0</v>
      </c>
      <c r="H40" s="3" t="b">
        <v>0</v>
      </c>
      <c r="I40" s="3" t="b">
        <v>1</v>
      </c>
      <c r="J40" s="3" t="b">
        <v>1</v>
      </c>
      <c r="K40" s="3">
        <v>0.378</v>
      </c>
      <c r="L40" s="3">
        <v>0.61299999999999999</v>
      </c>
      <c r="M40" s="3">
        <v>0.23100000000000001</v>
      </c>
      <c r="N40" s="3">
        <v>0.97699999999999998</v>
      </c>
      <c r="O40" s="3">
        <v>0</v>
      </c>
      <c r="P40" s="3" t="s">
        <v>104</v>
      </c>
      <c r="Q40" s="3" t="s">
        <v>31</v>
      </c>
      <c r="R40" s="3" t="s">
        <v>31</v>
      </c>
      <c r="S40" s="3" t="s">
        <v>31</v>
      </c>
      <c r="T40" s="3" t="s">
        <v>32</v>
      </c>
      <c r="U40" s="3" t="s">
        <v>31</v>
      </c>
      <c r="V40" s="3" t="s">
        <v>31</v>
      </c>
      <c r="W40" s="3" t="s">
        <v>31</v>
      </c>
      <c r="X40" s="4" t="s">
        <v>31</v>
      </c>
    </row>
    <row r="41" spans="1:24" x14ac:dyDescent="0.2">
      <c r="A41" s="5" t="s">
        <v>105</v>
      </c>
      <c r="B41" s="6" t="s">
        <v>106</v>
      </c>
      <c r="C41" s="6">
        <v>22</v>
      </c>
      <c r="D41" s="6" t="s">
        <v>48</v>
      </c>
      <c r="E41" s="6" t="b">
        <v>0</v>
      </c>
      <c r="F41" s="6" t="s">
        <v>54</v>
      </c>
      <c r="G41" s="6" t="b">
        <v>0</v>
      </c>
      <c r="H41" s="6" t="b">
        <v>0</v>
      </c>
      <c r="I41" s="6" t="b">
        <v>1</v>
      </c>
      <c r="J41" s="6" t="b">
        <v>1</v>
      </c>
      <c r="K41" s="6">
        <v>0.30599999999999999</v>
      </c>
      <c r="L41" s="6">
        <v>0.75700000000000001</v>
      </c>
      <c r="M41" s="6">
        <v>0.46700000000000003</v>
      </c>
      <c r="N41" s="6">
        <v>1</v>
      </c>
      <c r="O41" s="6">
        <v>0</v>
      </c>
      <c r="P41" s="6" t="s">
        <v>107</v>
      </c>
      <c r="Q41" s="6" t="s">
        <v>31</v>
      </c>
      <c r="R41" s="6" t="s">
        <v>31</v>
      </c>
      <c r="S41" s="6" t="s">
        <v>31</v>
      </c>
      <c r="T41" s="6" t="s">
        <v>32</v>
      </c>
      <c r="U41" s="6" t="s">
        <v>31</v>
      </c>
      <c r="V41" s="6" t="s">
        <v>31</v>
      </c>
      <c r="W41" s="6" t="s">
        <v>31</v>
      </c>
      <c r="X41" s="7" t="s">
        <v>31</v>
      </c>
    </row>
    <row r="42" spans="1:24" x14ac:dyDescent="0.2">
      <c r="A42" s="2" t="s">
        <v>105</v>
      </c>
      <c r="B42" s="3" t="s">
        <v>106</v>
      </c>
      <c r="C42" s="3">
        <v>22</v>
      </c>
      <c r="D42" s="3" t="s">
        <v>48</v>
      </c>
      <c r="E42" s="3" t="b">
        <v>0</v>
      </c>
      <c r="F42" s="3" t="s">
        <v>54</v>
      </c>
      <c r="G42" s="3" t="b">
        <v>0</v>
      </c>
      <c r="H42" s="3" t="b">
        <v>0</v>
      </c>
      <c r="I42" s="3" t="b">
        <v>1</v>
      </c>
      <c r="J42" s="3" t="b">
        <v>1</v>
      </c>
      <c r="K42" s="3">
        <v>0.69399999999999995</v>
      </c>
      <c r="L42" s="3">
        <v>0.24299999999999999</v>
      </c>
      <c r="M42" s="3">
        <v>-0.46700000000000003</v>
      </c>
      <c r="N42" s="3">
        <v>1</v>
      </c>
      <c r="O42" s="3">
        <v>0</v>
      </c>
      <c r="P42" s="3" t="s">
        <v>108</v>
      </c>
      <c r="Q42" s="3" t="s">
        <v>31</v>
      </c>
      <c r="R42" s="3" t="s">
        <v>31</v>
      </c>
      <c r="S42" s="3" t="s">
        <v>31</v>
      </c>
      <c r="T42" s="3" t="s">
        <v>32</v>
      </c>
      <c r="U42" s="3" t="s">
        <v>31</v>
      </c>
      <c r="V42" s="3" t="s">
        <v>31</v>
      </c>
      <c r="W42" s="3" t="s">
        <v>31</v>
      </c>
      <c r="X42" s="4" t="s">
        <v>31</v>
      </c>
    </row>
    <row r="43" spans="1:24" x14ac:dyDescent="0.2">
      <c r="A43" s="5" t="s">
        <v>105</v>
      </c>
      <c r="B43" s="6" t="s">
        <v>106</v>
      </c>
      <c r="C43" s="6">
        <v>22</v>
      </c>
      <c r="D43" s="6" t="s">
        <v>48</v>
      </c>
      <c r="E43" s="6" t="b">
        <v>0</v>
      </c>
      <c r="F43" s="6" t="s">
        <v>54</v>
      </c>
      <c r="G43" s="6" t="b">
        <v>0</v>
      </c>
      <c r="H43" s="6" t="b">
        <v>0</v>
      </c>
      <c r="I43" s="6" t="b">
        <v>1</v>
      </c>
      <c r="J43" s="6" t="b">
        <v>1</v>
      </c>
      <c r="K43" s="6">
        <v>0.63200000000000001</v>
      </c>
      <c r="L43" s="6">
        <v>0.16600000000000001</v>
      </c>
      <c r="M43" s="6">
        <v>-0.48099999999999998</v>
      </c>
      <c r="N43" s="6">
        <v>1</v>
      </c>
      <c r="O43" s="6">
        <v>0</v>
      </c>
      <c r="P43" s="6" t="s">
        <v>109</v>
      </c>
      <c r="Q43" s="6" t="s">
        <v>31</v>
      </c>
      <c r="R43" s="6" t="s">
        <v>31</v>
      </c>
      <c r="S43" s="6" t="s">
        <v>31</v>
      </c>
      <c r="T43" s="6" t="s">
        <v>32</v>
      </c>
      <c r="U43" s="6" t="s">
        <v>31</v>
      </c>
      <c r="V43" s="6" t="s">
        <v>31</v>
      </c>
      <c r="W43" s="6" t="s">
        <v>31</v>
      </c>
      <c r="X43" s="7" t="s">
        <v>31</v>
      </c>
    </row>
    <row r="44" spans="1:24" x14ac:dyDescent="0.2">
      <c r="A44" s="2" t="s">
        <v>110</v>
      </c>
      <c r="B44" s="3" t="s">
        <v>111</v>
      </c>
      <c r="C44" s="3">
        <v>20</v>
      </c>
      <c r="D44" s="3" t="s">
        <v>48</v>
      </c>
      <c r="E44" s="3" t="b">
        <v>0</v>
      </c>
      <c r="F44" s="3" t="s">
        <v>54</v>
      </c>
      <c r="G44" s="3" t="b">
        <v>0</v>
      </c>
      <c r="H44" s="3" t="b">
        <v>0</v>
      </c>
      <c r="I44" s="3" t="b">
        <v>0</v>
      </c>
      <c r="J44" s="3" t="b">
        <v>1</v>
      </c>
      <c r="K44" s="3">
        <v>0.42499999999999999</v>
      </c>
      <c r="L44" s="3">
        <v>0.11899999999999999</v>
      </c>
      <c r="M44" s="3">
        <v>-0.307</v>
      </c>
      <c r="N44" s="3">
        <v>0.999</v>
      </c>
      <c r="O44" s="3">
        <v>0</v>
      </c>
      <c r="P44" s="3" t="s">
        <v>112</v>
      </c>
      <c r="Q44" s="3" t="s">
        <v>31</v>
      </c>
      <c r="R44" s="3" t="s">
        <v>31</v>
      </c>
      <c r="S44" s="3" t="s">
        <v>31</v>
      </c>
      <c r="T44" s="3" t="s">
        <v>32</v>
      </c>
      <c r="U44" s="3" t="s">
        <v>31</v>
      </c>
      <c r="V44" s="3" t="s">
        <v>31</v>
      </c>
      <c r="W44" s="3" t="s">
        <v>31</v>
      </c>
      <c r="X44" s="4" t="s">
        <v>31</v>
      </c>
    </row>
    <row r="45" spans="1:24" x14ac:dyDescent="0.2">
      <c r="A45" s="5" t="s">
        <v>110</v>
      </c>
      <c r="B45" s="6" t="s">
        <v>111</v>
      </c>
      <c r="C45" s="6">
        <v>20</v>
      </c>
      <c r="D45" s="6" t="s">
        <v>48</v>
      </c>
      <c r="E45" s="6" t="b">
        <v>0</v>
      </c>
      <c r="F45" s="6" t="s">
        <v>54</v>
      </c>
      <c r="G45" s="6" t="b">
        <v>0</v>
      </c>
      <c r="H45" s="6" t="b">
        <v>0</v>
      </c>
      <c r="I45" s="6" t="b">
        <v>0</v>
      </c>
      <c r="J45" s="6" t="b">
        <v>1</v>
      </c>
      <c r="K45" s="6">
        <v>0.47499999999999998</v>
      </c>
      <c r="L45" s="6">
        <v>0.86399999999999999</v>
      </c>
      <c r="M45" s="6">
        <v>0.38900000000000001</v>
      </c>
      <c r="N45" s="6">
        <v>1</v>
      </c>
      <c r="O45" s="6">
        <v>0</v>
      </c>
      <c r="P45" s="6" t="s">
        <v>113</v>
      </c>
      <c r="Q45" s="6" t="s">
        <v>31</v>
      </c>
      <c r="R45" s="6" t="s">
        <v>31</v>
      </c>
      <c r="S45" s="6" t="s">
        <v>31</v>
      </c>
      <c r="T45" s="6" t="s">
        <v>32</v>
      </c>
      <c r="U45" s="6" t="s">
        <v>31</v>
      </c>
      <c r="V45" s="6" t="s">
        <v>31</v>
      </c>
      <c r="W45" s="6" t="s">
        <v>31</v>
      </c>
      <c r="X45" s="7" t="s">
        <v>31</v>
      </c>
    </row>
    <row r="46" spans="1:24" x14ac:dyDescent="0.2">
      <c r="A46" s="2" t="s">
        <v>114</v>
      </c>
      <c r="B46" s="3" t="s">
        <v>115</v>
      </c>
      <c r="C46" s="3">
        <v>19</v>
      </c>
      <c r="D46" s="3" t="s">
        <v>48</v>
      </c>
      <c r="E46" s="3" t="b">
        <v>0</v>
      </c>
      <c r="F46" s="3" t="s">
        <v>116</v>
      </c>
      <c r="G46" s="3" t="b">
        <v>0</v>
      </c>
      <c r="H46" s="3" t="b">
        <v>0</v>
      </c>
      <c r="I46" s="3" t="b">
        <v>0</v>
      </c>
      <c r="J46" s="3" t="b">
        <v>1</v>
      </c>
      <c r="K46" s="3">
        <v>0.93899999999999995</v>
      </c>
      <c r="L46" s="3">
        <v>0.66800000000000004</v>
      </c>
      <c r="M46" s="3">
        <v>-0.27</v>
      </c>
      <c r="N46" s="3">
        <v>0.998</v>
      </c>
      <c r="O46" s="3">
        <v>0</v>
      </c>
      <c r="P46" s="3" t="s">
        <v>117</v>
      </c>
      <c r="Q46" s="3" t="s">
        <v>31</v>
      </c>
      <c r="R46" s="3" t="s">
        <v>31</v>
      </c>
      <c r="S46" s="3" t="s">
        <v>31</v>
      </c>
      <c r="T46" s="3" t="s">
        <v>31</v>
      </c>
      <c r="U46" s="3" t="s">
        <v>32</v>
      </c>
      <c r="V46" s="3" t="s">
        <v>32</v>
      </c>
      <c r="W46" s="3" t="s">
        <v>31</v>
      </c>
      <c r="X46" s="4" t="s">
        <v>32</v>
      </c>
    </row>
    <row r="47" spans="1:24" x14ac:dyDescent="0.2">
      <c r="A47" s="5" t="s">
        <v>114</v>
      </c>
      <c r="B47" s="6" t="s">
        <v>115</v>
      </c>
      <c r="C47" s="6">
        <v>19</v>
      </c>
      <c r="D47" s="6" t="s">
        <v>48</v>
      </c>
      <c r="E47" s="6" t="b">
        <v>0</v>
      </c>
      <c r="F47" s="6" t="s">
        <v>116</v>
      </c>
      <c r="G47" s="6" t="b">
        <v>0</v>
      </c>
      <c r="H47" s="6" t="b">
        <v>0</v>
      </c>
      <c r="I47" s="6" t="b">
        <v>0</v>
      </c>
      <c r="J47" s="6" t="b">
        <v>1</v>
      </c>
      <c r="K47" s="6">
        <v>1.7000000000000001E-2</v>
      </c>
      <c r="L47" s="6">
        <v>0.222</v>
      </c>
      <c r="M47" s="6">
        <v>0.19700000000000001</v>
      </c>
      <c r="N47" s="6">
        <v>0.96499999999999997</v>
      </c>
      <c r="O47" s="6">
        <v>0</v>
      </c>
      <c r="P47" s="6" t="s">
        <v>118</v>
      </c>
      <c r="Q47" s="6" t="s">
        <v>31</v>
      </c>
      <c r="R47" s="6" t="s">
        <v>31</v>
      </c>
      <c r="S47" s="6" t="s">
        <v>31</v>
      </c>
      <c r="T47" s="6" t="s">
        <v>31</v>
      </c>
      <c r="U47" s="6" t="s">
        <v>32</v>
      </c>
      <c r="V47" s="6" t="s">
        <v>32</v>
      </c>
      <c r="W47" s="6" t="s">
        <v>31</v>
      </c>
      <c r="X47" s="7" t="s">
        <v>32</v>
      </c>
    </row>
    <row r="48" spans="1:24" x14ac:dyDescent="0.2">
      <c r="A48" s="2" t="s">
        <v>114</v>
      </c>
      <c r="B48" s="3" t="s">
        <v>115</v>
      </c>
      <c r="C48" s="3">
        <v>19</v>
      </c>
      <c r="D48" s="3" t="s">
        <v>48</v>
      </c>
      <c r="E48" s="3" t="b">
        <v>0</v>
      </c>
      <c r="F48" s="3" t="s">
        <v>116</v>
      </c>
      <c r="G48" s="3" t="b">
        <v>0</v>
      </c>
      <c r="H48" s="3" t="b">
        <v>0</v>
      </c>
      <c r="I48" s="3" t="b">
        <v>0</v>
      </c>
      <c r="J48" s="3" t="b">
        <v>0</v>
      </c>
      <c r="K48" s="3">
        <v>2.1999999999999999E-2</v>
      </c>
      <c r="L48" s="3">
        <v>0.215</v>
      </c>
      <c r="M48" s="3">
        <v>0.17699999999999999</v>
      </c>
      <c r="N48" s="3">
        <v>0.93500000000000005</v>
      </c>
      <c r="O48" s="3">
        <v>1E-3</v>
      </c>
      <c r="P48" s="3" t="s">
        <v>119</v>
      </c>
      <c r="Q48" s="3" t="s">
        <v>31</v>
      </c>
      <c r="R48" s="3" t="s">
        <v>31</v>
      </c>
      <c r="S48" s="3" t="s">
        <v>31</v>
      </c>
      <c r="T48" s="3" t="s">
        <v>31</v>
      </c>
      <c r="U48" s="3" t="s">
        <v>32</v>
      </c>
      <c r="V48" s="3" t="s">
        <v>32</v>
      </c>
      <c r="W48" s="3" t="s">
        <v>31</v>
      </c>
      <c r="X48" s="4" t="s">
        <v>32</v>
      </c>
    </row>
    <row r="49" spans="1:24" x14ac:dyDescent="0.2">
      <c r="A49" s="5" t="s">
        <v>120</v>
      </c>
      <c r="B49" s="6" t="s">
        <v>121</v>
      </c>
      <c r="C49" s="6">
        <v>20</v>
      </c>
      <c r="D49" s="6" t="s">
        <v>28</v>
      </c>
      <c r="E49" s="6" t="b">
        <v>0</v>
      </c>
      <c r="F49" s="6" t="s">
        <v>122</v>
      </c>
      <c r="G49" s="6" t="b">
        <v>1</v>
      </c>
      <c r="H49" s="6" t="b">
        <v>0</v>
      </c>
      <c r="I49" s="6" t="b">
        <v>1</v>
      </c>
      <c r="J49" s="6" t="b">
        <v>1</v>
      </c>
      <c r="K49" s="6">
        <v>5.0999999999999997E-2</v>
      </c>
      <c r="L49" s="6">
        <v>0.439</v>
      </c>
      <c r="M49" s="6">
        <v>0.39900000000000002</v>
      </c>
      <c r="N49" s="6">
        <v>1</v>
      </c>
      <c r="O49" s="6">
        <v>0</v>
      </c>
      <c r="P49" s="6" t="s">
        <v>123</v>
      </c>
      <c r="Q49" s="6" t="s">
        <v>31</v>
      </c>
      <c r="R49" s="6" t="s">
        <v>32</v>
      </c>
      <c r="S49" s="6" t="s">
        <v>31</v>
      </c>
      <c r="T49" s="6" t="s">
        <v>31</v>
      </c>
      <c r="U49" s="6" t="s">
        <v>31</v>
      </c>
      <c r="V49" s="6" t="s">
        <v>31</v>
      </c>
      <c r="W49" s="6" t="s">
        <v>31</v>
      </c>
      <c r="X49" s="7" t="s">
        <v>32</v>
      </c>
    </row>
    <row r="50" spans="1:24" x14ac:dyDescent="0.2">
      <c r="A50" s="2" t="s">
        <v>120</v>
      </c>
      <c r="B50" s="3" t="s">
        <v>121</v>
      </c>
      <c r="C50" s="3">
        <v>20</v>
      </c>
      <c r="D50" s="3" t="s">
        <v>28</v>
      </c>
      <c r="E50" s="3" t="b">
        <v>0</v>
      </c>
      <c r="F50" s="3" t="s">
        <v>122</v>
      </c>
      <c r="G50" s="3" t="b">
        <v>0</v>
      </c>
      <c r="H50" s="3" t="b">
        <v>0</v>
      </c>
      <c r="I50" s="3" t="b">
        <v>1</v>
      </c>
      <c r="J50" s="3" t="b">
        <v>1</v>
      </c>
      <c r="K50" s="3">
        <v>0.94899999999999995</v>
      </c>
      <c r="L50" s="3">
        <v>0.56100000000000005</v>
      </c>
      <c r="M50" s="3">
        <v>-0.39900000000000002</v>
      </c>
      <c r="N50" s="3">
        <v>1</v>
      </c>
      <c r="O50" s="3">
        <v>0</v>
      </c>
      <c r="P50" s="3" t="s">
        <v>124</v>
      </c>
      <c r="Q50" s="3" t="s">
        <v>31</v>
      </c>
      <c r="R50" s="3" t="s">
        <v>32</v>
      </c>
      <c r="S50" s="3" t="s">
        <v>31</v>
      </c>
      <c r="T50" s="3" t="s">
        <v>31</v>
      </c>
      <c r="U50" s="3" t="s">
        <v>31</v>
      </c>
      <c r="V50" s="3" t="s">
        <v>31</v>
      </c>
      <c r="W50" s="3" t="s">
        <v>31</v>
      </c>
      <c r="X50" s="4" t="s">
        <v>32</v>
      </c>
    </row>
    <row r="51" spans="1:24" x14ac:dyDescent="0.2">
      <c r="A51" s="5" t="s">
        <v>125</v>
      </c>
      <c r="B51" s="6" t="s">
        <v>126</v>
      </c>
      <c r="C51" s="6">
        <v>11</v>
      </c>
      <c r="D51" s="6" t="s">
        <v>48</v>
      </c>
      <c r="E51" s="6" t="b">
        <v>0</v>
      </c>
      <c r="F51" s="6" t="s">
        <v>127</v>
      </c>
      <c r="G51" s="6" t="b">
        <v>1</v>
      </c>
      <c r="H51" s="6" t="b">
        <v>0</v>
      </c>
      <c r="I51" s="6" t="b">
        <v>1</v>
      </c>
      <c r="J51" s="6" t="b">
        <v>1</v>
      </c>
      <c r="K51" s="6">
        <v>2.5000000000000001E-2</v>
      </c>
      <c r="L51" s="6">
        <v>0.45300000000000001</v>
      </c>
      <c r="M51" s="6">
        <v>0.43099999999999999</v>
      </c>
      <c r="N51" s="6">
        <v>1</v>
      </c>
      <c r="O51" s="6">
        <v>0</v>
      </c>
      <c r="P51" s="6" t="s">
        <v>128</v>
      </c>
      <c r="Q51" s="6" t="s">
        <v>32</v>
      </c>
      <c r="R51" s="6" t="s">
        <v>31</v>
      </c>
      <c r="S51" s="6" t="s">
        <v>32</v>
      </c>
      <c r="T51" s="6" t="s">
        <v>31</v>
      </c>
      <c r="U51" s="6" t="s">
        <v>31</v>
      </c>
      <c r="V51" s="6" t="s">
        <v>31</v>
      </c>
      <c r="W51" s="6" t="s">
        <v>31</v>
      </c>
      <c r="X51" s="7" t="s">
        <v>32</v>
      </c>
    </row>
    <row r="52" spans="1:24" x14ac:dyDescent="0.2">
      <c r="A52" s="2" t="s">
        <v>125</v>
      </c>
      <c r="B52" s="3" t="s">
        <v>126</v>
      </c>
      <c r="C52" s="3">
        <v>11</v>
      </c>
      <c r="D52" s="3" t="s">
        <v>48</v>
      </c>
      <c r="E52" s="3" t="b">
        <v>0</v>
      </c>
      <c r="F52" s="3" t="s">
        <v>127</v>
      </c>
      <c r="G52" s="3" t="b">
        <v>0</v>
      </c>
      <c r="H52" s="3" t="b">
        <v>0</v>
      </c>
      <c r="I52" s="3" t="b">
        <v>1</v>
      </c>
      <c r="J52" s="3" t="b">
        <v>1</v>
      </c>
      <c r="K52" s="3">
        <v>0.97099999999999997</v>
      </c>
      <c r="L52" s="3">
        <v>0.54500000000000004</v>
      </c>
      <c r="M52" s="3">
        <v>-0.43099999999999999</v>
      </c>
      <c r="N52" s="3">
        <v>1</v>
      </c>
      <c r="O52" s="3">
        <v>0</v>
      </c>
      <c r="P52" s="3" t="s">
        <v>129</v>
      </c>
      <c r="Q52" s="3" t="s">
        <v>31</v>
      </c>
      <c r="R52" s="3" t="s">
        <v>31</v>
      </c>
      <c r="S52" s="3" t="s">
        <v>32</v>
      </c>
      <c r="T52" s="3" t="s">
        <v>31</v>
      </c>
      <c r="U52" s="3" t="s">
        <v>31</v>
      </c>
      <c r="V52" s="3" t="s">
        <v>31</v>
      </c>
      <c r="W52" s="3" t="s">
        <v>31</v>
      </c>
      <c r="X52" s="4" t="s">
        <v>32</v>
      </c>
    </row>
    <row r="53" spans="1:24" x14ac:dyDescent="0.2">
      <c r="A53" s="5" t="s">
        <v>130</v>
      </c>
      <c r="B53" s="6" t="s">
        <v>131</v>
      </c>
      <c r="C53" s="6">
        <v>15</v>
      </c>
      <c r="D53" s="6" t="s">
        <v>28</v>
      </c>
      <c r="E53" s="6" t="b">
        <v>1</v>
      </c>
      <c r="F53" s="6" t="s">
        <v>132</v>
      </c>
      <c r="G53" s="6" t="b">
        <v>0</v>
      </c>
      <c r="H53" s="6" t="b">
        <v>0</v>
      </c>
      <c r="I53" s="6" t="b">
        <v>0</v>
      </c>
      <c r="J53" s="6" t="b">
        <v>1</v>
      </c>
      <c r="K53" s="6">
        <v>0.82399999999999995</v>
      </c>
      <c r="L53" s="6">
        <v>0.59399999999999997</v>
      </c>
      <c r="M53" s="6">
        <v>-0.22</v>
      </c>
      <c r="N53" s="6">
        <v>0.98299999999999998</v>
      </c>
      <c r="O53" s="6">
        <v>0</v>
      </c>
      <c r="P53" s="6" t="s">
        <v>133</v>
      </c>
      <c r="Q53" s="6" t="s">
        <v>31</v>
      </c>
      <c r="R53" s="6" t="s">
        <v>32</v>
      </c>
      <c r="S53" s="6" t="s">
        <v>31</v>
      </c>
      <c r="T53" s="6" t="s">
        <v>31</v>
      </c>
      <c r="U53" s="6" t="s">
        <v>32</v>
      </c>
      <c r="V53" s="6" t="s">
        <v>32</v>
      </c>
      <c r="W53" s="6" t="s">
        <v>32</v>
      </c>
      <c r="X53" s="7" t="s">
        <v>32</v>
      </c>
    </row>
    <row r="54" spans="1:24" x14ac:dyDescent="0.2">
      <c r="A54" s="2" t="s">
        <v>130</v>
      </c>
      <c r="B54" s="3" t="s">
        <v>131</v>
      </c>
      <c r="C54" s="3">
        <v>15</v>
      </c>
      <c r="D54" s="3" t="s">
        <v>28</v>
      </c>
      <c r="E54" s="3" t="b">
        <v>1</v>
      </c>
      <c r="F54" s="3" t="s">
        <v>132</v>
      </c>
      <c r="G54" s="3" t="b">
        <v>0</v>
      </c>
      <c r="H54" s="3" t="b">
        <v>0</v>
      </c>
      <c r="I54" s="3" t="b">
        <v>0</v>
      </c>
      <c r="J54" s="3" t="b">
        <v>1</v>
      </c>
      <c r="K54" s="3">
        <v>0.17599999999999999</v>
      </c>
      <c r="L54" s="3">
        <v>0.40600000000000003</v>
      </c>
      <c r="M54" s="3">
        <v>0.22</v>
      </c>
      <c r="N54" s="3">
        <v>0.98299999999999998</v>
      </c>
      <c r="O54" s="3">
        <v>0</v>
      </c>
      <c r="P54" s="3" t="s">
        <v>134</v>
      </c>
      <c r="Q54" s="3" t="s">
        <v>31</v>
      </c>
      <c r="R54" s="3" t="s">
        <v>32</v>
      </c>
      <c r="S54" s="3" t="s">
        <v>31</v>
      </c>
      <c r="T54" s="3" t="s">
        <v>31</v>
      </c>
      <c r="U54" s="3" t="s">
        <v>32</v>
      </c>
      <c r="V54" s="3" t="s">
        <v>32</v>
      </c>
      <c r="W54" s="3" t="s">
        <v>32</v>
      </c>
      <c r="X54" s="4" t="s">
        <v>32</v>
      </c>
    </row>
    <row r="55" spans="1:24" x14ac:dyDescent="0.2">
      <c r="A55" s="5" t="s">
        <v>135</v>
      </c>
      <c r="B55" s="6" t="s">
        <v>136</v>
      </c>
      <c r="C55" s="6">
        <v>6</v>
      </c>
      <c r="D55" s="6" t="s">
        <v>48</v>
      </c>
      <c r="E55" s="6" t="b">
        <v>1</v>
      </c>
      <c r="F55" s="6" t="s">
        <v>137</v>
      </c>
      <c r="G55" s="6" t="b">
        <v>1</v>
      </c>
      <c r="H55" s="6" t="b">
        <v>0</v>
      </c>
      <c r="I55" s="6" t="b">
        <v>1</v>
      </c>
      <c r="J55" s="6" t="b">
        <v>1</v>
      </c>
      <c r="K55" s="6">
        <v>0.104</v>
      </c>
      <c r="L55" s="6">
        <v>0.47</v>
      </c>
      <c r="M55" s="6">
        <v>0.36399999999999999</v>
      </c>
      <c r="N55" s="6">
        <v>1</v>
      </c>
      <c r="O55" s="6">
        <v>0</v>
      </c>
      <c r="P55" s="6" t="s">
        <v>138</v>
      </c>
      <c r="Q55" s="6" t="s">
        <v>31</v>
      </c>
      <c r="R55" s="6" t="s">
        <v>31</v>
      </c>
      <c r="S55" s="6" t="s">
        <v>31</v>
      </c>
      <c r="T55" s="6" t="s">
        <v>32</v>
      </c>
      <c r="U55" s="6" t="s">
        <v>32</v>
      </c>
      <c r="V55" s="6" t="s">
        <v>31</v>
      </c>
      <c r="W55" s="6" t="s">
        <v>31</v>
      </c>
      <c r="X55" s="7" t="s">
        <v>32</v>
      </c>
    </row>
    <row r="56" spans="1:24" x14ac:dyDescent="0.2">
      <c r="A56" s="2" t="s">
        <v>135</v>
      </c>
      <c r="B56" s="3" t="s">
        <v>136</v>
      </c>
      <c r="C56" s="3">
        <v>6</v>
      </c>
      <c r="D56" s="3" t="s">
        <v>48</v>
      </c>
      <c r="E56" s="3" t="b">
        <v>1</v>
      </c>
      <c r="F56" s="3" t="s">
        <v>137</v>
      </c>
      <c r="G56" s="3" t="b">
        <v>0</v>
      </c>
      <c r="H56" s="3" t="b">
        <v>0</v>
      </c>
      <c r="I56" s="3" t="b">
        <v>1</v>
      </c>
      <c r="J56" s="3" t="b">
        <v>1</v>
      </c>
      <c r="K56" s="3">
        <v>0.89600000000000002</v>
      </c>
      <c r="L56" s="3">
        <v>0.53</v>
      </c>
      <c r="M56" s="3">
        <v>-0.36399999999999999</v>
      </c>
      <c r="N56" s="3">
        <v>1</v>
      </c>
      <c r="O56" s="3">
        <v>0</v>
      </c>
      <c r="P56" s="3" t="s">
        <v>139</v>
      </c>
      <c r="Q56" s="3" t="s">
        <v>31</v>
      </c>
      <c r="R56" s="3" t="s">
        <v>31</v>
      </c>
      <c r="S56" s="3" t="s">
        <v>31</v>
      </c>
      <c r="T56" s="3" t="s">
        <v>32</v>
      </c>
      <c r="U56" s="3" t="s">
        <v>32</v>
      </c>
      <c r="V56" s="3" t="s">
        <v>31</v>
      </c>
      <c r="W56" s="3" t="s">
        <v>31</v>
      </c>
      <c r="X56" s="4" t="s">
        <v>32</v>
      </c>
    </row>
    <row r="57" spans="1:24" x14ac:dyDescent="0.2">
      <c r="A57" s="5" t="s">
        <v>135</v>
      </c>
      <c r="B57" s="6" t="s">
        <v>136</v>
      </c>
      <c r="C57" s="6">
        <v>6</v>
      </c>
      <c r="D57" s="6" t="s">
        <v>48</v>
      </c>
      <c r="E57" s="6" t="b">
        <v>1</v>
      </c>
      <c r="F57" s="6" t="s">
        <v>137</v>
      </c>
      <c r="G57" s="6" t="b">
        <v>0</v>
      </c>
      <c r="H57" s="6" t="b">
        <v>0</v>
      </c>
      <c r="I57" s="6" t="b">
        <v>1</v>
      </c>
      <c r="J57" s="6" t="b">
        <v>1</v>
      </c>
      <c r="K57" s="6">
        <v>0.83799999999999997</v>
      </c>
      <c r="L57" s="6">
        <v>0.50600000000000001</v>
      </c>
      <c r="M57" s="6">
        <v>-0.34200000000000003</v>
      </c>
      <c r="N57" s="6">
        <v>1</v>
      </c>
      <c r="O57" s="6">
        <v>0</v>
      </c>
      <c r="P57" s="6" t="s">
        <v>140</v>
      </c>
      <c r="Q57" s="6" t="s">
        <v>31</v>
      </c>
      <c r="R57" s="6" t="s">
        <v>31</v>
      </c>
      <c r="S57" s="6" t="s">
        <v>31</v>
      </c>
      <c r="T57" s="6" t="s">
        <v>32</v>
      </c>
      <c r="U57" s="6" t="s">
        <v>32</v>
      </c>
      <c r="V57" s="6" t="s">
        <v>31</v>
      </c>
      <c r="W57" s="6" t="s">
        <v>31</v>
      </c>
      <c r="X57" s="7" t="s">
        <v>32</v>
      </c>
    </row>
    <row r="58" spans="1:24" x14ac:dyDescent="0.2">
      <c r="A58" s="2" t="s">
        <v>141</v>
      </c>
      <c r="B58" s="3" t="s">
        <v>142</v>
      </c>
      <c r="C58" s="3">
        <v>3</v>
      </c>
      <c r="D58" s="3" t="s">
        <v>28</v>
      </c>
      <c r="E58" s="3" t="b">
        <v>0</v>
      </c>
      <c r="F58" s="3" t="s">
        <v>65</v>
      </c>
      <c r="G58" s="3" t="b">
        <v>0</v>
      </c>
      <c r="H58" s="3" t="b">
        <v>0</v>
      </c>
      <c r="I58" s="3" t="b">
        <v>1</v>
      </c>
      <c r="J58" s="3" t="b">
        <v>1</v>
      </c>
      <c r="K58" s="3">
        <v>0.41699999999999998</v>
      </c>
      <c r="L58" s="3">
        <v>0.72099999999999997</v>
      </c>
      <c r="M58" s="3">
        <v>0.29399999999999998</v>
      </c>
      <c r="N58" s="3">
        <v>1</v>
      </c>
      <c r="O58" s="3">
        <v>0</v>
      </c>
      <c r="P58" s="3" t="s">
        <v>143</v>
      </c>
      <c r="Q58" s="3" t="s">
        <v>31</v>
      </c>
      <c r="R58" s="3" t="s">
        <v>31</v>
      </c>
      <c r="S58" s="3" t="s">
        <v>32</v>
      </c>
      <c r="T58" s="3" t="s">
        <v>31</v>
      </c>
      <c r="U58" s="3" t="s">
        <v>31</v>
      </c>
      <c r="V58" s="3" t="s">
        <v>31</v>
      </c>
      <c r="W58" s="3" t="s">
        <v>31</v>
      </c>
      <c r="X58" s="4" t="s">
        <v>32</v>
      </c>
    </row>
    <row r="59" spans="1:24" x14ac:dyDescent="0.2">
      <c r="A59" s="5" t="s">
        <v>141</v>
      </c>
      <c r="B59" s="6" t="s">
        <v>142</v>
      </c>
      <c r="C59" s="6">
        <v>3</v>
      </c>
      <c r="D59" s="6" t="s">
        <v>28</v>
      </c>
      <c r="E59" s="6" t="b">
        <v>0</v>
      </c>
      <c r="F59" s="6" t="s">
        <v>65</v>
      </c>
      <c r="G59" s="6" t="b">
        <v>0</v>
      </c>
      <c r="H59" s="6" t="b">
        <v>0</v>
      </c>
      <c r="I59" s="6" t="b">
        <v>1</v>
      </c>
      <c r="J59" s="6" t="b">
        <v>1</v>
      </c>
      <c r="K59" s="6">
        <v>0.58299999999999996</v>
      </c>
      <c r="L59" s="6">
        <v>0.27900000000000003</v>
      </c>
      <c r="M59" s="6">
        <v>-0.29399999999999998</v>
      </c>
      <c r="N59" s="6">
        <v>1</v>
      </c>
      <c r="O59" s="6">
        <v>0</v>
      </c>
      <c r="P59" s="6" t="s">
        <v>144</v>
      </c>
      <c r="Q59" s="6" t="s">
        <v>31</v>
      </c>
      <c r="R59" s="6" t="s">
        <v>31</v>
      </c>
      <c r="S59" s="6" t="s">
        <v>32</v>
      </c>
      <c r="T59" s="6" t="s">
        <v>31</v>
      </c>
      <c r="U59" s="6" t="s">
        <v>31</v>
      </c>
      <c r="V59" s="6" t="s">
        <v>31</v>
      </c>
      <c r="W59" s="6" t="s">
        <v>31</v>
      </c>
      <c r="X59" s="7" t="s">
        <v>32</v>
      </c>
    </row>
    <row r="60" spans="1:24" x14ac:dyDescent="0.2">
      <c r="A60" s="2" t="s">
        <v>145</v>
      </c>
      <c r="B60" s="3" t="s">
        <v>146</v>
      </c>
      <c r="C60" s="3">
        <v>8</v>
      </c>
      <c r="D60" s="3" t="s">
        <v>28</v>
      </c>
      <c r="E60" s="3" t="b">
        <v>0</v>
      </c>
      <c r="F60" s="3" t="s">
        <v>127</v>
      </c>
      <c r="G60" s="3" t="b">
        <v>1</v>
      </c>
      <c r="H60" s="3" t="b">
        <v>0</v>
      </c>
      <c r="I60" s="3" t="b">
        <v>1</v>
      </c>
      <c r="J60" s="3" t="b">
        <v>1</v>
      </c>
      <c r="K60" s="3">
        <v>3.0000000000000001E-3</v>
      </c>
      <c r="L60" s="3">
        <v>0.36799999999999999</v>
      </c>
      <c r="M60" s="3">
        <v>0.34899999999999998</v>
      </c>
      <c r="N60" s="3">
        <v>1</v>
      </c>
      <c r="O60" s="3">
        <v>0</v>
      </c>
      <c r="P60" s="3" t="s">
        <v>147</v>
      </c>
      <c r="Q60" s="3" t="s">
        <v>32</v>
      </c>
      <c r="R60" s="3" t="s">
        <v>31</v>
      </c>
      <c r="S60" s="3" t="s">
        <v>32</v>
      </c>
      <c r="T60" s="3" t="s">
        <v>31</v>
      </c>
      <c r="U60" s="3" t="s">
        <v>31</v>
      </c>
      <c r="V60" s="3" t="s">
        <v>31</v>
      </c>
      <c r="W60" s="3" t="s">
        <v>31</v>
      </c>
      <c r="X60" s="4" t="s">
        <v>32</v>
      </c>
    </row>
    <row r="61" spans="1:24" x14ac:dyDescent="0.2">
      <c r="A61" s="5" t="s">
        <v>145</v>
      </c>
      <c r="B61" s="6" t="s">
        <v>146</v>
      </c>
      <c r="C61" s="6">
        <v>8</v>
      </c>
      <c r="D61" s="6" t="s">
        <v>28</v>
      </c>
      <c r="E61" s="6" t="b">
        <v>0</v>
      </c>
      <c r="F61" s="6" t="s">
        <v>127</v>
      </c>
      <c r="G61" s="6" t="b">
        <v>0</v>
      </c>
      <c r="H61" s="6" t="b">
        <v>0</v>
      </c>
      <c r="I61" s="6" t="b">
        <v>1</v>
      </c>
      <c r="J61" s="6" t="b">
        <v>1</v>
      </c>
      <c r="K61" s="6">
        <v>0.99399999999999999</v>
      </c>
      <c r="L61" s="6">
        <v>0.61</v>
      </c>
      <c r="M61" s="6">
        <v>-0.374</v>
      </c>
      <c r="N61" s="6">
        <v>1</v>
      </c>
      <c r="O61" s="6">
        <v>0</v>
      </c>
      <c r="P61" s="6" t="s">
        <v>148</v>
      </c>
      <c r="Q61" s="6" t="s">
        <v>31</v>
      </c>
      <c r="R61" s="6" t="s">
        <v>31</v>
      </c>
      <c r="S61" s="6" t="s">
        <v>32</v>
      </c>
      <c r="T61" s="6" t="s">
        <v>31</v>
      </c>
      <c r="U61" s="6" t="s">
        <v>31</v>
      </c>
      <c r="V61" s="6" t="s">
        <v>31</v>
      </c>
      <c r="W61" s="6" t="s">
        <v>31</v>
      </c>
      <c r="X61" s="7" t="s">
        <v>32</v>
      </c>
    </row>
    <row r="62" spans="1:24" x14ac:dyDescent="0.2">
      <c r="A62" s="2" t="s">
        <v>149</v>
      </c>
      <c r="B62" s="3" t="s">
        <v>150</v>
      </c>
      <c r="C62" s="3">
        <v>1</v>
      </c>
      <c r="D62" s="3" t="s">
        <v>28</v>
      </c>
      <c r="E62" s="3" t="b">
        <v>0</v>
      </c>
      <c r="F62" s="3" t="s">
        <v>54</v>
      </c>
      <c r="G62" s="3" t="b">
        <v>0</v>
      </c>
      <c r="H62" s="3" t="b">
        <v>0</v>
      </c>
      <c r="I62" s="3" t="b">
        <v>1</v>
      </c>
      <c r="J62" s="3" t="b">
        <v>1</v>
      </c>
      <c r="K62" s="3">
        <v>0.93100000000000005</v>
      </c>
      <c r="L62" s="3">
        <v>0.47199999999999998</v>
      </c>
      <c r="M62" s="3">
        <v>-0.46300000000000002</v>
      </c>
      <c r="N62" s="3">
        <v>1</v>
      </c>
      <c r="O62" s="3">
        <v>0</v>
      </c>
      <c r="P62" s="3" t="s">
        <v>151</v>
      </c>
      <c r="Q62" s="3" t="s">
        <v>31</v>
      </c>
      <c r="R62" s="3" t="s">
        <v>31</v>
      </c>
      <c r="S62" s="3" t="s">
        <v>31</v>
      </c>
      <c r="T62" s="3" t="s">
        <v>32</v>
      </c>
      <c r="U62" s="3" t="s">
        <v>31</v>
      </c>
      <c r="V62" s="3" t="s">
        <v>31</v>
      </c>
      <c r="W62" s="3" t="s">
        <v>31</v>
      </c>
      <c r="X62" s="4" t="s">
        <v>31</v>
      </c>
    </row>
    <row r="63" spans="1:24" x14ac:dyDescent="0.2">
      <c r="A63" s="5" t="s">
        <v>149</v>
      </c>
      <c r="B63" s="6" t="s">
        <v>150</v>
      </c>
      <c r="C63" s="6">
        <v>1</v>
      </c>
      <c r="D63" s="6" t="s">
        <v>28</v>
      </c>
      <c r="E63" s="6" t="b">
        <v>0</v>
      </c>
      <c r="F63" s="6" t="s">
        <v>54</v>
      </c>
      <c r="G63" s="6" t="b">
        <v>0</v>
      </c>
      <c r="H63" s="6" t="b">
        <v>0</v>
      </c>
      <c r="I63" s="6" t="b">
        <v>1</v>
      </c>
      <c r="J63" s="6" t="b">
        <v>1</v>
      </c>
      <c r="K63" s="6">
        <v>6.8000000000000005E-2</v>
      </c>
      <c r="L63" s="6">
        <v>0.52600000000000002</v>
      </c>
      <c r="M63" s="6">
        <v>0.46400000000000002</v>
      </c>
      <c r="N63" s="6">
        <v>1</v>
      </c>
      <c r="O63" s="6">
        <v>0</v>
      </c>
      <c r="P63" s="6" t="s">
        <v>152</v>
      </c>
      <c r="Q63" s="6" t="s">
        <v>31</v>
      </c>
      <c r="R63" s="6" t="s">
        <v>31</v>
      </c>
      <c r="S63" s="6" t="s">
        <v>31</v>
      </c>
      <c r="T63" s="6" t="s">
        <v>32</v>
      </c>
      <c r="U63" s="6" t="s">
        <v>31</v>
      </c>
      <c r="V63" s="6" t="s">
        <v>31</v>
      </c>
      <c r="W63" s="6" t="s">
        <v>31</v>
      </c>
      <c r="X63" s="7" t="s">
        <v>31</v>
      </c>
    </row>
    <row r="64" spans="1:24" x14ac:dyDescent="0.2">
      <c r="A64" s="2" t="s">
        <v>149</v>
      </c>
      <c r="B64" s="3" t="s">
        <v>150</v>
      </c>
      <c r="C64" s="3">
        <v>1</v>
      </c>
      <c r="D64" s="3" t="s">
        <v>28</v>
      </c>
      <c r="E64" s="3" t="b">
        <v>0</v>
      </c>
      <c r="F64" s="3" t="s">
        <v>54</v>
      </c>
      <c r="G64" s="3" t="b">
        <v>0</v>
      </c>
      <c r="H64" s="3" t="b">
        <v>0</v>
      </c>
      <c r="I64" s="3" t="b">
        <v>1</v>
      </c>
      <c r="J64" s="3" t="b">
        <v>1</v>
      </c>
      <c r="K64" s="3">
        <v>4.5999999999999999E-2</v>
      </c>
      <c r="L64" s="3">
        <v>0.45400000000000001</v>
      </c>
      <c r="M64" s="3">
        <v>0.41299999999999998</v>
      </c>
      <c r="N64" s="3">
        <v>1</v>
      </c>
      <c r="O64" s="3">
        <v>0</v>
      </c>
      <c r="P64" s="3" t="s">
        <v>153</v>
      </c>
      <c r="Q64" s="3" t="s">
        <v>31</v>
      </c>
      <c r="R64" s="3" t="s">
        <v>31</v>
      </c>
      <c r="S64" s="3" t="s">
        <v>31</v>
      </c>
      <c r="T64" s="3" t="s">
        <v>32</v>
      </c>
      <c r="U64" s="3" t="s">
        <v>31</v>
      </c>
      <c r="V64" s="3" t="s">
        <v>31</v>
      </c>
      <c r="W64" s="3" t="s">
        <v>31</v>
      </c>
      <c r="X64" s="4" t="s">
        <v>31</v>
      </c>
    </row>
    <row r="65" spans="1:24" x14ac:dyDescent="0.2">
      <c r="A65" s="5" t="s">
        <v>154</v>
      </c>
      <c r="B65" s="6" t="s">
        <v>155</v>
      </c>
      <c r="C65" s="6">
        <v>8</v>
      </c>
      <c r="D65" s="6" t="s">
        <v>48</v>
      </c>
      <c r="E65" s="6" t="b">
        <v>0</v>
      </c>
      <c r="F65" s="6" t="s">
        <v>54</v>
      </c>
      <c r="G65" s="6" t="b">
        <v>0</v>
      </c>
      <c r="H65" s="6" t="b">
        <v>0</v>
      </c>
      <c r="I65" s="6" t="b">
        <v>0</v>
      </c>
      <c r="J65" s="6" t="b">
        <v>0</v>
      </c>
      <c r="K65" s="6">
        <v>0.157</v>
      </c>
      <c r="L65" s="6">
        <v>0.40400000000000003</v>
      </c>
      <c r="M65" s="6">
        <v>0.222</v>
      </c>
      <c r="N65" s="6">
        <v>0.90200000000000002</v>
      </c>
      <c r="O65" s="6">
        <v>3.0000000000000001E-3</v>
      </c>
      <c r="P65" s="6" t="s">
        <v>156</v>
      </c>
      <c r="Q65" s="6" t="s">
        <v>31</v>
      </c>
      <c r="R65" s="6" t="s">
        <v>31</v>
      </c>
      <c r="S65" s="6" t="s">
        <v>31</v>
      </c>
      <c r="T65" s="6" t="s">
        <v>32</v>
      </c>
      <c r="U65" s="6" t="s">
        <v>31</v>
      </c>
      <c r="V65" s="6" t="s">
        <v>31</v>
      </c>
      <c r="W65" s="6" t="s">
        <v>31</v>
      </c>
      <c r="X65" s="7" t="s">
        <v>31</v>
      </c>
    </row>
    <row r="66" spans="1:24" x14ac:dyDescent="0.2">
      <c r="A66" s="2" t="s">
        <v>154</v>
      </c>
      <c r="B66" s="3" t="s">
        <v>155</v>
      </c>
      <c r="C66" s="3">
        <v>8</v>
      </c>
      <c r="D66" s="3" t="s">
        <v>48</v>
      </c>
      <c r="E66" s="3" t="b">
        <v>0</v>
      </c>
      <c r="F66" s="3" t="s">
        <v>54</v>
      </c>
      <c r="G66" s="3" t="b">
        <v>0</v>
      </c>
      <c r="H66" s="3" t="b">
        <v>0</v>
      </c>
      <c r="I66" s="3" t="b">
        <v>0</v>
      </c>
      <c r="J66" s="3" t="b">
        <v>0</v>
      </c>
      <c r="K66" s="3">
        <v>0.84299999999999997</v>
      </c>
      <c r="L66" s="3">
        <v>0.59599999999999997</v>
      </c>
      <c r="M66" s="3">
        <v>-0.222</v>
      </c>
      <c r="N66" s="3">
        <v>0.90200000000000002</v>
      </c>
      <c r="O66" s="3">
        <v>3.0000000000000001E-3</v>
      </c>
      <c r="P66" s="3" t="s">
        <v>157</v>
      </c>
      <c r="Q66" s="3" t="s">
        <v>31</v>
      </c>
      <c r="R66" s="3" t="s">
        <v>31</v>
      </c>
      <c r="S66" s="3" t="s">
        <v>31</v>
      </c>
      <c r="T66" s="3" t="s">
        <v>32</v>
      </c>
      <c r="U66" s="3" t="s">
        <v>31</v>
      </c>
      <c r="V66" s="3" t="s">
        <v>31</v>
      </c>
      <c r="W66" s="3" t="s">
        <v>31</v>
      </c>
      <c r="X66" s="4" t="s">
        <v>31</v>
      </c>
    </row>
    <row r="67" spans="1:24" x14ac:dyDescent="0.2">
      <c r="A67" s="5" t="s">
        <v>154</v>
      </c>
      <c r="B67" s="6" t="s">
        <v>155</v>
      </c>
      <c r="C67" s="6">
        <v>8</v>
      </c>
      <c r="D67" s="6" t="s">
        <v>48</v>
      </c>
      <c r="E67" s="6" t="b">
        <v>0</v>
      </c>
      <c r="F67" s="6" t="s">
        <v>54</v>
      </c>
      <c r="G67" s="6" t="b">
        <v>0</v>
      </c>
      <c r="H67" s="6" t="b">
        <v>0</v>
      </c>
      <c r="I67" s="6" t="b">
        <v>0</v>
      </c>
      <c r="J67" s="6" t="b">
        <v>1</v>
      </c>
      <c r="K67" s="6">
        <v>0.81399999999999995</v>
      </c>
      <c r="L67" s="6">
        <v>0.48</v>
      </c>
      <c r="M67" s="6">
        <v>-0.33300000000000002</v>
      </c>
      <c r="N67" s="6">
        <v>0.97599999999999998</v>
      </c>
      <c r="O67" s="6">
        <v>0</v>
      </c>
      <c r="P67" s="6" t="s">
        <v>158</v>
      </c>
      <c r="Q67" s="6" t="s">
        <v>31</v>
      </c>
      <c r="R67" s="6" t="s">
        <v>31</v>
      </c>
      <c r="S67" s="6" t="s">
        <v>31</v>
      </c>
      <c r="T67" s="6" t="s">
        <v>32</v>
      </c>
      <c r="U67" s="6" t="s">
        <v>31</v>
      </c>
      <c r="V67" s="6" t="s">
        <v>31</v>
      </c>
      <c r="W67" s="6" t="s">
        <v>31</v>
      </c>
      <c r="X67" s="7" t="s">
        <v>31</v>
      </c>
    </row>
    <row r="68" spans="1:24" x14ac:dyDescent="0.2">
      <c r="A68" s="2" t="s">
        <v>159</v>
      </c>
      <c r="B68" s="3" t="s">
        <v>160</v>
      </c>
      <c r="C68" s="3">
        <v>15</v>
      </c>
      <c r="D68" s="3" t="s">
        <v>28</v>
      </c>
      <c r="E68" s="3" t="b">
        <v>1</v>
      </c>
      <c r="F68" s="3" t="s">
        <v>161</v>
      </c>
      <c r="G68" s="3" t="b">
        <v>1</v>
      </c>
      <c r="H68" s="3" t="b">
        <v>0</v>
      </c>
      <c r="I68" s="3" t="b">
        <v>1</v>
      </c>
      <c r="J68" s="3" t="b">
        <v>1</v>
      </c>
      <c r="K68" s="3">
        <v>0.73899999999999999</v>
      </c>
      <c r="L68" s="3">
        <v>0.45600000000000002</v>
      </c>
      <c r="M68" s="3">
        <v>-0.28599999999999998</v>
      </c>
      <c r="N68" s="3">
        <v>1</v>
      </c>
      <c r="O68" s="3">
        <v>0</v>
      </c>
      <c r="P68" s="3" t="s">
        <v>162</v>
      </c>
      <c r="Q68" s="3" t="s">
        <v>31</v>
      </c>
      <c r="R68" s="3" t="s">
        <v>32</v>
      </c>
      <c r="S68" s="3" t="s">
        <v>32</v>
      </c>
      <c r="T68" s="3" t="s">
        <v>32</v>
      </c>
      <c r="U68" s="3" t="s">
        <v>32</v>
      </c>
      <c r="V68" s="3" t="s">
        <v>31</v>
      </c>
      <c r="W68" s="3" t="s">
        <v>31</v>
      </c>
      <c r="X68" s="4" t="s">
        <v>32</v>
      </c>
    </row>
    <row r="69" spans="1:24" x14ac:dyDescent="0.2">
      <c r="A69" s="5" t="s">
        <v>159</v>
      </c>
      <c r="B69" s="6" t="s">
        <v>160</v>
      </c>
      <c r="C69" s="6">
        <v>15</v>
      </c>
      <c r="D69" s="6" t="s">
        <v>28</v>
      </c>
      <c r="E69" s="6" t="b">
        <v>1</v>
      </c>
      <c r="F69" s="6" t="s">
        <v>161</v>
      </c>
      <c r="G69" s="6" t="b">
        <v>0</v>
      </c>
      <c r="H69" s="6" t="b">
        <v>0</v>
      </c>
      <c r="I69" s="6" t="b">
        <v>1</v>
      </c>
      <c r="J69" s="6" t="b">
        <v>1</v>
      </c>
      <c r="K69" s="6">
        <v>0.157</v>
      </c>
      <c r="L69" s="6">
        <v>0.40300000000000002</v>
      </c>
      <c r="M69" s="6">
        <v>0.24399999999999999</v>
      </c>
      <c r="N69" s="6">
        <v>0.999</v>
      </c>
      <c r="O69" s="6">
        <v>0</v>
      </c>
      <c r="P69" s="6" t="s">
        <v>163</v>
      </c>
      <c r="Q69" s="6" t="s">
        <v>31</v>
      </c>
      <c r="R69" s="6" t="s">
        <v>32</v>
      </c>
      <c r="S69" s="6" t="s">
        <v>32</v>
      </c>
      <c r="T69" s="6" t="s">
        <v>32</v>
      </c>
      <c r="U69" s="6" t="s">
        <v>32</v>
      </c>
      <c r="V69" s="6" t="s">
        <v>31</v>
      </c>
      <c r="W69" s="6" t="s">
        <v>31</v>
      </c>
      <c r="X69" s="7" t="s">
        <v>32</v>
      </c>
    </row>
    <row r="70" spans="1:24" x14ac:dyDescent="0.2">
      <c r="A70" s="2" t="s">
        <v>159</v>
      </c>
      <c r="B70" s="3" t="s">
        <v>160</v>
      </c>
      <c r="C70" s="3">
        <v>15</v>
      </c>
      <c r="D70" s="3" t="s">
        <v>28</v>
      </c>
      <c r="E70" s="3" t="b">
        <v>1</v>
      </c>
      <c r="F70" s="3" t="s">
        <v>161</v>
      </c>
      <c r="G70" s="3" t="b">
        <v>0</v>
      </c>
      <c r="H70" s="3" t="b">
        <v>0</v>
      </c>
      <c r="I70" s="3" t="b">
        <v>1</v>
      </c>
      <c r="J70" s="3" t="b">
        <v>1</v>
      </c>
      <c r="K70" s="3">
        <v>0.441</v>
      </c>
      <c r="L70" s="3">
        <v>0.67400000000000004</v>
      </c>
      <c r="M70" s="3">
        <v>0.22600000000000001</v>
      </c>
      <c r="N70" s="3">
        <v>0.99399999999999999</v>
      </c>
      <c r="O70" s="3">
        <v>0</v>
      </c>
      <c r="P70" s="3" t="s">
        <v>164</v>
      </c>
      <c r="Q70" s="3" t="s">
        <v>31</v>
      </c>
      <c r="R70" s="3" t="s">
        <v>32</v>
      </c>
      <c r="S70" s="3" t="s">
        <v>32</v>
      </c>
      <c r="T70" s="3" t="s">
        <v>32</v>
      </c>
      <c r="U70" s="3" t="s">
        <v>32</v>
      </c>
      <c r="V70" s="3" t="s">
        <v>31</v>
      </c>
      <c r="W70" s="3" t="s">
        <v>31</v>
      </c>
      <c r="X70" s="4" t="s">
        <v>32</v>
      </c>
    </row>
    <row r="71" spans="1:24" x14ac:dyDescent="0.2">
      <c r="A71" s="5" t="s">
        <v>159</v>
      </c>
      <c r="B71" s="6" t="s">
        <v>160</v>
      </c>
      <c r="C71" s="6">
        <v>15</v>
      </c>
      <c r="D71" s="6" t="s">
        <v>28</v>
      </c>
      <c r="E71" s="6" t="b">
        <v>1</v>
      </c>
      <c r="F71" s="6" t="s">
        <v>161</v>
      </c>
      <c r="G71" s="6" t="b">
        <v>1</v>
      </c>
      <c r="H71" s="6" t="b">
        <v>0</v>
      </c>
      <c r="I71" s="6" t="b">
        <v>0</v>
      </c>
      <c r="J71" s="6" t="b">
        <v>1</v>
      </c>
      <c r="K71" s="6">
        <v>0.157</v>
      </c>
      <c r="L71" s="6">
        <v>0.40300000000000002</v>
      </c>
      <c r="M71" s="6">
        <v>0.24399999999999999</v>
      </c>
      <c r="N71" s="6">
        <v>0.999</v>
      </c>
      <c r="O71" s="6">
        <v>0</v>
      </c>
      <c r="P71" s="6" t="s">
        <v>165</v>
      </c>
      <c r="Q71" s="6" t="s">
        <v>31</v>
      </c>
      <c r="R71" s="6" t="s">
        <v>32</v>
      </c>
      <c r="S71" s="6" t="s">
        <v>32</v>
      </c>
      <c r="T71" s="6" t="s">
        <v>32</v>
      </c>
      <c r="U71" s="6" t="s">
        <v>32</v>
      </c>
      <c r="V71" s="6" t="s">
        <v>31</v>
      </c>
      <c r="W71" s="6" t="s">
        <v>31</v>
      </c>
      <c r="X71" s="7" t="s">
        <v>32</v>
      </c>
    </row>
    <row r="72" spans="1:24" x14ac:dyDescent="0.2">
      <c r="A72" s="2" t="s">
        <v>159</v>
      </c>
      <c r="B72" s="3" t="s">
        <v>160</v>
      </c>
      <c r="C72" s="3">
        <v>15</v>
      </c>
      <c r="D72" s="3" t="s">
        <v>28</v>
      </c>
      <c r="E72" s="3" t="b">
        <v>1</v>
      </c>
      <c r="F72" s="3" t="s">
        <v>161</v>
      </c>
      <c r="G72" s="3" t="b">
        <v>1</v>
      </c>
      <c r="H72" s="3" t="b">
        <v>0</v>
      </c>
      <c r="I72" s="3" t="b">
        <v>0</v>
      </c>
      <c r="J72" s="3" t="b">
        <v>0</v>
      </c>
      <c r="K72" s="3">
        <v>0.35899999999999999</v>
      </c>
      <c r="L72" s="3">
        <v>0.54900000000000004</v>
      </c>
      <c r="M72" s="3">
        <v>0.187</v>
      </c>
      <c r="N72" s="3">
        <v>0.91900000000000004</v>
      </c>
      <c r="O72" s="3">
        <v>3.0000000000000001E-3</v>
      </c>
      <c r="P72" s="3" t="s">
        <v>166</v>
      </c>
      <c r="Q72" s="3" t="s">
        <v>31</v>
      </c>
      <c r="R72" s="3" t="s">
        <v>32</v>
      </c>
      <c r="S72" s="3" t="s">
        <v>32</v>
      </c>
      <c r="T72" s="3" t="s">
        <v>32</v>
      </c>
      <c r="U72" s="3" t="s">
        <v>32</v>
      </c>
      <c r="V72" s="3" t="s">
        <v>31</v>
      </c>
      <c r="W72" s="3" t="s">
        <v>31</v>
      </c>
      <c r="X72" s="4" t="s">
        <v>32</v>
      </c>
    </row>
    <row r="73" spans="1:24" x14ac:dyDescent="0.2">
      <c r="A73" s="5" t="s">
        <v>167</v>
      </c>
      <c r="B73" s="6" t="s">
        <v>168</v>
      </c>
      <c r="C73" s="6">
        <v>21</v>
      </c>
      <c r="D73" s="6" t="s">
        <v>28</v>
      </c>
      <c r="E73" s="6" t="b">
        <v>1</v>
      </c>
      <c r="F73" s="6" t="s">
        <v>169</v>
      </c>
      <c r="G73" s="6" t="b">
        <v>1</v>
      </c>
      <c r="H73" s="6" t="b">
        <v>0</v>
      </c>
      <c r="I73" s="6" t="b">
        <v>1</v>
      </c>
      <c r="J73" s="6" t="b">
        <v>1</v>
      </c>
      <c r="K73" s="6">
        <v>0.155</v>
      </c>
      <c r="L73" s="6">
        <v>0.42599999999999999</v>
      </c>
      <c r="M73" s="6">
        <v>0.25700000000000001</v>
      </c>
      <c r="N73" s="6">
        <v>0.998</v>
      </c>
      <c r="O73" s="6">
        <v>0</v>
      </c>
      <c r="P73" s="6" t="s">
        <v>170</v>
      </c>
      <c r="Q73" s="6" t="s">
        <v>31</v>
      </c>
      <c r="R73" s="6" t="s">
        <v>31</v>
      </c>
      <c r="S73" s="6" t="s">
        <v>32</v>
      </c>
      <c r="T73" s="6" t="s">
        <v>31</v>
      </c>
      <c r="U73" s="6" t="s">
        <v>31</v>
      </c>
      <c r="V73" s="6" t="s">
        <v>31</v>
      </c>
      <c r="W73" s="6" t="s">
        <v>31</v>
      </c>
      <c r="X73" s="7" t="s">
        <v>32</v>
      </c>
    </row>
    <row r="74" spans="1:24" x14ac:dyDescent="0.2">
      <c r="A74" s="2" t="s">
        <v>167</v>
      </c>
      <c r="B74" s="3" t="s">
        <v>168</v>
      </c>
      <c r="C74" s="3">
        <v>21</v>
      </c>
      <c r="D74" s="3" t="s">
        <v>28</v>
      </c>
      <c r="E74" s="3" t="b">
        <v>1</v>
      </c>
      <c r="F74" s="3" t="s">
        <v>169</v>
      </c>
      <c r="G74" s="3" t="b">
        <v>1</v>
      </c>
      <c r="H74" s="3" t="b">
        <v>0</v>
      </c>
      <c r="I74" s="3" t="b">
        <v>1</v>
      </c>
      <c r="J74" s="3" t="b">
        <v>1</v>
      </c>
      <c r="K74" s="3">
        <v>0.77</v>
      </c>
      <c r="L74" s="3">
        <v>0.52300000000000002</v>
      </c>
      <c r="M74" s="3">
        <v>-0.22800000000000001</v>
      </c>
      <c r="N74" s="3">
        <v>0.98099999999999998</v>
      </c>
      <c r="O74" s="3">
        <v>0</v>
      </c>
      <c r="P74" s="3" t="s">
        <v>171</v>
      </c>
      <c r="Q74" s="3" t="s">
        <v>31</v>
      </c>
      <c r="R74" s="3" t="s">
        <v>31</v>
      </c>
      <c r="S74" s="3" t="s">
        <v>32</v>
      </c>
      <c r="T74" s="3" t="s">
        <v>31</v>
      </c>
      <c r="U74" s="3" t="s">
        <v>31</v>
      </c>
      <c r="V74" s="3" t="s">
        <v>31</v>
      </c>
      <c r="W74" s="3" t="s">
        <v>31</v>
      </c>
      <c r="X74" s="4" t="s">
        <v>32</v>
      </c>
    </row>
    <row r="75" spans="1:24" x14ac:dyDescent="0.2">
      <c r="A75" s="5" t="s">
        <v>172</v>
      </c>
      <c r="B75" s="6" t="s">
        <v>173</v>
      </c>
      <c r="C75" s="6">
        <v>19</v>
      </c>
      <c r="D75" s="6" t="s">
        <v>28</v>
      </c>
      <c r="E75" s="6" t="b">
        <v>0</v>
      </c>
      <c r="F75" s="6" t="s">
        <v>54</v>
      </c>
      <c r="G75" s="6" t="b">
        <v>0</v>
      </c>
      <c r="H75" s="6" t="b">
        <v>0</v>
      </c>
      <c r="I75" s="6" t="b">
        <v>1</v>
      </c>
      <c r="J75" s="6" t="b">
        <v>1</v>
      </c>
      <c r="K75" s="6">
        <v>0.98</v>
      </c>
      <c r="L75" s="6">
        <v>0.70599999999999996</v>
      </c>
      <c r="M75" s="6">
        <v>-0.27600000000000002</v>
      </c>
      <c r="N75" s="6">
        <v>1</v>
      </c>
      <c r="O75" s="6">
        <v>0</v>
      </c>
      <c r="P75" s="6" t="s">
        <v>174</v>
      </c>
      <c r="Q75" s="6" t="s">
        <v>31</v>
      </c>
      <c r="R75" s="6" t="s">
        <v>31</v>
      </c>
      <c r="S75" s="6" t="s">
        <v>31</v>
      </c>
      <c r="T75" s="6" t="s">
        <v>32</v>
      </c>
      <c r="U75" s="6" t="s">
        <v>31</v>
      </c>
      <c r="V75" s="6" t="s">
        <v>31</v>
      </c>
      <c r="W75" s="6" t="s">
        <v>31</v>
      </c>
      <c r="X75" s="7" t="s">
        <v>31</v>
      </c>
    </row>
    <row r="76" spans="1:24" x14ac:dyDescent="0.2">
      <c r="A76" s="2" t="s">
        <v>172</v>
      </c>
      <c r="B76" s="3" t="s">
        <v>173</v>
      </c>
      <c r="C76" s="3">
        <v>19</v>
      </c>
      <c r="D76" s="3" t="s">
        <v>28</v>
      </c>
      <c r="E76" s="3" t="b">
        <v>0</v>
      </c>
      <c r="F76" s="3" t="s">
        <v>54</v>
      </c>
      <c r="G76" s="3" t="b">
        <v>1</v>
      </c>
      <c r="H76" s="3" t="b">
        <v>0</v>
      </c>
      <c r="I76" s="3" t="b">
        <v>1</v>
      </c>
      <c r="J76" s="3" t="b">
        <v>1</v>
      </c>
      <c r="K76" s="3">
        <v>8.9999999999999993E-3</v>
      </c>
      <c r="L76" s="3">
        <v>0.28299999999999997</v>
      </c>
      <c r="M76" s="3">
        <v>0.26600000000000001</v>
      </c>
      <c r="N76" s="3">
        <v>1</v>
      </c>
      <c r="O76" s="3">
        <v>0</v>
      </c>
      <c r="P76" s="3" t="s">
        <v>175</v>
      </c>
      <c r="Q76" s="3" t="s">
        <v>32</v>
      </c>
      <c r="R76" s="3" t="s">
        <v>31</v>
      </c>
      <c r="S76" s="3" t="s">
        <v>31</v>
      </c>
      <c r="T76" s="3" t="s">
        <v>32</v>
      </c>
      <c r="U76" s="3" t="s">
        <v>31</v>
      </c>
      <c r="V76" s="3" t="s">
        <v>31</v>
      </c>
      <c r="W76" s="3" t="s">
        <v>31</v>
      </c>
      <c r="X76" s="4" t="s">
        <v>31</v>
      </c>
    </row>
    <row r="77" spans="1:24" x14ac:dyDescent="0.2">
      <c r="A77" s="5" t="s">
        <v>172</v>
      </c>
      <c r="B77" s="6" t="s">
        <v>173</v>
      </c>
      <c r="C77" s="6">
        <v>19</v>
      </c>
      <c r="D77" s="6" t="s">
        <v>28</v>
      </c>
      <c r="E77" s="6" t="b">
        <v>0</v>
      </c>
      <c r="F77" s="6" t="s">
        <v>54</v>
      </c>
      <c r="G77" s="6" t="b">
        <v>0</v>
      </c>
      <c r="H77" s="6" t="b">
        <v>0</v>
      </c>
      <c r="I77" s="6" t="b">
        <v>1</v>
      </c>
      <c r="J77" s="6" t="b">
        <v>1</v>
      </c>
      <c r="K77" s="6">
        <v>5.7000000000000002E-2</v>
      </c>
      <c r="L77" s="6">
        <v>0.39700000000000002</v>
      </c>
      <c r="M77" s="6">
        <v>0.33600000000000002</v>
      </c>
      <c r="N77" s="6">
        <v>1</v>
      </c>
      <c r="O77" s="6">
        <v>0</v>
      </c>
      <c r="P77" s="6" t="s">
        <v>176</v>
      </c>
      <c r="Q77" s="6" t="s">
        <v>31</v>
      </c>
      <c r="R77" s="6" t="s">
        <v>31</v>
      </c>
      <c r="S77" s="6" t="s">
        <v>31</v>
      </c>
      <c r="T77" s="6" t="s">
        <v>32</v>
      </c>
      <c r="U77" s="6" t="s">
        <v>31</v>
      </c>
      <c r="V77" s="6" t="s">
        <v>31</v>
      </c>
      <c r="W77" s="6" t="s">
        <v>31</v>
      </c>
      <c r="X77" s="7" t="s">
        <v>31</v>
      </c>
    </row>
    <row r="78" spans="1:24" x14ac:dyDescent="0.2">
      <c r="A78" s="2" t="s">
        <v>177</v>
      </c>
      <c r="B78" s="3" t="s">
        <v>178</v>
      </c>
      <c r="C78" s="3">
        <v>16</v>
      </c>
      <c r="D78" s="3" t="s">
        <v>48</v>
      </c>
      <c r="E78" s="3" t="b">
        <v>0</v>
      </c>
      <c r="F78" s="3" t="s">
        <v>179</v>
      </c>
      <c r="G78" s="3" t="b">
        <v>0</v>
      </c>
      <c r="H78" s="3" t="b">
        <v>0</v>
      </c>
      <c r="I78" s="3" t="b">
        <v>0</v>
      </c>
      <c r="J78" s="3" t="b">
        <v>1</v>
      </c>
      <c r="K78" s="3">
        <v>0.53</v>
      </c>
      <c r="L78" s="3">
        <v>0.73199999999999998</v>
      </c>
      <c r="M78" s="3">
        <v>0.19800000000000001</v>
      </c>
      <c r="N78" s="3">
        <v>0.95</v>
      </c>
      <c r="O78" s="3">
        <v>1E-3</v>
      </c>
      <c r="P78" s="3" t="s">
        <v>180</v>
      </c>
      <c r="Q78" s="3" t="s">
        <v>31</v>
      </c>
      <c r="R78" s="3" t="s">
        <v>31</v>
      </c>
      <c r="S78" s="3" t="s">
        <v>31</v>
      </c>
      <c r="T78" s="3" t="s">
        <v>31</v>
      </c>
      <c r="U78" s="3" t="s">
        <v>31</v>
      </c>
      <c r="V78" s="3" t="s">
        <v>31</v>
      </c>
      <c r="W78" s="3" t="s">
        <v>32</v>
      </c>
      <c r="X78" s="4" t="s">
        <v>32</v>
      </c>
    </row>
    <row r="79" spans="1:24" x14ac:dyDescent="0.2">
      <c r="A79" s="5" t="s">
        <v>177</v>
      </c>
      <c r="B79" s="6" t="s">
        <v>178</v>
      </c>
      <c r="C79" s="6">
        <v>16</v>
      </c>
      <c r="D79" s="6" t="s">
        <v>48</v>
      </c>
      <c r="E79" s="6" t="b">
        <v>0</v>
      </c>
      <c r="F79" s="6" t="s">
        <v>179</v>
      </c>
      <c r="G79" s="6" t="b">
        <v>0</v>
      </c>
      <c r="H79" s="6" t="b">
        <v>0</v>
      </c>
      <c r="I79" s="6" t="b">
        <v>0</v>
      </c>
      <c r="J79" s="6" t="b">
        <v>0</v>
      </c>
      <c r="K79" s="6">
        <v>0.46899999999999997</v>
      </c>
      <c r="L79" s="6">
        <v>0.26700000000000002</v>
      </c>
      <c r="M79" s="6">
        <v>-0.19800000000000001</v>
      </c>
      <c r="N79" s="6">
        <v>0.95</v>
      </c>
      <c r="O79" s="6">
        <v>1E-3</v>
      </c>
      <c r="P79" s="6" t="s">
        <v>181</v>
      </c>
      <c r="Q79" s="6" t="s">
        <v>31</v>
      </c>
      <c r="R79" s="6" t="s">
        <v>31</v>
      </c>
      <c r="S79" s="6" t="s">
        <v>31</v>
      </c>
      <c r="T79" s="6" t="s">
        <v>31</v>
      </c>
      <c r="U79" s="6" t="s">
        <v>31</v>
      </c>
      <c r="V79" s="6" t="s">
        <v>31</v>
      </c>
      <c r="W79" s="6" t="s">
        <v>32</v>
      </c>
      <c r="X79" s="7" t="s">
        <v>32</v>
      </c>
    </row>
    <row r="80" spans="1:24" x14ac:dyDescent="0.2">
      <c r="A80" s="2" t="s">
        <v>182</v>
      </c>
      <c r="B80" s="3" t="s">
        <v>183</v>
      </c>
      <c r="C80" s="3">
        <v>20</v>
      </c>
      <c r="D80" s="3" t="s">
        <v>48</v>
      </c>
      <c r="E80" s="3" t="b">
        <v>0</v>
      </c>
      <c r="F80" s="3" t="s">
        <v>54</v>
      </c>
      <c r="G80" s="3" t="b">
        <v>0</v>
      </c>
      <c r="H80" s="3" t="b">
        <v>0</v>
      </c>
      <c r="I80" s="3" t="b">
        <v>0</v>
      </c>
      <c r="J80" s="3" t="b">
        <v>1</v>
      </c>
      <c r="K80" s="3">
        <v>0.56599999999999995</v>
      </c>
      <c r="L80" s="3">
        <v>0.81399999999999995</v>
      </c>
      <c r="M80" s="3">
        <v>0.23100000000000001</v>
      </c>
      <c r="N80" s="3">
        <v>0.95099999999999996</v>
      </c>
      <c r="O80" s="3">
        <v>1E-3</v>
      </c>
      <c r="P80" s="3" t="s">
        <v>184</v>
      </c>
      <c r="Q80" s="3" t="s">
        <v>31</v>
      </c>
      <c r="R80" s="3" t="s">
        <v>31</v>
      </c>
      <c r="S80" s="3" t="s">
        <v>31</v>
      </c>
      <c r="T80" s="3" t="s">
        <v>32</v>
      </c>
      <c r="U80" s="3" t="s">
        <v>31</v>
      </c>
      <c r="V80" s="3" t="s">
        <v>31</v>
      </c>
      <c r="W80" s="3" t="s">
        <v>31</v>
      </c>
      <c r="X80" s="4" t="s">
        <v>31</v>
      </c>
    </row>
    <row r="81" spans="1:24" x14ac:dyDescent="0.2">
      <c r="A81" s="5" t="s">
        <v>185</v>
      </c>
      <c r="B81" s="6" t="s">
        <v>186</v>
      </c>
      <c r="C81" s="6">
        <v>14</v>
      </c>
      <c r="D81" s="6" t="s">
        <v>48</v>
      </c>
      <c r="E81" s="6" t="b">
        <v>1</v>
      </c>
      <c r="F81" s="6" t="s">
        <v>187</v>
      </c>
      <c r="G81" s="6" t="b">
        <v>0</v>
      </c>
      <c r="H81" s="6" t="b">
        <v>0</v>
      </c>
      <c r="I81" s="6" t="b">
        <v>0</v>
      </c>
      <c r="J81" s="6" t="b">
        <v>1</v>
      </c>
      <c r="K81" s="6">
        <v>0.33300000000000002</v>
      </c>
      <c r="L81" s="6">
        <v>0.11600000000000001</v>
      </c>
      <c r="M81" s="6">
        <v>-0.218</v>
      </c>
      <c r="N81" s="6">
        <v>1</v>
      </c>
      <c r="O81" s="6">
        <v>0</v>
      </c>
      <c r="P81" s="6" t="s">
        <v>188</v>
      </c>
      <c r="Q81" s="6" t="s">
        <v>31</v>
      </c>
      <c r="R81" s="6" t="s">
        <v>31</v>
      </c>
      <c r="S81" s="6" t="s">
        <v>31</v>
      </c>
      <c r="T81" s="6" t="s">
        <v>31</v>
      </c>
      <c r="U81" s="6" t="s">
        <v>32</v>
      </c>
      <c r="V81" s="6" t="s">
        <v>32</v>
      </c>
      <c r="W81" s="6" t="s">
        <v>32</v>
      </c>
      <c r="X81" s="7" t="s">
        <v>32</v>
      </c>
    </row>
    <row r="82" spans="1:24" x14ac:dyDescent="0.2">
      <c r="A82" s="2" t="s">
        <v>185</v>
      </c>
      <c r="B82" s="3" t="s">
        <v>186</v>
      </c>
      <c r="C82" s="3">
        <v>14</v>
      </c>
      <c r="D82" s="3" t="s">
        <v>48</v>
      </c>
      <c r="E82" s="3" t="b">
        <v>1</v>
      </c>
      <c r="F82" s="3" t="s">
        <v>187</v>
      </c>
      <c r="G82" s="3" t="b">
        <v>0</v>
      </c>
      <c r="H82" s="3" t="b">
        <v>0</v>
      </c>
      <c r="I82" s="3" t="b">
        <v>0</v>
      </c>
      <c r="J82" s="3" t="b">
        <v>1</v>
      </c>
      <c r="K82" s="3">
        <v>0.66700000000000004</v>
      </c>
      <c r="L82" s="3">
        <v>0.88400000000000001</v>
      </c>
      <c r="M82" s="3">
        <v>0.218</v>
      </c>
      <c r="N82" s="3">
        <v>1</v>
      </c>
      <c r="O82" s="3">
        <v>0</v>
      </c>
      <c r="P82" s="3" t="s">
        <v>189</v>
      </c>
      <c r="Q82" s="3" t="s">
        <v>31</v>
      </c>
      <c r="R82" s="3" t="s">
        <v>31</v>
      </c>
      <c r="S82" s="3" t="s">
        <v>31</v>
      </c>
      <c r="T82" s="3" t="s">
        <v>31</v>
      </c>
      <c r="U82" s="3" t="s">
        <v>32</v>
      </c>
      <c r="V82" s="3" t="s">
        <v>32</v>
      </c>
      <c r="W82" s="3" t="s">
        <v>32</v>
      </c>
      <c r="X82" s="4" t="s">
        <v>32</v>
      </c>
    </row>
    <row r="83" spans="1:24" x14ac:dyDescent="0.2">
      <c r="A83" s="5" t="s">
        <v>185</v>
      </c>
      <c r="B83" s="6" t="s">
        <v>186</v>
      </c>
      <c r="C83" s="6">
        <v>14</v>
      </c>
      <c r="D83" s="6" t="s">
        <v>48</v>
      </c>
      <c r="E83" s="6" t="b">
        <v>1</v>
      </c>
      <c r="F83" s="6" t="s">
        <v>187</v>
      </c>
      <c r="G83" s="6" t="b">
        <v>0</v>
      </c>
      <c r="H83" s="6" t="b">
        <v>0</v>
      </c>
      <c r="I83" s="6" t="b">
        <v>0</v>
      </c>
      <c r="J83" s="6" t="b">
        <v>1</v>
      </c>
      <c r="K83" s="6">
        <v>0.57699999999999996</v>
      </c>
      <c r="L83" s="6">
        <v>0.81699999999999995</v>
      </c>
      <c r="M83" s="6">
        <v>0.247</v>
      </c>
      <c r="N83" s="6">
        <v>1</v>
      </c>
      <c r="O83" s="6">
        <v>0</v>
      </c>
      <c r="P83" s="6" t="s">
        <v>190</v>
      </c>
      <c r="Q83" s="6" t="s">
        <v>31</v>
      </c>
      <c r="R83" s="6" t="s">
        <v>31</v>
      </c>
      <c r="S83" s="6" t="s">
        <v>31</v>
      </c>
      <c r="T83" s="6" t="s">
        <v>31</v>
      </c>
      <c r="U83" s="6" t="s">
        <v>32</v>
      </c>
      <c r="V83" s="6" t="s">
        <v>32</v>
      </c>
      <c r="W83" s="6" t="s">
        <v>32</v>
      </c>
      <c r="X83" s="7" t="s">
        <v>32</v>
      </c>
    </row>
    <row r="84" spans="1:24" x14ac:dyDescent="0.2">
      <c r="A84" s="2" t="s">
        <v>185</v>
      </c>
      <c r="B84" s="3" t="s">
        <v>186</v>
      </c>
      <c r="C84" s="3">
        <v>14</v>
      </c>
      <c r="D84" s="3" t="s">
        <v>48</v>
      </c>
      <c r="E84" s="3" t="b">
        <v>1</v>
      </c>
      <c r="F84" s="3" t="s">
        <v>187</v>
      </c>
      <c r="G84" s="3" t="b">
        <v>0</v>
      </c>
      <c r="H84" s="3" t="b">
        <v>0</v>
      </c>
      <c r="I84" s="3" t="b">
        <v>0</v>
      </c>
      <c r="J84" s="3" t="b">
        <v>1</v>
      </c>
      <c r="K84" s="3">
        <v>0.40200000000000002</v>
      </c>
      <c r="L84" s="3">
        <v>0.16400000000000001</v>
      </c>
      <c r="M84" s="3">
        <v>-0.23699999999999999</v>
      </c>
      <c r="N84" s="3">
        <v>1</v>
      </c>
      <c r="O84" s="3">
        <v>0</v>
      </c>
      <c r="P84" s="3" t="s">
        <v>191</v>
      </c>
      <c r="Q84" s="3" t="s">
        <v>31</v>
      </c>
      <c r="R84" s="3" t="s">
        <v>31</v>
      </c>
      <c r="S84" s="3" t="s">
        <v>31</v>
      </c>
      <c r="T84" s="3" t="s">
        <v>31</v>
      </c>
      <c r="U84" s="3" t="s">
        <v>32</v>
      </c>
      <c r="V84" s="3" t="s">
        <v>32</v>
      </c>
      <c r="W84" s="3" t="s">
        <v>32</v>
      </c>
      <c r="X84" s="4" t="s">
        <v>32</v>
      </c>
    </row>
    <row r="85" spans="1:24" x14ac:dyDescent="0.2">
      <c r="A85" s="5" t="s">
        <v>192</v>
      </c>
      <c r="B85" s="6" t="s">
        <v>193</v>
      </c>
      <c r="C85" s="6">
        <v>8</v>
      </c>
      <c r="D85" s="6" t="s">
        <v>28</v>
      </c>
      <c r="E85" s="6" t="b">
        <v>0</v>
      </c>
      <c r="F85" s="6" t="s">
        <v>54</v>
      </c>
      <c r="G85" s="6" t="b">
        <v>0</v>
      </c>
      <c r="H85" s="6" t="b">
        <v>0</v>
      </c>
      <c r="I85" s="6" t="b">
        <v>0</v>
      </c>
      <c r="J85" s="6" t="b">
        <v>0</v>
      </c>
      <c r="K85" s="6">
        <v>0.70799999999999996</v>
      </c>
      <c r="L85" s="6">
        <v>0.48</v>
      </c>
      <c r="M85" s="6">
        <v>-0.20200000000000001</v>
      </c>
      <c r="N85" s="6">
        <v>0.88800000000000001</v>
      </c>
      <c r="O85" s="6">
        <v>4.0000000000000001E-3</v>
      </c>
      <c r="P85" s="6" t="s">
        <v>194</v>
      </c>
      <c r="Q85" s="6" t="s">
        <v>31</v>
      </c>
      <c r="R85" s="6" t="s">
        <v>31</v>
      </c>
      <c r="S85" s="6" t="s">
        <v>31</v>
      </c>
      <c r="T85" s="6" t="s">
        <v>32</v>
      </c>
      <c r="U85" s="6" t="s">
        <v>31</v>
      </c>
      <c r="V85" s="6" t="s">
        <v>31</v>
      </c>
      <c r="W85" s="6" t="s">
        <v>31</v>
      </c>
      <c r="X85" s="7" t="s">
        <v>31</v>
      </c>
    </row>
    <row r="86" spans="1:24" x14ac:dyDescent="0.2">
      <c r="A86" s="2" t="s">
        <v>192</v>
      </c>
      <c r="B86" s="3" t="s">
        <v>193</v>
      </c>
      <c r="C86" s="3">
        <v>8</v>
      </c>
      <c r="D86" s="3" t="s">
        <v>28</v>
      </c>
      <c r="E86" s="3" t="b">
        <v>0</v>
      </c>
      <c r="F86" s="3" t="s">
        <v>54</v>
      </c>
      <c r="G86" s="3" t="b">
        <v>0</v>
      </c>
      <c r="H86" s="3" t="b">
        <v>0</v>
      </c>
      <c r="I86" s="3" t="b">
        <v>0</v>
      </c>
      <c r="J86" s="3" t="b">
        <v>0</v>
      </c>
      <c r="K86" s="3">
        <v>0.29199999999999998</v>
      </c>
      <c r="L86" s="3">
        <v>0.52</v>
      </c>
      <c r="M86" s="3">
        <v>0.20200000000000001</v>
      </c>
      <c r="N86" s="3">
        <v>0.88800000000000001</v>
      </c>
      <c r="O86" s="3">
        <v>4.0000000000000001E-3</v>
      </c>
      <c r="P86" s="3" t="s">
        <v>195</v>
      </c>
      <c r="Q86" s="3" t="s">
        <v>31</v>
      </c>
      <c r="R86" s="3" t="s">
        <v>31</v>
      </c>
      <c r="S86" s="3" t="s">
        <v>31</v>
      </c>
      <c r="T86" s="3" t="s">
        <v>32</v>
      </c>
      <c r="U86" s="3" t="s">
        <v>31</v>
      </c>
      <c r="V86" s="3" t="s">
        <v>31</v>
      </c>
      <c r="W86" s="3" t="s">
        <v>31</v>
      </c>
      <c r="X86" s="4" t="s">
        <v>31</v>
      </c>
    </row>
    <row r="87" spans="1:24" x14ac:dyDescent="0.2">
      <c r="A87" s="5" t="s">
        <v>192</v>
      </c>
      <c r="B87" s="6" t="s">
        <v>193</v>
      </c>
      <c r="C87" s="6">
        <v>8</v>
      </c>
      <c r="D87" s="6" t="s">
        <v>28</v>
      </c>
      <c r="E87" s="6" t="b">
        <v>0</v>
      </c>
      <c r="F87" s="6" t="s">
        <v>54</v>
      </c>
      <c r="G87" s="6" t="b">
        <v>0</v>
      </c>
      <c r="H87" s="6" t="b">
        <v>0</v>
      </c>
      <c r="I87" s="6" t="b">
        <v>0</v>
      </c>
      <c r="J87" s="6" t="b">
        <v>1</v>
      </c>
      <c r="K87" s="6">
        <v>0.49399999999999999</v>
      </c>
      <c r="L87" s="6">
        <v>0.72099999999999997</v>
      </c>
      <c r="M87" s="6">
        <v>0.216</v>
      </c>
      <c r="N87" s="6">
        <v>0.97299999999999998</v>
      </c>
      <c r="O87" s="6">
        <v>0</v>
      </c>
      <c r="P87" s="6" t="s">
        <v>196</v>
      </c>
      <c r="Q87" s="6" t="s">
        <v>31</v>
      </c>
      <c r="R87" s="6" t="s">
        <v>31</v>
      </c>
      <c r="S87" s="6" t="s">
        <v>31</v>
      </c>
      <c r="T87" s="6" t="s">
        <v>32</v>
      </c>
      <c r="U87" s="6" t="s">
        <v>31</v>
      </c>
      <c r="V87" s="6" t="s">
        <v>31</v>
      </c>
      <c r="W87" s="6" t="s">
        <v>31</v>
      </c>
      <c r="X87" s="7" t="s">
        <v>31</v>
      </c>
    </row>
    <row r="88" spans="1:24" x14ac:dyDescent="0.2">
      <c r="A88" s="2" t="s">
        <v>197</v>
      </c>
      <c r="B88" s="3" t="s">
        <v>198</v>
      </c>
      <c r="C88" s="3">
        <v>19</v>
      </c>
      <c r="D88" s="3" t="s">
        <v>48</v>
      </c>
      <c r="E88" s="3" t="b">
        <v>0</v>
      </c>
      <c r="F88" s="3" t="s">
        <v>54</v>
      </c>
      <c r="G88" s="3" t="b">
        <v>0</v>
      </c>
      <c r="H88" s="3" t="b">
        <v>0</v>
      </c>
      <c r="I88" s="3" t="b">
        <v>1</v>
      </c>
      <c r="J88" s="3" t="b">
        <v>1</v>
      </c>
      <c r="K88" s="3">
        <v>0.59499999999999997</v>
      </c>
      <c r="L88" s="3">
        <v>0.85099999999999998</v>
      </c>
      <c r="M88" s="3">
        <v>0.25600000000000001</v>
      </c>
      <c r="N88" s="3">
        <v>1</v>
      </c>
      <c r="O88" s="3">
        <v>0</v>
      </c>
      <c r="P88" s="3" t="s">
        <v>199</v>
      </c>
      <c r="Q88" s="3" t="s">
        <v>31</v>
      </c>
      <c r="R88" s="3" t="s">
        <v>31</v>
      </c>
      <c r="S88" s="3" t="s">
        <v>31</v>
      </c>
      <c r="T88" s="3" t="s">
        <v>32</v>
      </c>
      <c r="U88" s="3" t="s">
        <v>31</v>
      </c>
      <c r="V88" s="3" t="s">
        <v>31</v>
      </c>
      <c r="W88" s="3" t="s">
        <v>31</v>
      </c>
      <c r="X88" s="4" t="s">
        <v>31</v>
      </c>
    </row>
    <row r="89" spans="1:24" x14ac:dyDescent="0.2">
      <c r="A89" s="5" t="s">
        <v>197</v>
      </c>
      <c r="B89" s="6" t="s">
        <v>198</v>
      </c>
      <c r="C89" s="6">
        <v>19</v>
      </c>
      <c r="D89" s="6" t="s">
        <v>48</v>
      </c>
      <c r="E89" s="6" t="b">
        <v>0</v>
      </c>
      <c r="F89" s="6" t="s">
        <v>54</v>
      </c>
      <c r="G89" s="6" t="b">
        <v>0</v>
      </c>
      <c r="H89" s="6" t="b">
        <v>0</v>
      </c>
      <c r="I89" s="6" t="b">
        <v>1</v>
      </c>
      <c r="J89" s="6" t="b">
        <v>1</v>
      </c>
      <c r="K89" s="6">
        <v>0.40400000000000003</v>
      </c>
      <c r="L89" s="6">
        <v>0.14899999999999999</v>
      </c>
      <c r="M89" s="6">
        <v>-0.25600000000000001</v>
      </c>
      <c r="N89" s="6">
        <v>1</v>
      </c>
      <c r="O89" s="6">
        <v>0</v>
      </c>
      <c r="P89" s="6" t="s">
        <v>200</v>
      </c>
      <c r="Q89" s="6" t="s">
        <v>31</v>
      </c>
      <c r="R89" s="6" t="s">
        <v>31</v>
      </c>
      <c r="S89" s="6" t="s">
        <v>31</v>
      </c>
      <c r="T89" s="6" t="s">
        <v>32</v>
      </c>
      <c r="U89" s="6" t="s">
        <v>31</v>
      </c>
      <c r="V89" s="6" t="s">
        <v>31</v>
      </c>
      <c r="W89" s="6" t="s">
        <v>31</v>
      </c>
      <c r="X89" s="7" t="s">
        <v>31</v>
      </c>
    </row>
    <row r="90" spans="1:24" x14ac:dyDescent="0.2">
      <c r="A90" s="2" t="s">
        <v>197</v>
      </c>
      <c r="B90" s="3" t="s">
        <v>198</v>
      </c>
      <c r="C90" s="3">
        <v>19</v>
      </c>
      <c r="D90" s="3" t="s">
        <v>48</v>
      </c>
      <c r="E90" s="3" t="b">
        <v>0</v>
      </c>
      <c r="F90" s="3" t="s">
        <v>54</v>
      </c>
      <c r="G90" s="3" t="b">
        <v>0</v>
      </c>
      <c r="H90" s="3" t="b">
        <v>0</v>
      </c>
      <c r="I90" s="3" t="b">
        <v>1</v>
      </c>
      <c r="J90" s="3" t="b">
        <v>1</v>
      </c>
      <c r="K90" s="3">
        <v>0.45500000000000002</v>
      </c>
      <c r="L90" s="3">
        <v>0.159</v>
      </c>
      <c r="M90" s="3">
        <v>-0.30499999999999999</v>
      </c>
      <c r="N90" s="3">
        <v>1</v>
      </c>
      <c r="O90" s="3">
        <v>0</v>
      </c>
      <c r="P90" s="3" t="s">
        <v>201</v>
      </c>
      <c r="Q90" s="3" t="s">
        <v>31</v>
      </c>
      <c r="R90" s="3" t="s">
        <v>31</v>
      </c>
      <c r="S90" s="3" t="s">
        <v>31</v>
      </c>
      <c r="T90" s="3" t="s">
        <v>32</v>
      </c>
      <c r="U90" s="3" t="s">
        <v>31</v>
      </c>
      <c r="V90" s="3" t="s">
        <v>31</v>
      </c>
      <c r="W90" s="3" t="s">
        <v>31</v>
      </c>
      <c r="X90" s="4" t="s">
        <v>31</v>
      </c>
    </row>
    <row r="91" spans="1:24" x14ac:dyDescent="0.2">
      <c r="A91" s="5" t="s">
        <v>202</v>
      </c>
      <c r="B91" s="6" t="s">
        <v>203</v>
      </c>
      <c r="C91" s="6">
        <v>6</v>
      </c>
      <c r="D91" s="6" t="s">
        <v>28</v>
      </c>
      <c r="E91" s="6" t="b">
        <v>1</v>
      </c>
      <c r="F91" s="6" t="s">
        <v>204</v>
      </c>
      <c r="G91" s="6" t="b">
        <v>0</v>
      </c>
      <c r="H91" s="6" t="b">
        <v>0</v>
      </c>
      <c r="I91" s="6" t="b">
        <v>0</v>
      </c>
      <c r="J91" s="6" t="b">
        <v>1</v>
      </c>
      <c r="K91" s="6">
        <v>0.38600000000000001</v>
      </c>
      <c r="L91" s="6">
        <v>0.65</v>
      </c>
      <c r="M91" s="6">
        <v>0.26300000000000001</v>
      </c>
      <c r="N91" s="6">
        <v>1</v>
      </c>
      <c r="O91" s="6">
        <v>0</v>
      </c>
      <c r="P91" s="6" t="s">
        <v>205</v>
      </c>
      <c r="Q91" s="6" t="s">
        <v>31</v>
      </c>
      <c r="R91" s="6" t="s">
        <v>31</v>
      </c>
      <c r="S91" s="6" t="s">
        <v>31</v>
      </c>
      <c r="T91" s="6" t="s">
        <v>32</v>
      </c>
      <c r="U91" s="6" t="s">
        <v>31</v>
      </c>
      <c r="V91" s="6" t="s">
        <v>31</v>
      </c>
      <c r="W91" s="6" t="s">
        <v>31</v>
      </c>
      <c r="X91" s="7" t="s">
        <v>32</v>
      </c>
    </row>
    <row r="92" spans="1:24" x14ac:dyDescent="0.2">
      <c r="A92" s="2" t="s">
        <v>202</v>
      </c>
      <c r="B92" s="3" t="s">
        <v>203</v>
      </c>
      <c r="C92" s="3">
        <v>6</v>
      </c>
      <c r="D92" s="3" t="s">
        <v>28</v>
      </c>
      <c r="E92" s="3" t="b">
        <v>1</v>
      </c>
      <c r="F92" s="3" t="s">
        <v>204</v>
      </c>
      <c r="G92" s="3" t="b">
        <v>0</v>
      </c>
      <c r="H92" s="3" t="b">
        <v>0</v>
      </c>
      <c r="I92" s="3" t="b">
        <v>0</v>
      </c>
      <c r="J92" s="3" t="b">
        <v>1</v>
      </c>
      <c r="K92" s="3">
        <v>0.371</v>
      </c>
      <c r="L92" s="3">
        <v>0.14799999999999999</v>
      </c>
      <c r="M92" s="3">
        <v>-0.217</v>
      </c>
      <c r="N92" s="3">
        <v>0.98499999999999999</v>
      </c>
      <c r="O92" s="3">
        <v>0</v>
      </c>
      <c r="P92" s="3" t="s">
        <v>206</v>
      </c>
      <c r="Q92" s="3" t="s">
        <v>31</v>
      </c>
      <c r="R92" s="3" t="s">
        <v>31</v>
      </c>
      <c r="S92" s="3" t="s">
        <v>31</v>
      </c>
      <c r="T92" s="3" t="s">
        <v>32</v>
      </c>
      <c r="U92" s="3" t="s">
        <v>31</v>
      </c>
      <c r="V92" s="3" t="s">
        <v>31</v>
      </c>
      <c r="W92" s="3" t="s">
        <v>31</v>
      </c>
      <c r="X92" s="4" t="s">
        <v>32</v>
      </c>
    </row>
    <row r="93" spans="1:24" x14ac:dyDescent="0.2">
      <c r="A93" s="5" t="s">
        <v>202</v>
      </c>
      <c r="B93" s="6" t="s">
        <v>203</v>
      </c>
      <c r="C93" s="6">
        <v>6</v>
      </c>
      <c r="D93" s="6" t="s">
        <v>28</v>
      </c>
      <c r="E93" s="6" t="b">
        <v>1</v>
      </c>
      <c r="F93" s="6" t="s">
        <v>204</v>
      </c>
      <c r="G93" s="6" t="b">
        <v>0</v>
      </c>
      <c r="H93" s="6" t="b">
        <v>0</v>
      </c>
      <c r="I93" s="6" t="b">
        <v>0</v>
      </c>
      <c r="J93" s="6" t="b">
        <v>1</v>
      </c>
      <c r="K93" s="6">
        <v>0.628</v>
      </c>
      <c r="L93" s="6">
        <v>0.85199999999999998</v>
      </c>
      <c r="M93" s="6">
        <v>0.217</v>
      </c>
      <c r="N93" s="6">
        <v>0.98499999999999999</v>
      </c>
      <c r="O93" s="6">
        <v>0</v>
      </c>
      <c r="P93" s="6" t="s">
        <v>207</v>
      </c>
      <c r="Q93" s="6" t="s">
        <v>31</v>
      </c>
      <c r="R93" s="6" t="s">
        <v>31</v>
      </c>
      <c r="S93" s="6" t="s">
        <v>31</v>
      </c>
      <c r="T93" s="6" t="s">
        <v>32</v>
      </c>
      <c r="U93" s="6" t="s">
        <v>31</v>
      </c>
      <c r="V93" s="6" t="s">
        <v>31</v>
      </c>
      <c r="W93" s="6" t="s">
        <v>31</v>
      </c>
      <c r="X93" s="7" t="s">
        <v>32</v>
      </c>
    </row>
    <row r="94" spans="1:24" x14ac:dyDescent="0.2">
      <c r="A94" s="2" t="s">
        <v>208</v>
      </c>
      <c r="B94" s="3" t="s">
        <v>209</v>
      </c>
      <c r="C94" s="3">
        <v>8</v>
      </c>
      <c r="D94" s="3" t="s">
        <v>28</v>
      </c>
      <c r="E94" s="3" t="b">
        <v>1</v>
      </c>
      <c r="F94" s="3" t="s">
        <v>210</v>
      </c>
      <c r="G94" s="3" t="b">
        <v>0</v>
      </c>
      <c r="H94" s="3" t="b">
        <v>0</v>
      </c>
      <c r="I94" s="3" t="b">
        <v>0</v>
      </c>
      <c r="J94" s="3" t="b">
        <v>1</v>
      </c>
      <c r="K94" s="3">
        <v>0.88200000000000001</v>
      </c>
      <c r="L94" s="3">
        <v>0.61799999999999999</v>
      </c>
      <c r="M94" s="3">
        <v>-0.246</v>
      </c>
      <c r="N94" s="3">
        <v>0.97399999999999998</v>
      </c>
      <c r="O94" s="3">
        <v>0</v>
      </c>
      <c r="P94" s="3" t="s">
        <v>211</v>
      </c>
      <c r="Q94" s="3" t="s">
        <v>31</v>
      </c>
      <c r="R94" s="3" t="s">
        <v>32</v>
      </c>
      <c r="S94" s="3" t="s">
        <v>32</v>
      </c>
      <c r="T94" s="3" t="s">
        <v>31</v>
      </c>
      <c r="U94" s="3" t="s">
        <v>32</v>
      </c>
      <c r="V94" s="3" t="s">
        <v>31</v>
      </c>
      <c r="W94" s="3" t="s">
        <v>31</v>
      </c>
      <c r="X94" s="4" t="s">
        <v>32</v>
      </c>
    </row>
    <row r="95" spans="1:24" x14ac:dyDescent="0.2">
      <c r="A95" s="5" t="s">
        <v>208</v>
      </c>
      <c r="B95" s="6" t="s">
        <v>209</v>
      </c>
      <c r="C95" s="6">
        <v>8</v>
      </c>
      <c r="D95" s="6" t="s">
        <v>28</v>
      </c>
      <c r="E95" s="6" t="b">
        <v>1</v>
      </c>
      <c r="F95" s="6" t="s">
        <v>210</v>
      </c>
      <c r="G95" s="6" t="b">
        <v>0</v>
      </c>
      <c r="H95" s="6" t="b">
        <v>0</v>
      </c>
      <c r="I95" s="6" t="b">
        <v>0</v>
      </c>
      <c r="J95" s="6" t="b">
        <v>1</v>
      </c>
      <c r="K95" s="6">
        <v>0.49199999999999999</v>
      </c>
      <c r="L95" s="6">
        <v>0.71399999999999997</v>
      </c>
      <c r="M95" s="6">
        <v>0.20599999999999999</v>
      </c>
      <c r="N95" s="6">
        <v>0.97899999999999998</v>
      </c>
      <c r="O95" s="6">
        <v>0</v>
      </c>
      <c r="P95" s="6" t="s">
        <v>212</v>
      </c>
      <c r="Q95" s="6" t="s">
        <v>31</v>
      </c>
      <c r="R95" s="6" t="s">
        <v>32</v>
      </c>
      <c r="S95" s="6" t="s">
        <v>32</v>
      </c>
      <c r="T95" s="6" t="s">
        <v>31</v>
      </c>
      <c r="U95" s="6" t="s">
        <v>32</v>
      </c>
      <c r="V95" s="6" t="s">
        <v>31</v>
      </c>
      <c r="W95" s="6" t="s">
        <v>31</v>
      </c>
      <c r="X95" s="7" t="s">
        <v>32</v>
      </c>
    </row>
    <row r="96" spans="1:24" x14ac:dyDescent="0.2">
      <c r="A96" s="2" t="s">
        <v>208</v>
      </c>
      <c r="B96" s="3" t="s">
        <v>209</v>
      </c>
      <c r="C96" s="3">
        <v>8</v>
      </c>
      <c r="D96" s="3" t="s">
        <v>28</v>
      </c>
      <c r="E96" s="3" t="b">
        <v>1</v>
      </c>
      <c r="F96" s="3" t="s">
        <v>210</v>
      </c>
      <c r="G96" s="3" t="b">
        <v>1</v>
      </c>
      <c r="H96" s="3" t="b">
        <v>0</v>
      </c>
      <c r="I96" s="3" t="b">
        <v>0</v>
      </c>
      <c r="J96" s="3" t="b">
        <v>1</v>
      </c>
      <c r="K96" s="3">
        <v>0.88200000000000001</v>
      </c>
      <c r="L96" s="3">
        <v>0.61799999999999999</v>
      </c>
      <c r="M96" s="3">
        <v>-0.246</v>
      </c>
      <c r="N96" s="3">
        <v>0.97399999999999998</v>
      </c>
      <c r="O96" s="3">
        <v>0</v>
      </c>
      <c r="P96" s="3" t="s">
        <v>213</v>
      </c>
      <c r="Q96" s="3" t="s">
        <v>31</v>
      </c>
      <c r="R96" s="3" t="s">
        <v>32</v>
      </c>
      <c r="S96" s="3" t="s">
        <v>32</v>
      </c>
      <c r="T96" s="3" t="s">
        <v>31</v>
      </c>
      <c r="U96" s="3" t="s">
        <v>32</v>
      </c>
      <c r="V96" s="3" t="s">
        <v>31</v>
      </c>
      <c r="W96" s="3" t="s">
        <v>31</v>
      </c>
      <c r="X96" s="4" t="s">
        <v>32</v>
      </c>
    </row>
    <row r="97" spans="1:24" x14ac:dyDescent="0.2">
      <c r="A97" s="5" t="s">
        <v>214</v>
      </c>
      <c r="B97" s="6" t="s">
        <v>215</v>
      </c>
      <c r="C97" s="6">
        <v>22</v>
      </c>
      <c r="D97" s="6" t="s">
        <v>28</v>
      </c>
      <c r="E97" s="6" t="b">
        <v>0</v>
      </c>
      <c r="F97" s="6" t="s">
        <v>54</v>
      </c>
      <c r="G97" s="6" t="b">
        <v>0</v>
      </c>
      <c r="H97" s="6" t="b">
        <v>0</v>
      </c>
      <c r="I97" s="6" t="b">
        <v>0</v>
      </c>
      <c r="J97" s="6" t="b">
        <v>1</v>
      </c>
      <c r="K97" s="6">
        <v>0.379</v>
      </c>
      <c r="L97" s="6">
        <v>0.184</v>
      </c>
      <c r="M97" s="6">
        <v>-0.193</v>
      </c>
      <c r="N97" s="6">
        <v>0.98099999999999998</v>
      </c>
      <c r="O97" s="6">
        <v>0</v>
      </c>
      <c r="P97" s="6" t="s">
        <v>216</v>
      </c>
      <c r="Q97" s="6" t="s">
        <v>31</v>
      </c>
      <c r="R97" s="6" t="s">
        <v>31</v>
      </c>
      <c r="S97" s="6" t="s">
        <v>31</v>
      </c>
      <c r="T97" s="6" t="s">
        <v>32</v>
      </c>
      <c r="U97" s="6" t="s">
        <v>31</v>
      </c>
      <c r="V97" s="6" t="s">
        <v>31</v>
      </c>
      <c r="W97" s="6" t="s">
        <v>31</v>
      </c>
      <c r="X97" s="7" t="s">
        <v>31</v>
      </c>
    </row>
    <row r="98" spans="1:24" x14ac:dyDescent="0.2">
      <c r="A98" s="2" t="s">
        <v>214</v>
      </c>
      <c r="B98" s="3" t="s">
        <v>215</v>
      </c>
      <c r="C98" s="3">
        <v>22</v>
      </c>
      <c r="D98" s="3" t="s">
        <v>28</v>
      </c>
      <c r="E98" s="3" t="b">
        <v>0</v>
      </c>
      <c r="F98" s="3" t="s">
        <v>54</v>
      </c>
      <c r="G98" s="3" t="b">
        <v>0</v>
      </c>
      <c r="H98" s="3" t="b">
        <v>0</v>
      </c>
      <c r="I98" s="3" t="b">
        <v>0</v>
      </c>
      <c r="J98" s="3" t="b">
        <v>1</v>
      </c>
      <c r="K98" s="3">
        <v>0.621</v>
      </c>
      <c r="L98" s="3">
        <v>0.81599999999999995</v>
      </c>
      <c r="M98" s="3">
        <v>0.193</v>
      </c>
      <c r="N98" s="3">
        <v>0.98099999999999998</v>
      </c>
      <c r="O98" s="3">
        <v>0</v>
      </c>
      <c r="P98" s="3" t="s">
        <v>217</v>
      </c>
      <c r="Q98" s="3" t="s">
        <v>31</v>
      </c>
      <c r="R98" s="3" t="s">
        <v>31</v>
      </c>
      <c r="S98" s="3" t="s">
        <v>31</v>
      </c>
      <c r="T98" s="3" t="s">
        <v>32</v>
      </c>
      <c r="U98" s="3" t="s">
        <v>31</v>
      </c>
      <c r="V98" s="3" t="s">
        <v>31</v>
      </c>
      <c r="W98" s="3" t="s">
        <v>31</v>
      </c>
      <c r="X98" s="4" t="s">
        <v>31</v>
      </c>
    </row>
    <row r="99" spans="1:24" x14ac:dyDescent="0.2">
      <c r="A99" s="5" t="s">
        <v>214</v>
      </c>
      <c r="B99" s="6" t="s">
        <v>215</v>
      </c>
      <c r="C99" s="6">
        <v>22</v>
      </c>
      <c r="D99" s="6" t="s">
        <v>28</v>
      </c>
      <c r="E99" s="6" t="b">
        <v>0</v>
      </c>
      <c r="F99" s="6" t="s">
        <v>54</v>
      </c>
      <c r="G99" s="6" t="b">
        <v>0</v>
      </c>
      <c r="H99" s="6" t="b">
        <v>0</v>
      </c>
      <c r="I99" s="6" t="b">
        <v>0</v>
      </c>
      <c r="J99" s="6" t="b">
        <v>1</v>
      </c>
      <c r="K99" s="6">
        <v>0.56000000000000005</v>
      </c>
      <c r="L99" s="6">
        <v>0.75600000000000001</v>
      </c>
      <c r="M99" s="6">
        <v>0.193</v>
      </c>
      <c r="N99" s="6">
        <v>0.96399999999999997</v>
      </c>
      <c r="O99" s="6">
        <v>0</v>
      </c>
      <c r="P99" s="6" t="s">
        <v>218</v>
      </c>
      <c r="Q99" s="6" t="s">
        <v>31</v>
      </c>
      <c r="R99" s="6" t="s">
        <v>31</v>
      </c>
      <c r="S99" s="6" t="s">
        <v>31</v>
      </c>
      <c r="T99" s="6" t="s">
        <v>32</v>
      </c>
      <c r="U99" s="6" t="s">
        <v>31</v>
      </c>
      <c r="V99" s="6" t="s">
        <v>31</v>
      </c>
      <c r="W99" s="6" t="s">
        <v>31</v>
      </c>
      <c r="X99" s="7" t="s">
        <v>31</v>
      </c>
    </row>
    <row r="100" spans="1:24" x14ac:dyDescent="0.2">
      <c r="A100" s="2" t="s">
        <v>219</v>
      </c>
      <c r="B100" s="3" t="s">
        <v>220</v>
      </c>
      <c r="C100" s="3">
        <v>20</v>
      </c>
      <c r="D100" s="3" t="s">
        <v>48</v>
      </c>
      <c r="E100" s="3" t="b">
        <v>0</v>
      </c>
      <c r="F100" s="3" t="s">
        <v>54</v>
      </c>
      <c r="G100" s="3" t="b">
        <v>1</v>
      </c>
      <c r="H100" s="3" t="b">
        <v>0</v>
      </c>
      <c r="I100" s="3" t="b">
        <v>1</v>
      </c>
      <c r="J100" s="3" t="b">
        <v>1</v>
      </c>
      <c r="K100" s="3">
        <v>5.0000000000000001E-3</v>
      </c>
      <c r="L100" s="3">
        <v>0.318</v>
      </c>
      <c r="M100" s="3">
        <v>0.29399999999999998</v>
      </c>
      <c r="N100" s="3">
        <v>1</v>
      </c>
      <c r="O100" s="3">
        <v>0</v>
      </c>
      <c r="P100" s="3" t="s">
        <v>221</v>
      </c>
      <c r="Q100" s="3" t="s">
        <v>32</v>
      </c>
      <c r="R100" s="3" t="s">
        <v>31</v>
      </c>
      <c r="S100" s="3" t="s">
        <v>31</v>
      </c>
      <c r="T100" s="3" t="s">
        <v>32</v>
      </c>
      <c r="U100" s="3" t="s">
        <v>31</v>
      </c>
      <c r="V100" s="3" t="s">
        <v>31</v>
      </c>
      <c r="W100" s="3" t="s">
        <v>31</v>
      </c>
      <c r="X100" s="4" t="s">
        <v>31</v>
      </c>
    </row>
    <row r="101" spans="1:24" x14ac:dyDescent="0.2">
      <c r="A101" s="5" t="s">
        <v>219</v>
      </c>
      <c r="B101" s="6" t="s">
        <v>220</v>
      </c>
      <c r="C101" s="6">
        <v>20</v>
      </c>
      <c r="D101" s="6" t="s">
        <v>48</v>
      </c>
      <c r="E101" s="6" t="b">
        <v>0</v>
      </c>
      <c r="F101" s="6" t="s">
        <v>54</v>
      </c>
      <c r="G101" s="6" t="b">
        <v>0</v>
      </c>
      <c r="H101" s="6" t="b">
        <v>0</v>
      </c>
      <c r="I101" s="6" t="b">
        <v>1</v>
      </c>
      <c r="J101" s="6" t="b">
        <v>1</v>
      </c>
      <c r="K101" s="6">
        <v>0.97499999999999998</v>
      </c>
      <c r="L101" s="6">
        <v>0.68</v>
      </c>
      <c r="M101" s="6">
        <v>-0.29599999999999999</v>
      </c>
      <c r="N101" s="6">
        <v>1</v>
      </c>
      <c r="O101" s="6">
        <v>0</v>
      </c>
      <c r="P101" s="6" t="s">
        <v>222</v>
      </c>
      <c r="Q101" s="6" t="s">
        <v>31</v>
      </c>
      <c r="R101" s="6" t="s">
        <v>31</v>
      </c>
      <c r="S101" s="6" t="s">
        <v>31</v>
      </c>
      <c r="T101" s="6" t="s">
        <v>32</v>
      </c>
      <c r="U101" s="6" t="s">
        <v>31</v>
      </c>
      <c r="V101" s="6" t="s">
        <v>31</v>
      </c>
      <c r="W101" s="6" t="s">
        <v>31</v>
      </c>
      <c r="X101" s="7" t="s">
        <v>31</v>
      </c>
    </row>
    <row r="102" spans="1:24" x14ac:dyDescent="0.2">
      <c r="A102" s="2" t="s">
        <v>219</v>
      </c>
      <c r="B102" s="3" t="s">
        <v>220</v>
      </c>
      <c r="C102" s="3">
        <v>20</v>
      </c>
      <c r="D102" s="3" t="s">
        <v>48</v>
      </c>
      <c r="E102" s="3" t="b">
        <v>0</v>
      </c>
      <c r="F102" s="3" t="s">
        <v>54</v>
      </c>
      <c r="G102" s="3" t="b">
        <v>0</v>
      </c>
      <c r="H102" s="3" t="b">
        <v>0</v>
      </c>
      <c r="I102" s="3" t="b">
        <v>1</v>
      </c>
      <c r="J102" s="3" t="b">
        <v>1</v>
      </c>
      <c r="K102" s="3">
        <v>0.99099999999999999</v>
      </c>
      <c r="L102" s="3">
        <v>0.67400000000000004</v>
      </c>
      <c r="M102" s="3">
        <v>-0.30599999999999999</v>
      </c>
      <c r="N102" s="3">
        <v>1</v>
      </c>
      <c r="O102" s="3">
        <v>0</v>
      </c>
      <c r="P102" s="3" t="s">
        <v>223</v>
      </c>
      <c r="Q102" s="3" t="s">
        <v>31</v>
      </c>
      <c r="R102" s="3" t="s">
        <v>31</v>
      </c>
      <c r="S102" s="3" t="s">
        <v>31</v>
      </c>
      <c r="T102" s="3" t="s">
        <v>32</v>
      </c>
      <c r="U102" s="3" t="s">
        <v>31</v>
      </c>
      <c r="V102" s="3" t="s">
        <v>31</v>
      </c>
      <c r="W102" s="3" t="s">
        <v>31</v>
      </c>
      <c r="X102" s="4" t="s">
        <v>31</v>
      </c>
    </row>
    <row r="103" spans="1:24" x14ac:dyDescent="0.2">
      <c r="A103" s="5" t="s">
        <v>224</v>
      </c>
      <c r="B103" s="6" t="s">
        <v>225</v>
      </c>
      <c r="C103" s="6">
        <v>5</v>
      </c>
      <c r="D103" s="6" t="s">
        <v>48</v>
      </c>
      <c r="E103" s="6" t="b">
        <v>0</v>
      </c>
      <c r="F103" s="6" t="s">
        <v>54</v>
      </c>
      <c r="G103" s="6" t="b">
        <v>0</v>
      </c>
      <c r="H103" s="6" t="b">
        <v>0</v>
      </c>
      <c r="I103" s="6" t="b">
        <v>0</v>
      </c>
      <c r="J103" s="6" t="b">
        <v>1</v>
      </c>
      <c r="K103" s="6">
        <v>0.68300000000000005</v>
      </c>
      <c r="L103" s="6">
        <v>0.90200000000000002</v>
      </c>
      <c r="M103" s="6">
        <v>0.21199999999999999</v>
      </c>
      <c r="N103" s="6">
        <v>0.97099999999999997</v>
      </c>
      <c r="O103" s="6">
        <v>0</v>
      </c>
      <c r="P103" s="6" t="s">
        <v>226</v>
      </c>
      <c r="Q103" s="6" t="s">
        <v>31</v>
      </c>
      <c r="R103" s="6" t="s">
        <v>31</v>
      </c>
      <c r="S103" s="6" t="s">
        <v>31</v>
      </c>
      <c r="T103" s="6" t="s">
        <v>32</v>
      </c>
      <c r="U103" s="6" t="s">
        <v>31</v>
      </c>
      <c r="V103" s="6" t="s">
        <v>31</v>
      </c>
      <c r="W103" s="6" t="s">
        <v>31</v>
      </c>
      <c r="X103" s="7" t="s">
        <v>31</v>
      </c>
    </row>
    <row r="104" spans="1:24" x14ac:dyDescent="0.2">
      <c r="A104" s="2" t="s">
        <v>224</v>
      </c>
      <c r="B104" s="3" t="s">
        <v>225</v>
      </c>
      <c r="C104" s="3">
        <v>5</v>
      </c>
      <c r="D104" s="3" t="s">
        <v>48</v>
      </c>
      <c r="E104" s="3" t="b">
        <v>0</v>
      </c>
      <c r="F104" s="3" t="s">
        <v>54</v>
      </c>
      <c r="G104" s="3" t="b">
        <v>0</v>
      </c>
      <c r="H104" s="3" t="b">
        <v>0</v>
      </c>
      <c r="I104" s="3" t="b">
        <v>0</v>
      </c>
      <c r="J104" s="3" t="b">
        <v>1</v>
      </c>
      <c r="K104" s="3">
        <v>0.317</v>
      </c>
      <c r="L104" s="3">
        <v>9.8000000000000004E-2</v>
      </c>
      <c r="M104" s="3">
        <v>-0.21199999999999999</v>
      </c>
      <c r="N104" s="3">
        <v>0.97099999999999997</v>
      </c>
      <c r="O104" s="3">
        <v>0</v>
      </c>
      <c r="P104" s="3" t="s">
        <v>227</v>
      </c>
      <c r="Q104" s="3" t="s">
        <v>31</v>
      </c>
      <c r="R104" s="3" t="s">
        <v>31</v>
      </c>
      <c r="S104" s="3" t="s">
        <v>31</v>
      </c>
      <c r="T104" s="3" t="s">
        <v>32</v>
      </c>
      <c r="U104" s="3" t="s">
        <v>31</v>
      </c>
      <c r="V104" s="3" t="s">
        <v>31</v>
      </c>
      <c r="W104" s="3" t="s">
        <v>31</v>
      </c>
      <c r="X104" s="4" t="s">
        <v>31</v>
      </c>
    </row>
    <row r="105" spans="1:24" x14ac:dyDescent="0.2">
      <c r="A105" s="5" t="s">
        <v>228</v>
      </c>
      <c r="B105" s="6" t="s">
        <v>229</v>
      </c>
      <c r="C105" s="6">
        <v>12</v>
      </c>
      <c r="D105" s="6" t="s">
        <v>28</v>
      </c>
      <c r="E105" s="6" t="b">
        <v>0</v>
      </c>
      <c r="F105" s="6" t="s">
        <v>54</v>
      </c>
      <c r="G105" s="6" t="b">
        <v>0</v>
      </c>
      <c r="H105" s="6" t="b">
        <v>0</v>
      </c>
      <c r="I105" s="6" t="b">
        <v>0</v>
      </c>
      <c r="J105" s="6" t="b">
        <v>1</v>
      </c>
      <c r="K105" s="6">
        <v>0.85599999999999998</v>
      </c>
      <c r="L105" s="6">
        <v>0.53100000000000003</v>
      </c>
      <c r="M105" s="6">
        <v>-0.309</v>
      </c>
      <c r="N105" s="6">
        <v>0.95599999999999996</v>
      </c>
      <c r="O105" s="6">
        <v>1E-3</v>
      </c>
      <c r="P105" s="6" t="s">
        <v>230</v>
      </c>
      <c r="Q105" s="6" t="s">
        <v>31</v>
      </c>
      <c r="R105" s="6" t="s">
        <v>31</v>
      </c>
      <c r="S105" s="6" t="s">
        <v>31</v>
      </c>
      <c r="T105" s="6" t="s">
        <v>32</v>
      </c>
      <c r="U105" s="6" t="s">
        <v>31</v>
      </c>
      <c r="V105" s="6" t="s">
        <v>31</v>
      </c>
      <c r="W105" s="6" t="s">
        <v>31</v>
      </c>
      <c r="X105" s="7" t="s">
        <v>31</v>
      </c>
    </row>
    <row r="106" spans="1:24" x14ac:dyDescent="0.2">
      <c r="A106" s="2" t="s">
        <v>228</v>
      </c>
      <c r="B106" s="3" t="s">
        <v>229</v>
      </c>
      <c r="C106" s="3">
        <v>12</v>
      </c>
      <c r="D106" s="3" t="s">
        <v>28</v>
      </c>
      <c r="E106" s="3" t="b">
        <v>0</v>
      </c>
      <c r="F106" s="3" t="s">
        <v>54</v>
      </c>
      <c r="G106" s="3" t="b">
        <v>0</v>
      </c>
      <c r="H106" s="3" t="b">
        <v>0</v>
      </c>
      <c r="I106" s="3" t="b">
        <v>0</v>
      </c>
      <c r="J106" s="3" t="b">
        <v>1</v>
      </c>
      <c r="K106" s="3">
        <v>0.14399999999999999</v>
      </c>
      <c r="L106" s="3">
        <v>0.46899999999999997</v>
      </c>
      <c r="M106" s="3">
        <v>0.309</v>
      </c>
      <c r="N106" s="3">
        <v>0.95599999999999996</v>
      </c>
      <c r="O106" s="3">
        <v>1E-3</v>
      </c>
      <c r="P106" s="3" t="s">
        <v>231</v>
      </c>
      <c r="Q106" s="3" t="s">
        <v>31</v>
      </c>
      <c r="R106" s="3" t="s">
        <v>31</v>
      </c>
      <c r="S106" s="3" t="s">
        <v>31</v>
      </c>
      <c r="T106" s="3" t="s">
        <v>32</v>
      </c>
      <c r="U106" s="3" t="s">
        <v>31</v>
      </c>
      <c r="V106" s="3" t="s">
        <v>31</v>
      </c>
      <c r="W106" s="3" t="s">
        <v>31</v>
      </c>
      <c r="X106" s="4" t="s">
        <v>31</v>
      </c>
    </row>
    <row r="107" spans="1:24" x14ac:dyDescent="0.2">
      <c r="A107" s="5" t="s">
        <v>228</v>
      </c>
      <c r="B107" s="6" t="s">
        <v>229</v>
      </c>
      <c r="C107" s="6">
        <v>12</v>
      </c>
      <c r="D107" s="6" t="s">
        <v>28</v>
      </c>
      <c r="E107" s="6" t="b">
        <v>0</v>
      </c>
      <c r="F107" s="6" t="s">
        <v>54</v>
      </c>
      <c r="G107" s="6" t="b">
        <v>0</v>
      </c>
      <c r="H107" s="6" t="b">
        <v>0</v>
      </c>
      <c r="I107" s="6" t="b">
        <v>0</v>
      </c>
      <c r="J107" s="6" t="b">
        <v>0</v>
      </c>
      <c r="K107" s="6">
        <v>0.16700000000000001</v>
      </c>
      <c r="L107" s="6">
        <v>0.46</v>
      </c>
      <c r="M107" s="6">
        <v>0.26500000000000001</v>
      </c>
      <c r="N107" s="6">
        <v>0.91100000000000003</v>
      </c>
      <c r="O107" s="6">
        <v>2E-3</v>
      </c>
      <c r="P107" s="6" t="s">
        <v>232</v>
      </c>
      <c r="Q107" s="6" t="s">
        <v>31</v>
      </c>
      <c r="R107" s="6" t="s">
        <v>31</v>
      </c>
      <c r="S107" s="6" t="s">
        <v>31</v>
      </c>
      <c r="T107" s="6" t="s">
        <v>32</v>
      </c>
      <c r="U107" s="6" t="s">
        <v>31</v>
      </c>
      <c r="V107" s="6" t="s">
        <v>31</v>
      </c>
      <c r="W107" s="6" t="s">
        <v>31</v>
      </c>
      <c r="X107" s="7" t="s">
        <v>31</v>
      </c>
    </row>
    <row r="108" spans="1:24" x14ac:dyDescent="0.2">
      <c r="A108" s="2" t="s">
        <v>233</v>
      </c>
      <c r="B108" s="3" t="s">
        <v>234</v>
      </c>
      <c r="C108" s="3">
        <v>5</v>
      </c>
      <c r="D108" s="3" t="s">
        <v>48</v>
      </c>
      <c r="E108" s="3" t="b">
        <v>0</v>
      </c>
      <c r="F108" s="3" t="s">
        <v>54</v>
      </c>
      <c r="G108" s="3" t="b">
        <v>0</v>
      </c>
      <c r="H108" s="3" t="b">
        <v>0</v>
      </c>
      <c r="I108" s="3" t="b">
        <v>1</v>
      </c>
      <c r="J108" s="3" t="b">
        <v>1</v>
      </c>
      <c r="K108" s="3">
        <v>0.96299999999999997</v>
      </c>
      <c r="L108" s="3">
        <v>0.71699999999999997</v>
      </c>
      <c r="M108" s="3">
        <v>-0.246</v>
      </c>
      <c r="N108" s="3">
        <v>0.998</v>
      </c>
      <c r="O108" s="3">
        <v>0</v>
      </c>
      <c r="P108" s="3" t="s">
        <v>235</v>
      </c>
      <c r="Q108" s="3" t="s">
        <v>31</v>
      </c>
      <c r="R108" s="3" t="s">
        <v>31</v>
      </c>
      <c r="S108" s="3" t="s">
        <v>31</v>
      </c>
      <c r="T108" s="3" t="s">
        <v>32</v>
      </c>
      <c r="U108" s="3" t="s">
        <v>31</v>
      </c>
      <c r="V108" s="3" t="s">
        <v>31</v>
      </c>
      <c r="W108" s="3" t="s">
        <v>31</v>
      </c>
      <c r="X108" s="4" t="s">
        <v>31</v>
      </c>
    </row>
    <row r="109" spans="1:24" x14ac:dyDescent="0.2">
      <c r="A109" s="5" t="s">
        <v>233</v>
      </c>
      <c r="B109" s="6" t="s">
        <v>234</v>
      </c>
      <c r="C109" s="6">
        <v>5</v>
      </c>
      <c r="D109" s="6" t="s">
        <v>48</v>
      </c>
      <c r="E109" s="6" t="b">
        <v>0</v>
      </c>
      <c r="F109" s="6" t="s">
        <v>54</v>
      </c>
      <c r="G109" s="6" t="b">
        <v>0</v>
      </c>
      <c r="H109" s="6" t="b">
        <v>0</v>
      </c>
      <c r="I109" s="6" t="b">
        <v>1</v>
      </c>
      <c r="J109" s="6" t="b">
        <v>1</v>
      </c>
      <c r="K109" s="6">
        <v>6.0000000000000001E-3</v>
      </c>
      <c r="L109" s="6">
        <v>0.23400000000000001</v>
      </c>
      <c r="M109" s="6">
        <v>0.20699999999999999</v>
      </c>
      <c r="N109" s="6">
        <v>0.997</v>
      </c>
      <c r="O109" s="6">
        <v>0</v>
      </c>
      <c r="P109" s="6" t="s">
        <v>236</v>
      </c>
      <c r="Q109" s="6" t="s">
        <v>31</v>
      </c>
      <c r="R109" s="6" t="s">
        <v>31</v>
      </c>
      <c r="S109" s="6" t="s">
        <v>31</v>
      </c>
      <c r="T109" s="6" t="s">
        <v>32</v>
      </c>
      <c r="U109" s="6" t="s">
        <v>31</v>
      </c>
      <c r="V109" s="6" t="s">
        <v>31</v>
      </c>
      <c r="W109" s="6" t="s">
        <v>31</v>
      </c>
      <c r="X109" s="7" t="s">
        <v>31</v>
      </c>
    </row>
    <row r="110" spans="1:24" x14ac:dyDescent="0.2">
      <c r="A110" s="2" t="s">
        <v>233</v>
      </c>
      <c r="B110" s="3" t="s">
        <v>234</v>
      </c>
      <c r="C110" s="3">
        <v>5</v>
      </c>
      <c r="D110" s="3" t="s">
        <v>48</v>
      </c>
      <c r="E110" s="3" t="b">
        <v>0</v>
      </c>
      <c r="F110" s="3" t="s">
        <v>54</v>
      </c>
      <c r="G110" s="3" t="b">
        <v>0</v>
      </c>
      <c r="H110" s="3" t="b">
        <v>0</v>
      </c>
      <c r="I110" s="3" t="b">
        <v>1</v>
      </c>
      <c r="J110" s="3" t="b">
        <v>1</v>
      </c>
      <c r="K110" s="3">
        <v>2.5999999999999999E-2</v>
      </c>
      <c r="L110" s="3">
        <v>0.221</v>
      </c>
      <c r="M110" s="3">
        <v>0.188</v>
      </c>
      <c r="N110" s="3">
        <v>0.96699999999999997</v>
      </c>
      <c r="O110" s="3">
        <v>0</v>
      </c>
      <c r="P110" s="3" t="s">
        <v>237</v>
      </c>
      <c r="Q110" s="3" t="s">
        <v>31</v>
      </c>
      <c r="R110" s="3" t="s">
        <v>31</v>
      </c>
      <c r="S110" s="3" t="s">
        <v>31</v>
      </c>
      <c r="T110" s="3" t="s">
        <v>32</v>
      </c>
      <c r="U110" s="3" t="s">
        <v>31</v>
      </c>
      <c r="V110" s="3" t="s">
        <v>31</v>
      </c>
      <c r="W110" s="3" t="s">
        <v>31</v>
      </c>
      <c r="X110" s="4" t="s">
        <v>31</v>
      </c>
    </row>
    <row r="111" spans="1:24" x14ac:dyDescent="0.2">
      <c r="A111" s="5" t="s">
        <v>238</v>
      </c>
      <c r="B111" s="6" t="s">
        <v>239</v>
      </c>
      <c r="C111" s="6">
        <v>11</v>
      </c>
      <c r="D111" s="6" t="s">
        <v>28</v>
      </c>
      <c r="E111" s="6" t="b">
        <v>0</v>
      </c>
      <c r="F111" s="6" t="s">
        <v>54</v>
      </c>
      <c r="G111" s="6" t="b">
        <v>0</v>
      </c>
      <c r="H111" s="6" t="b">
        <v>0</v>
      </c>
      <c r="I111" s="6" t="b">
        <v>0</v>
      </c>
      <c r="J111" s="6" t="b">
        <v>0</v>
      </c>
      <c r="K111" s="6">
        <v>0.77300000000000002</v>
      </c>
      <c r="L111" s="6">
        <v>0.95699999999999996</v>
      </c>
      <c r="M111" s="6">
        <v>0.17899999999999999</v>
      </c>
      <c r="N111" s="6">
        <v>0.88500000000000001</v>
      </c>
      <c r="O111" s="6">
        <v>4.0000000000000001E-3</v>
      </c>
      <c r="P111" s="6" t="s">
        <v>240</v>
      </c>
      <c r="Q111" s="6" t="s">
        <v>31</v>
      </c>
      <c r="R111" s="6" t="s">
        <v>31</v>
      </c>
      <c r="S111" s="6" t="s">
        <v>31</v>
      </c>
      <c r="T111" s="6" t="s">
        <v>32</v>
      </c>
      <c r="U111" s="6" t="s">
        <v>31</v>
      </c>
      <c r="V111" s="6" t="s">
        <v>31</v>
      </c>
      <c r="W111" s="6" t="s">
        <v>31</v>
      </c>
      <c r="X111" s="7" t="s">
        <v>31</v>
      </c>
    </row>
    <row r="112" spans="1:24" x14ac:dyDescent="0.2">
      <c r="A112" s="2" t="s">
        <v>238</v>
      </c>
      <c r="B112" s="3" t="s">
        <v>239</v>
      </c>
      <c r="C112" s="3">
        <v>11</v>
      </c>
      <c r="D112" s="3" t="s">
        <v>28</v>
      </c>
      <c r="E112" s="3" t="b">
        <v>0</v>
      </c>
      <c r="F112" s="3" t="s">
        <v>54</v>
      </c>
      <c r="G112" s="3" t="b">
        <v>0</v>
      </c>
      <c r="H112" s="3" t="b">
        <v>0</v>
      </c>
      <c r="I112" s="3" t="b">
        <v>0</v>
      </c>
      <c r="J112" s="3" t="b">
        <v>0</v>
      </c>
      <c r="K112" s="3">
        <v>0.224</v>
      </c>
      <c r="L112" s="3">
        <v>4.1000000000000002E-2</v>
      </c>
      <c r="M112" s="3">
        <v>-0.17799999999999999</v>
      </c>
      <c r="N112" s="3">
        <v>0.88500000000000001</v>
      </c>
      <c r="O112" s="3">
        <v>4.0000000000000001E-3</v>
      </c>
      <c r="P112" s="3" t="s">
        <v>241</v>
      </c>
      <c r="Q112" s="3" t="s">
        <v>31</v>
      </c>
      <c r="R112" s="3" t="s">
        <v>31</v>
      </c>
      <c r="S112" s="3" t="s">
        <v>31</v>
      </c>
      <c r="T112" s="3" t="s">
        <v>32</v>
      </c>
      <c r="U112" s="3" t="s">
        <v>31</v>
      </c>
      <c r="V112" s="3" t="s">
        <v>31</v>
      </c>
      <c r="W112" s="3" t="s">
        <v>31</v>
      </c>
      <c r="X112" s="4" t="s">
        <v>31</v>
      </c>
    </row>
    <row r="113" spans="1:24" x14ac:dyDescent="0.2">
      <c r="A113" s="5" t="s">
        <v>238</v>
      </c>
      <c r="B113" s="6" t="s">
        <v>239</v>
      </c>
      <c r="C113" s="6">
        <v>11</v>
      </c>
      <c r="D113" s="6" t="s">
        <v>28</v>
      </c>
      <c r="E113" s="6" t="b">
        <v>0</v>
      </c>
      <c r="F113" s="6" t="s">
        <v>54</v>
      </c>
      <c r="G113" s="6" t="b">
        <v>0</v>
      </c>
      <c r="H113" s="6" t="b">
        <v>0</v>
      </c>
      <c r="I113" s="6" t="b">
        <v>0</v>
      </c>
      <c r="J113" s="6" t="b">
        <v>1</v>
      </c>
      <c r="K113" s="6">
        <v>0.33900000000000002</v>
      </c>
      <c r="L113" s="6">
        <v>4.3999999999999997E-2</v>
      </c>
      <c r="M113" s="6">
        <v>-0.28999999999999998</v>
      </c>
      <c r="N113" s="6">
        <v>0.998</v>
      </c>
      <c r="O113" s="6">
        <v>0</v>
      </c>
      <c r="P113" s="6" t="s">
        <v>242</v>
      </c>
      <c r="Q113" s="6" t="s">
        <v>31</v>
      </c>
      <c r="R113" s="6" t="s">
        <v>31</v>
      </c>
      <c r="S113" s="6" t="s">
        <v>31</v>
      </c>
      <c r="T113" s="6" t="s">
        <v>32</v>
      </c>
      <c r="U113" s="6" t="s">
        <v>31</v>
      </c>
      <c r="V113" s="6" t="s">
        <v>31</v>
      </c>
      <c r="W113" s="6" t="s">
        <v>31</v>
      </c>
      <c r="X113" s="7" t="s">
        <v>31</v>
      </c>
    </row>
    <row r="114" spans="1:24" x14ac:dyDescent="0.2">
      <c r="A114" s="2" t="s">
        <v>243</v>
      </c>
      <c r="B114" s="3" t="s">
        <v>244</v>
      </c>
      <c r="C114" s="3">
        <v>10</v>
      </c>
      <c r="D114" s="3" t="s">
        <v>28</v>
      </c>
      <c r="E114" s="3" t="b">
        <v>1</v>
      </c>
      <c r="F114" s="3" t="s">
        <v>245</v>
      </c>
      <c r="G114" s="3" t="b">
        <v>0</v>
      </c>
      <c r="H114" s="3" t="b">
        <v>0</v>
      </c>
      <c r="I114" s="3" t="b">
        <v>0</v>
      </c>
      <c r="J114" s="3" t="b">
        <v>0</v>
      </c>
      <c r="K114" s="3">
        <v>0.90900000000000003</v>
      </c>
      <c r="L114" s="3">
        <v>0.76</v>
      </c>
      <c r="M114" s="3">
        <v>-0.14699999999999999</v>
      </c>
      <c r="N114" s="3">
        <v>0.85099999999999998</v>
      </c>
      <c r="O114" s="3">
        <v>6.0000000000000001E-3</v>
      </c>
      <c r="P114" s="3" t="s">
        <v>246</v>
      </c>
      <c r="Q114" s="3" t="s">
        <v>31</v>
      </c>
      <c r="R114" s="3" t="s">
        <v>32</v>
      </c>
      <c r="S114" s="3" t="s">
        <v>31</v>
      </c>
      <c r="T114" s="3" t="s">
        <v>32</v>
      </c>
      <c r="U114" s="3" t="s">
        <v>31</v>
      </c>
      <c r="V114" s="3" t="s">
        <v>31</v>
      </c>
      <c r="W114" s="3" t="s">
        <v>31</v>
      </c>
      <c r="X114" s="4" t="s">
        <v>32</v>
      </c>
    </row>
    <row r="115" spans="1:24" x14ac:dyDescent="0.2">
      <c r="A115" s="5" t="s">
        <v>243</v>
      </c>
      <c r="B115" s="6" t="s">
        <v>244</v>
      </c>
      <c r="C115" s="6">
        <v>10</v>
      </c>
      <c r="D115" s="6" t="s">
        <v>28</v>
      </c>
      <c r="E115" s="6" t="b">
        <v>1</v>
      </c>
      <c r="F115" s="6" t="s">
        <v>245</v>
      </c>
      <c r="G115" s="6" t="b">
        <v>0</v>
      </c>
      <c r="H115" s="6" t="b">
        <v>0</v>
      </c>
      <c r="I115" s="6" t="b">
        <v>0</v>
      </c>
      <c r="J115" s="6" t="b">
        <v>1</v>
      </c>
      <c r="K115" s="6">
        <v>0.90900000000000003</v>
      </c>
      <c r="L115" s="6">
        <v>0.72199999999999998</v>
      </c>
      <c r="M115" s="6">
        <v>-0.182</v>
      </c>
      <c r="N115" s="6">
        <v>0.96599999999999997</v>
      </c>
      <c r="O115" s="6">
        <v>0</v>
      </c>
      <c r="P115" s="6" t="s">
        <v>247</v>
      </c>
      <c r="Q115" s="6" t="s">
        <v>31</v>
      </c>
      <c r="R115" s="6" t="s">
        <v>32</v>
      </c>
      <c r="S115" s="6" t="s">
        <v>31</v>
      </c>
      <c r="T115" s="6" t="s">
        <v>32</v>
      </c>
      <c r="U115" s="6" t="s">
        <v>31</v>
      </c>
      <c r="V115" s="6" t="s">
        <v>31</v>
      </c>
      <c r="W115" s="6" t="s">
        <v>31</v>
      </c>
      <c r="X115" s="7" t="s">
        <v>32</v>
      </c>
    </row>
    <row r="116" spans="1:24" x14ac:dyDescent="0.2">
      <c r="A116" s="2" t="s">
        <v>248</v>
      </c>
      <c r="B116" s="3" t="s">
        <v>249</v>
      </c>
      <c r="C116" s="3">
        <v>12</v>
      </c>
      <c r="D116" s="3" t="s">
        <v>28</v>
      </c>
      <c r="E116" s="3" t="b">
        <v>0</v>
      </c>
      <c r="F116" s="3" t="s">
        <v>54</v>
      </c>
      <c r="G116" s="3" t="b">
        <v>0</v>
      </c>
      <c r="H116" s="3" t="b">
        <v>0</v>
      </c>
      <c r="I116" s="3" t="b">
        <v>1</v>
      </c>
      <c r="J116" s="3" t="b">
        <v>1</v>
      </c>
      <c r="K116" s="3">
        <v>0.89500000000000002</v>
      </c>
      <c r="L116" s="3">
        <v>0.66300000000000003</v>
      </c>
      <c r="M116" s="3">
        <v>-0.218</v>
      </c>
      <c r="N116" s="3">
        <v>0.98</v>
      </c>
      <c r="O116" s="3">
        <v>0</v>
      </c>
      <c r="P116" s="3" t="s">
        <v>250</v>
      </c>
      <c r="Q116" s="3" t="s">
        <v>31</v>
      </c>
      <c r="R116" s="3" t="s">
        <v>31</v>
      </c>
      <c r="S116" s="3" t="s">
        <v>31</v>
      </c>
      <c r="T116" s="3" t="s">
        <v>32</v>
      </c>
      <c r="U116" s="3" t="s">
        <v>31</v>
      </c>
      <c r="V116" s="3" t="s">
        <v>31</v>
      </c>
      <c r="W116" s="3" t="s">
        <v>31</v>
      </c>
      <c r="X116" s="4" t="s">
        <v>31</v>
      </c>
    </row>
    <row r="117" spans="1:24" x14ac:dyDescent="0.2">
      <c r="A117" s="5" t="s">
        <v>248</v>
      </c>
      <c r="B117" s="6" t="s">
        <v>249</v>
      </c>
      <c r="C117" s="6">
        <v>12</v>
      </c>
      <c r="D117" s="6" t="s">
        <v>28</v>
      </c>
      <c r="E117" s="6" t="b">
        <v>0</v>
      </c>
      <c r="F117" s="6" t="s">
        <v>54</v>
      </c>
      <c r="G117" s="6" t="b">
        <v>0</v>
      </c>
      <c r="H117" s="6" t="b">
        <v>0</v>
      </c>
      <c r="I117" s="6" t="b">
        <v>1</v>
      </c>
      <c r="J117" s="6" t="b">
        <v>1</v>
      </c>
      <c r="K117" s="6">
        <v>8.5999999999999993E-2</v>
      </c>
      <c r="L117" s="6">
        <v>0.30299999999999999</v>
      </c>
      <c r="M117" s="6">
        <v>0.20899999999999999</v>
      </c>
      <c r="N117" s="6">
        <v>0.97499999999999998</v>
      </c>
      <c r="O117" s="6">
        <v>0</v>
      </c>
      <c r="P117" s="6" t="s">
        <v>251</v>
      </c>
      <c r="Q117" s="6" t="s">
        <v>31</v>
      </c>
      <c r="R117" s="6" t="s">
        <v>31</v>
      </c>
      <c r="S117" s="6" t="s">
        <v>31</v>
      </c>
      <c r="T117" s="6" t="s">
        <v>32</v>
      </c>
      <c r="U117" s="6" t="s">
        <v>31</v>
      </c>
      <c r="V117" s="6" t="s">
        <v>31</v>
      </c>
      <c r="W117" s="6" t="s">
        <v>31</v>
      </c>
      <c r="X117" s="7" t="s">
        <v>31</v>
      </c>
    </row>
    <row r="118" spans="1:24" x14ac:dyDescent="0.2">
      <c r="A118" s="2" t="s">
        <v>248</v>
      </c>
      <c r="B118" s="3" t="s">
        <v>249</v>
      </c>
      <c r="C118" s="3">
        <v>12</v>
      </c>
      <c r="D118" s="3" t="s">
        <v>28</v>
      </c>
      <c r="E118" s="3" t="b">
        <v>0</v>
      </c>
      <c r="F118" s="3" t="s">
        <v>54</v>
      </c>
      <c r="G118" s="3" t="b">
        <v>0</v>
      </c>
      <c r="H118" s="3" t="b">
        <v>0</v>
      </c>
      <c r="I118" s="3" t="b">
        <v>1</v>
      </c>
      <c r="J118" s="3" t="b">
        <v>1</v>
      </c>
      <c r="K118" s="3">
        <v>0.1</v>
      </c>
      <c r="L118" s="3">
        <v>0.313</v>
      </c>
      <c r="M118" s="3">
        <v>0.20100000000000001</v>
      </c>
      <c r="N118" s="3">
        <v>0.97499999999999998</v>
      </c>
      <c r="O118" s="3">
        <v>0</v>
      </c>
      <c r="P118" s="3" t="s">
        <v>252</v>
      </c>
      <c r="Q118" s="3" t="s">
        <v>31</v>
      </c>
      <c r="R118" s="3" t="s">
        <v>31</v>
      </c>
      <c r="S118" s="3" t="s">
        <v>31</v>
      </c>
      <c r="T118" s="3" t="s">
        <v>32</v>
      </c>
      <c r="U118" s="3" t="s">
        <v>31</v>
      </c>
      <c r="V118" s="3" t="s">
        <v>31</v>
      </c>
      <c r="W118" s="3" t="s">
        <v>31</v>
      </c>
      <c r="X118" s="4" t="s">
        <v>31</v>
      </c>
    </row>
    <row r="119" spans="1:24" x14ac:dyDescent="0.2">
      <c r="A119" s="5" t="s">
        <v>253</v>
      </c>
      <c r="B119" s="6" t="s">
        <v>254</v>
      </c>
      <c r="C119" s="6">
        <v>14</v>
      </c>
      <c r="D119" s="6" t="s">
        <v>48</v>
      </c>
      <c r="E119" s="6" t="b">
        <v>1</v>
      </c>
      <c r="F119" s="6" t="s">
        <v>255</v>
      </c>
      <c r="G119" s="6" t="b">
        <v>0</v>
      </c>
      <c r="H119" s="6" t="b">
        <v>0</v>
      </c>
      <c r="I119" s="6" t="b">
        <v>1</v>
      </c>
      <c r="J119" s="6" t="b">
        <v>1</v>
      </c>
      <c r="K119" s="6">
        <v>0.70899999999999996</v>
      </c>
      <c r="L119" s="6">
        <v>0.27400000000000002</v>
      </c>
      <c r="M119" s="6">
        <v>-0.44</v>
      </c>
      <c r="N119" s="6">
        <v>1</v>
      </c>
      <c r="O119" s="6">
        <v>0</v>
      </c>
      <c r="P119" s="6" t="s">
        <v>256</v>
      </c>
      <c r="Q119" s="6" t="s">
        <v>31</v>
      </c>
      <c r="R119" s="6" t="s">
        <v>31</v>
      </c>
      <c r="S119" s="6" t="s">
        <v>32</v>
      </c>
      <c r="T119" s="6" t="s">
        <v>31</v>
      </c>
      <c r="U119" s="6" t="s">
        <v>32</v>
      </c>
      <c r="V119" s="6" t="s">
        <v>32</v>
      </c>
      <c r="W119" s="6" t="s">
        <v>31</v>
      </c>
      <c r="X119" s="7" t="s">
        <v>32</v>
      </c>
    </row>
    <row r="120" spans="1:24" x14ac:dyDescent="0.2">
      <c r="A120" s="2" t="s">
        <v>253</v>
      </c>
      <c r="B120" s="3" t="s">
        <v>254</v>
      </c>
      <c r="C120" s="3">
        <v>14</v>
      </c>
      <c r="D120" s="3" t="s">
        <v>48</v>
      </c>
      <c r="E120" s="3" t="b">
        <v>1</v>
      </c>
      <c r="F120" s="3" t="s">
        <v>255</v>
      </c>
      <c r="G120" s="3" t="b">
        <v>0</v>
      </c>
      <c r="H120" s="3" t="b">
        <v>0</v>
      </c>
      <c r="I120" s="3" t="b">
        <v>1</v>
      </c>
      <c r="J120" s="3" t="b">
        <v>1</v>
      </c>
      <c r="K120" s="3">
        <v>0.20499999999999999</v>
      </c>
      <c r="L120" s="3">
        <v>0.56999999999999995</v>
      </c>
      <c r="M120" s="3">
        <v>0.35799999999999998</v>
      </c>
      <c r="N120" s="3">
        <v>1</v>
      </c>
      <c r="O120" s="3">
        <v>0</v>
      </c>
      <c r="P120" s="3" t="s">
        <v>257</v>
      </c>
      <c r="Q120" s="3" t="s">
        <v>31</v>
      </c>
      <c r="R120" s="3" t="s">
        <v>31</v>
      </c>
      <c r="S120" s="3" t="s">
        <v>32</v>
      </c>
      <c r="T120" s="3" t="s">
        <v>31</v>
      </c>
      <c r="U120" s="3" t="s">
        <v>32</v>
      </c>
      <c r="V120" s="3" t="s">
        <v>32</v>
      </c>
      <c r="W120" s="3" t="s">
        <v>31</v>
      </c>
      <c r="X120" s="4" t="s">
        <v>32</v>
      </c>
    </row>
    <row r="121" spans="1:24" x14ac:dyDescent="0.2">
      <c r="A121" s="5" t="s">
        <v>253</v>
      </c>
      <c r="B121" s="6" t="s">
        <v>254</v>
      </c>
      <c r="C121" s="6">
        <v>14</v>
      </c>
      <c r="D121" s="6" t="s">
        <v>48</v>
      </c>
      <c r="E121" s="6" t="b">
        <v>1</v>
      </c>
      <c r="F121" s="6" t="s">
        <v>255</v>
      </c>
      <c r="G121" s="6" t="b">
        <v>1</v>
      </c>
      <c r="H121" s="6" t="b">
        <v>0</v>
      </c>
      <c r="I121" s="6" t="b">
        <v>1</v>
      </c>
      <c r="J121" s="6" t="b">
        <v>1</v>
      </c>
      <c r="K121" s="6">
        <v>0.20399999999999999</v>
      </c>
      <c r="L121" s="6">
        <v>0.624</v>
      </c>
      <c r="M121" s="6">
        <v>0.42399999999999999</v>
      </c>
      <c r="N121" s="6">
        <v>1</v>
      </c>
      <c r="O121" s="6">
        <v>0</v>
      </c>
      <c r="P121" s="6" t="s">
        <v>258</v>
      </c>
      <c r="Q121" s="6" t="s">
        <v>31</v>
      </c>
      <c r="R121" s="6" t="s">
        <v>31</v>
      </c>
      <c r="S121" s="6" t="s">
        <v>32</v>
      </c>
      <c r="T121" s="6" t="s">
        <v>31</v>
      </c>
      <c r="U121" s="6" t="s">
        <v>32</v>
      </c>
      <c r="V121" s="6" t="s">
        <v>32</v>
      </c>
      <c r="W121" s="6" t="s">
        <v>31</v>
      </c>
      <c r="X121" s="7" t="s">
        <v>32</v>
      </c>
    </row>
    <row r="122" spans="1:24" x14ac:dyDescent="0.2">
      <c r="A122" s="2" t="s">
        <v>259</v>
      </c>
      <c r="B122" s="3" t="s">
        <v>260</v>
      </c>
      <c r="C122" s="3">
        <v>2</v>
      </c>
      <c r="D122" s="3" t="s">
        <v>28</v>
      </c>
      <c r="E122" s="3" t="b">
        <v>1</v>
      </c>
      <c r="F122" s="3" t="s">
        <v>261</v>
      </c>
      <c r="G122" s="3" t="b">
        <v>1</v>
      </c>
      <c r="H122" s="3" t="b">
        <v>0</v>
      </c>
      <c r="I122" s="3" t="b">
        <v>0</v>
      </c>
      <c r="J122" s="3" t="b">
        <v>0</v>
      </c>
      <c r="K122" s="3">
        <v>2E-3</v>
      </c>
      <c r="L122" s="3">
        <v>0.189</v>
      </c>
      <c r="M122" s="3">
        <v>0.16</v>
      </c>
      <c r="N122" s="3">
        <v>0.871</v>
      </c>
      <c r="O122" s="3">
        <v>4.0000000000000001E-3</v>
      </c>
      <c r="P122" s="3" t="s">
        <v>262</v>
      </c>
      <c r="Q122" s="3" t="s">
        <v>32</v>
      </c>
      <c r="R122" s="3" t="s">
        <v>32</v>
      </c>
      <c r="S122" s="3" t="s">
        <v>31</v>
      </c>
      <c r="T122" s="3" t="s">
        <v>31</v>
      </c>
      <c r="U122" s="3" t="s">
        <v>31</v>
      </c>
      <c r="V122" s="3" t="s">
        <v>31</v>
      </c>
      <c r="W122" s="3" t="s">
        <v>31</v>
      </c>
      <c r="X122" s="4" t="s">
        <v>32</v>
      </c>
    </row>
    <row r="123" spans="1:24" x14ac:dyDescent="0.2">
      <c r="A123" s="5" t="s">
        <v>259</v>
      </c>
      <c r="B123" s="6" t="s">
        <v>260</v>
      </c>
      <c r="C123" s="6">
        <v>2</v>
      </c>
      <c r="D123" s="6" t="s">
        <v>28</v>
      </c>
      <c r="E123" s="6" t="b">
        <v>1</v>
      </c>
      <c r="F123" s="6" t="s">
        <v>261</v>
      </c>
      <c r="G123" s="6" t="b">
        <v>0</v>
      </c>
      <c r="H123" s="6" t="b">
        <v>0</v>
      </c>
      <c r="I123" s="6" t="b">
        <v>0</v>
      </c>
      <c r="J123" s="6" t="b">
        <v>1</v>
      </c>
      <c r="K123" s="6">
        <v>0.96799999999999997</v>
      </c>
      <c r="L123" s="6">
        <v>0.753</v>
      </c>
      <c r="M123" s="6">
        <v>-0.20899999999999999</v>
      </c>
      <c r="N123" s="6">
        <v>0.97099999999999997</v>
      </c>
      <c r="O123" s="6">
        <v>0</v>
      </c>
      <c r="P123" s="6" t="s">
        <v>263</v>
      </c>
      <c r="Q123" s="6" t="s">
        <v>31</v>
      </c>
      <c r="R123" s="6" t="s">
        <v>32</v>
      </c>
      <c r="S123" s="6" t="s">
        <v>31</v>
      </c>
      <c r="T123" s="6" t="s">
        <v>31</v>
      </c>
      <c r="U123" s="6" t="s">
        <v>31</v>
      </c>
      <c r="V123" s="6" t="s">
        <v>31</v>
      </c>
      <c r="W123" s="6" t="s">
        <v>31</v>
      </c>
      <c r="X123" s="7" t="s">
        <v>32</v>
      </c>
    </row>
    <row r="124" spans="1:24" x14ac:dyDescent="0.2">
      <c r="A124" s="2" t="s">
        <v>264</v>
      </c>
      <c r="B124" s="3" t="s">
        <v>265</v>
      </c>
      <c r="C124" s="3">
        <v>14</v>
      </c>
      <c r="D124" s="3" t="s">
        <v>48</v>
      </c>
      <c r="E124" s="3" t="b">
        <v>0</v>
      </c>
      <c r="F124" s="3" t="s">
        <v>54</v>
      </c>
      <c r="G124" s="3" t="b">
        <v>0</v>
      </c>
      <c r="H124" s="3" t="b">
        <v>0</v>
      </c>
      <c r="I124" s="3" t="b">
        <v>0</v>
      </c>
      <c r="J124" s="3" t="b">
        <v>0</v>
      </c>
      <c r="K124" s="3">
        <v>0.58699999999999997</v>
      </c>
      <c r="L124" s="3">
        <v>0.83499999999999996</v>
      </c>
      <c r="M124" s="3">
        <v>0.215</v>
      </c>
      <c r="N124" s="3">
        <v>0.91500000000000004</v>
      </c>
      <c r="O124" s="3">
        <v>3.0000000000000001E-3</v>
      </c>
      <c r="P124" s="3" t="s">
        <v>266</v>
      </c>
      <c r="Q124" s="3" t="s">
        <v>31</v>
      </c>
      <c r="R124" s="3" t="s">
        <v>31</v>
      </c>
      <c r="S124" s="3" t="s">
        <v>31</v>
      </c>
      <c r="T124" s="3" t="s">
        <v>32</v>
      </c>
      <c r="U124" s="3" t="s">
        <v>31</v>
      </c>
      <c r="V124" s="3" t="s">
        <v>31</v>
      </c>
      <c r="W124" s="3" t="s">
        <v>31</v>
      </c>
      <c r="X124" s="4" t="s">
        <v>31</v>
      </c>
    </row>
    <row r="125" spans="1:24" x14ac:dyDescent="0.2">
      <c r="A125" s="5" t="s">
        <v>264</v>
      </c>
      <c r="B125" s="6" t="s">
        <v>265</v>
      </c>
      <c r="C125" s="6">
        <v>14</v>
      </c>
      <c r="D125" s="6" t="s">
        <v>48</v>
      </c>
      <c r="E125" s="6" t="b">
        <v>0</v>
      </c>
      <c r="F125" s="6" t="s">
        <v>54</v>
      </c>
      <c r="G125" s="6" t="b">
        <v>0</v>
      </c>
      <c r="H125" s="6" t="b">
        <v>0</v>
      </c>
      <c r="I125" s="6" t="b">
        <v>0</v>
      </c>
      <c r="J125" s="6" t="b">
        <v>1</v>
      </c>
      <c r="K125" s="6">
        <v>0.373</v>
      </c>
      <c r="L125" s="6">
        <v>0.11799999999999999</v>
      </c>
      <c r="M125" s="6">
        <v>-0.23499999999999999</v>
      </c>
      <c r="N125" s="6">
        <v>0.96099999999999997</v>
      </c>
      <c r="O125" s="6">
        <v>1E-3</v>
      </c>
      <c r="P125" s="6" t="s">
        <v>267</v>
      </c>
      <c r="Q125" s="6" t="s">
        <v>31</v>
      </c>
      <c r="R125" s="6" t="s">
        <v>31</v>
      </c>
      <c r="S125" s="6" t="s">
        <v>31</v>
      </c>
      <c r="T125" s="6" t="s">
        <v>32</v>
      </c>
      <c r="U125" s="6" t="s">
        <v>31</v>
      </c>
      <c r="V125" s="6" t="s">
        <v>31</v>
      </c>
      <c r="W125" s="6" t="s">
        <v>31</v>
      </c>
      <c r="X125" s="7" t="s">
        <v>31</v>
      </c>
    </row>
    <row r="126" spans="1:24" x14ac:dyDescent="0.2">
      <c r="A126" s="2" t="s">
        <v>268</v>
      </c>
      <c r="B126" s="3" t="s">
        <v>269</v>
      </c>
      <c r="C126" s="3">
        <v>3</v>
      </c>
      <c r="D126" s="3" t="s">
        <v>28</v>
      </c>
      <c r="E126" s="3" t="b">
        <v>0</v>
      </c>
      <c r="F126" s="3" t="s">
        <v>54</v>
      </c>
      <c r="G126" s="3" t="b">
        <v>0</v>
      </c>
      <c r="H126" s="3" t="b">
        <v>0</v>
      </c>
      <c r="I126" s="3" t="b">
        <v>1</v>
      </c>
      <c r="J126" s="3" t="b">
        <v>1</v>
      </c>
      <c r="K126" s="3">
        <v>0.71</v>
      </c>
      <c r="L126" s="3">
        <v>0.27</v>
      </c>
      <c r="M126" s="3">
        <v>-0.436</v>
      </c>
      <c r="N126" s="3">
        <v>0.999</v>
      </c>
      <c r="O126" s="3">
        <v>0</v>
      </c>
      <c r="P126" s="3" t="s">
        <v>270</v>
      </c>
      <c r="Q126" s="3" t="s">
        <v>31</v>
      </c>
      <c r="R126" s="3" t="s">
        <v>31</v>
      </c>
      <c r="S126" s="3" t="s">
        <v>31</v>
      </c>
      <c r="T126" s="3" t="s">
        <v>32</v>
      </c>
      <c r="U126" s="3" t="s">
        <v>31</v>
      </c>
      <c r="V126" s="3" t="s">
        <v>31</v>
      </c>
      <c r="W126" s="3" t="s">
        <v>31</v>
      </c>
      <c r="X126" s="4" t="s">
        <v>31</v>
      </c>
    </row>
    <row r="127" spans="1:24" x14ac:dyDescent="0.2">
      <c r="A127" s="5" t="s">
        <v>268</v>
      </c>
      <c r="B127" s="6" t="s">
        <v>269</v>
      </c>
      <c r="C127" s="6">
        <v>3</v>
      </c>
      <c r="D127" s="6" t="s">
        <v>28</v>
      </c>
      <c r="E127" s="6" t="b">
        <v>0</v>
      </c>
      <c r="F127" s="6" t="s">
        <v>54</v>
      </c>
      <c r="G127" s="6" t="b">
        <v>0</v>
      </c>
      <c r="H127" s="6" t="b">
        <v>0</v>
      </c>
      <c r="I127" s="6" t="b">
        <v>1</v>
      </c>
      <c r="J127" s="6" t="b">
        <v>1</v>
      </c>
      <c r="K127" s="6">
        <v>0.28699999999999998</v>
      </c>
      <c r="L127" s="6">
        <v>0.71499999999999997</v>
      </c>
      <c r="M127" s="6">
        <v>0.42399999999999999</v>
      </c>
      <c r="N127" s="6">
        <v>0.999</v>
      </c>
      <c r="O127" s="6">
        <v>0</v>
      </c>
      <c r="P127" s="6" t="s">
        <v>271</v>
      </c>
      <c r="Q127" s="6" t="s">
        <v>31</v>
      </c>
      <c r="R127" s="6" t="s">
        <v>31</v>
      </c>
      <c r="S127" s="6" t="s">
        <v>31</v>
      </c>
      <c r="T127" s="6" t="s">
        <v>32</v>
      </c>
      <c r="U127" s="6" t="s">
        <v>31</v>
      </c>
      <c r="V127" s="6" t="s">
        <v>31</v>
      </c>
      <c r="W127" s="6" t="s">
        <v>31</v>
      </c>
      <c r="X127" s="7" t="s">
        <v>31</v>
      </c>
    </row>
    <row r="128" spans="1:24" x14ac:dyDescent="0.2">
      <c r="A128" s="2" t="s">
        <v>268</v>
      </c>
      <c r="B128" s="3" t="s">
        <v>269</v>
      </c>
      <c r="C128" s="3">
        <v>3</v>
      </c>
      <c r="D128" s="3" t="s">
        <v>28</v>
      </c>
      <c r="E128" s="3" t="b">
        <v>0</v>
      </c>
      <c r="F128" s="3" t="s">
        <v>54</v>
      </c>
      <c r="G128" s="3" t="b">
        <v>0</v>
      </c>
      <c r="H128" s="3" t="b">
        <v>0</v>
      </c>
      <c r="I128" s="3" t="b">
        <v>1</v>
      </c>
      <c r="J128" s="3" t="b">
        <v>1</v>
      </c>
      <c r="K128" s="3">
        <v>0.34</v>
      </c>
      <c r="L128" s="3">
        <v>0.67900000000000005</v>
      </c>
      <c r="M128" s="3">
        <v>0.32300000000000001</v>
      </c>
      <c r="N128" s="3">
        <v>0.97699999999999998</v>
      </c>
      <c r="O128" s="3">
        <v>0</v>
      </c>
      <c r="P128" s="3" t="s">
        <v>272</v>
      </c>
      <c r="Q128" s="3" t="s">
        <v>31</v>
      </c>
      <c r="R128" s="3" t="s">
        <v>31</v>
      </c>
      <c r="S128" s="3" t="s">
        <v>31</v>
      </c>
      <c r="T128" s="3" t="s">
        <v>32</v>
      </c>
      <c r="U128" s="3" t="s">
        <v>31</v>
      </c>
      <c r="V128" s="3" t="s">
        <v>31</v>
      </c>
      <c r="W128" s="3" t="s">
        <v>31</v>
      </c>
      <c r="X128" s="4" t="s">
        <v>31</v>
      </c>
    </row>
    <row r="130" spans="1:10" x14ac:dyDescent="0.2">
      <c r="A130" s="1" t="s">
        <v>273</v>
      </c>
    </row>
    <row r="131" spans="1:10" x14ac:dyDescent="0.2">
      <c r="A131" t="s">
        <v>274</v>
      </c>
    </row>
    <row r="132" spans="1:10" x14ac:dyDescent="0.2">
      <c r="A132" s="11" t="s">
        <v>275</v>
      </c>
      <c r="B132" s="12" t="s">
        <v>276</v>
      </c>
      <c r="C132" s="12" t="s">
        <v>277</v>
      </c>
      <c r="D132" s="12" t="s">
        <v>278</v>
      </c>
      <c r="E132" s="12" t="s">
        <v>279</v>
      </c>
      <c r="F132" s="17"/>
      <c r="G132" s="17"/>
      <c r="H132" s="17"/>
      <c r="I132" s="17"/>
      <c r="J132" s="18"/>
    </row>
    <row r="133" spans="1:10" x14ac:dyDescent="0.2">
      <c r="A133" s="13" t="s">
        <v>280</v>
      </c>
      <c r="B133" s="14" t="s">
        <v>281</v>
      </c>
      <c r="C133" s="14" t="s">
        <v>282</v>
      </c>
      <c r="D133" s="14">
        <v>3.0506800000000002E-6</v>
      </c>
      <c r="E133" s="14">
        <v>5.5156038030000003</v>
      </c>
      <c r="F133" s="16"/>
      <c r="G133" s="16"/>
      <c r="H133" s="16"/>
      <c r="I133" s="16"/>
      <c r="J133" s="19"/>
    </row>
    <row r="134" spans="1:10" x14ac:dyDescent="0.2">
      <c r="A134" s="15" t="s">
        <v>280</v>
      </c>
      <c r="B134" s="16" t="s">
        <v>283</v>
      </c>
      <c r="C134" s="16" t="s">
        <v>284</v>
      </c>
      <c r="D134" s="16">
        <v>4.6240299999999997E-6</v>
      </c>
      <c r="E134" s="16">
        <v>5.3349792950000001</v>
      </c>
      <c r="F134" s="16"/>
      <c r="G134" s="16"/>
      <c r="H134" s="16"/>
      <c r="I134" s="16"/>
      <c r="J134" s="19"/>
    </row>
    <row r="135" spans="1:10" x14ac:dyDescent="0.2">
      <c r="A135" s="13" t="s">
        <v>280</v>
      </c>
      <c r="B135" s="14" t="s">
        <v>285</v>
      </c>
      <c r="C135" s="14" t="s">
        <v>286</v>
      </c>
      <c r="D135" s="14">
        <v>1.0690799999999999E-5</v>
      </c>
      <c r="E135" s="14">
        <v>4.9709879499999996</v>
      </c>
      <c r="F135" s="16"/>
      <c r="G135" s="16"/>
      <c r="H135" s="16"/>
      <c r="I135" s="16"/>
      <c r="J135" s="19"/>
    </row>
    <row r="136" spans="1:10" x14ac:dyDescent="0.2">
      <c r="A136" s="15" t="s">
        <v>280</v>
      </c>
      <c r="B136" s="16" t="s">
        <v>287</v>
      </c>
      <c r="C136" s="16" t="s">
        <v>288</v>
      </c>
      <c r="D136" s="16">
        <v>5.7182100000000003E-5</v>
      </c>
      <c r="E136" s="16">
        <v>4.2427401419999997</v>
      </c>
      <c r="F136" s="16"/>
      <c r="G136" s="16"/>
      <c r="H136" s="16"/>
      <c r="I136" s="16"/>
      <c r="J136" s="19"/>
    </row>
    <row r="137" spans="1:10" x14ac:dyDescent="0.2">
      <c r="A137" s="13" t="s">
        <v>280</v>
      </c>
      <c r="B137" s="14" t="s">
        <v>289</v>
      </c>
      <c r="C137" s="14" t="s">
        <v>290</v>
      </c>
      <c r="D137" s="14">
        <v>1.33981E-4</v>
      </c>
      <c r="E137" s="14">
        <v>3.872956442</v>
      </c>
      <c r="F137" s="16"/>
      <c r="G137" s="16"/>
      <c r="H137" s="16"/>
      <c r="I137" s="16"/>
      <c r="J137" s="19"/>
    </row>
    <row r="138" spans="1:10" x14ac:dyDescent="0.2">
      <c r="A138" s="15" t="s">
        <v>280</v>
      </c>
      <c r="B138" s="16" t="s">
        <v>291</v>
      </c>
      <c r="C138" s="16" t="s">
        <v>292</v>
      </c>
      <c r="D138" s="16">
        <v>1.6167800000000001E-4</v>
      </c>
      <c r="E138" s="16">
        <v>3.7913479450000001</v>
      </c>
      <c r="F138" s="16"/>
      <c r="G138" s="16"/>
      <c r="H138" s="16"/>
      <c r="I138" s="16"/>
      <c r="J138" s="19"/>
    </row>
    <row r="139" spans="1:10" x14ac:dyDescent="0.2">
      <c r="A139" s="13" t="s">
        <v>280</v>
      </c>
      <c r="B139" s="14" t="s">
        <v>293</v>
      </c>
      <c r="C139" s="14" t="s">
        <v>294</v>
      </c>
      <c r="D139" s="14">
        <v>2.9630900000000003E-4</v>
      </c>
      <c r="E139" s="14">
        <v>3.5282547179999999</v>
      </c>
      <c r="F139" s="16"/>
      <c r="G139" s="16"/>
      <c r="H139" s="16"/>
      <c r="I139" s="16"/>
      <c r="J139" s="19"/>
    </row>
    <row r="140" spans="1:10" x14ac:dyDescent="0.2">
      <c r="A140" s="15" t="s">
        <v>280</v>
      </c>
      <c r="B140" s="16" t="s">
        <v>295</v>
      </c>
      <c r="C140" s="16" t="s">
        <v>296</v>
      </c>
      <c r="D140" s="16">
        <v>4.5727700000000002E-4</v>
      </c>
      <c r="E140" s="16">
        <v>3.3398206259999998</v>
      </c>
      <c r="F140" s="16"/>
      <c r="G140" s="16"/>
      <c r="H140" s="16"/>
      <c r="I140" s="16"/>
      <c r="J140" s="19"/>
    </row>
    <row r="141" spans="1:10" x14ac:dyDescent="0.2">
      <c r="A141" s="13" t="s">
        <v>280</v>
      </c>
      <c r="B141" s="14" t="s">
        <v>297</v>
      </c>
      <c r="C141" s="14" t="s">
        <v>298</v>
      </c>
      <c r="D141" s="14">
        <v>7.8833600000000005E-4</v>
      </c>
      <c r="E141" s="14">
        <v>3.1032885600000002</v>
      </c>
      <c r="F141" s="16"/>
      <c r="G141" s="16"/>
      <c r="H141" s="16"/>
      <c r="I141" s="16"/>
      <c r="J141" s="19"/>
    </row>
    <row r="142" spans="1:10" x14ac:dyDescent="0.2">
      <c r="A142" s="15" t="s">
        <v>280</v>
      </c>
      <c r="B142" s="16" t="s">
        <v>299</v>
      </c>
      <c r="C142" s="16" t="s">
        <v>300</v>
      </c>
      <c r="D142" s="16">
        <v>8.7990599999999996E-4</v>
      </c>
      <c r="E142" s="16">
        <v>3.0555639530000001</v>
      </c>
      <c r="F142" s="16"/>
      <c r="G142" s="16"/>
      <c r="H142" s="16"/>
      <c r="I142" s="16"/>
      <c r="J142" s="19"/>
    </row>
    <row r="143" spans="1:10" x14ac:dyDescent="0.2">
      <c r="A143" s="13" t="s">
        <v>280</v>
      </c>
      <c r="B143" s="14" t="s">
        <v>301</v>
      </c>
      <c r="C143" s="14" t="s">
        <v>302</v>
      </c>
      <c r="D143" s="14">
        <v>1.3480300000000001E-3</v>
      </c>
      <c r="E143" s="14">
        <v>2.8703003429999998</v>
      </c>
      <c r="F143" s="16"/>
      <c r="G143" s="16"/>
      <c r="H143" s="16"/>
      <c r="I143" s="16"/>
      <c r="J143" s="19"/>
    </row>
    <row r="144" spans="1:10" x14ac:dyDescent="0.2">
      <c r="A144" s="15" t="s">
        <v>280</v>
      </c>
      <c r="B144" s="16" t="s">
        <v>303</v>
      </c>
      <c r="C144" s="16" t="s">
        <v>304</v>
      </c>
      <c r="D144" s="16">
        <v>1.851597E-3</v>
      </c>
      <c r="E144" s="16">
        <v>2.7324535640000001</v>
      </c>
      <c r="F144" s="16"/>
      <c r="G144" s="16"/>
      <c r="H144" s="16"/>
      <c r="I144" s="16"/>
      <c r="J144" s="19"/>
    </row>
    <row r="145" spans="1:10" x14ac:dyDescent="0.2">
      <c r="A145" s="13" t="s">
        <v>280</v>
      </c>
      <c r="B145" s="14" t="s">
        <v>305</v>
      </c>
      <c r="C145" s="14" t="s">
        <v>306</v>
      </c>
      <c r="D145" s="14">
        <v>2.12832E-3</v>
      </c>
      <c r="E145" s="14">
        <v>2.6719629760000001</v>
      </c>
      <c r="F145" s="16"/>
      <c r="G145" s="16"/>
      <c r="H145" s="16"/>
      <c r="I145" s="16"/>
      <c r="J145" s="19"/>
    </row>
    <row r="146" spans="1:10" x14ac:dyDescent="0.2">
      <c r="A146" s="15" t="s">
        <v>280</v>
      </c>
      <c r="B146" s="16" t="s">
        <v>307</v>
      </c>
      <c r="C146" s="16" t="s">
        <v>308</v>
      </c>
      <c r="D146" s="16">
        <v>2.1713549999999998E-3</v>
      </c>
      <c r="E146" s="16">
        <v>2.663269229</v>
      </c>
      <c r="F146" s="16"/>
      <c r="G146" s="16"/>
      <c r="H146" s="16"/>
      <c r="I146" s="16"/>
      <c r="J146" s="19"/>
    </row>
    <row r="147" spans="1:10" x14ac:dyDescent="0.2">
      <c r="A147" s="13" t="s">
        <v>280</v>
      </c>
      <c r="B147" s="14" t="s">
        <v>309</v>
      </c>
      <c r="C147" s="14" t="s">
        <v>310</v>
      </c>
      <c r="D147" s="14">
        <v>3.0262510000000002E-3</v>
      </c>
      <c r="E147" s="14">
        <v>2.5190950499999998</v>
      </c>
      <c r="F147" s="16"/>
      <c r="G147" s="16"/>
      <c r="H147" s="16"/>
      <c r="I147" s="16"/>
      <c r="J147" s="19"/>
    </row>
    <row r="148" spans="1:10" x14ac:dyDescent="0.2">
      <c r="A148" s="15" t="s">
        <v>280</v>
      </c>
      <c r="B148" s="16" t="s">
        <v>311</v>
      </c>
      <c r="C148" s="16" t="s">
        <v>312</v>
      </c>
      <c r="D148" s="16">
        <v>4.1032209999999998E-3</v>
      </c>
      <c r="E148" s="16">
        <v>2.3868751289999999</v>
      </c>
      <c r="F148" s="16"/>
      <c r="G148" s="16"/>
      <c r="H148" s="16"/>
      <c r="I148" s="16"/>
      <c r="J148" s="19"/>
    </row>
    <row r="149" spans="1:10" x14ac:dyDescent="0.2">
      <c r="A149" s="13" t="s">
        <v>280</v>
      </c>
      <c r="B149" s="14" t="s">
        <v>313</v>
      </c>
      <c r="C149" s="14" t="s">
        <v>314</v>
      </c>
      <c r="D149" s="14">
        <v>4.2015200000000003E-3</v>
      </c>
      <c r="E149" s="14">
        <v>2.3765935919999999</v>
      </c>
      <c r="F149" s="16"/>
      <c r="G149" s="16"/>
      <c r="H149" s="16"/>
      <c r="I149" s="16"/>
      <c r="J149" s="19"/>
    </row>
    <row r="150" spans="1:10" x14ac:dyDescent="0.2">
      <c r="A150" s="15" t="s">
        <v>280</v>
      </c>
      <c r="B150" s="16" t="s">
        <v>315</v>
      </c>
      <c r="C150" s="16" t="s">
        <v>316</v>
      </c>
      <c r="D150" s="16">
        <v>4.5498179999999997E-3</v>
      </c>
      <c r="E150" s="16">
        <v>2.3420060020000002</v>
      </c>
      <c r="F150" s="16"/>
      <c r="G150" s="16"/>
      <c r="H150" s="16"/>
      <c r="I150" s="16"/>
      <c r="J150" s="19"/>
    </row>
    <row r="151" spans="1:10" x14ac:dyDescent="0.2">
      <c r="A151" s="13" t="s">
        <v>280</v>
      </c>
      <c r="B151" s="14" t="s">
        <v>317</v>
      </c>
      <c r="C151" s="14" t="s">
        <v>318</v>
      </c>
      <c r="D151" s="14">
        <v>7.8054179999999997E-3</v>
      </c>
      <c r="E151" s="14">
        <v>2.107603809</v>
      </c>
      <c r="F151" s="16"/>
      <c r="G151" s="16"/>
      <c r="H151" s="16"/>
      <c r="I151" s="16"/>
      <c r="J151" s="19"/>
    </row>
    <row r="152" spans="1:10" x14ac:dyDescent="0.2">
      <c r="A152" s="15" t="s">
        <v>280</v>
      </c>
      <c r="B152" s="16" t="s">
        <v>319</v>
      </c>
      <c r="C152" s="16" t="s">
        <v>320</v>
      </c>
      <c r="D152" s="16">
        <v>9.6991709999999995E-3</v>
      </c>
      <c r="E152" s="16">
        <v>2.0132653629999999</v>
      </c>
      <c r="F152" s="16"/>
      <c r="G152" s="16"/>
      <c r="H152" s="16"/>
      <c r="I152" s="16"/>
      <c r="J152" s="19"/>
    </row>
    <row r="153" spans="1:10" x14ac:dyDescent="0.2">
      <c r="A153" s="13" t="s">
        <v>280</v>
      </c>
      <c r="B153" s="14" t="s">
        <v>321</v>
      </c>
      <c r="C153" s="14" t="s">
        <v>322</v>
      </c>
      <c r="D153" s="14">
        <v>9.8057109999999999E-3</v>
      </c>
      <c r="E153" s="14">
        <v>2.0085209279999998</v>
      </c>
      <c r="F153" s="16"/>
      <c r="G153" s="16"/>
      <c r="H153" s="16"/>
      <c r="I153" s="16"/>
      <c r="J153" s="19"/>
    </row>
    <row r="154" spans="1:10" x14ac:dyDescent="0.2">
      <c r="A154" s="15" t="s">
        <v>280</v>
      </c>
      <c r="B154" s="16" t="s">
        <v>323</v>
      </c>
      <c r="C154" s="16" t="s">
        <v>324</v>
      </c>
      <c r="D154" s="16">
        <v>1.5735053999999998E-2</v>
      </c>
      <c r="E154" s="16">
        <v>1.8031317579999999</v>
      </c>
      <c r="F154" s="16"/>
      <c r="G154" s="16"/>
      <c r="H154" s="16"/>
      <c r="I154" s="16"/>
      <c r="J154" s="19"/>
    </row>
    <row r="155" spans="1:10" x14ac:dyDescent="0.2">
      <c r="A155" s="13" t="s">
        <v>280</v>
      </c>
      <c r="B155" s="14" t="s">
        <v>325</v>
      </c>
      <c r="C155" s="14" t="s">
        <v>326</v>
      </c>
      <c r="D155" s="14">
        <v>1.6278681999999999E-2</v>
      </c>
      <c r="E155" s="14">
        <v>1.7883807700000001</v>
      </c>
      <c r="F155" s="16"/>
      <c r="G155" s="16"/>
      <c r="H155" s="16"/>
      <c r="I155" s="16"/>
      <c r="J155" s="19"/>
    </row>
    <row r="156" spans="1:10" x14ac:dyDescent="0.2">
      <c r="A156" s="15" t="s">
        <v>280</v>
      </c>
      <c r="B156" s="16" t="s">
        <v>327</v>
      </c>
      <c r="C156" s="16" t="s">
        <v>328</v>
      </c>
      <c r="D156" s="16">
        <v>1.6791242000000001E-2</v>
      </c>
      <c r="E156" s="16">
        <v>1.774917174</v>
      </c>
      <c r="F156" s="16"/>
      <c r="G156" s="16"/>
      <c r="H156" s="16"/>
      <c r="I156" s="16"/>
      <c r="J156" s="19"/>
    </row>
    <row r="157" spans="1:10" x14ac:dyDescent="0.2">
      <c r="A157" s="13" t="s">
        <v>280</v>
      </c>
      <c r="B157" s="14" t="s">
        <v>329</v>
      </c>
      <c r="C157" s="14" t="s">
        <v>330</v>
      </c>
      <c r="D157" s="14">
        <v>1.9064985E-2</v>
      </c>
      <c r="E157" s="14">
        <v>1.71976353</v>
      </c>
      <c r="F157" s="16"/>
      <c r="G157" s="16"/>
      <c r="H157" s="16"/>
      <c r="I157" s="16"/>
      <c r="J157" s="19"/>
    </row>
    <row r="158" spans="1:10" x14ac:dyDescent="0.2">
      <c r="A158" s="15" t="s">
        <v>280</v>
      </c>
      <c r="B158" s="16" t="s">
        <v>331</v>
      </c>
      <c r="C158" s="16" t="s">
        <v>332</v>
      </c>
      <c r="D158" s="16">
        <v>1.9907265E-2</v>
      </c>
      <c r="E158" s="16">
        <v>1.7009884</v>
      </c>
      <c r="F158" s="16"/>
      <c r="G158" s="16"/>
      <c r="H158" s="16"/>
      <c r="I158" s="16"/>
      <c r="J158" s="19"/>
    </row>
    <row r="159" spans="1:10" x14ac:dyDescent="0.2">
      <c r="A159" s="13" t="s">
        <v>280</v>
      </c>
      <c r="B159" s="14" t="s">
        <v>333</v>
      </c>
      <c r="C159" s="14" t="s">
        <v>334</v>
      </c>
      <c r="D159" s="14">
        <v>2.0353634999999998E-2</v>
      </c>
      <c r="E159" s="14">
        <v>1.691358028</v>
      </c>
      <c r="F159" s="16"/>
      <c r="G159" s="16"/>
      <c r="H159" s="16"/>
      <c r="I159" s="16"/>
      <c r="J159" s="19"/>
    </row>
    <row r="160" spans="1:10" x14ac:dyDescent="0.2">
      <c r="A160" s="15" t="s">
        <v>280</v>
      </c>
      <c r="B160" s="16" t="s">
        <v>335</v>
      </c>
      <c r="C160" s="16" t="s">
        <v>336</v>
      </c>
      <c r="D160" s="16">
        <v>2.0912821000000002E-2</v>
      </c>
      <c r="E160" s="16">
        <v>1.6795873830000001</v>
      </c>
      <c r="F160" s="16"/>
      <c r="G160" s="16"/>
      <c r="H160" s="16"/>
      <c r="I160" s="16"/>
      <c r="J160" s="19"/>
    </row>
    <row r="161" spans="1:10" x14ac:dyDescent="0.2">
      <c r="A161" s="13" t="s">
        <v>280</v>
      </c>
      <c r="B161" s="14" t="s">
        <v>337</v>
      </c>
      <c r="C161" s="14" t="s">
        <v>338</v>
      </c>
      <c r="D161" s="14">
        <v>2.4606508999999999E-2</v>
      </c>
      <c r="E161" s="14">
        <v>1.608950004</v>
      </c>
      <c r="F161" s="16"/>
      <c r="G161" s="16"/>
      <c r="H161" s="16"/>
      <c r="I161" s="16"/>
      <c r="J161" s="19"/>
    </row>
    <row r="162" spans="1:10" x14ac:dyDescent="0.2">
      <c r="A162" s="15" t="s">
        <v>280</v>
      </c>
      <c r="B162" s="16" t="s">
        <v>339</v>
      </c>
      <c r="C162" s="16" t="s">
        <v>340</v>
      </c>
      <c r="D162" s="16">
        <v>3.1514087000000003E-2</v>
      </c>
      <c r="E162" s="16">
        <v>1.5014952669999999</v>
      </c>
      <c r="F162" s="16"/>
      <c r="G162" s="16"/>
      <c r="H162" s="16"/>
      <c r="I162" s="16"/>
      <c r="J162" s="19"/>
    </row>
    <row r="163" spans="1:10" x14ac:dyDescent="0.2">
      <c r="A163" s="13" t="s">
        <v>280</v>
      </c>
      <c r="B163" s="14" t="s">
        <v>341</v>
      </c>
      <c r="C163" s="14" t="s">
        <v>342</v>
      </c>
      <c r="D163" s="14">
        <v>3.4304327000000003E-2</v>
      </c>
      <c r="E163" s="14">
        <v>1.4646511019999999</v>
      </c>
      <c r="F163" s="16"/>
      <c r="G163" s="16"/>
      <c r="H163" s="16"/>
      <c r="I163" s="16"/>
      <c r="J163" s="19"/>
    </row>
    <row r="164" spans="1:10" x14ac:dyDescent="0.2">
      <c r="A164" s="15" t="s">
        <v>280</v>
      </c>
      <c r="B164" s="16" t="s">
        <v>343</v>
      </c>
      <c r="C164" s="16" t="s">
        <v>344</v>
      </c>
      <c r="D164" s="16">
        <v>3.6918131E-2</v>
      </c>
      <c r="E164" s="16">
        <v>1.4327602960000001</v>
      </c>
      <c r="F164" s="16"/>
      <c r="G164" s="16"/>
      <c r="H164" s="16"/>
      <c r="I164" s="16"/>
      <c r="J164" s="19"/>
    </row>
    <row r="165" spans="1:10" x14ac:dyDescent="0.2">
      <c r="A165" s="13" t="s">
        <v>280</v>
      </c>
      <c r="B165" s="14" t="s">
        <v>345</v>
      </c>
      <c r="C165" s="14" t="s">
        <v>346</v>
      </c>
      <c r="D165" s="14">
        <v>4.2937860000000001E-2</v>
      </c>
      <c r="E165" s="14">
        <v>1.3671596079999999</v>
      </c>
      <c r="F165" s="16"/>
      <c r="G165" s="16"/>
      <c r="H165" s="16"/>
      <c r="I165" s="16"/>
      <c r="J165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10FC0-0682-A949-AA7C-FD39B27CC8B6}">
  <dimension ref="A1:O165"/>
  <sheetViews>
    <sheetView workbookViewId="0"/>
  </sheetViews>
  <sheetFormatPr baseColWidth="10" defaultColWidth="11" defaultRowHeight="16" x14ac:dyDescent="0.2"/>
  <cols>
    <col min="1" max="15" width="20" customWidth="1"/>
  </cols>
  <sheetData>
    <row r="1" spans="1:15" x14ac:dyDescent="0.2">
      <c r="A1" s="1" t="s">
        <v>624</v>
      </c>
    </row>
    <row r="2" spans="1:15" x14ac:dyDescent="0.2">
      <c r="A2" t="s">
        <v>347</v>
      </c>
    </row>
    <row r="3" spans="1:15" x14ac:dyDescent="0.2">
      <c r="A3" t="s">
        <v>348</v>
      </c>
      <c r="B3" t="s">
        <v>349</v>
      </c>
      <c r="C3" t="s">
        <v>350</v>
      </c>
      <c r="D3" t="s">
        <v>351</v>
      </c>
      <c r="E3" t="s">
        <v>352</v>
      </c>
      <c r="F3" t="s">
        <v>353</v>
      </c>
      <c r="G3" t="s">
        <v>354</v>
      </c>
      <c r="H3" t="s">
        <v>355</v>
      </c>
      <c r="I3" t="s">
        <v>356</v>
      </c>
      <c r="J3" t="s">
        <v>357</v>
      </c>
      <c r="K3" t="s">
        <v>358</v>
      </c>
      <c r="L3" t="s">
        <v>359</v>
      </c>
      <c r="M3" t="s">
        <v>360</v>
      </c>
      <c r="N3" t="s">
        <v>361</v>
      </c>
      <c r="O3" t="s">
        <v>362</v>
      </c>
    </row>
    <row r="4" spans="1:15" x14ac:dyDescent="0.2">
      <c r="A4">
        <v>43</v>
      </c>
      <c r="B4" t="s">
        <v>363</v>
      </c>
      <c r="C4" t="s">
        <v>364</v>
      </c>
      <c r="D4" t="s">
        <v>365</v>
      </c>
      <c r="E4">
        <v>10</v>
      </c>
      <c r="F4">
        <v>2.0340204239860686E-3</v>
      </c>
      <c r="G4">
        <v>0.27880965900414262</v>
      </c>
      <c r="H4">
        <v>5053.8999999999996</v>
      </c>
      <c r="I4">
        <v>66.3</v>
      </c>
      <c r="J4">
        <v>65.69</v>
      </c>
      <c r="K4" t="s">
        <v>366</v>
      </c>
      <c r="L4">
        <v>0.61</v>
      </c>
      <c r="M4" t="str">
        <f>IMLOG2(Table1[[#This Row],[KCNQ2 ∆E5]])</f>
        <v>-8.94145011901855</v>
      </c>
      <c r="N4" t="str">
        <f>IMLOG2(Table1[[#This Row],[KCNQ2 WT]])</f>
        <v>-1.84264755249023</v>
      </c>
      <c r="O4" t="str">
        <f>IMLOG2(Table1[[#This Row],[pTDP-43]])</f>
        <v>12.3031814030541</v>
      </c>
    </row>
    <row r="5" spans="1:15" x14ac:dyDescent="0.2">
      <c r="A5">
        <v>44</v>
      </c>
      <c r="B5" t="s">
        <v>363</v>
      </c>
      <c r="C5" t="s">
        <v>364</v>
      </c>
      <c r="D5" t="s">
        <v>365</v>
      </c>
      <c r="E5">
        <v>9.8000000000000007</v>
      </c>
      <c r="F5">
        <v>1.1028827572709496E-3</v>
      </c>
      <c r="G5">
        <v>0.15029184382992461</v>
      </c>
      <c r="H5">
        <v>12334.9</v>
      </c>
      <c r="I5">
        <v>72.73</v>
      </c>
      <c r="J5">
        <v>69.08</v>
      </c>
      <c r="K5" t="s">
        <v>366</v>
      </c>
      <c r="L5">
        <v>3.65</v>
      </c>
      <c r="M5" t="str">
        <f>IMLOG2(Table1[[#This Row],[KCNQ2 ∆E5]])</f>
        <v>-9.82450485229492</v>
      </c>
      <c r="N5" t="str">
        <f>IMLOG2(Table1[[#This Row],[KCNQ2 WT]])</f>
        <v>-2.73416137695313</v>
      </c>
      <c r="O5" t="str">
        <f>IMLOG2(Table1[[#This Row],[pTDP-43]])</f>
        <v>13.5904583991933</v>
      </c>
    </row>
    <row r="6" spans="1:15" x14ac:dyDescent="0.2">
      <c r="A6">
        <v>45</v>
      </c>
      <c r="B6" t="s">
        <v>363</v>
      </c>
      <c r="C6" t="s">
        <v>364</v>
      </c>
      <c r="D6" t="s">
        <v>365</v>
      </c>
      <c r="E6">
        <v>9.3000000000000007</v>
      </c>
      <c r="F6">
        <v>2.1858148144733845E-3</v>
      </c>
      <c r="G6">
        <v>0.1239065805497675</v>
      </c>
      <c r="H6">
        <v>7215.32</v>
      </c>
      <c r="I6">
        <v>77.17</v>
      </c>
      <c r="J6">
        <v>57.17</v>
      </c>
      <c r="K6" t="s">
        <v>366</v>
      </c>
      <c r="L6">
        <v>20</v>
      </c>
      <c r="M6" t="str">
        <f>IMLOG2(Table1[[#This Row],[KCNQ2 ∆E5]])</f>
        <v>-8.83761310577392</v>
      </c>
      <c r="N6" t="str">
        <f>IMLOG2(Table1[[#This Row],[KCNQ2 WT]])</f>
        <v>-3.01267528533935</v>
      </c>
      <c r="O6" t="str">
        <f>IMLOG2(Table1[[#This Row],[pTDP-43]])</f>
        <v>12.8168476644341</v>
      </c>
    </row>
    <row r="7" spans="1:15" x14ac:dyDescent="0.2">
      <c r="A7">
        <v>46</v>
      </c>
      <c r="B7" t="s">
        <v>363</v>
      </c>
      <c r="C7" t="s">
        <v>364</v>
      </c>
      <c r="D7" t="s">
        <v>365</v>
      </c>
      <c r="E7">
        <v>9.4</v>
      </c>
      <c r="F7">
        <v>1.7242306541447455E-3</v>
      </c>
      <c r="G7">
        <v>0.22486941972896374</v>
      </c>
      <c r="H7">
        <v>1292.3699999999999</v>
      </c>
      <c r="I7">
        <v>72.849999999999994</v>
      </c>
      <c r="J7">
        <v>70.849999999999994</v>
      </c>
      <c r="K7" t="s">
        <v>366</v>
      </c>
      <c r="L7">
        <v>2</v>
      </c>
      <c r="M7" t="str">
        <f>IMLOG2(Table1[[#This Row],[KCNQ2 ∆E5]])</f>
        <v>-9.17983150482178</v>
      </c>
      <c r="N7" t="str">
        <f>IMLOG2(Table1[[#This Row],[KCNQ2 WT]])</f>
        <v>-2.15284061431885</v>
      </c>
      <c r="O7" t="str">
        <f>IMLOG2(Table1[[#This Row],[pTDP-43]])</f>
        <v>10.3358034512465</v>
      </c>
    </row>
    <row r="8" spans="1:15" x14ac:dyDescent="0.2">
      <c r="A8">
        <v>47</v>
      </c>
      <c r="B8" t="s">
        <v>363</v>
      </c>
      <c r="C8" t="s">
        <v>364</v>
      </c>
      <c r="D8" t="s">
        <v>365</v>
      </c>
      <c r="E8">
        <v>9.6</v>
      </c>
      <c r="F8">
        <v>1.645146605769938E-3</v>
      </c>
      <c r="G8">
        <v>0.36434591922243509</v>
      </c>
      <c r="H8">
        <v>3807.39</v>
      </c>
      <c r="I8">
        <v>60.33</v>
      </c>
      <c r="J8">
        <v>58.39</v>
      </c>
      <c r="K8" t="s">
        <v>367</v>
      </c>
      <c r="L8">
        <v>1.94</v>
      </c>
      <c r="M8" t="str">
        <f>IMLOG2(Table1[[#This Row],[KCNQ2 ∆E5]])</f>
        <v>-9.24756813049317</v>
      </c>
      <c r="N8" t="str">
        <f>IMLOG2(Table1[[#This Row],[KCNQ2 WT]])</f>
        <v>-1.45661926269531</v>
      </c>
      <c r="O8" t="str">
        <f>IMLOG2(Table1[[#This Row],[pTDP-43]])</f>
        <v>11.8945866408108</v>
      </c>
    </row>
    <row r="9" spans="1:15" x14ac:dyDescent="0.2">
      <c r="A9">
        <v>48</v>
      </c>
      <c r="B9" t="s">
        <v>363</v>
      </c>
      <c r="C9" t="s">
        <v>364</v>
      </c>
      <c r="D9" t="s">
        <v>365</v>
      </c>
      <c r="E9">
        <v>9.9</v>
      </c>
      <c r="F9">
        <v>1.2880535957976664E-3</v>
      </c>
      <c r="G9">
        <v>0.30710145696912733</v>
      </c>
      <c r="H9">
        <v>5675.92</v>
      </c>
      <c r="I9">
        <v>63</v>
      </c>
      <c r="J9">
        <v>56</v>
      </c>
      <c r="K9" t="s">
        <v>367</v>
      </c>
      <c r="L9">
        <v>7</v>
      </c>
      <c r="M9" t="str">
        <f>IMLOG2(Table1[[#This Row],[KCNQ2 ∆E5]])</f>
        <v>-9.6005916595459</v>
      </c>
      <c r="N9" t="str">
        <f>IMLOG2(Table1[[#This Row],[KCNQ2 WT]])</f>
        <v>-1.70321273803711</v>
      </c>
      <c r="O9" t="str">
        <f>IMLOG2(Table1[[#This Row],[pTDP-43]])</f>
        <v>12.4706385399491</v>
      </c>
    </row>
    <row r="10" spans="1:15" x14ac:dyDescent="0.2">
      <c r="A10">
        <v>49</v>
      </c>
      <c r="B10" t="s">
        <v>363</v>
      </c>
      <c r="C10" t="s">
        <v>364</v>
      </c>
      <c r="D10" t="s">
        <v>365</v>
      </c>
      <c r="E10">
        <v>10</v>
      </c>
      <c r="F10">
        <v>0</v>
      </c>
      <c r="G10">
        <v>0.26151389823075788</v>
      </c>
      <c r="H10">
        <v>404.74</v>
      </c>
      <c r="I10">
        <v>78.510000000000005</v>
      </c>
      <c r="J10">
        <v>69.510000000000005</v>
      </c>
      <c r="K10" t="s">
        <v>367</v>
      </c>
      <c r="L10">
        <v>9</v>
      </c>
      <c r="M10" t="e">
        <f>IMLOG2(Table1[[#This Row],[KCNQ2 ∆E5]])</f>
        <v>#NUM!</v>
      </c>
      <c r="N10" t="str">
        <f>IMLOG2(Table1[[#This Row],[KCNQ2 WT]])</f>
        <v>-1.93504047393799</v>
      </c>
      <c r="O10" t="str">
        <f>IMLOG2(Table1[[#This Row],[pTDP-43]])</f>
        <v>8.66085162575993</v>
      </c>
    </row>
    <row r="11" spans="1:15" x14ac:dyDescent="0.2">
      <c r="A11">
        <v>50</v>
      </c>
      <c r="B11" t="s">
        <v>363</v>
      </c>
      <c r="C11" t="s">
        <v>364</v>
      </c>
      <c r="D11" t="s">
        <v>365</v>
      </c>
      <c r="E11">
        <v>9.6</v>
      </c>
      <c r="F11">
        <v>3.7694737340981882E-3</v>
      </c>
      <c r="G11">
        <v>0.17870339788099268</v>
      </c>
      <c r="H11">
        <v>4427.59</v>
      </c>
      <c r="I11">
        <v>70.73</v>
      </c>
      <c r="J11">
        <v>69.73</v>
      </c>
      <c r="K11" t="s">
        <v>366</v>
      </c>
      <c r="L11">
        <v>1</v>
      </c>
      <c r="M11" t="str">
        <f>IMLOG2(Table1[[#This Row],[KCNQ2 ∆E5]])</f>
        <v>-8.05142116546631</v>
      </c>
      <c r="N11" t="str">
        <f>IMLOG2(Table1[[#This Row],[KCNQ2 WT]])</f>
        <v>-2.48436102872591</v>
      </c>
      <c r="O11" t="str">
        <f>IMLOG2(Table1[[#This Row],[pTDP-43]])</f>
        <v>12.1123059177226</v>
      </c>
    </row>
    <row r="12" spans="1:15" x14ac:dyDescent="0.2">
      <c r="A12">
        <v>51</v>
      </c>
      <c r="B12" t="s">
        <v>363</v>
      </c>
      <c r="C12" t="s">
        <v>364</v>
      </c>
      <c r="D12" t="s">
        <v>365</v>
      </c>
      <c r="E12">
        <v>10</v>
      </c>
      <c r="F12">
        <v>5.0207802521776892E-3</v>
      </c>
      <c r="G12">
        <v>0.26696398275057592</v>
      </c>
      <c r="H12">
        <v>8527.43</v>
      </c>
      <c r="I12">
        <v>49.06</v>
      </c>
      <c r="J12">
        <v>47.06</v>
      </c>
      <c r="K12" t="s">
        <v>367</v>
      </c>
      <c r="L12">
        <v>2</v>
      </c>
      <c r="M12" t="str">
        <f>IMLOG2(Table1[[#This Row],[KCNQ2 ∆E5]])</f>
        <v>-7.63787270166611</v>
      </c>
      <c r="N12" t="str">
        <f>IMLOG2(Table1[[#This Row],[KCNQ2 WT]])</f>
        <v>-1.90528297998642</v>
      </c>
      <c r="O12" t="str">
        <f>IMLOG2(Table1[[#This Row],[pTDP-43]])</f>
        <v>13.0578952917488</v>
      </c>
    </row>
    <row r="13" spans="1:15" x14ac:dyDescent="0.2">
      <c r="A13">
        <v>52</v>
      </c>
      <c r="B13" t="s">
        <v>363</v>
      </c>
      <c r="C13" t="s">
        <v>364</v>
      </c>
      <c r="D13" t="s">
        <v>365</v>
      </c>
      <c r="E13">
        <v>10</v>
      </c>
      <c r="F13">
        <v>1.0639905295531066E-2</v>
      </c>
      <c r="G13">
        <v>0.4399479919200881</v>
      </c>
      <c r="H13">
        <v>6023.35</v>
      </c>
      <c r="I13">
        <v>72.73</v>
      </c>
      <c r="J13">
        <v>69.86</v>
      </c>
      <c r="K13" t="s">
        <v>366</v>
      </c>
      <c r="L13">
        <v>2.87</v>
      </c>
      <c r="M13" t="str">
        <f>IMLOG2(Table1[[#This Row],[KCNQ2 ∆E5]])</f>
        <v>-6.55437088012695</v>
      </c>
      <c r="N13" t="str">
        <f>IMLOG2(Table1[[#This Row],[KCNQ2 WT]])</f>
        <v>-1.18459510803222</v>
      </c>
      <c r="O13" t="str">
        <f>IMLOG2(Table1[[#This Row],[pTDP-43]])</f>
        <v>12.5563503769872</v>
      </c>
    </row>
    <row r="14" spans="1:15" x14ac:dyDescent="0.2">
      <c r="A14">
        <v>53</v>
      </c>
      <c r="B14" t="s">
        <v>363</v>
      </c>
      <c r="C14" t="s">
        <v>364</v>
      </c>
      <c r="D14" t="s">
        <v>365</v>
      </c>
      <c r="E14">
        <v>9.8000000000000007</v>
      </c>
      <c r="F14">
        <v>2.246581650944734E-3</v>
      </c>
      <c r="G14">
        <v>0.13882208556395673</v>
      </c>
      <c r="H14">
        <v>10892.23</v>
      </c>
      <c r="I14">
        <v>84.98</v>
      </c>
      <c r="J14">
        <v>78.010000000000005</v>
      </c>
      <c r="K14" t="s">
        <v>366</v>
      </c>
      <c r="L14">
        <v>6.97</v>
      </c>
      <c r="M14" t="str">
        <f>IMLOG2(Table1[[#This Row],[KCNQ2 ∆E5]])</f>
        <v>-8.79805278778076</v>
      </c>
      <c r="N14" t="str">
        <f>IMLOG2(Table1[[#This Row],[KCNQ2 WT]])</f>
        <v>-2.8486909866333</v>
      </c>
      <c r="O14" t="str">
        <f>IMLOG2(Table1[[#This Row],[pTDP-43]])</f>
        <v>13.4110117312704</v>
      </c>
    </row>
    <row r="15" spans="1:15" x14ac:dyDescent="0.2">
      <c r="A15">
        <v>54</v>
      </c>
      <c r="B15" t="s">
        <v>368</v>
      </c>
      <c r="C15" t="s">
        <v>364</v>
      </c>
      <c r="D15" t="s">
        <v>365</v>
      </c>
      <c r="E15">
        <v>10</v>
      </c>
      <c r="F15">
        <v>7.442554810943738E-3</v>
      </c>
      <c r="G15">
        <v>0.22137993991542784</v>
      </c>
      <c r="H15">
        <v>6913.49</v>
      </c>
      <c r="I15">
        <v>67.27</v>
      </c>
      <c r="J15">
        <v>63.69</v>
      </c>
      <c r="K15" t="s">
        <v>366</v>
      </c>
      <c r="L15">
        <v>3.58</v>
      </c>
      <c r="M15" t="str">
        <f>IMLOG2(Table1[[#This Row],[KCNQ2 ∆E5]])</f>
        <v>-7.06998634338379</v>
      </c>
      <c r="N15" t="str">
        <f>IMLOG2(Table1[[#This Row],[KCNQ2 WT]])</f>
        <v>-2.1754035949707</v>
      </c>
      <c r="O15" t="str">
        <f>IMLOG2(Table1[[#This Row],[pTDP-43]])</f>
        <v>12.7551984662768</v>
      </c>
    </row>
    <row r="16" spans="1:15" x14ac:dyDescent="0.2">
      <c r="A16">
        <v>55</v>
      </c>
      <c r="B16" t="s">
        <v>368</v>
      </c>
      <c r="C16" t="s">
        <v>364</v>
      </c>
      <c r="D16" t="s">
        <v>365</v>
      </c>
      <c r="E16">
        <v>7.8</v>
      </c>
      <c r="F16">
        <v>2.3481967432862419E-3</v>
      </c>
      <c r="G16">
        <v>0.14953542727522395</v>
      </c>
      <c r="H16">
        <v>5185.8100000000004</v>
      </c>
      <c r="I16">
        <v>59.65</v>
      </c>
      <c r="J16">
        <v>57.31</v>
      </c>
      <c r="K16" t="s">
        <v>367</v>
      </c>
      <c r="L16">
        <v>2.34</v>
      </c>
      <c r="M16" t="str">
        <f>IMLOG2(Table1[[#This Row],[KCNQ2 ∆E5]])</f>
        <v>-8.73423099517822</v>
      </c>
      <c r="N16" t="str">
        <f>IMLOG2(Table1[[#This Row],[KCNQ2 WT]])</f>
        <v>-2.74144077301026</v>
      </c>
      <c r="O16" t="str">
        <f>IMLOG2(Table1[[#This Row],[pTDP-43]])</f>
        <v>12.3403536337227</v>
      </c>
    </row>
    <row r="17" spans="1:15" x14ac:dyDescent="0.2">
      <c r="A17">
        <v>56</v>
      </c>
      <c r="B17" t="s">
        <v>368</v>
      </c>
      <c r="C17" t="s">
        <v>364</v>
      </c>
      <c r="D17" t="s">
        <v>365</v>
      </c>
      <c r="E17">
        <v>9.9</v>
      </c>
      <c r="F17">
        <v>1.6343355374150055E-3</v>
      </c>
      <c r="G17">
        <v>0.34296581855348185</v>
      </c>
      <c r="H17">
        <v>877.43</v>
      </c>
      <c r="I17">
        <v>61.36</v>
      </c>
      <c r="J17">
        <v>60.42</v>
      </c>
      <c r="K17" t="s">
        <v>366</v>
      </c>
      <c r="L17">
        <v>0.94</v>
      </c>
      <c r="M17" t="str">
        <f>IMLOG2(Table1[[#This Row],[KCNQ2 ∆E5]])</f>
        <v>-9.257080078125</v>
      </c>
      <c r="N17" t="str">
        <f>IMLOG2(Table1[[#This Row],[KCNQ2 WT]])</f>
        <v>-1.54386329650879</v>
      </c>
      <c r="O17" t="str">
        <f>IMLOG2(Table1[[#This Row],[pTDP-43]])</f>
        <v>9.77714022381743</v>
      </c>
    </row>
    <row r="18" spans="1:15" x14ac:dyDescent="0.2">
      <c r="A18">
        <v>57</v>
      </c>
      <c r="B18" t="s">
        <v>368</v>
      </c>
      <c r="C18" t="s">
        <v>364</v>
      </c>
      <c r="D18" t="s">
        <v>365</v>
      </c>
      <c r="E18">
        <v>7</v>
      </c>
      <c r="F18">
        <v>8.5776724150015804E-4</v>
      </c>
      <c r="G18">
        <v>0.4771895496042185</v>
      </c>
      <c r="H18">
        <v>2635.07</v>
      </c>
      <c r="I18">
        <v>61.42</v>
      </c>
      <c r="J18">
        <v>57.75</v>
      </c>
      <c r="K18" t="s">
        <v>367</v>
      </c>
      <c r="L18">
        <v>3.67</v>
      </c>
      <c r="M18" t="str">
        <f>IMLOG2(Table1[[#This Row],[KCNQ2 ∆E5]])</f>
        <v>-10.187126159668</v>
      </c>
      <c r="N18" t="str">
        <f>IMLOG2(Table1[[#This Row],[KCNQ2 WT]])</f>
        <v>-1.0673656463623</v>
      </c>
      <c r="O18" t="str">
        <f>IMLOG2(Table1[[#This Row],[pTDP-43]])</f>
        <v>11.36362557188</v>
      </c>
    </row>
    <row r="19" spans="1:15" x14ac:dyDescent="0.2">
      <c r="A19">
        <v>58</v>
      </c>
      <c r="B19" t="s">
        <v>368</v>
      </c>
      <c r="C19" t="s">
        <v>364</v>
      </c>
      <c r="D19" t="s">
        <v>365</v>
      </c>
      <c r="E19">
        <v>8.3000000000000007</v>
      </c>
      <c r="F19">
        <v>6.1253332560890807E-4</v>
      </c>
      <c r="G19">
        <v>0.16548406137412894</v>
      </c>
      <c r="H19">
        <v>3285.34</v>
      </c>
      <c r="I19">
        <v>67.98</v>
      </c>
      <c r="J19">
        <v>66.25</v>
      </c>
      <c r="K19" t="s">
        <v>367</v>
      </c>
      <c r="L19">
        <v>1.73</v>
      </c>
      <c r="M19" t="str">
        <f>IMLOG2(Table1[[#This Row],[KCNQ2 ∆E5]])</f>
        <v>-10.6729240417481</v>
      </c>
      <c r="N19" t="str">
        <f>IMLOG2(Table1[[#This Row],[KCNQ2 WT]])</f>
        <v>-2.59523582458496</v>
      </c>
      <c r="O19" t="str">
        <f>IMLOG2(Table1[[#This Row],[pTDP-43]])</f>
        <v>11.6818269675175</v>
      </c>
    </row>
    <row r="20" spans="1:15" x14ac:dyDescent="0.2">
      <c r="A20">
        <v>59</v>
      </c>
      <c r="B20" t="s">
        <v>368</v>
      </c>
      <c r="C20" t="s">
        <v>364</v>
      </c>
      <c r="D20" t="s">
        <v>365</v>
      </c>
      <c r="E20">
        <v>7.4</v>
      </c>
      <c r="F20">
        <v>1.4124729043049455E-3</v>
      </c>
      <c r="G20">
        <v>0.31505800373088816</v>
      </c>
      <c r="H20">
        <v>2062.36</v>
      </c>
      <c r="I20">
        <v>68.14</v>
      </c>
      <c r="J20">
        <v>65.48</v>
      </c>
      <c r="K20" t="s">
        <v>366</v>
      </c>
      <c r="L20">
        <v>2.65</v>
      </c>
      <c r="M20" t="str">
        <f>IMLOG2(Table1[[#This Row],[KCNQ2 ∆E5]])</f>
        <v>-9.46756109231998</v>
      </c>
      <c r="N20" t="str">
        <f>IMLOG2(Table1[[#This Row],[KCNQ2 WT]])</f>
        <v>-1.66631063455631</v>
      </c>
      <c r="O20" t="str">
        <f>IMLOG2(Table1[[#This Row],[pTDP-43]])</f>
        <v>11.0100804723061</v>
      </c>
    </row>
    <row r="21" spans="1:15" x14ac:dyDescent="0.2">
      <c r="A21">
        <v>60</v>
      </c>
      <c r="B21" t="s">
        <v>368</v>
      </c>
      <c r="C21" t="s">
        <v>364</v>
      </c>
      <c r="D21" t="s">
        <v>365</v>
      </c>
      <c r="E21">
        <v>9.9</v>
      </c>
      <c r="F21">
        <v>2.1595395033526562E-3</v>
      </c>
      <c r="G21">
        <v>0.3541367484442155</v>
      </c>
      <c r="H21">
        <v>6518.4</v>
      </c>
      <c r="I21">
        <v>60.16</v>
      </c>
      <c r="J21">
        <v>59.08</v>
      </c>
      <c r="K21" t="s">
        <v>367</v>
      </c>
      <c r="L21">
        <v>1.08</v>
      </c>
      <c r="M21" t="str">
        <f>IMLOG2(Table1[[#This Row],[KCNQ2 ∆E5]])</f>
        <v>-8.85506057739258</v>
      </c>
      <c r="N21" t="str">
        <f>IMLOG2(Table1[[#This Row],[KCNQ2 WT]])</f>
        <v>-1.49762153625488</v>
      </c>
      <c r="O21" t="str">
        <f>IMLOG2(Table1[[#This Row],[pTDP-43]])</f>
        <v>12.6703021700785</v>
      </c>
    </row>
    <row r="22" spans="1:15" x14ac:dyDescent="0.2">
      <c r="A22">
        <v>61</v>
      </c>
      <c r="B22" t="s">
        <v>368</v>
      </c>
      <c r="C22" t="s">
        <v>364</v>
      </c>
      <c r="D22" t="s">
        <v>365</v>
      </c>
      <c r="E22">
        <v>9.6999999999999993</v>
      </c>
      <c r="F22">
        <v>6.807084078684288E-3</v>
      </c>
      <c r="G22">
        <v>0.17251827985406643</v>
      </c>
      <c r="H22">
        <v>17156.62</v>
      </c>
      <c r="I22">
        <v>70.58</v>
      </c>
      <c r="J22">
        <v>65</v>
      </c>
      <c r="K22" t="s">
        <v>367</v>
      </c>
      <c r="L22">
        <v>5.58</v>
      </c>
      <c r="M22" t="str">
        <f>IMLOG2(Table1[[#This Row],[KCNQ2 ∆E5]])</f>
        <v>-7.19874735516401</v>
      </c>
      <c r="N22" t="str">
        <f>IMLOG2(Table1[[#This Row],[KCNQ2 WT]])</f>
        <v>-2.5351788584599</v>
      </c>
      <c r="O22" t="str">
        <f>IMLOG2(Table1[[#This Row],[pTDP-43]])</f>
        <v>14.066477737192</v>
      </c>
    </row>
    <row r="23" spans="1:15" x14ac:dyDescent="0.2">
      <c r="A23">
        <v>62</v>
      </c>
      <c r="B23" t="s">
        <v>368</v>
      </c>
      <c r="C23" t="s">
        <v>364</v>
      </c>
      <c r="D23" t="s">
        <v>365</v>
      </c>
      <c r="E23">
        <v>8.1</v>
      </c>
      <c r="F23">
        <v>3.9070169811041616E-3</v>
      </c>
      <c r="G23">
        <v>0.59582839675299482</v>
      </c>
      <c r="H23">
        <v>610.78</v>
      </c>
      <c r="I23">
        <v>87</v>
      </c>
      <c r="J23" t="s">
        <v>369</v>
      </c>
      <c r="K23" t="s">
        <v>367</v>
      </c>
      <c r="L23" t="s">
        <v>369</v>
      </c>
      <c r="M23" t="str">
        <f>IMLOG2(Table1[[#This Row],[KCNQ2 ∆E5]])</f>
        <v>-7.99971675872803</v>
      </c>
      <c r="N23" t="str">
        <f>IMLOG2(Table1[[#This Row],[KCNQ2 WT]])</f>
        <v>-0.747031211853027</v>
      </c>
      <c r="O23" t="str">
        <f>IMLOG2(Table1[[#This Row],[pTDP-43]])</f>
        <v>9.25450901161279</v>
      </c>
    </row>
    <row r="24" spans="1:15" x14ac:dyDescent="0.2">
      <c r="A24">
        <v>63</v>
      </c>
      <c r="B24" t="s">
        <v>368</v>
      </c>
      <c r="C24" t="s">
        <v>364</v>
      </c>
      <c r="D24" t="s">
        <v>365</v>
      </c>
      <c r="E24">
        <v>8.1999999999999993</v>
      </c>
      <c r="F24">
        <v>3.4902435259895857E-2</v>
      </c>
      <c r="G24">
        <v>0.63655198742910557</v>
      </c>
      <c r="H24">
        <v>18077.46</v>
      </c>
      <c r="I24">
        <v>62.05</v>
      </c>
      <c r="J24">
        <v>59.05</v>
      </c>
      <c r="K24" t="s">
        <v>366</v>
      </c>
      <c r="L24">
        <v>3</v>
      </c>
      <c r="M24" t="str">
        <f>IMLOG2(Table1[[#This Row],[KCNQ2 ∆E5]])</f>
        <v>-4.84052848815918</v>
      </c>
      <c r="N24" t="str">
        <f>IMLOG2(Table1[[#This Row],[KCNQ2 WT]])</f>
        <v>-0.651649750527649</v>
      </c>
      <c r="O24" t="str">
        <f>IMLOG2(Table1[[#This Row],[pTDP-43]])</f>
        <v>14.1419043635619</v>
      </c>
    </row>
    <row r="25" spans="1:15" x14ac:dyDescent="0.2">
      <c r="A25">
        <v>64</v>
      </c>
      <c r="B25" t="s">
        <v>368</v>
      </c>
      <c r="C25" t="s">
        <v>364</v>
      </c>
      <c r="D25" t="s">
        <v>365</v>
      </c>
      <c r="E25">
        <v>7.2</v>
      </c>
      <c r="F25">
        <v>8.1396697785148988E-3</v>
      </c>
      <c r="G25">
        <v>0.20041199498114087</v>
      </c>
      <c r="H25">
        <v>4917.5600000000004</v>
      </c>
      <c r="I25">
        <v>52.36</v>
      </c>
      <c r="J25">
        <v>49.65</v>
      </c>
      <c r="K25" t="s">
        <v>366</v>
      </c>
      <c r="L25">
        <v>2.7</v>
      </c>
      <c r="M25" t="str">
        <f>IMLOG2(Table1[[#This Row],[KCNQ2 ∆E5]])</f>
        <v>-6.94081401824951</v>
      </c>
      <c r="N25" t="str">
        <f>IMLOG2(Table1[[#This Row],[KCNQ2 WT]])</f>
        <v>-2.31895923614502</v>
      </c>
      <c r="O25" t="str">
        <f>IMLOG2(Table1[[#This Row],[pTDP-43]])</f>
        <v>12.263726939845</v>
      </c>
    </row>
    <row r="26" spans="1:15" x14ac:dyDescent="0.2">
      <c r="A26">
        <v>65</v>
      </c>
      <c r="B26" t="s">
        <v>368</v>
      </c>
      <c r="C26" t="s">
        <v>364</v>
      </c>
      <c r="D26" t="s">
        <v>365</v>
      </c>
      <c r="E26">
        <v>8.9</v>
      </c>
      <c r="F26">
        <v>7.295802092353902E-3</v>
      </c>
      <c r="G26">
        <v>0.16567834441333676</v>
      </c>
      <c r="H26">
        <v>19370.099999999999</v>
      </c>
      <c r="I26">
        <v>60.27</v>
      </c>
      <c r="J26">
        <v>53.27</v>
      </c>
      <c r="K26" t="s">
        <v>366</v>
      </c>
      <c r="L26">
        <v>7</v>
      </c>
      <c r="M26" t="str">
        <f>IMLOG2(Table1[[#This Row],[KCNQ2 ∆E5]])</f>
        <v>-7.09871768951416</v>
      </c>
      <c r="N26" t="str">
        <f>IMLOG2(Table1[[#This Row],[KCNQ2 WT]])</f>
        <v>-2.59354305267334</v>
      </c>
      <c r="O26" t="str">
        <f>IMLOG2(Table1[[#This Row],[pTDP-43]])</f>
        <v>14.2415437815614</v>
      </c>
    </row>
    <row r="27" spans="1:15" x14ac:dyDescent="0.2">
      <c r="A27">
        <v>66</v>
      </c>
      <c r="B27" t="s">
        <v>368</v>
      </c>
      <c r="C27" t="s">
        <v>364</v>
      </c>
      <c r="D27" t="s">
        <v>365</v>
      </c>
      <c r="E27">
        <v>7.5</v>
      </c>
      <c r="F27">
        <v>5.2078294520637655E-3</v>
      </c>
      <c r="G27">
        <v>0.40578399674406873</v>
      </c>
      <c r="H27">
        <v>6014.81</v>
      </c>
      <c r="I27">
        <v>71.739999999999995</v>
      </c>
      <c r="J27">
        <v>65</v>
      </c>
      <c r="K27" t="s">
        <v>366</v>
      </c>
      <c r="L27">
        <v>6.74</v>
      </c>
      <c r="M27" t="str">
        <f>IMLOG2(Table1[[#This Row],[KCNQ2 ∆E5]])</f>
        <v>-7.58510208129883</v>
      </c>
      <c r="N27" t="str">
        <f>IMLOG2(Table1[[#This Row],[KCNQ2 WT]])</f>
        <v>-1.30121612548828</v>
      </c>
      <c r="O27" t="str">
        <f>IMLOG2(Table1[[#This Row],[pTDP-43]])</f>
        <v>12.5543034499293</v>
      </c>
    </row>
    <row r="28" spans="1:15" x14ac:dyDescent="0.2">
      <c r="A28">
        <v>67</v>
      </c>
      <c r="B28" t="s">
        <v>368</v>
      </c>
      <c r="C28" t="s">
        <v>364</v>
      </c>
      <c r="D28" t="s">
        <v>365</v>
      </c>
      <c r="E28">
        <v>9</v>
      </c>
      <c r="F28">
        <v>8.4851111792437202E-4</v>
      </c>
      <c r="G28">
        <v>0.27493749213880736</v>
      </c>
      <c r="H28">
        <v>2657.49</v>
      </c>
      <c r="I28">
        <v>80.39</v>
      </c>
      <c r="J28">
        <v>73.64</v>
      </c>
      <c r="K28" t="s">
        <v>367</v>
      </c>
      <c r="L28">
        <v>6.75</v>
      </c>
      <c r="M28" t="str">
        <f>IMLOG2(Table1[[#This Row],[KCNQ2 ∆E5]])</f>
        <v>-10.2027788162231</v>
      </c>
      <c r="N28" t="str">
        <f>IMLOG2(Table1[[#This Row],[KCNQ2 WT]])</f>
        <v>-1.86282444000244</v>
      </c>
      <c r="O28" t="str">
        <f>IMLOG2(Table1[[#This Row],[pTDP-43]])</f>
        <v>11.3758485476405</v>
      </c>
    </row>
    <row r="29" spans="1:15" x14ac:dyDescent="0.2">
      <c r="A29">
        <v>68</v>
      </c>
      <c r="B29" t="s">
        <v>368</v>
      </c>
      <c r="C29" t="s">
        <v>364</v>
      </c>
      <c r="D29" t="s">
        <v>365</v>
      </c>
      <c r="E29">
        <v>9.1</v>
      </c>
      <c r="F29">
        <v>9.7865824351322617E-4</v>
      </c>
      <c r="G29">
        <v>0.23683968828570456</v>
      </c>
      <c r="H29">
        <v>1313.57</v>
      </c>
      <c r="I29">
        <v>63.73</v>
      </c>
      <c r="J29">
        <v>55</v>
      </c>
      <c r="K29" t="s">
        <v>367</v>
      </c>
      <c r="L29">
        <v>8.73</v>
      </c>
      <c r="M29" t="str">
        <f>IMLOG2(Table1[[#This Row],[KCNQ2 ∆E5]])</f>
        <v>-9.99690723419189</v>
      </c>
      <c r="N29" t="str">
        <f>IMLOG2(Table1[[#This Row],[KCNQ2 WT]])</f>
        <v>-2.07801723480225</v>
      </c>
      <c r="O29" t="str">
        <f>IMLOG2(Table1[[#This Row],[pTDP-43]])</f>
        <v>10.3592773682413</v>
      </c>
    </row>
    <row r="30" spans="1:15" x14ac:dyDescent="0.2">
      <c r="A30">
        <v>69</v>
      </c>
      <c r="B30" t="s">
        <v>368</v>
      </c>
      <c r="C30" t="s">
        <v>364</v>
      </c>
      <c r="D30" t="s">
        <v>365</v>
      </c>
      <c r="E30">
        <v>7.5</v>
      </c>
      <c r="F30">
        <v>1.1887120854595637E-2</v>
      </c>
      <c r="G30">
        <v>0.1663617276226747</v>
      </c>
      <c r="H30">
        <v>25654.73</v>
      </c>
      <c r="I30">
        <v>54.81</v>
      </c>
      <c r="J30">
        <v>52.16</v>
      </c>
      <c r="K30" t="s">
        <v>366</v>
      </c>
      <c r="L30">
        <v>2.65</v>
      </c>
      <c r="M30" t="str">
        <f>IMLOG2(Table1[[#This Row],[KCNQ2 ∆E5]])</f>
        <v>-6.39445686340332</v>
      </c>
      <c r="N30" t="str">
        <f>IMLOG2(Table1[[#This Row],[KCNQ2 WT]])</f>
        <v>-2.58760452270508</v>
      </c>
      <c r="O30" t="str">
        <f>IMLOG2(Table1[[#This Row],[pTDP-43]])</f>
        <v>14.646937221695</v>
      </c>
    </row>
    <row r="31" spans="1:15" x14ac:dyDescent="0.2">
      <c r="A31">
        <v>70</v>
      </c>
      <c r="B31" t="s">
        <v>368</v>
      </c>
      <c r="C31" t="s">
        <v>364</v>
      </c>
      <c r="D31" t="s">
        <v>365</v>
      </c>
      <c r="E31">
        <v>8.1</v>
      </c>
      <c r="F31">
        <v>1.217285610268825E-2</v>
      </c>
      <c r="G31">
        <v>0.58769596536008306</v>
      </c>
      <c r="H31">
        <v>20051.189999999999</v>
      </c>
      <c r="I31">
        <v>62.23</v>
      </c>
      <c r="J31">
        <v>58.23</v>
      </c>
      <c r="K31" t="s">
        <v>367</v>
      </c>
      <c r="L31">
        <v>4</v>
      </c>
      <c r="M31" t="str">
        <f>IMLOG2(Table1[[#This Row],[KCNQ2 ∆E5]])</f>
        <v>-6.3601884841919</v>
      </c>
      <c r="N31" t="str">
        <f>IMLOG2(Table1[[#This Row],[KCNQ2 WT]])</f>
        <v>-0.766858100891113</v>
      </c>
      <c r="O31" t="str">
        <f>IMLOG2(Table1[[#This Row],[pTDP-43]])</f>
        <v>14.2914002399779</v>
      </c>
    </row>
    <row r="32" spans="1:15" x14ac:dyDescent="0.2">
      <c r="A32">
        <v>71</v>
      </c>
      <c r="B32" t="s">
        <v>368</v>
      </c>
      <c r="C32" t="s">
        <v>364</v>
      </c>
      <c r="D32" t="s">
        <v>365</v>
      </c>
      <c r="E32">
        <v>10</v>
      </c>
      <c r="F32">
        <v>1.6852373118145407E-2</v>
      </c>
      <c r="G32">
        <v>0.15319537348280787</v>
      </c>
      <c r="H32">
        <v>37108.519999999997</v>
      </c>
      <c r="I32">
        <v>55.55</v>
      </c>
      <c r="J32">
        <v>51.55</v>
      </c>
      <c r="K32" t="s">
        <v>366</v>
      </c>
      <c r="L32">
        <v>4</v>
      </c>
      <c r="M32" t="str">
        <f>IMLOG2(Table1[[#This Row],[KCNQ2 ∆E5]])</f>
        <v>-5.8909044265747</v>
      </c>
      <c r="N32" t="str">
        <f>IMLOG2(Table1[[#This Row],[KCNQ2 WT]])</f>
        <v>-2.70655536651611</v>
      </c>
      <c r="O32" t="str">
        <f>IMLOG2(Table1[[#This Row],[pTDP-43]])</f>
        <v>15.1794628426911</v>
      </c>
    </row>
    <row r="33" spans="1:15" x14ac:dyDescent="0.2">
      <c r="A33">
        <v>72</v>
      </c>
      <c r="B33" t="s">
        <v>368</v>
      </c>
      <c r="C33" t="s">
        <v>364</v>
      </c>
      <c r="D33" t="s">
        <v>365</v>
      </c>
      <c r="E33">
        <v>10</v>
      </c>
      <c r="F33">
        <v>1.4610330053782783E-4</v>
      </c>
      <c r="G33">
        <v>0.22051952584756523</v>
      </c>
      <c r="H33">
        <v>539.97</v>
      </c>
      <c r="I33">
        <v>76.97</v>
      </c>
      <c r="J33">
        <v>66.55</v>
      </c>
      <c r="K33" t="s">
        <v>367</v>
      </c>
      <c r="L33">
        <v>10.42</v>
      </c>
      <c r="M33" t="str">
        <f>IMLOG2(Table1[[#This Row],[KCNQ2 ∆E5]])</f>
        <v>-12.7407236099243</v>
      </c>
      <c r="N33" t="str">
        <f>IMLOG2(Table1[[#This Row],[KCNQ2 WT]])</f>
        <v>-2.18102169036865</v>
      </c>
      <c r="O33" t="str">
        <f>IMLOG2(Table1[[#This Row],[pTDP-43]])</f>
        <v>9.07673544509987</v>
      </c>
    </row>
    <row r="34" spans="1:15" x14ac:dyDescent="0.2">
      <c r="A34">
        <v>73</v>
      </c>
      <c r="B34" t="s">
        <v>368</v>
      </c>
      <c r="C34" t="s">
        <v>364</v>
      </c>
      <c r="D34" t="s">
        <v>365</v>
      </c>
      <c r="E34">
        <v>9.6999999999999993</v>
      </c>
      <c r="F34" t="s">
        <v>370</v>
      </c>
      <c r="G34" t="s">
        <v>370</v>
      </c>
      <c r="H34">
        <v>17297.41</v>
      </c>
      <c r="I34">
        <v>51.38</v>
      </c>
      <c r="J34">
        <v>47.38</v>
      </c>
      <c r="K34" t="s">
        <v>366</v>
      </c>
      <c r="L34">
        <v>4</v>
      </c>
      <c r="M34" t="s">
        <v>370</v>
      </c>
      <c r="N34" t="s">
        <v>370</v>
      </c>
      <c r="O34" t="str">
        <f>IMLOG2(Table1[[#This Row],[pTDP-43]])</f>
        <v>14.0782684139498</v>
      </c>
    </row>
    <row r="35" spans="1:15" x14ac:dyDescent="0.2">
      <c r="A35">
        <v>74</v>
      </c>
      <c r="B35" t="s">
        <v>368</v>
      </c>
      <c r="C35" t="s">
        <v>364</v>
      </c>
      <c r="D35" t="s">
        <v>365</v>
      </c>
      <c r="E35">
        <v>9.4</v>
      </c>
      <c r="F35">
        <v>2.778514843908903E-3</v>
      </c>
      <c r="G35">
        <v>7.1086738670943644E-2</v>
      </c>
      <c r="H35">
        <v>8180.2</v>
      </c>
      <c r="I35">
        <v>61.52</v>
      </c>
      <c r="J35">
        <v>60.52</v>
      </c>
      <c r="K35" t="s">
        <v>367</v>
      </c>
      <c r="L35">
        <v>1</v>
      </c>
      <c r="M35" t="str">
        <f>IMLOG2(Table1[[#This Row],[KCNQ2 ∆E5]])</f>
        <v>-8.49147033691407</v>
      </c>
      <c r="N35" t="str">
        <f>IMLOG2(Table1[[#This Row],[KCNQ2 WT]])</f>
        <v>-3.81427574157715</v>
      </c>
      <c r="O35" t="str">
        <f>IMLOG2(Table1[[#This Row],[pTDP-43]])</f>
        <v>12.9979204011153</v>
      </c>
    </row>
    <row r="36" spans="1:15" x14ac:dyDescent="0.2">
      <c r="A36">
        <v>75</v>
      </c>
      <c r="B36" t="s">
        <v>363</v>
      </c>
      <c r="C36" t="s">
        <v>364</v>
      </c>
      <c r="D36" t="s">
        <v>371</v>
      </c>
      <c r="E36">
        <v>9.4</v>
      </c>
      <c r="F36">
        <v>5.1353768939744072E-3</v>
      </c>
      <c r="G36">
        <v>0.13302044474271105</v>
      </c>
      <c r="H36">
        <v>9956.52</v>
      </c>
      <c r="I36">
        <v>67.569999999999993</v>
      </c>
      <c r="J36">
        <v>63.57</v>
      </c>
      <c r="K36" t="s">
        <v>367</v>
      </c>
      <c r="L36">
        <v>4</v>
      </c>
      <c r="M36" t="str">
        <f>IMLOG2(Table1[[#This Row],[KCNQ2 ∆E5]])</f>
        <v>-7.60531412240991</v>
      </c>
      <c r="N36" t="str">
        <f>IMLOG2(Table1[[#This Row],[KCNQ2 WT]])</f>
        <v>-2.9102800953103</v>
      </c>
      <c r="O36" t="str">
        <f>IMLOG2(Table1[[#This Row],[pTDP-43]])</f>
        <v>13.2814258647029</v>
      </c>
    </row>
    <row r="37" spans="1:15" x14ac:dyDescent="0.2">
      <c r="A37">
        <v>76</v>
      </c>
      <c r="B37" t="s">
        <v>363</v>
      </c>
      <c r="C37" t="s">
        <v>364</v>
      </c>
      <c r="D37" t="s">
        <v>371</v>
      </c>
      <c r="E37">
        <v>9.3000000000000007</v>
      </c>
      <c r="F37">
        <v>6.4412903515120325E-5</v>
      </c>
      <c r="G37">
        <v>0.24409153278197426</v>
      </c>
      <c r="H37">
        <v>740.48</v>
      </c>
      <c r="I37">
        <v>87.82</v>
      </c>
      <c r="J37">
        <v>80.819999999999993</v>
      </c>
      <c r="K37" t="s">
        <v>366</v>
      </c>
      <c r="L37">
        <v>7</v>
      </c>
      <c r="M37" t="str">
        <f>IMLOG2(Table1[[#This Row],[KCNQ2 ∆E5]])</f>
        <v>-13.9222907492562</v>
      </c>
      <c r="N37" t="str">
        <f>IMLOG2(Table1[[#This Row],[KCNQ2 WT]])</f>
        <v>-2.03450584411621</v>
      </c>
      <c r="O37" t="str">
        <f>IMLOG2(Table1[[#This Row],[pTDP-43]])</f>
        <v>9.53231695933277</v>
      </c>
    </row>
    <row r="38" spans="1:15" x14ac:dyDescent="0.2">
      <c r="A38">
        <v>77</v>
      </c>
      <c r="B38" t="s">
        <v>363</v>
      </c>
      <c r="C38" t="s">
        <v>364</v>
      </c>
      <c r="D38" t="s">
        <v>371</v>
      </c>
      <c r="E38">
        <v>8.9</v>
      </c>
      <c r="F38">
        <v>1.0460757484423199E-2</v>
      </c>
      <c r="G38">
        <v>0.31438713552465086</v>
      </c>
      <c r="H38">
        <v>11635.14</v>
      </c>
      <c r="I38">
        <v>79</v>
      </c>
      <c r="J38">
        <v>74</v>
      </c>
      <c r="K38" t="s">
        <v>366</v>
      </c>
      <c r="L38">
        <v>5</v>
      </c>
      <c r="M38" t="str">
        <f>IMLOG2(Table1[[#This Row],[KCNQ2 ∆E5]])</f>
        <v>-6.5788688659668</v>
      </c>
      <c r="N38" t="str">
        <f>IMLOG2(Table1[[#This Row],[KCNQ2 WT]])</f>
        <v>-1.66938591003418</v>
      </c>
      <c r="O38" t="str">
        <f>IMLOG2(Table1[[#This Row],[pTDP-43]])</f>
        <v>13.5062009496473</v>
      </c>
    </row>
    <row r="39" spans="1:15" x14ac:dyDescent="0.2">
      <c r="A39">
        <v>78</v>
      </c>
      <c r="B39" t="s">
        <v>363</v>
      </c>
      <c r="C39" t="s">
        <v>364</v>
      </c>
      <c r="D39" t="s">
        <v>371</v>
      </c>
      <c r="E39">
        <v>9.1</v>
      </c>
      <c r="F39">
        <v>4.4890693372496926E-3</v>
      </c>
      <c r="G39">
        <v>0.15324145724295218</v>
      </c>
      <c r="H39">
        <v>17513.91</v>
      </c>
      <c r="I39">
        <v>81.62</v>
      </c>
      <c r="J39">
        <v>72.91</v>
      </c>
      <c r="K39" t="s">
        <v>367</v>
      </c>
      <c r="L39">
        <v>8.7100000000000009</v>
      </c>
      <c r="M39" t="str">
        <f>IMLOG2(Table1[[#This Row],[KCNQ2 ∆E5]])</f>
        <v>-7.79936790466309</v>
      </c>
      <c r="N39" t="str">
        <f>IMLOG2(Table1[[#This Row],[KCNQ2 WT]])</f>
        <v>-2.70612144470215</v>
      </c>
      <c r="O39" t="str">
        <f>IMLOG2(Table1[[#This Row],[pTDP-43]])</f>
        <v>14.0962135825608</v>
      </c>
    </row>
    <row r="40" spans="1:15" x14ac:dyDescent="0.2">
      <c r="A40">
        <v>79</v>
      </c>
      <c r="B40" t="s">
        <v>363</v>
      </c>
      <c r="C40" t="s">
        <v>364</v>
      </c>
      <c r="D40" t="s">
        <v>371</v>
      </c>
      <c r="E40">
        <v>9</v>
      </c>
      <c r="F40">
        <v>3.8943825058570066E-4</v>
      </c>
      <c r="G40">
        <v>0.235499896714571</v>
      </c>
      <c r="H40">
        <v>1235.6400000000001</v>
      </c>
      <c r="I40">
        <v>76</v>
      </c>
      <c r="J40">
        <v>64.84</v>
      </c>
      <c r="K40" t="s">
        <v>366</v>
      </c>
      <c r="L40">
        <v>11.16</v>
      </c>
      <c r="M40" t="str">
        <f>IMLOG2(Table1[[#This Row],[KCNQ2 ∆E5]])</f>
        <v>-11.3263177871704</v>
      </c>
      <c r="N40" t="str">
        <f>IMLOG2(Table1[[#This Row],[KCNQ2 WT]])</f>
        <v>-2.08620166778565</v>
      </c>
      <c r="O40" t="str">
        <f>IMLOG2(Table1[[#This Row],[pTDP-43]])</f>
        <v>10.2710427642589</v>
      </c>
    </row>
    <row r="41" spans="1:15" x14ac:dyDescent="0.2">
      <c r="A41">
        <v>80</v>
      </c>
      <c r="B41" t="s">
        <v>363</v>
      </c>
      <c r="C41" t="s">
        <v>364</v>
      </c>
      <c r="D41" t="s">
        <v>371</v>
      </c>
      <c r="E41">
        <v>9.8000000000000007</v>
      </c>
      <c r="F41">
        <v>1.1535287372870589E-3</v>
      </c>
      <c r="G41">
        <v>0.13187795045734063</v>
      </c>
      <c r="H41">
        <v>7696.01</v>
      </c>
      <c r="I41">
        <v>77</v>
      </c>
      <c r="J41">
        <v>74</v>
      </c>
      <c r="K41" t="s">
        <v>367</v>
      </c>
      <c r="L41">
        <v>3</v>
      </c>
      <c r="M41" t="str">
        <f>IMLOG2(Table1[[#This Row],[KCNQ2 ∆E5]])</f>
        <v>-9.7597303390503</v>
      </c>
      <c r="N41" t="str">
        <f>IMLOG2(Table1[[#This Row],[KCNQ2 WT]])</f>
        <v>-2.92272472381592</v>
      </c>
      <c r="O41" t="str">
        <f>IMLOG2(Table1[[#This Row],[pTDP-43]])</f>
        <v>12.9098949583726</v>
      </c>
    </row>
    <row r="42" spans="1:15" x14ac:dyDescent="0.2">
      <c r="A42">
        <v>81</v>
      </c>
      <c r="B42" t="s">
        <v>363</v>
      </c>
      <c r="C42" t="s">
        <v>364</v>
      </c>
      <c r="D42" t="s">
        <v>371</v>
      </c>
      <c r="E42">
        <v>7.1</v>
      </c>
      <c r="F42">
        <v>2.6960876640450583E-3</v>
      </c>
      <c r="G42">
        <v>0.25400271802615065</v>
      </c>
      <c r="H42">
        <v>6104.85</v>
      </c>
      <c r="I42">
        <v>83</v>
      </c>
      <c r="J42">
        <v>71</v>
      </c>
      <c r="K42" t="s">
        <v>366</v>
      </c>
      <c r="L42">
        <v>12</v>
      </c>
      <c r="M42" t="str">
        <f>IMLOG2(Table1[[#This Row],[KCNQ2 ∆E5]])</f>
        <v>-8.53491687774658</v>
      </c>
      <c r="N42" t="str">
        <f>IMLOG2(Table1[[#This Row],[KCNQ2 WT]])</f>
        <v>-1.97708415985107</v>
      </c>
      <c r="O42" t="str">
        <f>IMLOG2(Table1[[#This Row],[pTDP-43]])</f>
        <v>12.5757401323867</v>
      </c>
    </row>
    <row r="43" spans="1:15" x14ac:dyDescent="0.2">
      <c r="A43">
        <v>82</v>
      </c>
      <c r="B43" t="s">
        <v>363</v>
      </c>
      <c r="C43" t="s">
        <v>364</v>
      </c>
      <c r="D43" t="s">
        <v>371</v>
      </c>
      <c r="E43">
        <v>9</v>
      </c>
      <c r="F43">
        <v>2.6197105901024618E-4</v>
      </c>
      <c r="G43">
        <v>0.31512514297637712</v>
      </c>
      <c r="H43">
        <v>1273.5</v>
      </c>
      <c r="I43">
        <v>75.959999999999994</v>
      </c>
      <c r="J43">
        <v>65.81</v>
      </c>
      <c r="K43" t="s">
        <v>367</v>
      </c>
      <c r="L43">
        <v>10.15</v>
      </c>
      <c r="M43" t="str">
        <f>IMLOG2(Table1[[#This Row],[KCNQ2 ∆E5]])</f>
        <v>-11.89830493927</v>
      </c>
      <c r="N43" t="str">
        <f>IMLOG2(Table1[[#This Row],[KCNQ2 WT]])</f>
        <v>-1.66600322723389</v>
      </c>
      <c r="O43" t="str">
        <f>IMLOG2(Table1[[#This Row],[pTDP-43]])</f>
        <v>10.3145832442742</v>
      </c>
    </row>
    <row r="44" spans="1:15" x14ac:dyDescent="0.2">
      <c r="A44">
        <v>83</v>
      </c>
      <c r="B44" t="s">
        <v>363</v>
      </c>
      <c r="C44" t="s">
        <v>364</v>
      </c>
      <c r="D44" t="s">
        <v>371</v>
      </c>
      <c r="E44">
        <v>9.5</v>
      </c>
      <c r="F44">
        <v>5.265436926993227E-3</v>
      </c>
      <c r="G44">
        <v>0.23844152030564997</v>
      </c>
      <c r="H44">
        <v>10398.469999999999</v>
      </c>
      <c r="I44">
        <v>83.9</v>
      </c>
      <c r="J44">
        <v>73.900000000000006</v>
      </c>
      <c r="K44" t="s">
        <v>367</v>
      </c>
      <c r="L44">
        <v>10</v>
      </c>
      <c r="M44" t="str">
        <f>IMLOG2(Table1[[#This Row],[KCNQ2 ∆E5]])</f>
        <v>-7.5692310333252</v>
      </c>
      <c r="N44" t="str">
        <f>IMLOG2(Table1[[#This Row],[KCNQ2 WT]])</f>
        <v>-2.06829261779785</v>
      </c>
      <c r="O44" t="str">
        <f>IMLOG2(Table1[[#This Row],[pTDP-43]])</f>
        <v>13.3440836496664</v>
      </c>
    </row>
    <row r="45" spans="1:15" x14ac:dyDescent="0.2">
      <c r="A45">
        <v>84</v>
      </c>
      <c r="B45" t="s">
        <v>363</v>
      </c>
      <c r="C45" t="s">
        <v>364</v>
      </c>
      <c r="D45" t="s">
        <v>371</v>
      </c>
      <c r="E45">
        <v>9</v>
      </c>
      <c r="F45">
        <v>2.2259836545209266E-3</v>
      </c>
      <c r="G45">
        <v>0.13900077805848446</v>
      </c>
      <c r="H45">
        <v>10708.68</v>
      </c>
      <c r="I45">
        <v>86.14</v>
      </c>
      <c r="J45">
        <v>84.14</v>
      </c>
      <c r="K45" t="s">
        <v>366</v>
      </c>
      <c r="L45">
        <v>2</v>
      </c>
      <c r="M45" t="str">
        <f>IMLOG2(Table1[[#This Row],[KCNQ2 ∆E5]])</f>
        <v>-8.81134128570557</v>
      </c>
      <c r="N45" t="str">
        <f>IMLOG2(Table1[[#This Row],[KCNQ2 WT]])</f>
        <v>-2.84683513641358</v>
      </c>
      <c r="O45" t="str">
        <f>IMLOG2(Table1[[#This Row],[pTDP-43]])</f>
        <v>13.3864930375257</v>
      </c>
    </row>
    <row r="46" spans="1:15" x14ac:dyDescent="0.2">
      <c r="A46">
        <v>85</v>
      </c>
      <c r="B46" t="s">
        <v>363</v>
      </c>
      <c r="C46" t="s">
        <v>364</v>
      </c>
      <c r="D46" t="s">
        <v>371</v>
      </c>
      <c r="E46">
        <v>7.4</v>
      </c>
      <c r="F46">
        <v>1.1030366506671962E-4</v>
      </c>
      <c r="G46">
        <v>9.2670226138568512E-2</v>
      </c>
      <c r="H46">
        <v>1128.43</v>
      </c>
      <c r="I46">
        <v>78.3</v>
      </c>
      <c r="J46">
        <v>62.3</v>
      </c>
      <c r="K46" t="s">
        <v>367</v>
      </c>
      <c r="L46">
        <v>16</v>
      </c>
      <c r="M46" t="str">
        <f>IMLOG2(Table1[[#This Row],[KCNQ2 ∆E5]])</f>
        <v>-13.1462316513062</v>
      </c>
      <c r="N46" t="str">
        <f>IMLOG2(Table1[[#This Row],[KCNQ2 WT]])</f>
        <v>-3.43175029754638</v>
      </c>
      <c r="O46" t="str">
        <f>IMLOG2(Table1[[#This Row],[pTDP-43]])</f>
        <v>10.1401012111359</v>
      </c>
    </row>
    <row r="47" spans="1:15" x14ac:dyDescent="0.2">
      <c r="A47">
        <v>86</v>
      </c>
      <c r="B47" t="s">
        <v>363</v>
      </c>
      <c r="C47" t="s">
        <v>364</v>
      </c>
      <c r="D47" t="s">
        <v>371</v>
      </c>
      <c r="E47">
        <v>9</v>
      </c>
      <c r="F47">
        <v>8.2931172950465374E-4</v>
      </c>
      <c r="G47">
        <v>0.19464973089346965</v>
      </c>
      <c r="H47">
        <v>417.69</v>
      </c>
      <c r="I47">
        <v>85.93</v>
      </c>
      <c r="J47">
        <v>75.930000000000007</v>
      </c>
      <c r="K47" t="s">
        <v>366</v>
      </c>
      <c r="L47">
        <v>10</v>
      </c>
      <c r="M47" t="str">
        <f>IMLOG2(Table1[[#This Row],[KCNQ2 ∆E5]])</f>
        <v>-10.2357978820801</v>
      </c>
      <c r="N47" t="str">
        <f>IMLOG2(Table1[[#This Row],[KCNQ2 WT]])</f>
        <v>-2.36104774475097</v>
      </c>
      <c r="O47" t="str">
        <f>IMLOG2(Table1[[#This Row],[pTDP-43]])</f>
        <v>8.70628879383778</v>
      </c>
    </row>
    <row r="48" spans="1:15" x14ac:dyDescent="0.2">
      <c r="A48">
        <v>87</v>
      </c>
      <c r="B48" t="s">
        <v>363</v>
      </c>
      <c r="C48" t="s">
        <v>364</v>
      </c>
      <c r="D48" t="s">
        <v>371</v>
      </c>
      <c r="E48">
        <v>9</v>
      </c>
      <c r="F48">
        <v>6.5443509305145031E-3</v>
      </c>
      <c r="G48">
        <v>9.7178741106028241E-2</v>
      </c>
      <c r="H48">
        <v>10292.36</v>
      </c>
      <c r="I48">
        <v>83.41</v>
      </c>
      <c r="J48">
        <v>78.41</v>
      </c>
      <c r="K48" t="s">
        <v>366</v>
      </c>
      <c r="L48">
        <v>5</v>
      </c>
      <c r="M48" t="str">
        <f>IMLOG2(Table1[[#This Row],[KCNQ2 ∆E5]])</f>
        <v>-7.25553417205811</v>
      </c>
      <c r="N48" t="str">
        <f>IMLOG2(Table1[[#This Row],[KCNQ2 WT]])</f>
        <v>-3.36321544647217</v>
      </c>
      <c r="O48" t="str">
        <f>IMLOG2(Table1[[#This Row],[pTDP-43]])</f>
        <v>13.3292862043389</v>
      </c>
    </row>
    <row r="49" spans="1:15" x14ac:dyDescent="0.2">
      <c r="A49">
        <v>88</v>
      </c>
      <c r="B49" t="s">
        <v>363</v>
      </c>
      <c r="C49" t="s">
        <v>364</v>
      </c>
      <c r="D49" t="s">
        <v>371</v>
      </c>
      <c r="E49">
        <v>8.8000000000000007</v>
      </c>
      <c r="F49">
        <v>5.4486517799336306E-4</v>
      </c>
      <c r="G49">
        <v>6.3065373262108815E-2</v>
      </c>
      <c r="H49">
        <v>2636.52</v>
      </c>
      <c r="I49">
        <v>87.49</v>
      </c>
      <c r="J49">
        <v>67.010000000000005</v>
      </c>
      <c r="K49" t="s">
        <v>366</v>
      </c>
      <c r="L49">
        <v>20.48</v>
      </c>
      <c r="M49" t="str">
        <f>IMLOG2(Table1[[#This Row],[KCNQ2 ∆E5]])</f>
        <v>-10.8418130874634</v>
      </c>
      <c r="N49" t="str">
        <f>IMLOG2(Table1[[#This Row],[KCNQ2 WT]])</f>
        <v>-3.9870080947876</v>
      </c>
      <c r="O49" t="str">
        <f>IMLOG2(Table1[[#This Row],[pTDP-43]])</f>
        <v>11.3644192253553</v>
      </c>
    </row>
    <row r="50" spans="1:15" x14ac:dyDescent="0.2">
      <c r="A50">
        <v>89</v>
      </c>
      <c r="B50" t="s">
        <v>363</v>
      </c>
      <c r="C50" t="s">
        <v>364</v>
      </c>
      <c r="D50" t="s">
        <v>371</v>
      </c>
      <c r="E50">
        <v>9.5</v>
      </c>
      <c r="F50">
        <v>1.3965433652070149E-3</v>
      </c>
      <c r="G50">
        <v>0.22598345464774411</v>
      </c>
      <c r="H50">
        <v>8011.35</v>
      </c>
      <c r="I50">
        <v>65.53</v>
      </c>
      <c r="J50">
        <v>57.23</v>
      </c>
      <c r="K50" t="s">
        <v>367</v>
      </c>
      <c r="L50">
        <v>8.3000000000000007</v>
      </c>
      <c r="M50" t="str">
        <f>IMLOG2(Table1[[#This Row],[KCNQ2 ∆E5]])</f>
        <v>-9.48392391204834</v>
      </c>
      <c r="N50" t="str">
        <f>IMLOG2(Table1[[#This Row],[KCNQ2 WT]])</f>
        <v>-2.14571094512939</v>
      </c>
      <c r="O50" t="str">
        <f>IMLOG2(Table1[[#This Row],[pTDP-43]])</f>
        <v>12.9678296576577</v>
      </c>
    </row>
    <row r="51" spans="1:15" x14ac:dyDescent="0.2">
      <c r="A51">
        <v>90</v>
      </c>
      <c r="B51" t="s">
        <v>363</v>
      </c>
      <c r="C51" t="s">
        <v>364</v>
      </c>
      <c r="D51" t="s">
        <v>371</v>
      </c>
      <c r="E51">
        <v>9.5</v>
      </c>
      <c r="F51">
        <v>1.9673436055935539E-3</v>
      </c>
      <c r="G51">
        <v>0.20370437005139005</v>
      </c>
      <c r="H51">
        <v>5723.53</v>
      </c>
      <c r="I51">
        <v>83.3</v>
      </c>
      <c r="J51">
        <v>73.92</v>
      </c>
      <c r="K51" t="s">
        <v>366</v>
      </c>
      <c r="L51">
        <v>9.3800000000000008</v>
      </c>
      <c r="M51" t="str">
        <f>IMLOG2(Table1[[#This Row],[KCNQ2 ∆E5]])</f>
        <v>-8.98953533172607</v>
      </c>
      <c r="N51" t="str">
        <f>IMLOG2(Table1[[#This Row],[KCNQ2 WT]])</f>
        <v>-2.2954511642456</v>
      </c>
      <c r="O51" t="str">
        <f>IMLOG2(Table1[[#This Row],[pTDP-43]])</f>
        <v>12.4826894915784</v>
      </c>
    </row>
    <row r="52" spans="1:15" x14ac:dyDescent="0.2">
      <c r="A52">
        <v>91</v>
      </c>
      <c r="B52" t="s">
        <v>363</v>
      </c>
      <c r="C52" t="s">
        <v>364</v>
      </c>
      <c r="D52" t="s">
        <v>371</v>
      </c>
      <c r="E52">
        <v>8.4</v>
      </c>
      <c r="F52">
        <v>1.0272085151326659E-5</v>
      </c>
      <c r="G52">
        <v>4.6734545164776896E-2</v>
      </c>
      <c r="H52">
        <v>2196.58</v>
      </c>
      <c r="I52">
        <v>88.15</v>
      </c>
      <c r="J52">
        <v>81.150000000000006</v>
      </c>
      <c r="K52" t="s">
        <v>366</v>
      </c>
      <c r="L52">
        <v>7</v>
      </c>
      <c r="M52" t="str">
        <f>IMLOG2(Table1[[#This Row],[KCNQ2 ∆E5]])</f>
        <v>-16.5709114074707</v>
      </c>
      <c r="N52" t="str">
        <f>IMLOG2(Table1[[#This Row],[KCNQ2 WT]])</f>
        <v>-4.41936683654785</v>
      </c>
      <c r="O52" t="str">
        <f>IMLOG2(Table1[[#This Row],[pTDP-43]])</f>
        <v>11.1010433283684</v>
      </c>
    </row>
    <row r="53" spans="1:15" x14ac:dyDescent="0.2">
      <c r="A53">
        <v>92</v>
      </c>
      <c r="B53" t="s">
        <v>363</v>
      </c>
      <c r="C53" t="s">
        <v>364</v>
      </c>
      <c r="D53" t="s">
        <v>371</v>
      </c>
      <c r="E53">
        <v>9.8000000000000007</v>
      </c>
      <c r="F53">
        <v>5.5615758145376409E-4</v>
      </c>
      <c r="G53">
        <v>0.19855979750498107</v>
      </c>
      <c r="H53">
        <v>10048.14</v>
      </c>
      <c r="I53">
        <v>76.540000000000006</v>
      </c>
      <c r="J53">
        <v>70.540000000000006</v>
      </c>
      <c r="K53" t="s">
        <v>367</v>
      </c>
      <c r="L53">
        <v>6</v>
      </c>
      <c r="M53" t="str">
        <f>IMLOG2(Table1[[#This Row],[KCNQ2 ∆E5]])</f>
        <v>-10.8122186660767</v>
      </c>
      <c r="N53" t="str">
        <f>IMLOG2(Table1[[#This Row],[KCNQ2 WT]])</f>
        <v>-2.33235454559326</v>
      </c>
      <c r="O53" t="str">
        <f>IMLOG2(Table1[[#This Row],[pTDP-43]])</f>
        <v>13.2946408499962</v>
      </c>
    </row>
    <row r="54" spans="1:15" x14ac:dyDescent="0.2">
      <c r="A54">
        <v>93</v>
      </c>
      <c r="B54" t="s">
        <v>363</v>
      </c>
      <c r="C54" t="s">
        <v>364</v>
      </c>
      <c r="D54" t="s">
        <v>371</v>
      </c>
      <c r="E54">
        <v>8.6999999999999993</v>
      </c>
      <c r="F54">
        <v>2.0202021052530969E-4</v>
      </c>
      <c r="G54">
        <v>0.19632615261104358</v>
      </c>
      <c r="H54">
        <v>1069.1600000000001</v>
      </c>
      <c r="I54">
        <v>99.56</v>
      </c>
      <c r="J54">
        <v>83.56</v>
      </c>
      <c r="K54" t="s">
        <v>367</v>
      </c>
      <c r="L54">
        <v>16</v>
      </c>
      <c r="M54" t="str">
        <f>IMLOG2(Table1[[#This Row],[KCNQ2 ∆E5]])</f>
        <v>-12.2732127491165</v>
      </c>
      <c r="N54" t="str">
        <f>IMLOG2(Table1[[#This Row],[KCNQ2 WT]])</f>
        <v>-2.34867572784424</v>
      </c>
      <c r="O54" t="str">
        <f>IMLOG2(Table1[[#This Row],[pTDP-43]])</f>
        <v>10.0622620534677</v>
      </c>
    </row>
    <row r="55" spans="1:15" x14ac:dyDescent="0.2">
      <c r="A55">
        <v>94</v>
      </c>
      <c r="B55" t="s">
        <v>363</v>
      </c>
      <c r="C55" t="s">
        <v>364</v>
      </c>
      <c r="D55" t="s">
        <v>371</v>
      </c>
      <c r="E55">
        <v>9.8000000000000007</v>
      </c>
      <c r="F55">
        <v>1.3081566454923679E-3</v>
      </c>
      <c r="G55">
        <v>0.18777043830514298</v>
      </c>
      <c r="H55">
        <v>1920.45</v>
      </c>
      <c r="I55">
        <v>81.19</v>
      </c>
      <c r="J55">
        <v>78.19</v>
      </c>
      <c r="K55" t="s">
        <v>366</v>
      </c>
      <c r="L55">
        <v>3</v>
      </c>
      <c r="M55" t="str">
        <f>IMLOG2(Table1[[#This Row],[KCNQ2 ∆E5]])</f>
        <v>-9.57824897766113</v>
      </c>
      <c r="N55" t="str">
        <f>IMLOG2(Table1[[#This Row],[KCNQ2 WT]])</f>
        <v>-2.4129581451416</v>
      </c>
      <c r="O55" t="str">
        <f>IMLOG2(Table1[[#This Row],[pTDP-43]])</f>
        <v>10.9072286876401</v>
      </c>
    </row>
    <row r="56" spans="1:15" x14ac:dyDescent="0.2">
      <c r="A56">
        <v>95</v>
      </c>
      <c r="B56" t="s">
        <v>363</v>
      </c>
      <c r="C56" t="s">
        <v>364</v>
      </c>
      <c r="D56" t="s">
        <v>371</v>
      </c>
      <c r="E56">
        <v>9.8000000000000007</v>
      </c>
      <c r="F56">
        <v>3.1592212968719075E-3</v>
      </c>
      <c r="G56">
        <v>0.13977669596877826</v>
      </c>
      <c r="H56">
        <v>7824.29</v>
      </c>
      <c r="I56">
        <v>78.48</v>
      </c>
      <c r="J56" t="s">
        <v>369</v>
      </c>
      <c r="K56" t="s">
        <v>367</v>
      </c>
      <c r="L56" t="s">
        <v>369</v>
      </c>
      <c r="M56" t="str">
        <f>IMLOG2(Table1[[#This Row],[KCNQ2 ∆E5]])</f>
        <v>-8.30621528625488</v>
      </c>
      <c r="N56" t="str">
        <f>IMLOG2(Table1[[#This Row],[KCNQ2 WT]])</f>
        <v>-2.83880424499511</v>
      </c>
      <c r="O56" t="str">
        <f>IMLOG2(Table1[[#This Row],[pTDP-43]])</f>
        <v>12.9337441280872</v>
      </c>
    </row>
    <row r="57" spans="1:15" x14ac:dyDescent="0.2">
      <c r="A57">
        <v>96</v>
      </c>
      <c r="B57" t="s">
        <v>363</v>
      </c>
      <c r="C57" t="s">
        <v>364</v>
      </c>
      <c r="D57" t="s">
        <v>371</v>
      </c>
      <c r="E57">
        <v>9.6</v>
      </c>
      <c r="F57">
        <v>1.2670221826419485E-4</v>
      </c>
      <c r="G57">
        <v>0.23386819589295657</v>
      </c>
      <c r="H57">
        <v>2264.4299999999998</v>
      </c>
      <c r="I57">
        <v>90.36</v>
      </c>
      <c r="J57">
        <v>82.36</v>
      </c>
      <c r="K57" t="s">
        <v>366</v>
      </c>
      <c r="L57">
        <v>8</v>
      </c>
      <c r="M57" t="str">
        <f>IMLOG2(Table1[[#This Row],[KCNQ2 ∆E5]])</f>
        <v>-12.9462705965803</v>
      </c>
      <c r="N57" t="str">
        <f>IMLOG2(Table1[[#This Row],[KCNQ2 WT]])</f>
        <v>-2.09623241424561</v>
      </c>
      <c r="O57" t="str">
        <f>IMLOG2(Table1[[#This Row],[pTDP-43]])</f>
        <v>11.1449322269144</v>
      </c>
    </row>
    <row r="58" spans="1:15" x14ac:dyDescent="0.2">
      <c r="A58">
        <v>97</v>
      </c>
      <c r="B58" t="s">
        <v>363</v>
      </c>
      <c r="C58" t="s">
        <v>364</v>
      </c>
      <c r="D58" t="s">
        <v>371</v>
      </c>
      <c r="E58">
        <v>9.4</v>
      </c>
      <c r="F58">
        <v>1.5367096971706411E-3</v>
      </c>
      <c r="G58">
        <v>0.19875428179733548</v>
      </c>
      <c r="H58">
        <v>3255.01</v>
      </c>
      <c r="I58">
        <v>94.19</v>
      </c>
      <c r="J58">
        <v>85.85</v>
      </c>
      <c r="K58" t="s">
        <v>366</v>
      </c>
      <c r="L58">
        <v>8.35</v>
      </c>
      <c r="M58" t="str">
        <f>IMLOG2(Table1[[#This Row],[KCNQ2 ∆E5]])</f>
        <v>-9.34593963623047</v>
      </c>
      <c r="N58" t="str">
        <f>IMLOG2(Table1[[#This Row],[KCNQ2 WT]])</f>
        <v>-2.33094215393066</v>
      </c>
      <c r="O58" t="str">
        <f>IMLOG2(Table1[[#This Row],[pTDP-43]])</f>
        <v>11.668446260289</v>
      </c>
    </row>
    <row r="59" spans="1:15" x14ac:dyDescent="0.2">
      <c r="A59">
        <v>98</v>
      </c>
      <c r="B59" t="s">
        <v>368</v>
      </c>
      <c r="C59" t="s">
        <v>364</v>
      </c>
      <c r="D59" t="s">
        <v>371</v>
      </c>
      <c r="E59">
        <v>9.9</v>
      </c>
      <c r="F59">
        <v>1.2912573250116785E-3</v>
      </c>
      <c r="G59">
        <v>0.26024724355421014</v>
      </c>
      <c r="H59">
        <v>1718.7</v>
      </c>
      <c r="I59">
        <v>76</v>
      </c>
      <c r="J59">
        <v>61</v>
      </c>
      <c r="K59" t="s">
        <v>367</v>
      </c>
      <c r="L59">
        <v>15</v>
      </c>
      <c r="M59" t="str">
        <f>IMLOG2(Table1[[#This Row],[KCNQ2 ∆E5]])</f>
        <v>-9.59700775146484</v>
      </c>
      <c r="N59" t="str">
        <f>IMLOG2(Table1[[#This Row],[KCNQ2 WT]])</f>
        <v>-1.94204521179199</v>
      </c>
      <c r="O59" t="str">
        <f>IMLOG2(Table1[[#This Row],[pTDP-43]])</f>
        <v>10.747102028266</v>
      </c>
    </row>
    <row r="60" spans="1:15" x14ac:dyDescent="0.2">
      <c r="A60">
        <v>99</v>
      </c>
      <c r="B60" t="s">
        <v>368</v>
      </c>
      <c r="C60" t="s">
        <v>364</v>
      </c>
      <c r="D60" t="s">
        <v>371</v>
      </c>
      <c r="E60">
        <v>8.5</v>
      </c>
      <c r="F60">
        <v>1.006506605152489E-2</v>
      </c>
      <c r="G60">
        <v>0.25419453805466441</v>
      </c>
      <c r="H60">
        <v>10581.4</v>
      </c>
      <c r="I60">
        <v>70</v>
      </c>
      <c r="J60">
        <v>58</v>
      </c>
      <c r="K60" t="s">
        <v>366</v>
      </c>
      <c r="L60">
        <v>12</v>
      </c>
      <c r="M60" t="str">
        <f>IMLOG2(Table1[[#This Row],[KCNQ2 ∆E5]])</f>
        <v>-6.63449954986572</v>
      </c>
      <c r="N60" t="str">
        <f>IMLOG2(Table1[[#This Row],[KCNQ2 WT]])</f>
        <v>-1.97599506378174</v>
      </c>
      <c r="O60" t="str">
        <f>IMLOG2(Table1[[#This Row],[pTDP-43]])</f>
        <v>13.3692428991976</v>
      </c>
    </row>
    <row r="61" spans="1:15" x14ac:dyDescent="0.2">
      <c r="A61">
        <v>100</v>
      </c>
      <c r="B61" t="s">
        <v>368</v>
      </c>
      <c r="C61" t="s">
        <v>364</v>
      </c>
      <c r="D61" t="s">
        <v>371</v>
      </c>
      <c r="E61">
        <v>8.9</v>
      </c>
      <c r="F61">
        <v>3.8958293572412938E-3</v>
      </c>
      <c r="G61">
        <v>0.80598806217757235</v>
      </c>
      <c r="H61">
        <v>2287.2399999999998</v>
      </c>
      <c r="I61">
        <v>70</v>
      </c>
      <c r="J61">
        <v>60</v>
      </c>
      <c r="K61" t="s">
        <v>367</v>
      </c>
      <c r="L61">
        <v>10</v>
      </c>
      <c r="M61" t="str">
        <f>IMLOG2(Table1[[#This Row],[KCNQ2 ∆E5]])</f>
        <v>-8.0038537979126</v>
      </c>
      <c r="N61" t="str">
        <f>IMLOG2(Table1[[#This Row],[KCNQ2 WT]])</f>
        <v>-0.311169624328612</v>
      </c>
      <c r="O61" t="str">
        <f>IMLOG2(Table1[[#This Row],[pTDP-43]])</f>
        <v>11.1593920402863</v>
      </c>
    </row>
    <row r="62" spans="1:15" x14ac:dyDescent="0.2">
      <c r="A62">
        <v>101</v>
      </c>
      <c r="B62" t="s">
        <v>368</v>
      </c>
      <c r="C62" t="s">
        <v>364</v>
      </c>
      <c r="D62" t="s">
        <v>371</v>
      </c>
      <c r="E62">
        <v>9.6</v>
      </c>
      <c r="F62">
        <v>9.8721288287281837E-4</v>
      </c>
      <c r="G62">
        <v>0.66720480857088926</v>
      </c>
      <c r="H62">
        <v>1150.76</v>
      </c>
      <c r="I62">
        <v>56.22</v>
      </c>
      <c r="J62">
        <v>44</v>
      </c>
      <c r="K62" t="s">
        <v>366</v>
      </c>
      <c r="L62">
        <v>12.22</v>
      </c>
      <c r="M62" t="str">
        <f>IMLOG2(Table1[[#This Row],[KCNQ2 ∆E5]])</f>
        <v>-9.98435115814209</v>
      </c>
      <c r="N62" t="str">
        <f>IMLOG2(Table1[[#This Row],[KCNQ2 WT]])</f>
        <v>-0.583798408508298</v>
      </c>
      <c r="O62" t="str">
        <f>IMLOG2(Table1[[#This Row],[pTDP-43]])</f>
        <v>10.1683712641674</v>
      </c>
    </row>
    <row r="63" spans="1:15" x14ac:dyDescent="0.2">
      <c r="A63">
        <v>102</v>
      </c>
      <c r="B63" t="s">
        <v>368</v>
      </c>
      <c r="C63" t="s">
        <v>364</v>
      </c>
      <c r="D63" t="s">
        <v>371</v>
      </c>
      <c r="E63">
        <v>8.8000000000000007</v>
      </c>
      <c r="F63">
        <v>3.4451620855681605E-3</v>
      </c>
      <c r="G63">
        <v>0.29017927019364603</v>
      </c>
      <c r="H63">
        <v>1798.32</v>
      </c>
      <c r="I63">
        <v>74.64</v>
      </c>
      <c r="J63">
        <v>68.64</v>
      </c>
      <c r="K63" t="s">
        <v>367</v>
      </c>
      <c r="L63">
        <v>6</v>
      </c>
      <c r="M63" t="str">
        <f>IMLOG2(Table1[[#This Row],[KCNQ2 ∆E5]])</f>
        <v>-8.18121242523193</v>
      </c>
      <c r="N63" t="str">
        <f>IMLOG2(Table1[[#This Row],[KCNQ2 WT]])</f>
        <v>-1.78498363494873</v>
      </c>
      <c r="O63" t="str">
        <f>IMLOG2(Table1[[#This Row],[pTDP-43]])</f>
        <v>10.8124340470804</v>
      </c>
    </row>
    <row r="64" spans="1:15" x14ac:dyDescent="0.2">
      <c r="A64">
        <v>103</v>
      </c>
      <c r="B64" t="s">
        <v>368</v>
      </c>
      <c r="C64" t="s">
        <v>364</v>
      </c>
      <c r="D64" t="s">
        <v>371</v>
      </c>
      <c r="E64">
        <v>7</v>
      </c>
      <c r="F64">
        <v>1.0725726073147116E-2</v>
      </c>
      <c r="G64">
        <v>0.1534757363364524</v>
      </c>
      <c r="H64">
        <v>19114.12</v>
      </c>
      <c r="I64">
        <v>56</v>
      </c>
      <c r="J64">
        <v>53</v>
      </c>
      <c r="K64" t="s">
        <v>366</v>
      </c>
      <c r="L64">
        <v>3</v>
      </c>
      <c r="M64" t="str">
        <f>IMLOG2(Table1[[#This Row],[KCNQ2 ∆E5]])</f>
        <v>-6.54278087615967</v>
      </c>
      <c r="N64" t="str">
        <f>IMLOG2(Table1[[#This Row],[KCNQ2 WT]])</f>
        <v>-2.70391750335694</v>
      </c>
      <c r="O64" t="str">
        <f>IMLOG2(Table1[[#This Row],[pTDP-43]])</f>
        <v>14.2223511606344</v>
      </c>
    </row>
    <row r="65" spans="1:15" x14ac:dyDescent="0.2">
      <c r="A65">
        <v>104</v>
      </c>
      <c r="B65" t="s">
        <v>368</v>
      </c>
      <c r="C65" t="s">
        <v>364</v>
      </c>
      <c r="D65" t="s">
        <v>371</v>
      </c>
      <c r="E65">
        <v>9.9</v>
      </c>
      <c r="F65">
        <v>1.603082122315469E-3</v>
      </c>
      <c r="G65">
        <v>0.23284670217689585</v>
      </c>
      <c r="H65">
        <v>9883.3700000000008</v>
      </c>
      <c r="I65">
        <v>83</v>
      </c>
      <c r="J65">
        <v>78</v>
      </c>
      <c r="K65" t="s">
        <v>366</v>
      </c>
      <c r="L65">
        <v>5</v>
      </c>
      <c r="M65" t="str">
        <f>IMLOG2(Table1[[#This Row],[KCNQ2 ∆E5]])</f>
        <v>-9.28493595123291</v>
      </c>
      <c r="N65" t="str">
        <f>IMLOG2(Table1[[#This Row],[KCNQ2 WT]])</f>
        <v>-2.10254764556885</v>
      </c>
      <c r="O65" t="str">
        <f>IMLOG2(Table1[[#This Row],[pTDP-43]])</f>
        <v>13.2707873359153</v>
      </c>
    </row>
    <row r="66" spans="1:15" x14ac:dyDescent="0.2">
      <c r="A66">
        <v>105</v>
      </c>
      <c r="B66" t="s">
        <v>368</v>
      </c>
      <c r="C66" t="s">
        <v>364</v>
      </c>
      <c r="D66" t="s">
        <v>371</v>
      </c>
      <c r="E66">
        <v>7.3</v>
      </c>
      <c r="F66">
        <v>2.3467256768203533E-3</v>
      </c>
      <c r="G66">
        <v>0.62726688163434263</v>
      </c>
      <c r="H66">
        <v>3947.78</v>
      </c>
      <c r="I66">
        <v>75.59</v>
      </c>
      <c r="J66">
        <v>67.430000000000007</v>
      </c>
      <c r="K66" t="s">
        <v>367</v>
      </c>
      <c r="L66">
        <v>8.16</v>
      </c>
      <c r="M66" t="str">
        <f>IMLOG2(Table1[[#This Row],[KCNQ2 ∆E5]])</f>
        <v>-8.73513507843017</v>
      </c>
      <c r="N66" t="str">
        <f>IMLOG2(Table1[[#This Row],[KCNQ2 WT]])</f>
        <v>-0.672848701477049</v>
      </c>
      <c r="O66" t="str">
        <f>IMLOG2(Table1[[#This Row],[pTDP-43]])</f>
        <v>11.9468258788757</v>
      </c>
    </row>
    <row r="67" spans="1:15" x14ac:dyDescent="0.2">
      <c r="A67">
        <v>106</v>
      </c>
      <c r="B67" t="s">
        <v>368</v>
      </c>
      <c r="C67" t="s">
        <v>364</v>
      </c>
      <c r="D67" t="s">
        <v>371</v>
      </c>
      <c r="E67">
        <v>6.8</v>
      </c>
      <c r="F67">
        <v>3.4807558235728798E-4</v>
      </c>
      <c r="G67">
        <v>0.61610680049775013</v>
      </c>
      <c r="H67">
        <v>1012.75</v>
      </c>
      <c r="I67">
        <v>83</v>
      </c>
      <c r="J67">
        <v>75</v>
      </c>
      <c r="K67" t="s">
        <v>366</v>
      </c>
      <c r="L67">
        <v>8</v>
      </c>
      <c r="M67" t="str">
        <f>IMLOG2(Table1[[#This Row],[KCNQ2 ∆E5]])</f>
        <v>-11.4883117675781</v>
      </c>
      <c r="N67" t="str">
        <f>IMLOG2(Table1[[#This Row],[KCNQ2 WT]])</f>
        <v>-0.698747634887693</v>
      </c>
      <c r="O67" t="str">
        <f>IMLOG2(Table1[[#This Row],[pTDP-43]])</f>
        <v>9.98406236968644</v>
      </c>
    </row>
    <row r="68" spans="1:15" x14ac:dyDescent="0.2">
      <c r="A68">
        <v>107</v>
      </c>
      <c r="B68" t="s">
        <v>368</v>
      </c>
      <c r="C68" t="s">
        <v>364</v>
      </c>
      <c r="D68" t="s">
        <v>371</v>
      </c>
      <c r="E68">
        <v>10</v>
      </c>
      <c r="F68">
        <v>3.7122973207567925E-3</v>
      </c>
      <c r="G68">
        <v>0.23440308853473898</v>
      </c>
      <c r="H68">
        <v>9576.42</v>
      </c>
      <c r="I68">
        <v>86.12</v>
      </c>
      <c r="J68">
        <v>74.12</v>
      </c>
      <c r="K68" t="s">
        <v>367</v>
      </c>
      <c r="L68">
        <v>12</v>
      </c>
      <c r="M68" t="str">
        <f>IMLOG2(Table1[[#This Row],[KCNQ2 ∆E5]])</f>
        <v>-8.07347202301026</v>
      </c>
      <c r="N68" t="str">
        <f>IMLOG2(Table1[[#This Row],[KCNQ2 WT]])</f>
        <v>-2.09293651580811</v>
      </c>
      <c r="O68" t="str">
        <f>IMLOG2(Table1[[#This Row],[pTDP-43]])</f>
        <v>13.2252707116542</v>
      </c>
    </row>
    <row r="69" spans="1:15" x14ac:dyDescent="0.2">
      <c r="A69">
        <v>108</v>
      </c>
      <c r="B69" t="s">
        <v>368</v>
      </c>
      <c r="C69" t="s">
        <v>364</v>
      </c>
      <c r="D69" t="s">
        <v>371</v>
      </c>
      <c r="E69">
        <v>9.5</v>
      </c>
      <c r="F69">
        <v>1.2293913851778549E-3</v>
      </c>
      <c r="G69">
        <v>0.21991394946506881</v>
      </c>
      <c r="H69">
        <v>1420.54</v>
      </c>
      <c r="I69">
        <v>72.349999999999994</v>
      </c>
      <c r="J69">
        <v>70.349999999999994</v>
      </c>
      <c r="K69" t="s">
        <v>367</v>
      </c>
      <c r="L69">
        <v>2</v>
      </c>
      <c r="M69" t="str">
        <f>IMLOG2(Table1[[#This Row],[KCNQ2 ∆E5]])</f>
        <v>-9.66784000396729</v>
      </c>
      <c r="N69" t="str">
        <f>IMLOG2(Table1[[#This Row],[KCNQ2 WT]])</f>
        <v>-2.1849889755249</v>
      </c>
      <c r="O69" t="str">
        <f>IMLOG2(Table1[[#This Row],[pTDP-43]])</f>
        <v>10.4722237406099</v>
      </c>
    </row>
    <row r="70" spans="1:15" x14ac:dyDescent="0.2">
      <c r="A70">
        <v>109</v>
      </c>
      <c r="B70" t="s">
        <v>368</v>
      </c>
      <c r="C70" t="s">
        <v>364</v>
      </c>
      <c r="D70" t="s">
        <v>371</v>
      </c>
      <c r="E70">
        <v>8.5</v>
      </c>
      <c r="F70">
        <v>2.0689583901477211E-3</v>
      </c>
      <c r="G70">
        <v>0.16308624882342804</v>
      </c>
      <c r="H70">
        <v>13765.91</v>
      </c>
      <c r="I70">
        <v>70.84</v>
      </c>
      <c r="J70">
        <v>65.84</v>
      </c>
      <c r="K70" t="s">
        <v>367</v>
      </c>
      <c r="L70">
        <v>5</v>
      </c>
      <c r="M70" t="str">
        <f>IMLOG2(Table1[[#This Row],[KCNQ2 ∆E5]])</f>
        <v>-8.91687965393066</v>
      </c>
      <c r="N70" t="str">
        <f>IMLOG2(Table1[[#This Row],[KCNQ2 WT]])</f>
        <v>-2.61629295349121</v>
      </c>
      <c r="O70" t="str">
        <f>IMLOG2(Table1[[#This Row],[pTDP-43]])</f>
        <v>13.7488123624646</v>
      </c>
    </row>
    <row r="71" spans="1:15" x14ac:dyDescent="0.2">
      <c r="A71">
        <v>110</v>
      </c>
      <c r="B71" t="s">
        <v>368</v>
      </c>
      <c r="C71" t="s">
        <v>364</v>
      </c>
      <c r="D71" t="s">
        <v>371</v>
      </c>
      <c r="E71">
        <v>9.3000000000000007</v>
      </c>
      <c r="F71">
        <v>5.6716262196144646E-3</v>
      </c>
      <c r="G71">
        <v>0.26516983890141882</v>
      </c>
      <c r="H71">
        <v>9038.0300000000007</v>
      </c>
      <c r="I71">
        <v>81.790000000000006</v>
      </c>
      <c r="J71">
        <v>74.790000000000006</v>
      </c>
      <c r="K71" t="s">
        <v>367</v>
      </c>
      <c r="L71">
        <v>7</v>
      </c>
      <c r="M71" t="str">
        <f>IMLOG2(Table1[[#This Row],[KCNQ2 ∆E5]])</f>
        <v>-7.46202182769776</v>
      </c>
      <c r="N71" t="str">
        <f>IMLOG2(Table1[[#This Row],[KCNQ2 WT]])</f>
        <v>-1.91501140594483</v>
      </c>
      <c r="O71" t="str">
        <f>IMLOG2(Table1[[#This Row],[pTDP-43]])</f>
        <v>13.1417926304273</v>
      </c>
    </row>
    <row r="72" spans="1:15" x14ac:dyDescent="0.2">
      <c r="A72">
        <v>111</v>
      </c>
      <c r="B72" t="s">
        <v>368</v>
      </c>
      <c r="C72" t="s">
        <v>364</v>
      </c>
      <c r="D72" t="s">
        <v>371</v>
      </c>
      <c r="E72">
        <v>7.7</v>
      </c>
      <c r="F72">
        <v>4.1484117930432017E-3</v>
      </c>
      <c r="G72">
        <v>0.18209662742220514</v>
      </c>
      <c r="H72">
        <v>1975.8</v>
      </c>
      <c r="I72">
        <v>72.55</v>
      </c>
      <c r="J72">
        <v>66.34</v>
      </c>
      <c r="K72" t="s">
        <v>366</v>
      </c>
      <c r="L72">
        <v>6.21</v>
      </c>
      <c r="M72" t="str">
        <f>IMLOG2(Table1[[#This Row],[KCNQ2 ∆E5]])</f>
        <v>-7.9132251739502</v>
      </c>
      <c r="N72" t="str">
        <f>IMLOG2(Table1[[#This Row],[KCNQ2 WT]])</f>
        <v>-2.45722389221191</v>
      </c>
      <c r="O72" t="str">
        <f>IMLOG2(Table1[[#This Row],[pTDP-43]])</f>
        <v>10.9482212024291</v>
      </c>
    </row>
    <row r="73" spans="1:15" x14ac:dyDescent="0.2">
      <c r="A73">
        <v>112</v>
      </c>
      <c r="B73" t="s">
        <v>368</v>
      </c>
      <c r="C73" t="s">
        <v>364</v>
      </c>
      <c r="D73" t="s">
        <v>371</v>
      </c>
      <c r="E73">
        <v>7.1</v>
      </c>
      <c r="F73">
        <v>7.8283654747528988E-3</v>
      </c>
      <c r="G73">
        <v>0.17201139643236188</v>
      </c>
      <c r="H73">
        <v>11337.62</v>
      </c>
      <c r="I73">
        <v>63.6</v>
      </c>
      <c r="J73">
        <v>55</v>
      </c>
      <c r="K73" t="s">
        <v>367</v>
      </c>
      <c r="L73">
        <v>8.6</v>
      </c>
      <c r="M73" t="str">
        <f>IMLOG2(Table1[[#This Row],[KCNQ2 ∆E5]])</f>
        <v>-6.99707317352295</v>
      </c>
      <c r="N73" t="str">
        <f>IMLOG2(Table1[[#This Row],[KCNQ2 WT]])</f>
        <v>-2.53942394256592</v>
      </c>
      <c r="O73" t="str">
        <f>IMLOG2(Table1[[#This Row],[pTDP-43]])</f>
        <v>13.468830200203</v>
      </c>
    </row>
    <row r="74" spans="1:15" x14ac:dyDescent="0.2">
      <c r="A74">
        <v>113</v>
      </c>
      <c r="B74" t="s">
        <v>368</v>
      </c>
      <c r="C74" t="s">
        <v>364</v>
      </c>
      <c r="D74" t="s">
        <v>371</v>
      </c>
      <c r="E74">
        <v>7.1</v>
      </c>
      <c r="F74">
        <v>1.1775697694744294E-5</v>
      </c>
      <c r="G74">
        <v>0.16530552220062109</v>
      </c>
      <c r="H74">
        <v>2823.11</v>
      </c>
      <c r="I74">
        <v>73.89</v>
      </c>
      <c r="J74">
        <v>68</v>
      </c>
      <c r="K74" t="s">
        <v>367</v>
      </c>
      <c r="L74">
        <v>5.89</v>
      </c>
      <c r="M74" t="str">
        <f>IMLOG2(Table1[[#This Row],[KCNQ2 ∆E5]])</f>
        <v>-16.3738279342651</v>
      </c>
      <c r="N74" t="str">
        <f>IMLOG2(Table1[[#This Row],[KCNQ2 WT]])</f>
        <v>-2.59679317474365</v>
      </c>
      <c r="O74" t="str">
        <f>IMLOG2(Table1[[#This Row],[pTDP-43]])</f>
        <v>11.4630696278892</v>
      </c>
    </row>
    <row r="75" spans="1:15" x14ac:dyDescent="0.2">
      <c r="A75">
        <v>114</v>
      </c>
      <c r="B75" t="s">
        <v>368</v>
      </c>
      <c r="C75" t="s">
        <v>364</v>
      </c>
      <c r="D75" t="s">
        <v>371</v>
      </c>
      <c r="E75">
        <v>10</v>
      </c>
      <c r="F75">
        <v>7.5567296745380416E-3</v>
      </c>
      <c r="G75">
        <v>0.33649535275317821</v>
      </c>
      <c r="H75">
        <v>2820.96</v>
      </c>
      <c r="I75">
        <v>80.19</v>
      </c>
      <c r="J75">
        <v>70</v>
      </c>
      <c r="K75" t="s">
        <v>367</v>
      </c>
      <c r="L75">
        <v>10.19</v>
      </c>
      <c r="M75" t="str">
        <f>IMLOG2(Table1[[#This Row],[KCNQ2 ∆E5]])</f>
        <v>-7.04802227020263</v>
      </c>
      <c r="N75" t="str">
        <f>IMLOG2(Table1[[#This Row],[KCNQ2 WT]])</f>
        <v>-1.5713415145874</v>
      </c>
      <c r="O75" t="str">
        <f>IMLOG2(Table1[[#This Row],[pTDP-43]])</f>
        <v>11.4619704939352</v>
      </c>
    </row>
    <row r="76" spans="1:15" x14ac:dyDescent="0.2">
      <c r="A76">
        <v>115</v>
      </c>
      <c r="B76" t="s">
        <v>368</v>
      </c>
      <c r="C76" t="s">
        <v>364</v>
      </c>
      <c r="D76" t="s">
        <v>371</v>
      </c>
      <c r="E76">
        <v>9.9</v>
      </c>
      <c r="F76">
        <v>1.9279931121190003E-3</v>
      </c>
      <c r="G76">
        <v>0.22026559245512473</v>
      </c>
      <c r="H76">
        <v>4477.95</v>
      </c>
      <c r="I76">
        <v>90.42</v>
      </c>
      <c r="J76">
        <v>76.42</v>
      </c>
      <c r="K76" t="s">
        <v>366</v>
      </c>
      <c r="L76">
        <v>14</v>
      </c>
      <c r="M76" t="str">
        <f>IMLOG2(Table1[[#This Row],[KCNQ2 ∆E5]])</f>
        <v>-9.01868438720703</v>
      </c>
      <c r="N76" t="str">
        <f>IMLOG2(Table1[[#This Row],[KCNQ2 WT]])</f>
        <v>-2.18268394470214</v>
      </c>
      <c r="O76" t="str">
        <f>IMLOG2(Table1[[#This Row],[pTDP-43]])</f>
        <v>12.1286227040641</v>
      </c>
    </row>
    <row r="77" spans="1:15" x14ac:dyDescent="0.2">
      <c r="A77">
        <v>116</v>
      </c>
      <c r="B77" t="s">
        <v>368</v>
      </c>
      <c r="C77" t="s">
        <v>364</v>
      </c>
      <c r="D77" t="s">
        <v>371</v>
      </c>
      <c r="E77">
        <v>8.1999999999999993</v>
      </c>
      <c r="F77">
        <v>1.0641769301176461E-2</v>
      </c>
      <c r="G77">
        <v>0.26196859615010093</v>
      </c>
      <c r="H77">
        <v>12415.87</v>
      </c>
      <c r="I77">
        <v>71.400000000000006</v>
      </c>
      <c r="J77">
        <v>65</v>
      </c>
      <c r="K77" t="s">
        <v>367</v>
      </c>
      <c r="L77">
        <v>6.4</v>
      </c>
      <c r="M77" t="str">
        <f>IMLOG2(Table1[[#This Row],[KCNQ2 ∆E5]])</f>
        <v>-6.5541181564331</v>
      </c>
      <c r="N77" t="str">
        <f>IMLOG2(Table1[[#This Row],[KCNQ2 WT]])</f>
        <v>-1.93253421783447</v>
      </c>
      <c r="O77" t="str">
        <f>IMLOG2(Table1[[#This Row],[pTDP-43]])</f>
        <v>13.5998977365704</v>
      </c>
    </row>
    <row r="78" spans="1:15" x14ac:dyDescent="0.2">
      <c r="A78">
        <v>117</v>
      </c>
      <c r="B78" t="s">
        <v>368</v>
      </c>
      <c r="C78" t="s">
        <v>364</v>
      </c>
      <c r="D78" t="s">
        <v>371</v>
      </c>
      <c r="E78">
        <v>7.9</v>
      </c>
      <c r="F78">
        <v>1.3875585275745336E-2</v>
      </c>
      <c r="G78">
        <v>0.43416667973942319</v>
      </c>
      <c r="H78">
        <v>11405.35</v>
      </c>
      <c r="I78">
        <v>66</v>
      </c>
      <c r="J78" t="s">
        <v>369</v>
      </c>
      <c r="K78" t="s">
        <v>367</v>
      </c>
      <c r="L78" t="s">
        <v>369</v>
      </c>
      <c r="M78" t="str">
        <f>IMLOG2(Table1[[#This Row],[KCNQ2 ∆E5]])</f>
        <v>-6.17130756378174</v>
      </c>
      <c r="N78" t="str">
        <f>IMLOG2(Table1[[#This Row],[KCNQ2 WT]])</f>
        <v>-1.20367908477783</v>
      </c>
      <c r="O78" t="str">
        <f>IMLOG2(Table1[[#This Row],[pTDP-43]])</f>
        <v>13.4774230993706</v>
      </c>
    </row>
    <row r="79" spans="1:15" x14ac:dyDescent="0.2">
      <c r="A79">
        <v>118</v>
      </c>
      <c r="B79" t="s">
        <v>368</v>
      </c>
      <c r="C79" t="s">
        <v>364</v>
      </c>
      <c r="D79" t="s">
        <v>371</v>
      </c>
      <c r="E79">
        <v>8.1</v>
      </c>
      <c r="F79">
        <v>1.0997020968719708E-2</v>
      </c>
      <c r="G79">
        <v>0.59680124748764096</v>
      </c>
      <c r="H79">
        <v>11559.55</v>
      </c>
      <c r="I79">
        <v>66.28</v>
      </c>
      <c r="J79">
        <v>63.15</v>
      </c>
      <c r="K79" t="s">
        <v>367</v>
      </c>
      <c r="L79">
        <v>3.13</v>
      </c>
      <c r="M79" t="str">
        <f>IMLOG2(Table1[[#This Row],[KCNQ2 ∆E5]])</f>
        <v>-6.50674343109131</v>
      </c>
      <c r="N79" t="str">
        <f>IMLOG2(Table1[[#This Row],[KCNQ2 WT]])</f>
        <v>-0.744677543640136</v>
      </c>
      <c r="O79" t="str">
        <f>IMLOG2(Table1[[#This Row],[pTDP-43]])</f>
        <v>13.4967976160208</v>
      </c>
    </row>
    <row r="80" spans="1:15" x14ac:dyDescent="0.2">
      <c r="A80">
        <v>119</v>
      </c>
      <c r="B80" t="s">
        <v>368</v>
      </c>
      <c r="C80" t="s">
        <v>364</v>
      </c>
      <c r="D80" t="s">
        <v>371</v>
      </c>
      <c r="E80">
        <v>9.5</v>
      </c>
      <c r="F80">
        <v>1.3194448910118256E-2</v>
      </c>
      <c r="G80">
        <v>0.1220294707802862</v>
      </c>
      <c r="H80">
        <v>26860.94</v>
      </c>
      <c r="I80">
        <v>61.76</v>
      </c>
      <c r="J80">
        <v>55.57</v>
      </c>
      <c r="K80" t="s">
        <v>367</v>
      </c>
      <c r="L80">
        <v>6.19</v>
      </c>
      <c r="M80" t="str">
        <f>IMLOG2(Table1[[#This Row],[KCNQ2 ∆E5]])</f>
        <v>-6.2439250946045</v>
      </c>
      <c r="N80" t="str">
        <f>IMLOG2(Table1[[#This Row],[KCNQ2 WT]])</f>
        <v>-3.03469848632812</v>
      </c>
      <c r="O80" t="str">
        <f>IMLOG2(Table1[[#This Row],[pTDP-43]])</f>
        <v>14.7132221723866</v>
      </c>
    </row>
    <row r="81" spans="1:15" x14ac:dyDescent="0.2">
      <c r="A81">
        <v>120</v>
      </c>
      <c r="B81" t="s">
        <v>368</v>
      </c>
      <c r="C81" t="s">
        <v>364</v>
      </c>
      <c r="D81" t="s">
        <v>371</v>
      </c>
      <c r="E81">
        <v>7.2</v>
      </c>
      <c r="F81">
        <v>1.1141040137379812E-2</v>
      </c>
      <c r="G81">
        <v>0.60096712226722893</v>
      </c>
      <c r="H81">
        <v>6571.11</v>
      </c>
      <c r="I81">
        <v>52.43</v>
      </c>
      <c r="J81">
        <v>45.12</v>
      </c>
      <c r="K81" t="s">
        <v>367</v>
      </c>
      <c r="L81">
        <v>7.31</v>
      </c>
      <c r="M81" t="str">
        <f>IMLOG2(Table1[[#This Row],[KCNQ2 ∆E5]])</f>
        <v>-6.48797225952149</v>
      </c>
      <c r="N81" t="str">
        <f>IMLOG2(Table1[[#This Row],[KCNQ2 WT]])</f>
        <v>-0.734642028808592</v>
      </c>
      <c r="O81" t="str">
        <f>IMLOG2(Table1[[#This Row],[pTDP-43]])</f>
        <v>12.6819213776196</v>
      </c>
    </row>
    <row r="82" spans="1:15" x14ac:dyDescent="0.2">
      <c r="A82">
        <v>121</v>
      </c>
      <c r="B82" t="s">
        <v>368</v>
      </c>
      <c r="C82" t="s">
        <v>364</v>
      </c>
      <c r="D82" t="s">
        <v>371</v>
      </c>
      <c r="E82">
        <v>9.6</v>
      </c>
      <c r="F82">
        <v>4.8174820379050399E-3</v>
      </c>
      <c r="G82">
        <v>0.22676608164043177</v>
      </c>
      <c r="H82">
        <v>12909.39</v>
      </c>
      <c r="I82">
        <v>84.55</v>
      </c>
      <c r="J82">
        <v>69.55</v>
      </c>
      <c r="K82" t="s">
        <v>366</v>
      </c>
      <c r="L82">
        <v>15</v>
      </c>
      <c r="M82" t="str">
        <f>IMLOG2(Table1[[#This Row],[KCNQ2 ∆E5]])</f>
        <v>-7.69750499725342</v>
      </c>
      <c r="N82" t="str">
        <f>IMLOG2(Table1[[#This Row],[KCNQ2 WT]])</f>
        <v>-2.14072322845459</v>
      </c>
      <c r="O82" t="str">
        <f>IMLOG2(Table1[[#This Row],[pTDP-43]])</f>
        <v>13.656133210964</v>
      </c>
    </row>
    <row r="83" spans="1:15" x14ac:dyDescent="0.2">
      <c r="A83">
        <v>122</v>
      </c>
      <c r="B83" t="s">
        <v>368</v>
      </c>
      <c r="C83" t="s">
        <v>364</v>
      </c>
      <c r="D83" t="s">
        <v>371</v>
      </c>
      <c r="E83">
        <v>8.9</v>
      </c>
      <c r="F83">
        <v>7.5746089018202097E-3</v>
      </c>
      <c r="G83">
        <v>6.7984214583111782E-2</v>
      </c>
      <c r="H83">
        <v>11379.41</v>
      </c>
      <c r="I83">
        <v>65.88</v>
      </c>
      <c r="J83" t="s">
        <v>369</v>
      </c>
      <c r="K83" t="s">
        <v>367</v>
      </c>
      <c r="L83" t="s">
        <v>369</v>
      </c>
      <c r="M83" t="str">
        <f>IMLOG2(Table1[[#This Row],[KCNQ2 ∆E5]])</f>
        <v>-7.04461288452148</v>
      </c>
      <c r="N83" t="str">
        <f>IMLOG2(Table1[[#This Row],[KCNQ2 WT]])</f>
        <v>-3.8786563873291</v>
      </c>
      <c r="O83" t="str">
        <f>IMLOG2(Table1[[#This Row],[pTDP-43]])</f>
        <v>13.4741381382361</v>
      </c>
    </row>
    <row r="84" spans="1:15" x14ac:dyDescent="0.2">
      <c r="A84">
        <v>123</v>
      </c>
      <c r="B84" t="s">
        <v>368</v>
      </c>
      <c r="C84" t="s">
        <v>364</v>
      </c>
      <c r="D84" t="s">
        <v>371</v>
      </c>
      <c r="E84">
        <v>9.4</v>
      </c>
      <c r="F84">
        <v>3.0456633694875843E-4</v>
      </c>
      <c r="G84">
        <v>0.16910075985217318</v>
      </c>
      <c r="H84">
        <v>2539.61</v>
      </c>
      <c r="I84">
        <v>66.209999999999994</v>
      </c>
      <c r="J84">
        <v>55.21</v>
      </c>
      <c r="K84" t="s">
        <v>367</v>
      </c>
      <c r="L84">
        <v>11</v>
      </c>
      <c r="M84" t="str">
        <f>IMLOG2(Table1[[#This Row],[KCNQ2 ∆E5]])</f>
        <v>-11.6809558868408</v>
      </c>
      <c r="N84" t="str">
        <f>IMLOG2(Table1[[#This Row],[KCNQ2 WT]])</f>
        <v>-2.56404495239258</v>
      </c>
      <c r="O84" t="str">
        <f>IMLOG2(Table1[[#This Row],[pTDP-43]])</f>
        <v>11.3103912484839</v>
      </c>
    </row>
    <row r="85" spans="1:15" x14ac:dyDescent="0.2">
      <c r="A85">
        <v>124</v>
      </c>
      <c r="B85" t="s">
        <v>372</v>
      </c>
      <c r="C85" t="s">
        <v>364</v>
      </c>
      <c r="D85" t="s">
        <v>371</v>
      </c>
      <c r="E85">
        <v>9.8000000000000007</v>
      </c>
      <c r="F85">
        <v>5.3428317739469509E-3</v>
      </c>
      <c r="G85">
        <v>0.19699461054053552</v>
      </c>
      <c r="H85">
        <v>6033.6</v>
      </c>
      <c r="I85">
        <v>63</v>
      </c>
      <c r="J85">
        <v>58</v>
      </c>
      <c r="K85" t="s">
        <v>367</v>
      </c>
      <c r="L85">
        <v>5</v>
      </c>
      <c r="M85" t="str">
        <f>IMLOG2(Table1[[#This Row],[KCNQ2 ∆E5]])</f>
        <v>-7.54817969192837</v>
      </c>
      <c r="N85" t="str">
        <f>IMLOG2(Table1[[#This Row],[KCNQ2 WT]])</f>
        <v>-2.34377193450928</v>
      </c>
      <c r="O85" t="str">
        <f>IMLOG2(Table1[[#This Row],[pTDP-43]])</f>
        <v>12.5588033402543</v>
      </c>
    </row>
    <row r="86" spans="1:15" x14ac:dyDescent="0.2">
      <c r="A86">
        <v>125</v>
      </c>
      <c r="B86" t="s">
        <v>372</v>
      </c>
      <c r="C86" t="s">
        <v>364</v>
      </c>
      <c r="D86" t="s">
        <v>371</v>
      </c>
      <c r="E86">
        <v>7.9</v>
      </c>
      <c r="F86">
        <v>1.6159216793272628E-3</v>
      </c>
      <c r="G86">
        <v>6.4554708868909849E-2</v>
      </c>
      <c r="H86">
        <v>8810.8799999999992</v>
      </c>
      <c r="I86">
        <v>75</v>
      </c>
      <c r="J86">
        <v>66</v>
      </c>
      <c r="K86" t="s">
        <v>366</v>
      </c>
      <c r="L86">
        <v>9</v>
      </c>
      <c r="M86" t="str">
        <f>IMLOG2(Table1[[#This Row],[KCNQ2 ∆E5]])</f>
        <v>-9.27342700958252</v>
      </c>
      <c r="N86" t="str">
        <f>IMLOG2(Table1[[#This Row],[KCNQ2 WT]])</f>
        <v>-3.95333385467529</v>
      </c>
      <c r="O86" t="str">
        <f>IMLOG2(Table1[[#This Row],[pTDP-43]])</f>
        <v>13.1050704023587</v>
      </c>
    </row>
    <row r="87" spans="1:15" x14ac:dyDescent="0.2">
      <c r="A87">
        <v>126</v>
      </c>
      <c r="B87" t="s">
        <v>372</v>
      </c>
      <c r="C87" t="s">
        <v>364</v>
      </c>
      <c r="D87" t="s">
        <v>371</v>
      </c>
      <c r="E87">
        <v>7.1</v>
      </c>
      <c r="F87">
        <v>9.8198322375180683E-3</v>
      </c>
      <c r="G87">
        <v>8.0425574210550327E-2</v>
      </c>
      <c r="H87">
        <v>8288.43</v>
      </c>
      <c r="I87">
        <v>67.06</v>
      </c>
      <c r="J87">
        <v>64.06</v>
      </c>
      <c r="K87" t="s">
        <v>366</v>
      </c>
      <c r="L87">
        <v>3</v>
      </c>
      <c r="M87" t="str">
        <f>IMLOG2(Table1[[#This Row],[KCNQ2 ∆E5]])</f>
        <v>-6.67008590698242</v>
      </c>
      <c r="N87" t="str">
        <f>IMLOG2(Table1[[#This Row],[KCNQ2 WT]])</f>
        <v>-3.63620185852051</v>
      </c>
      <c r="O87" t="str">
        <f>IMLOG2(Table1[[#This Row],[pTDP-43]])</f>
        <v>13.0168831359944</v>
      </c>
    </row>
    <row r="88" spans="1:15" x14ac:dyDescent="0.2">
      <c r="A88">
        <v>127</v>
      </c>
      <c r="B88" t="s">
        <v>372</v>
      </c>
      <c r="C88" t="s">
        <v>364</v>
      </c>
      <c r="D88" t="s">
        <v>371</v>
      </c>
      <c r="E88">
        <v>9.4</v>
      </c>
      <c r="F88">
        <v>8.0261998817695458E-3</v>
      </c>
      <c r="G88">
        <v>5.584714775102876E-2</v>
      </c>
      <c r="H88">
        <v>5861.6</v>
      </c>
      <c r="I88">
        <v>65.239999999999995</v>
      </c>
      <c r="J88">
        <v>55.24</v>
      </c>
      <c r="K88" t="s">
        <v>366</v>
      </c>
      <c r="L88">
        <v>10</v>
      </c>
      <c r="M88" t="str">
        <f>IMLOG2(Table1[[#This Row],[KCNQ2 ∆E5]])</f>
        <v>-6.96106719970703</v>
      </c>
      <c r="N88" t="str">
        <f>IMLOG2(Table1[[#This Row],[KCNQ2 WT]])</f>
        <v>-4.16237258911133</v>
      </c>
      <c r="O88" t="str">
        <f>IMLOG2(Table1[[#This Row],[pTDP-43]])</f>
        <v>12.5170788054521</v>
      </c>
    </row>
    <row r="89" spans="1:15" x14ac:dyDescent="0.2">
      <c r="A89">
        <v>128</v>
      </c>
      <c r="B89" t="s">
        <v>372</v>
      </c>
      <c r="C89" t="s">
        <v>364</v>
      </c>
      <c r="D89" t="s">
        <v>371</v>
      </c>
      <c r="E89">
        <v>8.9</v>
      </c>
      <c r="F89">
        <v>5.3040634294921228E-3</v>
      </c>
      <c r="G89">
        <v>0.25554607034138965</v>
      </c>
      <c r="H89">
        <v>5721.68</v>
      </c>
      <c r="I89">
        <v>63.35</v>
      </c>
      <c r="J89">
        <v>55.35</v>
      </c>
      <c r="K89" t="s">
        <v>366</v>
      </c>
      <c r="L89">
        <v>8</v>
      </c>
      <c r="M89" t="str">
        <f>IMLOG2(Table1[[#This Row],[KCNQ2 ∆E5]])</f>
        <v>-7.55868625640869</v>
      </c>
      <c r="N89" t="str">
        <f>IMLOG2(Table1[[#This Row],[KCNQ2 WT]])</f>
        <v>-1.96834468841552</v>
      </c>
      <c r="O89" t="str">
        <f>IMLOG2(Table1[[#This Row],[pTDP-43]])</f>
        <v>12.4822230980655</v>
      </c>
    </row>
    <row r="90" spans="1:15" x14ac:dyDescent="0.2">
      <c r="A90">
        <v>129</v>
      </c>
      <c r="B90" t="s">
        <v>372</v>
      </c>
      <c r="C90" t="s">
        <v>364</v>
      </c>
      <c r="D90" t="s">
        <v>371</v>
      </c>
      <c r="E90">
        <v>9.3000000000000007</v>
      </c>
      <c r="F90">
        <v>7.2013998554444842E-4</v>
      </c>
      <c r="G90">
        <v>0.12877512402525537</v>
      </c>
      <c r="H90">
        <v>569.58000000000004</v>
      </c>
      <c r="I90">
        <v>73.819999999999993</v>
      </c>
      <c r="J90">
        <v>66.819999999999993</v>
      </c>
      <c r="K90" t="s">
        <v>367</v>
      </c>
      <c r="L90">
        <v>7</v>
      </c>
      <c r="M90" t="str">
        <f>IMLOG2(Table1[[#This Row],[KCNQ2 ∆E5]])</f>
        <v>-10.439435005188</v>
      </c>
      <c r="N90" t="str">
        <f>IMLOG2(Table1[[#This Row],[KCNQ2 WT]])</f>
        <v>-2.95707416534424</v>
      </c>
      <c r="O90" t="str">
        <f>IMLOG2(Table1[[#This Row],[pTDP-43]])</f>
        <v>9.15375467876268</v>
      </c>
    </row>
    <row r="91" spans="1:15" x14ac:dyDescent="0.2">
      <c r="A91">
        <v>130</v>
      </c>
      <c r="B91" t="s">
        <v>372</v>
      </c>
      <c r="C91" t="s">
        <v>364</v>
      </c>
      <c r="D91" t="s">
        <v>371</v>
      </c>
      <c r="E91">
        <v>10</v>
      </c>
      <c r="F91">
        <v>9.5657907791225575E-3</v>
      </c>
      <c r="G91">
        <v>0.10989491875494241</v>
      </c>
      <c r="H91">
        <v>28309.56</v>
      </c>
      <c r="I91">
        <v>66</v>
      </c>
      <c r="J91">
        <v>60</v>
      </c>
      <c r="K91" t="s">
        <v>366</v>
      </c>
      <c r="L91">
        <v>6</v>
      </c>
      <c r="M91" t="str">
        <f>IMLOG2(Table1[[#This Row],[KCNQ2 ∆E5]])</f>
        <v>-6.70790004730225</v>
      </c>
      <c r="N91" t="str">
        <f>IMLOG2(Table1[[#This Row],[KCNQ2 WT]])</f>
        <v>-3.18580341339111</v>
      </c>
      <c r="O91" t="str">
        <f>IMLOG2(Table1[[#This Row],[pTDP-43]])</f>
        <v>14.7890017059478</v>
      </c>
    </row>
    <row r="92" spans="1:15" x14ac:dyDescent="0.2">
      <c r="A92">
        <v>131</v>
      </c>
      <c r="B92" t="s">
        <v>372</v>
      </c>
      <c r="C92" t="s">
        <v>364</v>
      </c>
      <c r="D92" t="s">
        <v>371</v>
      </c>
      <c r="E92">
        <v>8.4</v>
      </c>
      <c r="F92">
        <v>3.714106333318147E-3</v>
      </c>
      <c r="G92">
        <v>0.19829392116605296</v>
      </c>
      <c r="H92">
        <v>5346.34</v>
      </c>
      <c r="I92">
        <v>85.94</v>
      </c>
      <c r="J92">
        <v>69.94</v>
      </c>
      <c r="K92" t="s">
        <v>366</v>
      </c>
      <c r="L92">
        <v>16</v>
      </c>
      <c r="M92" t="str">
        <f>IMLOG2(Table1[[#This Row],[KCNQ2 ∆E5]])</f>
        <v>-8.07276916503906</v>
      </c>
      <c r="N92" t="str">
        <f>IMLOG2(Table1[[#This Row],[KCNQ2 WT]])</f>
        <v>-2.33428764343261</v>
      </c>
      <c r="O92" t="str">
        <f>IMLOG2(Table1[[#This Row],[pTDP-43]])</f>
        <v>12.3843358732188</v>
      </c>
    </row>
    <row r="93" spans="1:15" x14ac:dyDescent="0.2">
      <c r="A93">
        <v>132</v>
      </c>
      <c r="B93" t="s">
        <v>372</v>
      </c>
      <c r="C93" t="s">
        <v>364</v>
      </c>
      <c r="D93" t="s">
        <v>371</v>
      </c>
      <c r="E93">
        <v>9.1999999999999993</v>
      </c>
      <c r="F93">
        <v>2.0706699358017423E-2</v>
      </c>
      <c r="G93">
        <v>0.12474881090156272</v>
      </c>
      <c r="H93">
        <v>18719.150000000001</v>
      </c>
      <c r="I93">
        <v>75.58</v>
      </c>
      <c r="J93">
        <v>68.58</v>
      </c>
      <c r="K93" t="s">
        <v>367</v>
      </c>
      <c r="L93">
        <v>7</v>
      </c>
      <c r="M93" t="str">
        <f>IMLOG2(Table1[[#This Row],[KCNQ2 ∆E5]])</f>
        <v>-5.59375858306885</v>
      </c>
      <c r="N93" t="str">
        <f>IMLOG2(Table1[[#This Row],[KCNQ2 WT]])</f>
        <v>-3.00290203094482</v>
      </c>
      <c r="O93" t="str">
        <f>IMLOG2(Table1[[#This Row],[pTDP-43]])</f>
        <v>14.1922273059972</v>
      </c>
    </row>
    <row r="94" spans="1:15" x14ac:dyDescent="0.2">
      <c r="A94">
        <v>133</v>
      </c>
      <c r="C94" t="s">
        <v>373</v>
      </c>
      <c r="D94" t="s">
        <v>371</v>
      </c>
      <c r="E94">
        <v>9.6</v>
      </c>
      <c r="F94">
        <v>9.1782656234161964E-5</v>
      </c>
      <c r="G94">
        <v>0.15710713781995458</v>
      </c>
      <c r="H94">
        <v>148.93</v>
      </c>
      <c r="I94">
        <v>55</v>
      </c>
      <c r="J94" t="s">
        <v>369</v>
      </c>
      <c r="K94" t="s">
        <v>367</v>
      </c>
      <c r="L94" t="s">
        <v>369</v>
      </c>
      <c r="M94" t="str">
        <f>IMLOG2(Table1[[#This Row],[KCNQ2 ∆E5]])</f>
        <v>-13.4114189147949</v>
      </c>
      <c r="N94" t="str">
        <f>IMLOG2(Table1[[#This Row],[KCNQ2 WT]])</f>
        <v>-2.67017936706543</v>
      </c>
      <c r="O94" t="str">
        <f>IMLOG2(Table1[[#This Row],[pTDP-43]])</f>
        <v>7.2184905850094</v>
      </c>
    </row>
    <row r="95" spans="1:15" x14ac:dyDescent="0.2">
      <c r="A95">
        <v>134</v>
      </c>
      <c r="C95" t="s">
        <v>373</v>
      </c>
      <c r="D95" t="s">
        <v>371</v>
      </c>
      <c r="E95">
        <v>9.4</v>
      </c>
      <c r="F95">
        <v>1.0761698659074989E-4</v>
      </c>
      <c r="G95">
        <v>0.33229352591213307</v>
      </c>
      <c r="H95">
        <v>152.96</v>
      </c>
      <c r="I95">
        <v>76.42</v>
      </c>
      <c r="J95" t="s">
        <v>369</v>
      </c>
      <c r="K95" t="s">
        <v>367</v>
      </c>
      <c r="L95" t="s">
        <v>369</v>
      </c>
      <c r="M95" t="str">
        <f>IMLOG2(Table1[[#This Row],[KCNQ2 ∆E5]])</f>
        <v>-13.1818065643311</v>
      </c>
      <c r="N95" t="str">
        <f>IMLOG2(Table1[[#This Row],[KCNQ2 WT]])</f>
        <v>-1.58946990966797</v>
      </c>
      <c r="O95" t="str">
        <f>IMLOG2(Table1[[#This Row],[pTDP-43]])</f>
        <v>7.25701061820603</v>
      </c>
    </row>
    <row r="96" spans="1:15" x14ac:dyDescent="0.2">
      <c r="A96">
        <v>135</v>
      </c>
      <c r="C96" t="s">
        <v>373</v>
      </c>
      <c r="D96" t="s">
        <v>371</v>
      </c>
      <c r="E96">
        <v>9.1999999999999993</v>
      </c>
      <c r="F96">
        <v>0</v>
      </c>
      <c r="G96">
        <v>0.25775071045870968</v>
      </c>
      <c r="H96">
        <v>195.9</v>
      </c>
      <c r="I96">
        <v>80</v>
      </c>
      <c r="J96" t="s">
        <v>369</v>
      </c>
      <c r="K96" t="s">
        <v>367</v>
      </c>
      <c r="L96" t="s">
        <v>369</v>
      </c>
      <c r="M96" t="s">
        <v>370</v>
      </c>
      <c r="N96" t="str">
        <f>IMLOG2(Table1[[#This Row],[KCNQ2 WT]])</f>
        <v>-1.95595169067383</v>
      </c>
      <c r="O96" t="str">
        <f>IMLOG2(Table1[[#This Row],[pTDP-43]])</f>
        <v>7.61397358738023</v>
      </c>
    </row>
    <row r="97" spans="1:15" x14ac:dyDescent="0.2">
      <c r="A97">
        <v>136</v>
      </c>
      <c r="C97" t="s">
        <v>373</v>
      </c>
      <c r="D97" t="s">
        <v>371</v>
      </c>
      <c r="E97">
        <v>9.6</v>
      </c>
      <c r="F97">
        <v>0</v>
      </c>
      <c r="G97">
        <v>0.18582416627296341</v>
      </c>
      <c r="H97">
        <v>143.86000000000001</v>
      </c>
      <c r="I97">
        <v>64.760000000000005</v>
      </c>
      <c r="J97" t="s">
        <v>369</v>
      </c>
      <c r="K97" t="s">
        <v>366</v>
      </c>
      <c r="L97" t="s">
        <v>369</v>
      </c>
      <c r="M97" t="s">
        <v>370</v>
      </c>
      <c r="N97" t="str">
        <f>IMLOG2(Table1[[#This Row],[KCNQ2 WT]])</f>
        <v>-2.4279899597168</v>
      </c>
      <c r="O97" t="str">
        <f>IMLOG2(Table1[[#This Row],[pTDP-43]])</f>
        <v>7.16852169899217</v>
      </c>
    </row>
    <row r="98" spans="1:15" x14ac:dyDescent="0.2">
      <c r="A98">
        <v>137</v>
      </c>
      <c r="C98" t="s">
        <v>373</v>
      </c>
      <c r="D98" t="s">
        <v>371</v>
      </c>
      <c r="E98">
        <v>9.6</v>
      </c>
      <c r="F98">
        <v>8.1829678600239388E-5</v>
      </c>
      <c r="G98">
        <v>0.29808715504120564</v>
      </c>
      <c r="H98">
        <v>141.83000000000001</v>
      </c>
      <c r="I98">
        <v>72.72</v>
      </c>
      <c r="J98" t="s">
        <v>369</v>
      </c>
      <c r="K98" t="s">
        <v>366</v>
      </c>
      <c r="L98" t="s">
        <v>369</v>
      </c>
      <c r="M98" t="str">
        <f>IMLOG2(Table1[[#This Row],[KCNQ2 ∆E5]])</f>
        <v>-13.5770162889248</v>
      </c>
      <c r="N98" t="str">
        <f>IMLOG2(Table1[[#This Row],[KCNQ2 WT]])</f>
        <v>-1.74619388580322</v>
      </c>
      <c r="O98" t="str">
        <f>IMLOG2(Table1[[#This Row],[pTDP-43]])</f>
        <v>7.14801891468998</v>
      </c>
    </row>
    <row r="99" spans="1:15" x14ac:dyDescent="0.2">
      <c r="A99">
        <v>138</v>
      </c>
      <c r="C99" t="s">
        <v>373</v>
      </c>
      <c r="D99" t="s">
        <v>371</v>
      </c>
      <c r="E99">
        <v>8.8000000000000007</v>
      </c>
      <c r="F99">
        <v>0</v>
      </c>
      <c r="G99">
        <v>0.13561906535815044</v>
      </c>
      <c r="H99">
        <v>190.45</v>
      </c>
      <c r="I99">
        <v>98.95</v>
      </c>
      <c r="J99" t="s">
        <v>369</v>
      </c>
      <c r="K99" t="s">
        <v>366</v>
      </c>
      <c r="L99" t="s">
        <v>369</v>
      </c>
      <c r="M99" t="s">
        <v>370</v>
      </c>
      <c r="N99" t="str">
        <f>IMLOG2(Table1[[#This Row],[KCNQ2 WT]])</f>
        <v>-2.88236808776855</v>
      </c>
      <c r="O99" t="str">
        <f>IMLOG2(Table1[[#This Row],[pTDP-43]])</f>
        <v>7.57326847767598</v>
      </c>
    </row>
    <row r="100" spans="1:15" x14ac:dyDescent="0.2">
      <c r="A100">
        <v>139</v>
      </c>
      <c r="C100" t="s">
        <v>373</v>
      </c>
      <c r="D100" t="s">
        <v>371</v>
      </c>
      <c r="E100">
        <v>9.9</v>
      </c>
      <c r="F100">
        <v>5.3622467582866383E-5</v>
      </c>
      <c r="G100">
        <v>0.26029662170028334</v>
      </c>
      <c r="H100">
        <v>153.97</v>
      </c>
      <c r="I100">
        <v>80.62</v>
      </c>
      <c r="J100" t="s">
        <v>369</v>
      </c>
      <c r="K100" t="s">
        <v>367</v>
      </c>
      <c r="L100" t="s">
        <v>369</v>
      </c>
      <c r="M100" t="str">
        <f>IMLOG2(Table1[[#This Row],[KCNQ2 ∆E5]])</f>
        <v>-14.1868028640747</v>
      </c>
      <c r="N100" t="str">
        <f>IMLOG2(Table1[[#This Row],[KCNQ2 WT]])</f>
        <v>-1.94177150726319</v>
      </c>
      <c r="O100" t="str">
        <f>IMLOG2(Table1[[#This Row],[pTDP-43]])</f>
        <v>7.2665054688284</v>
      </c>
    </row>
    <row r="101" spans="1:15" x14ac:dyDescent="0.2">
      <c r="A101">
        <v>140</v>
      </c>
      <c r="C101" t="s">
        <v>373</v>
      </c>
      <c r="D101" t="s">
        <v>371</v>
      </c>
      <c r="E101">
        <v>9.8000000000000007</v>
      </c>
      <c r="F101">
        <v>5.845625890887631E-5</v>
      </c>
      <c r="G101">
        <v>0.20820275963982732</v>
      </c>
      <c r="H101">
        <v>152.96</v>
      </c>
      <c r="I101">
        <v>61.95</v>
      </c>
      <c r="J101" t="s">
        <v>369</v>
      </c>
      <c r="K101" t="s">
        <v>366</v>
      </c>
      <c r="L101" t="s">
        <v>369</v>
      </c>
      <c r="M101" t="str">
        <f>IMLOG2(Table1[[#This Row],[KCNQ2 ∆E5]])</f>
        <v>-14.06228297212</v>
      </c>
      <c r="N101" t="str">
        <f>IMLOG2(Table1[[#This Row],[KCNQ2 WT]])</f>
        <v>-2.26393890380859</v>
      </c>
      <c r="O101" t="str">
        <f>IMLOG2(Table1[[#This Row],[pTDP-43]])</f>
        <v>7.25701061820603</v>
      </c>
    </row>
    <row r="102" spans="1:15" x14ac:dyDescent="0.2">
      <c r="A102">
        <v>141</v>
      </c>
      <c r="C102" t="s">
        <v>373</v>
      </c>
      <c r="D102" t="s">
        <v>371</v>
      </c>
      <c r="E102">
        <v>9.5</v>
      </c>
      <c r="F102">
        <v>6.5107769466984377E-5</v>
      </c>
      <c r="G102">
        <v>0.25169732872446055</v>
      </c>
      <c r="H102">
        <v>176.93</v>
      </c>
      <c r="I102">
        <v>74.89</v>
      </c>
      <c r="J102" t="s">
        <v>369</v>
      </c>
      <c r="K102" t="s">
        <v>367</v>
      </c>
      <c r="L102" t="s">
        <v>369</v>
      </c>
      <c r="M102" t="str">
        <f>IMLOG2(Table1[[#This Row],[KCNQ2 ∆E5]])</f>
        <v>-13.906810760498</v>
      </c>
      <c r="N102" t="str">
        <f>IMLOG2(Table1[[#This Row],[KCNQ2 WT]])</f>
        <v>-1.99023818969727</v>
      </c>
      <c r="O102" t="str">
        <f>IMLOG2(Table1[[#This Row],[pTDP-43]])</f>
        <v>7.46703487987036</v>
      </c>
    </row>
    <row r="103" spans="1:15" x14ac:dyDescent="0.2">
      <c r="A103">
        <v>142</v>
      </c>
      <c r="C103" t="s">
        <v>373</v>
      </c>
      <c r="D103" t="s">
        <v>371</v>
      </c>
      <c r="E103">
        <v>8.9</v>
      </c>
      <c r="F103">
        <v>1.2608849995348397E-4</v>
      </c>
      <c r="G103">
        <v>0.2354100899065513</v>
      </c>
      <c r="H103">
        <v>150.94999999999999</v>
      </c>
      <c r="I103">
        <v>77.97</v>
      </c>
      <c r="J103" t="s">
        <v>369</v>
      </c>
      <c r="K103" t="s">
        <v>367</v>
      </c>
      <c r="L103" t="s">
        <v>369</v>
      </c>
      <c r="M103" t="str">
        <f>IMLOG2(Table1[[#This Row],[KCNQ2 ∆E5]])</f>
        <v>-12.953275680542</v>
      </c>
      <c r="N103" t="str">
        <f>IMLOG2(Table1[[#This Row],[KCNQ2 WT]])</f>
        <v>-2.08675193786621</v>
      </c>
      <c r="O103" t="str">
        <f>IMLOG2(Table1[[#This Row],[pTDP-43]])</f>
        <v>7.23792694662626</v>
      </c>
    </row>
    <row r="104" spans="1:15" x14ac:dyDescent="0.2">
      <c r="A104">
        <v>143</v>
      </c>
      <c r="C104" t="s">
        <v>373</v>
      </c>
      <c r="D104" t="s">
        <v>371</v>
      </c>
      <c r="E104">
        <v>9.4</v>
      </c>
      <c r="F104">
        <v>0</v>
      </c>
      <c r="G104">
        <v>0.16346292606133753</v>
      </c>
      <c r="H104">
        <v>179.52</v>
      </c>
      <c r="I104">
        <v>61.17</v>
      </c>
      <c r="J104" t="s">
        <v>369</v>
      </c>
      <c r="K104" t="s">
        <v>367</v>
      </c>
      <c r="L104" t="s">
        <v>369</v>
      </c>
      <c r="M104" t="s">
        <v>370</v>
      </c>
      <c r="N104" t="str">
        <f>IMLOG2(Table1[[#This Row],[KCNQ2 WT]])</f>
        <v>-2.61296463012695</v>
      </c>
      <c r="O104" t="str">
        <f>IMLOG2(Table1[[#This Row],[pTDP-43]])</f>
        <v>7.48800077083407</v>
      </c>
    </row>
    <row r="105" spans="1:15" x14ac:dyDescent="0.2">
      <c r="A105">
        <v>144</v>
      </c>
      <c r="C105" t="s">
        <v>373</v>
      </c>
      <c r="D105" t="s">
        <v>371</v>
      </c>
      <c r="E105">
        <v>9.6</v>
      </c>
      <c r="F105">
        <v>1.60337519031568E-4</v>
      </c>
      <c r="G105">
        <v>0.12146129598753032</v>
      </c>
      <c r="H105">
        <v>192.09</v>
      </c>
      <c r="I105">
        <v>74.42</v>
      </c>
      <c r="J105" t="s">
        <v>369</v>
      </c>
      <c r="K105" t="s">
        <v>366</v>
      </c>
      <c r="L105" t="s">
        <v>369</v>
      </c>
      <c r="M105" t="str">
        <f>IMLOG2(Table1[[#This Row],[KCNQ2 ∆E5]])</f>
        <v>-12.6066003234441</v>
      </c>
      <c r="N105" t="str">
        <f>IMLOG2(Table1[[#This Row],[KCNQ2 WT]])</f>
        <v>-3.04143142700195</v>
      </c>
      <c r="O105" t="str">
        <f>IMLOG2(Table1[[#This Row],[pTDP-43]])</f>
        <v>7.58563860557188</v>
      </c>
    </row>
    <row r="106" spans="1:15" x14ac:dyDescent="0.2">
      <c r="A106">
        <v>145</v>
      </c>
      <c r="C106" t="s">
        <v>373</v>
      </c>
      <c r="D106" t="s">
        <v>371</v>
      </c>
      <c r="E106">
        <v>9.8000000000000007</v>
      </c>
      <c r="F106">
        <v>0</v>
      </c>
      <c r="G106">
        <v>0.18497351052865904</v>
      </c>
      <c r="H106">
        <v>199.7</v>
      </c>
      <c r="I106">
        <v>89</v>
      </c>
      <c r="J106" t="s">
        <v>369</v>
      </c>
      <c r="K106" t="s">
        <v>367</v>
      </c>
      <c r="L106" t="s">
        <v>369</v>
      </c>
      <c r="M106" t="s">
        <v>370</v>
      </c>
      <c r="N106" t="str">
        <f>IMLOG2(Table1[[#This Row],[KCNQ2 WT]])</f>
        <v>-2.43460941314697</v>
      </c>
      <c r="O106" t="str">
        <f>IMLOG2(Table1[[#This Row],[pTDP-43]])</f>
        <v>7.64169052255661</v>
      </c>
    </row>
    <row r="107" spans="1:15" x14ac:dyDescent="0.2">
      <c r="A107">
        <v>146</v>
      </c>
      <c r="C107" t="s">
        <v>373</v>
      </c>
      <c r="D107" t="s">
        <v>371</v>
      </c>
      <c r="E107">
        <v>9.1</v>
      </c>
      <c r="F107">
        <v>0</v>
      </c>
      <c r="G107">
        <v>0.37316747808743267</v>
      </c>
      <c r="H107">
        <v>169.07</v>
      </c>
      <c r="I107">
        <v>89.45</v>
      </c>
      <c r="J107" t="s">
        <v>369</v>
      </c>
      <c r="K107" t="s">
        <v>366</v>
      </c>
      <c r="L107" t="s">
        <v>369</v>
      </c>
      <c r="M107" t="s">
        <v>370</v>
      </c>
      <c r="N107" t="str">
        <f>IMLOG2(Table1[[#This Row],[KCNQ2 WT]])</f>
        <v>-1.42210483551026</v>
      </c>
      <c r="O107" t="str">
        <f>IMLOG2(Table1[[#This Row],[pTDP-43]])</f>
        <v>7.40147687855334</v>
      </c>
    </row>
    <row r="108" spans="1:15" x14ac:dyDescent="0.2">
      <c r="A108">
        <v>147</v>
      </c>
      <c r="C108" t="s">
        <v>373</v>
      </c>
      <c r="D108" t="s">
        <v>371</v>
      </c>
      <c r="E108">
        <v>9.4</v>
      </c>
      <c r="F108">
        <v>0</v>
      </c>
      <c r="G108">
        <v>0.18924144408058513</v>
      </c>
      <c r="H108">
        <v>180.06</v>
      </c>
      <c r="I108">
        <v>93</v>
      </c>
      <c r="J108" t="s">
        <v>369</v>
      </c>
      <c r="K108" t="s">
        <v>366</v>
      </c>
      <c r="L108" t="s">
        <v>369</v>
      </c>
      <c r="M108" t="s">
        <v>370</v>
      </c>
      <c r="N108" t="str">
        <f>IMLOG2(Table1[[#This Row],[KCNQ2 WT]])</f>
        <v>-2.40170001983642</v>
      </c>
      <c r="O108" t="str">
        <f>IMLOG2(Table1[[#This Row],[pTDP-43]])</f>
        <v>7.49233391454472</v>
      </c>
    </row>
    <row r="109" spans="1:15" x14ac:dyDescent="0.2">
      <c r="A109">
        <v>148</v>
      </c>
      <c r="C109" t="s">
        <v>373</v>
      </c>
      <c r="D109" t="s">
        <v>371</v>
      </c>
      <c r="E109">
        <v>10</v>
      </c>
      <c r="F109">
        <v>0</v>
      </c>
      <c r="G109">
        <v>0.25336201201163661</v>
      </c>
      <c r="H109">
        <v>176.77</v>
      </c>
      <c r="I109">
        <v>81.900000000000006</v>
      </c>
      <c r="J109" t="s">
        <v>369</v>
      </c>
      <c r="K109" t="s">
        <v>367</v>
      </c>
      <c r="L109" t="s">
        <v>369</v>
      </c>
      <c r="M109" t="s">
        <v>370</v>
      </c>
      <c r="N109" t="str">
        <f>IMLOG2(Table1[[#This Row],[KCNQ2 WT]])</f>
        <v>-1.98072786555796</v>
      </c>
      <c r="O109" t="str">
        <f>IMLOG2(Table1[[#This Row],[pTDP-43]])</f>
        <v>7.46572964253767</v>
      </c>
    </row>
    <row r="110" spans="1:15" x14ac:dyDescent="0.2">
      <c r="A110">
        <v>149</v>
      </c>
      <c r="C110" t="s">
        <v>373</v>
      </c>
      <c r="D110" t="s">
        <v>371</v>
      </c>
      <c r="E110">
        <v>9.9</v>
      </c>
      <c r="F110">
        <v>2.5245804991940786E-4</v>
      </c>
      <c r="G110">
        <v>0.41656520029144445</v>
      </c>
      <c r="H110">
        <v>183.35</v>
      </c>
      <c r="I110">
        <v>80.52</v>
      </c>
      <c r="J110" t="s">
        <v>369</v>
      </c>
      <c r="K110" t="s">
        <v>367</v>
      </c>
      <c r="L110" t="s">
        <v>369</v>
      </c>
      <c r="M110" t="str">
        <f>IMLOG2(Table1[[#This Row],[KCNQ2 ∆E5]])</f>
        <v>-11.9516686994128</v>
      </c>
      <c r="N110" t="str">
        <f>IMLOG2(Table1[[#This Row],[KCNQ2 WT]])</f>
        <v>-1.26338577270508</v>
      </c>
      <c r="O110" t="str">
        <f>IMLOG2(Table1[[#This Row],[pTDP-43]])</f>
        <v>7.5184564558243</v>
      </c>
    </row>
    <row r="111" spans="1:15" x14ac:dyDescent="0.2">
      <c r="A111">
        <v>150</v>
      </c>
      <c r="C111" t="s">
        <v>373</v>
      </c>
      <c r="D111" t="s">
        <v>371</v>
      </c>
      <c r="E111">
        <v>10</v>
      </c>
      <c r="F111">
        <v>1.1713198850864026E-4</v>
      </c>
      <c r="G111">
        <v>0.19835901642425643</v>
      </c>
      <c r="H111">
        <v>171.27</v>
      </c>
      <c r="I111">
        <v>88.47</v>
      </c>
      <c r="J111" t="s">
        <v>369</v>
      </c>
      <c r="K111" t="s">
        <v>367</v>
      </c>
      <c r="L111" t="s">
        <v>369</v>
      </c>
      <c r="M111" t="str">
        <f>IMLOG2(Table1[[#This Row],[KCNQ2 ∆E5]])</f>
        <v>-13.0595772528092</v>
      </c>
      <c r="N111" t="str">
        <f>IMLOG2(Table1[[#This Row],[KCNQ2 WT]])</f>
        <v>-2.33381411810032</v>
      </c>
      <c r="O111" t="str">
        <f>IMLOG2(Table1[[#This Row],[pTDP-43]])</f>
        <v>7.42012865794161</v>
      </c>
    </row>
    <row r="112" spans="1:15" x14ac:dyDescent="0.2">
      <c r="A112">
        <v>151</v>
      </c>
      <c r="C112" t="s">
        <v>373</v>
      </c>
      <c r="D112" t="s">
        <v>371</v>
      </c>
      <c r="E112">
        <v>9.8000000000000007</v>
      </c>
      <c r="F112">
        <v>9.5143824960903863E-5</v>
      </c>
      <c r="G112">
        <v>0.19089740648384673</v>
      </c>
      <c r="H112">
        <v>179.52</v>
      </c>
      <c r="I112">
        <v>90.62</v>
      </c>
      <c r="J112" t="s">
        <v>369</v>
      </c>
      <c r="K112" t="s">
        <v>366</v>
      </c>
      <c r="L112" t="s">
        <v>369</v>
      </c>
      <c r="M112" t="str">
        <f>IMLOG2(Table1[[#This Row],[KCNQ2 ∆E5]])</f>
        <v>-13.3595304489136</v>
      </c>
      <c r="N112" t="str">
        <f>IMLOG2(Table1[[#This Row],[KCNQ2 WT]])</f>
        <v>-2.38913059234619</v>
      </c>
      <c r="O112" t="str">
        <f>IMLOG2(Table1[[#This Row],[pTDP-43]])</f>
        <v>7.48800077083407</v>
      </c>
    </row>
    <row r="113" spans="1:15" x14ac:dyDescent="0.2">
      <c r="A113">
        <v>152</v>
      </c>
      <c r="C113" t="s">
        <v>373</v>
      </c>
      <c r="D113" t="s">
        <v>371</v>
      </c>
      <c r="E113">
        <v>9.8000000000000007</v>
      </c>
      <c r="F113">
        <v>0</v>
      </c>
      <c r="G113">
        <v>0.23218440369994708</v>
      </c>
      <c r="H113">
        <v>215.93</v>
      </c>
      <c r="I113">
        <v>95.3</v>
      </c>
      <c r="J113" t="s">
        <v>369</v>
      </c>
      <c r="K113" t="s">
        <v>367</v>
      </c>
      <c r="L113" t="s">
        <v>369</v>
      </c>
      <c r="M113" t="s">
        <v>370</v>
      </c>
      <c r="N113" t="str">
        <f>IMLOG2(Table1[[#This Row],[KCNQ2 WT]])</f>
        <v>-2.10665702819824</v>
      </c>
      <c r="O113" t="str">
        <f>IMLOG2(Table1[[#This Row],[pTDP-43]])</f>
        <v>7.75441988632875</v>
      </c>
    </row>
    <row r="114" spans="1:15" x14ac:dyDescent="0.2">
      <c r="A114">
        <v>153</v>
      </c>
      <c r="C114" t="s">
        <v>373</v>
      </c>
      <c r="D114" t="s">
        <v>371</v>
      </c>
      <c r="E114">
        <v>10</v>
      </c>
      <c r="F114">
        <v>1.4586127948126705E-4</v>
      </c>
      <c r="G114">
        <v>0.16213205739836131</v>
      </c>
      <c r="H114">
        <v>165.21</v>
      </c>
      <c r="I114">
        <v>81.58</v>
      </c>
      <c r="J114" t="s">
        <v>369</v>
      </c>
      <c r="K114" t="s">
        <v>367</v>
      </c>
      <c r="L114" t="s">
        <v>369</v>
      </c>
      <c r="M114" t="str">
        <f>IMLOG2(Table1[[#This Row],[KCNQ2 ∆E5]])</f>
        <v>-12.7431154251099</v>
      </c>
      <c r="N114" t="str">
        <f>IMLOG2(Table1[[#This Row],[KCNQ2 WT]])</f>
        <v>-2.62475872039795</v>
      </c>
      <c r="O114" t="str">
        <f>IMLOG2(Table1[[#This Row],[pTDP-43]])</f>
        <v>7.36815720409731</v>
      </c>
    </row>
    <row r="115" spans="1:15" x14ac:dyDescent="0.2">
      <c r="A115">
        <v>154</v>
      </c>
      <c r="C115" t="s">
        <v>373</v>
      </c>
      <c r="D115" t="s">
        <v>371</v>
      </c>
      <c r="E115">
        <v>9.9</v>
      </c>
      <c r="F115">
        <v>0</v>
      </c>
      <c r="G115">
        <v>0.15434194318183833</v>
      </c>
      <c r="H115">
        <v>174.03</v>
      </c>
      <c r="I115">
        <v>86.27</v>
      </c>
      <c r="J115" t="s">
        <v>369</v>
      </c>
      <c r="K115" t="s">
        <v>367</v>
      </c>
      <c r="L115" t="s">
        <v>369</v>
      </c>
      <c r="M115" t="s">
        <v>370</v>
      </c>
      <c r="N115" t="str">
        <f>IMLOG2(Table1[[#This Row],[KCNQ2 WT]])</f>
        <v>-2.69579792022705</v>
      </c>
      <c r="O115" t="str">
        <f>IMLOG2(Table1[[#This Row],[pTDP-43]])</f>
        <v>7.44319221493234</v>
      </c>
    </row>
    <row r="116" spans="1:15" x14ac:dyDescent="0.2">
      <c r="A116">
        <v>155</v>
      </c>
      <c r="C116" t="s">
        <v>373</v>
      </c>
      <c r="D116" t="s">
        <v>371</v>
      </c>
      <c r="E116">
        <v>9.3000000000000007</v>
      </c>
      <c r="F116">
        <v>0</v>
      </c>
      <c r="G116">
        <v>0.13550006349536892</v>
      </c>
      <c r="H116">
        <v>148.55000000000001</v>
      </c>
      <c r="I116">
        <v>90.09</v>
      </c>
      <c r="J116" t="s">
        <v>369</v>
      </c>
      <c r="K116" t="s">
        <v>366</v>
      </c>
      <c r="L116" t="s">
        <v>369</v>
      </c>
      <c r="M116" t="s">
        <v>370</v>
      </c>
      <c r="N116" t="str">
        <f>IMLOG2(Table1[[#This Row],[KCNQ2 WT]])</f>
        <v>-2.88363456726074</v>
      </c>
      <c r="O116" t="str">
        <f>IMLOG2(Table1[[#This Row],[pTDP-43]])</f>
        <v>7.21480479494805</v>
      </c>
    </row>
    <row r="117" spans="1:15" x14ac:dyDescent="0.2">
      <c r="A117">
        <v>156</v>
      </c>
      <c r="C117" t="s">
        <v>373</v>
      </c>
      <c r="D117" t="s">
        <v>371</v>
      </c>
      <c r="E117">
        <v>9.8000000000000007</v>
      </c>
      <c r="F117">
        <v>2.998346168125657E-5</v>
      </c>
      <c r="G117">
        <v>0.25929163883285644</v>
      </c>
      <c r="H117">
        <v>175.67</v>
      </c>
      <c r="I117">
        <v>59.99</v>
      </c>
      <c r="J117" t="s">
        <v>369</v>
      </c>
      <c r="K117" t="s">
        <v>366</v>
      </c>
      <c r="L117" t="s">
        <v>369</v>
      </c>
      <c r="M117" t="str">
        <f>IMLOG2(Table1[[#This Row],[KCNQ2 ∆E5]])</f>
        <v>-15.0254735180331</v>
      </c>
      <c r="N117" t="str">
        <f>IMLOG2(Table1[[#This Row],[KCNQ2 WT]])</f>
        <v>-1.94735240936279</v>
      </c>
      <c r="O117" t="str">
        <f>IMLOG2(Table1[[#This Row],[pTDP-43]])</f>
        <v>7.45672402627381</v>
      </c>
    </row>
    <row r="118" spans="1:15" x14ac:dyDescent="0.2">
      <c r="A118">
        <v>157</v>
      </c>
      <c r="C118" t="s">
        <v>373</v>
      </c>
      <c r="D118" t="s">
        <v>371</v>
      </c>
      <c r="E118">
        <v>10</v>
      </c>
      <c r="F118">
        <v>0</v>
      </c>
      <c r="G118">
        <v>0.18389660892167439</v>
      </c>
      <c r="H118">
        <v>152.44999999999999</v>
      </c>
      <c r="I118">
        <v>85.69</v>
      </c>
      <c r="J118" t="s">
        <v>369</v>
      </c>
      <c r="K118" t="s">
        <v>366</v>
      </c>
      <c r="L118" t="s">
        <v>369</v>
      </c>
      <c r="M118" t="s">
        <v>370</v>
      </c>
      <c r="N118" t="str">
        <f>IMLOG2(Table1[[#This Row],[KCNQ2 WT]])</f>
        <v>-2.44303321838379</v>
      </c>
      <c r="O118" t="str">
        <f>IMLOG2(Table1[[#This Row],[pTDP-43]])</f>
        <v>7.25219234012239</v>
      </c>
    </row>
    <row r="119" spans="1:15" x14ac:dyDescent="0.2">
      <c r="A119">
        <v>158</v>
      </c>
      <c r="C119" t="s">
        <v>373</v>
      </c>
      <c r="D119" t="s">
        <v>371</v>
      </c>
      <c r="E119">
        <v>9</v>
      </c>
      <c r="F119">
        <v>1.0034826378857045E-4</v>
      </c>
      <c r="G119">
        <v>0.25330787139702676</v>
      </c>
      <c r="H119">
        <v>176.22</v>
      </c>
      <c r="I119">
        <v>63.61</v>
      </c>
      <c r="J119" t="s">
        <v>369</v>
      </c>
      <c r="K119" t="s">
        <v>367</v>
      </c>
      <c r="L119" t="s">
        <v>369</v>
      </c>
      <c r="M119" t="str">
        <f>IMLOG2(Table1[[#This Row],[KCNQ2 ∆E5]])</f>
        <v>-13.282696723938</v>
      </c>
      <c r="N119" t="str">
        <f>IMLOG2(Table1[[#This Row],[KCNQ2 WT]])</f>
        <v>-1.98103618621827</v>
      </c>
      <c r="O119" t="str">
        <f>IMLOG2(Table1[[#This Row],[pTDP-43]])</f>
        <v>7.46123386127128</v>
      </c>
    </row>
    <row r="120" spans="1:15" x14ac:dyDescent="0.2">
      <c r="A120">
        <v>159</v>
      </c>
      <c r="C120" t="s">
        <v>373</v>
      </c>
      <c r="D120" t="s">
        <v>371</v>
      </c>
      <c r="E120">
        <v>9.9</v>
      </c>
      <c r="F120">
        <v>1.8926826272549017E-6</v>
      </c>
      <c r="G120">
        <v>5.3794792926841375E-2</v>
      </c>
      <c r="H120">
        <v>144.63999999999999</v>
      </c>
      <c r="I120">
        <v>56.62</v>
      </c>
      <c r="J120" t="s">
        <v>369</v>
      </c>
      <c r="K120" t="s">
        <v>366</v>
      </c>
      <c r="L120" t="s">
        <v>369</v>
      </c>
      <c r="M120" t="str">
        <f>IMLOG2(Table1[[#This Row],[KCNQ2 ∆E5]])</f>
        <v>-19.0111360549927</v>
      </c>
      <c r="N120" t="str">
        <f>IMLOG2(Table1[[#This Row],[KCNQ2 WT]])</f>
        <v>-4.21638965606689</v>
      </c>
      <c r="O120" t="str">
        <f>IMLOG2(Table1[[#This Row],[pTDP-43]])</f>
        <v>7.17632277264046</v>
      </c>
    </row>
    <row r="124" spans="1:15" x14ac:dyDescent="0.2">
      <c r="A124" s="121"/>
    </row>
    <row r="126" spans="1:15" x14ac:dyDescent="0.2">
      <c r="A126" s="122" t="s">
        <v>623</v>
      </c>
      <c r="B126" s="123"/>
      <c r="C126" s="124"/>
      <c r="D126" s="121"/>
      <c r="E126" s="121"/>
      <c r="F126" s="121"/>
      <c r="G126" s="121"/>
    </row>
    <row r="127" spans="1:15" x14ac:dyDescent="0.2">
      <c r="A127" s="125" t="s">
        <v>571</v>
      </c>
      <c r="B127" s="126" t="s">
        <v>572</v>
      </c>
      <c r="C127" s="127" t="s">
        <v>573</v>
      </c>
      <c r="D127" s="128"/>
      <c r="E127" s="128"/>
      <c r="F127" s="128"/>
      <c r="G127" s="128"/>
    </row>
    <row r="128" spans="1:15" x14ac:dyDescent="0.2">
      <c r="A128" s="125"/>
      <c r="B128" s="126"/>
      <c r="C128" s="127"/>
      <c r="D128" s="128"/>
      <c r="E128" s="128"/>
      <c r="F128" s="128"/>
      <c r="G128" s="128"/>
    </row>
    <row r="129" spans="1:7" ht="34" x14ac:dyDescent="0.2">
      <c r="A129" s="129" t="s">
        <v>574</v>
      </c>
      <c r="B129" s="130" t="s">
        <v>575</v>
      </c>
      <c r="C129" s="131" t="s">
        <v>576</v>
      </c>
      <c r="D129" s="128"/>
      <c r="E129" s="128"/>
      <c r="F129" s="128"/>
      <c r="G129" s="128"/>
    </row>
    <row r="130" spans="1:7" ht="17" x14ac:dyDescent="0.2">
      <c r="A130" s="129" t="s">
        <v>577</v>
      </c>
      <c r="B130" s="130" t="s">
        <v>578</v>
      </c>
      <c r="C130" s="131" t="s">
        <v>579</v>
      </c>
      <c r="D130" s="128"/>
      <c r="E130" s="128"/>
      <c r="F130" s="128"/>
      <c r="G130" s="128"/>
    </row>
    <row r="131" spans="1:7" ht="34" x14ac:dyDescent="0.2">
      <c r="A131" s="129" t="s">
        <v>580</v>
      </c>
      <c r="B131" s="130" t="s">
        <v>369</v>
      </c>
      <c r="C131" s="131" t="s">
        <v>581</v>
      </c>
      <c r="D131" s="128"/>
      <c r="E131" s="128"/>
      <c r="F131" s="128"/>
      <c r="G131" s="128"/>
    </row>
    <row r="132" spans="1:7" ht="34" x14ac:dyDescent="0.2">
      <c r="A132" s="129" t="s">
        <v>582</v>
      </c>
      <c r="B132" s="130" t="s">
        <v>369</v>
      </c>
      <c r="C132" s="131" t="s">
        <v>583</v>
      </c>
      <c r="D132" s="128"/>
      <c r="E132" s="128"/>
      <c r="F132" s="128"/>
      <c r="G132" s="128"/>
    </row>
    <row r="133" spans="1:7" ht="17" x14ac:dyDescent="0.2">
      <c r="A133" s="129" t="s">
        <v>352</v>
      </c>
      <c r="B133" s="130" t="s">
        <v>584</v>
      </c>
      <c r="C133" s="131" t="s">
        <v>585</v>
      </c>
      <c r="D133" s="128"/>
      <c r="E133" s="128"/>
      <c r="F133" s="128"/>
      <c r="G133" s="128"/>
    </row>
    <row r="134" spans="1:7" x14ac:dyDescent="0.2">
      <c r="A134" s="132" t="s">
        <v>586</v>
      </c>
      <c r="B134" s="133"/>
      <c r="C134" s="134"/>
      <c r="D134" s="128"/>
      <c r="E134" s="128"/>
      <c r="F134" s="128"/>
      <c r="G134" s="128"/>
    </row>
    <row r="135" spans="1:7" x14ac:dyDescent="0.2">
      <c r="A135" s="128"/>
      <c r="B135" s="128"/>
      <c r="C135" s="128"/>
      <c r="D135" s="128"/>
      <c r="E135" s="128"/>
      <c r="F135" s="128"/>
      <c r="G135" s="128"/>
    </row>
    <row r="136" spans="1:7" x14ac:dyDescent="0.2">
      <c r="A136" s="128"/>
      <c r="B136" s="128"/>
      <c r="C136" s="128"/>
      <c r="D136" s="128"/>
      <c r="E136" s="128"/>
      <c r="F136" s="128"/>
      <c r="G136" s="128"/>
    </row>
    <row r="137" spans="1:7" x14ac:dyDescent="0.2">
      <c r="A137" s="128"/>
      <c r="B137" s="128"/>
      <c r="C137" s="128"/>
      <c r="D137" s="128"/>
      <c r="E137" s="128"/>
      <c r="F137" s="128"/>
      <c r="G137" s="128"/>
    </row>
    <row r="138" spans="1:7" x14ac:dyDescent="0.2">
      <c r="A138" s="128"/>
      <c r="B138" s="128"/>
      <c r="C138" s="128"/>
      <c r="D138" s="128"/>
      <c r="E138" s="128"/>
      <c r="F138" s="128"/>
      <c r="G138" s="128"/>
    </row>
    <row r="139" spans="1:7" x14ac:dyDescent="0.2">
      <c r="A139" s="128"/>
      <c r="B139" s="128"/>
      <c r="C139" s="128"/>
      <c r="D139" s="128"/>
      <c r="E139" s="128"/>
      <c r="F139" s="128"/>
      <c r="G139" s="128"/>
    </row>
    <row r="140" spans="1:7" x14ac:dyDescent="0.2">
      <c r="A140" s="122" t="s">
        <v>625</v>
      </c>
      <c r="B140" s="123"/>
      <c r="C140" s="123"/>
      <c r="D140" s="123"/>
      <c r="E140" s="123"/>
      <c r="F140" s="123"/>
      <c r="G140" s="124"/>
    </row>
    <row r="141" spans="1:7" x14ac:dyDescent="0.2">
      <c r="A141" s="135"/>
      <c r="B141" s="136"/>
      <c r="C141" s="136"/>
      <c r="D141" s="126" t="s">
        <v>587</v>
      </c>
      <c r="E141" s="126"/>
      <c r="F141" s="126" t="s">
        <v>588</v>
      </c>
      <c r="G141" s="127"/>
    </row>
    <row r="142" spans="1:7" x14ac:dyDescent="0.2">
      <c r="A142" s="137" t="s">
        <v>589</v>
      </c>
      <c r="B142" s="126" t="s">
        <v>590</v>
      </c>
      <c r="C142" s="126" t="s">
        <v>591</v>
      </c>
      <c r="D142" s="126" t="s">
        <v>592</v>
      </c>
      <c r="E142" s="126" t="s">
        <v>593</v>
      </c>
      <c r="F142" s="126" t="s">
        <v>592</v>
      </c>
      <c r="G142" s="127" t="s">
        <v>593</v>
      </c>
    </row>
    <row r="143" spans="1:7" x14ac:dyDescent="0.2">
      <c r="A143" s="137"/>
      <c r="B143" s="126"/>
      <c r="C143" s="126"/>
      <c r="D143" s="126"/>
      <c r="E143" s="126"/>
      <c r="F143" s="126"/>
      <c r="G143" s="127"/>
    </row>
    <row r="144" spans="1:7" ht="19" x14ac:dyDescent="0.2">
      <c r="A144" s="129" t="s">
        <v>373</v>
      </c>
      <c r="B144" s="130">
        <v>27</v>
      </c>
      <c r="C144" s="130" t="s">
        <v>594</v>
      </c>
      <c r="D144" s="130" t="s">
        <v>595</v>
      </c>
      <c r="E144" s="130" t="s">
        <v>369</v>
      </c>
      <c r="F144" s="130" t="s">
        <v>595</v>
      </c>
      <c r="G144" s="131" t="s">
        <v>369</v>
      </c>
    </row>
    <row r="145" spans="1:7" ht="38" x14ac:dyDescent="0.2">
      <c r="A145" s="129" t="s">
        <v>364</v>
      </c>
      <c r="B145" s="130">
        <v>89</v>
      </c>
      <c r="C145" s="130" t="s">
        <v>596</v>
      </c>
      <c r="D145" s="130" t="s">
        <v>597</v>
      </c>
      <c r="E145" s="130" t="s">
        <v>598</v>
      </c>
      <c r="F145" s="130" t="s">
        <v>599</v>
      </c>
      <c r="G145" s="131" t="s">
        <v>598</v>
      </c>
    </row>
    <row r="146" spans="1:7" x14ac:dyDescent="0.2">
      <c r="A146" s="132" t="s">
        <v>600</v>
      </c>
      <c r="B146" s="133"/>
      <c r="C146" s="133"/>
      <c r="D146" s="133"/>
      <c r="E146" s="133"/>
      <c r="F146" s="133"/>
      <c r="G146" s="134"/>
    </row>
    <row r="147" spans="1:7" x14ac:dyDescent="0.2">
      <c r="A147" s="128"/>
      <c r="B147" s="128"/>
      <c r="C147" s="128"/>
      <c r="D147" s="128"/>
      <c r="E147" s="128"/>
      <c r="F147" s="128"/>
      <c r="G147" s="128"/>
    </row>
    <row r="148" spans="1:7" x14ac:dyDescent="0.2">
      <c r="A148" s="128"/>
      <c r="B148" s="128"/>
      <c r="C148" s="128"/>
      <c r="D148" s="128"/>
      <c r="E148" s="128"/>
      <c r="F148" s="128"/>
      <c r="G148" s="128"/>
    </row>
    <row r="149" spans="1:7" x14ac:dyDescent="0.2">
      <c r="A149" s="128"/>
      <c r="B149" s="128"/>
      <c r="C149" s="128"/>
      <c r="D149" s="128"/>
      <c r="E149" s="128"/>
      <c r="F149" s="128"/>
      <c r="G149" s="128"/>
    </row>
    <row r="150" spans="1:7" x14ac:dyDescent="0.2">
      <c r="A150" s="122" t="s">
        <v>626</v>
      </c>
      <c r="B150" s="123"/>
      <c r="C150" s="123"/>
      <c r="D150" s="123"/>
      <c r="E150" s="123"/>
      <c r="F150" s="123"/>
      <c r="G150" s="124"/>
    </row>
    <row r="151" spans="1:7" x14ac:dyDescent="0.2">
      <c r="A151" s="135"/>
      <c r="B151" s="136"/>
      <c r="C151" s="136"/>
      <c r="D151" s="126" t="s">
        <v>587</v>
      </c>
      <c r="E151" s="126"/>
      <c r="F151" s="126" t="s">
        <v>588</v>
      </c>
      <c r="G151" s="127"/>
    </row>
    <row r="152" spans="1:7" x14ac:dyDescent="0.2">
      <c r="A152" s="137" t="s">
        <v>589</v>
      </c>
      <c r="B152" s="126" t="s">
        <v>590</v>
      </c>
      <c r="C152" s="126" t="s">
        <v>601</v>
      </c>
      <c r="D152" s="126" t="s">
        <v>592</v>
      </c>
      <c r="E152" s="126" t="s">
        <v>593</v>
      </c>
      <c r="F152" s="126" t="s">
        <v>592</v>
      </c>
      <c r="G152" s="127" t="s">
        <v>593</v>
      </c>
    </row>
    <row r="153" spans="1:7" x14ac:dyDescent="0.2">
      <c r="A153" s="137"/>
      <c r="B153" s="126"/>
      <c r="C153" s="126"/>
      <c r="D153" s="126"/>
      <c r="E153" s="126"/>
      <c r="F153" s="126"/>
      <c r="G153" s="127"/>
    </row>
    <row r="154" spans="1:7" ht="17" x14ac:dyDescent="0.2">
      <c r="A154" s="129" t="s">
        <v>373</v>
      </c>
      <c r="B154" s="130">
        <v>27</v>
      </c>
      <c r="C154" s="130" t="s">
        <v>602</v>
      </c>
      <c r="D154" s="130" t="s">
        <v>595</v>
      </c>
      <c r="E154" s="130" t="s">
        <v>369</v>
      </c>
      <c r="F154" s="130" t="s">
        <v>595</v>
      </c>
      <c r="G154" s="131" t="s">
        <v>369</v>
      </c>
    </row>
    <row r="155" spans="1:7" ht="34" x14ac:dyDescent="0.2">
      <c r="A155" s="129" t="s">
        <v>364</v>
      </c>
      <c r="B155" s="130">
        <v>89</v>
      </c>
      <c r="C155" s="130" t="s">
        <v>603</v>
      </c>
      <c r="D155" s="130" t="s">
        <v>604</v>
      </c>
      <c r="E155" s="130">
        <v>0.66310000000000002</v>
      </c>
      <c r="F155" s="138" t="s">
        <v>605</v>
      </c>
      <c r="G155" s="131">
        <v>0.99470000000000003</v>
      </c>
    </row>
    <row r="156" spans="1:7" x14ac:dyDescent="0.2">
      <c r="A156" s="132" t="s">
        <v>606</v>
      </c>
      <c r="B156" s="133"/>
      <c r="C156" s="133"/>
      <c r="D156" s="133"/>
      <c r="E156" s="133"/>
      <c r="F156" s="133"/>
      <c r="G156" s="134"/>
    </row>
    <row r="157" spans="1:7" x14ac:dyDescent="0.2">
      <c r="A157" s="128"/>
      <c r="B157" s="128"/>
      <c r="C157" s="128"/>
      <c r="D157" s="128"/>
      <c r="E157" s="128"/>
      <c r="F157" s="128"/>
      <c r="G157" s="128"/>
    </row>
    <row r="158" spans="1:7" x14ac:dyDescent="0.2">
      <c r="A158" s="128"/>
      <c r="B158" s="128"/>
      <c r="C158" s="128"/>
      <c r="D158" s="128"/>
      <c r="E158" s="128"/>
      <c r="F158" s="128"/>
      <c r="G158" s="128"/>
    </row>
    <row r="159" spans="1:7" x14ac:dyDescent="0.2">
      <c r="A159" s="122" t="s">
        <v>627</v>
      </c>
      <c r="B159" s="123"/>
      <c r="C159" s="123"/>
      <c r="D159" s="123"/>
      <c r="E159" s="123"/>
      <c r="F159" s="124"/>
      <c r="G159" s="121"/>
    </row>
    <row r="160" spans="1:7" x14ac:dyDescent="0.2">
      <c r="A160" s="135"/>
      <c r="B160" s="126" t="s">
        <v>587</v>
      </c>
      <c r="C160" s="126"/>
      <c r="D160" s="126" t="s">
        <v>607</v>
      </c>
      <c r="E160" s="126"/>
      <c r="F160" s="139"/>
      <c r="G160" s="128"/>
    </row>
    <row r="161" spans="1:7" ht="51" x14ac:dyDescent="0.2">
      <c r="A161" s="129" t="s">
        <v>608</v>
      </c>
      <c r="B161" s="140" t="s">
        <v>609</v>
      </c>
      <c r="C161" s="140" t="s">
        <v>593</v>
      </c>
      <c r="D161" s="140" t="s">
        <v>609</v>
      </c>
      <c r="E161" s="140" t="s">
        <v>593</v>
      </c>
      <c r="F161" s="141" t="s">
        <v>610</v>
      </c>
      <c r="G161" s="128"/>
    </row>
    <row r="162" spans="1:7" ht="34" x14ac:dyDescent="0.2">
      <c r="A162" s="129" t="s">
        <v>355</v>
      </c>
      <c r="B162" s="130" t="s">
        <v>611</v>
      </c>
      <c r="C162" s="130" t="s">
        <v>598</v>
      </c>
      <c r="D162" s="130" t="s">
        <v>612</v>
      </c>
      <c r="E162" s="130" t="s">
        <v>598</v>
      </c>
      <c r="F162" s="131" t="s">
        <v>613</v>
      </c>
      <c r="G162" s="128"/>
    </row>
    <row r="163" spans="1:7" ht="34" x14ac:dyDescent="0.2">
      <c r="A163" s="129" t="s">
        <v>614</v>
      </c>
      <c r="B163" s="138" t="s">
        <v>615</v>
      </c>
      <c r="C163" s="130">
        <v>5.0000000000000001E-4</v>
      </c>
      <c r="D163" s="138" t="s">
        <v>616</v>
      </c>
      <c r="E163" s="130">
        <v>5.3E-3</v>
      </c>
      <c r="F163" s="131" t="s">
        <v>617</v>
      </c>
      <c r="G163" s="128"/>
    </row>
    <row r="164" spans="1:7" ht="51" x14ac:dyDescent="0.2">
      <c r="A164" s="129" t="s">
        <v>618</v>
      </c>
      <c r="B164" s="138" t="s">
        <v>619</v>
      </c>
      <c r="C164" s="130">
        <v>2.8199999999999999E-2</v>
      </c>
      <c r="D164" s="138" t="s">
        <v>620</v>
      </c>
      <c r="E164" s="130">
        <v>3.2199999999999999E-2</v>
      </c>
      <c r="F164" s="131" t="s">
        <v>621</v>
      </c>
      <c r="G164" s="128"/>
    </row>
    <row r="165" spans="1:7" x14ac:dyDescent="0.2">
      <c r="A165" s="132" t="s">
        <v>622</v>
      </c>
      <c r="B165" s="133"/>
      <c r="C165" s="133"/>
      <c r="D165" s="133"/>
      <c r="E165" s="133"/>
      <c r="F165" s="134"/>
      <c r="G165" s="128"/>
    </row>
  </sheetData>
  <mergeCells count="27">
    <mergeCell ref="G152:G153"/>
    <mergeCell ref="A156:G156"/>
    <mergeCell ref="B160:C160"/>
    <mergeCell ref="D160:E160"/>
    <mergeCell ref="A165:F165"/>
    <mergeCell ref="G142:G143"/>
    <mergeCell ref="A146:G146"/>
    <mergeCell ref="D151:E151"/>
    <mergeCell ref="F151:G151"/>
    <mergeCell ref="A152:A153"/>
    <mergeCell ref="B152:B153"/>
    <mergeCell ref="C152:C153"/>
    <mergeCell ref="D152:D153"/>
    <mergeCell ref="E152:E153"/>
    <mergeCell ref="F152:F153"/>
    <mergeCell ref="A142:A143"/>
    <mergeCell ref="B142:B143"/>
    <mergeCell ref="C142:C143"/>
    <mergeCell ref="D142:D143"/>
    <mergeCell ref="E142:E143"/>
    <mergeCell ref="F142:F143"/>
    <mergeCell ref="A127:A128"/>
    <mergeCell ref="B127:B128"/>
    <mergeCell ref="C127:C128"/>
    <mergeCell ref="A134:C134"/>
    <mergeCell ref="D141:E141"/>
    <mergeCell ref="F141:G14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3C13A-BA51-B242-89FA-FFEFA40F75DD}">
  <dimension ref="A1:X389"/>
  <sheetViews>
    <sheetView tabSelected="1" topLeftCell="A157" workbookViewId="0">
      <selection activeCell="H170" sqref="H170"/>
    </sheetView>
  </sheetViews>
  <sheetFormatPr baseColWidth="10" defaultColWidth="11" defaultRowHeight="16" x14ac:dyDescent="0.2"/>
  <sheetData>
    <row r="1" spans="1:23" x14ac:dyDescent="0.2">
      <c r="A1" s="49" t="s">
        <v>374</v>
      </c>
    </row>
    <row r="3" spans="1:23" x14ac:dyDescent="0.2">
      <c r="A3" s="142" t="s">
        <v>375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</row>
    <row r="4" spans="1:23" x14ac:dyDescent="0.2">
      <c r="A4" s="51" t="s">
        <v>376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spans="1:23" x14ac:dyDescent="0.2">
      <c r="A5" s="72" t="s">
        <v>377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spans="1:23" x14ac:dyDescent="0.2">
      <c r="A6" s="65" t="s">
        <v>378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spans="1:23" x14ac:dyDescent="0.2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spans="1:23" x14ac:dyDescent="0.2">
      <c r="A8" s="50"/>
      <c r="B8" s="52" t="s">
        <v>379</v>
      </c>
      <c r="C8" s="52"/>
      <c r="D8" s="52"/>
      <c r="E8" s="52"/>
      <c r="F8" s="53"/>
      <c r="G8" s="52" t="s">
        <v>380</v>
      </c>
      <c r="H8" s="52"/>
      <c r="I8" s="52"/>
      <c r="J8" s="52"/>
      <c r="K8" s="52"/>
      <c r="L8" s="53"/>
      <c r="M8" s="52" t="s">
        <v>381</v>
      </c>
      <c r="N8" s="52"/>
      <c r="O8" s="52"/>
      <c r="P8" s="52"/>
      <c r="Q8" s="52"/>
      <c r="R8" s="53"/>
      <c r="S8" s="52" t="s">
        <v>382</v>
      </c>
      <c r="T8" s="52"/>
      <c r="U8" s="52"/>
      <c r="V8" s="52"/>
      <c r="W8" s="52"/>
    </row>
    <row r="9" spans="1:23" x14ac:dyDescent="0.2">
      <c r="A9" s="50"/>
      <c r="B9" s="113" t="s">
        <v>383</v>
      </c>
      <c r="C9" s="113"/>
      <c r="D9" s="113"/>
      <c r="E9" s="113"/>
      <c r="F9" s="53"/>
      <c r="G9" s="113" t="s">
        <v>383</v>
      </c>
      <c r="H9" s="113"/>
      <c r="I9" s="113"/>
      <c r="J9" s="113"/>
      <c r="K9" s="53"/>
      <c r="L9" s="53"/>
      <c r="M9" s="113" t="s">
        <v>383</v>
      </c>
      <c r="N9" s="113"/>
      <c r="O9" s="113"/>
      <c r="P9" s="113"/>
      <c r="Q9" s="55"/>
      <c r="R9" s="53"/>
      <c r="S9" s="113" t="s">
        <v>383</v>
      </c>
      <c r="T9" s="113"/>
      <c r="U9" s="113"/>
      <c r="V9" s="113"/>
      <c r="W9" s="50"/>
    </row>
    <row r="10" spans="1:23" ht="25" x14ac:dyDescent="0.2">
      <c r="A10" s="56" t="s">
        <v>384</v>
      </c>
      <c r="B10" s="54" t="s">
        <v>385</v>
      </c>
      <c r="C10" s="54" t="s">
        <v>386</v>
      </c>
      <c r="D10" s="54" t="s">
        <v>387</v>
      </c>
      <c r="E10" s="57" t="s">
        <v>388</v>
      </c>
      <c r="F10" s="53"/>
      <c r="G10" s="58" t="s">
        <v>385</v>
      </c>
      <c r="H10" s="58" t="s">
        <v>386</v>
      </c>
      <c r="I10" s="58" t="s">
        <v>387</v>
      </c>
      <c r="J10" s="59" t="s">
        <v>388</v>
      </c>
      <c r="K10" s="60" t="s">
        <v>389</v>
      </c>
      <c r="L10" s="53"/>
      <c r="M10" s="54" t="s">
        <v>385</v>
      </c>
      <c r="N10" s="54" t="s">
        <v>386</v>
      </c>
      <c r="O10" s="54" t="s">
        <v>387</v>
      </c>
      <c r="P10" s="57" t="s">
        <v>388</v>
      </c>
      <c r="Q10" s="60" t="s">
        <v>389</v>
      </c>
      <c r="R10" s="53"/>
      <c r="S10" s="54" t="s">
        <v>385</v>
      </c>
      <c r="T10" s="54" t="s">
        <v>386</v>
      </c>
      <c r="U10" s="54" t="s">
        <v>387</v>
      </c>
      <c r="V10" s="57" t="s">
        <v>388</v>
      </c>
      <c r="W10" s="60" t="s">
        <v>389</v>
      </c>
    </row>
    <row r="11" spans="1:23" x14ac:dyDescent="0.2">
      <c r="A11" s="52">
        <v>-80</v>
      </c>
      <c r="B11" s="61">
        <v>-2.9523946782253431E-2</v>
      </c>
      <c r="C11" s="61">
        <v>6.4941542568811531E-2</v>
      </c>
      <c r="D11" s="61">
        <v>0.43564111124267674</v>
      </c>
      <c r="E11" s="61">
        <v>0.1264969926262248</v>
      </c>
      <c r="F11" s="53"/>
      <c r="G11" s="62">
        <v>0.1409865551057761</v>
      </c>
      <c r="H11" s="62">
        <v>0.12465192234164775</v>
      </c>
      <c r="I11" s="62">
        <v>0.75822804254941845</v>
      </c>
      <c r="J11" s="62">
        <v>0.24249309228910226</v>
      </c>
      <c r="K11" s="63"/>
      <c r="L11" s="53"/>
      <c r="M11" s="61">
        <v>-4.0533150122468858E-2</v>
      </c>
      <c r="N11" s="61">
        <v>0.10910756130407434</v>
      </c>
      <c r="O11" s="61">
        <v>0.66367538567263928</v>
      </c>
      <c r="P11" s="61">
        <v>0.2122536855888334</v>
      </c>
      <c r="Q11" s="63"/>
      <c r="R11" s="53"/>
      <c r="S11" s="61">
        <v>0.16198144272238485</v>
      </c>
      <c r="T11" s="61">
        <v>0.15611085041175732</v>
      </c>
      <c r="U11" s="61">
        <v>0.76478385364151713</v>
      </c>
      <c r="V11" s="61">
        <v>0.31568725909741313</v>
      </c>
      <c r="W11" s="63"/>
    </row>
    <row r="12" spans="1:23" x14ac:dyDescent="0.2">
      <c r="A12" s="52">
        <v>-70</v>
      </c>
      <c r="B12" s="61">
        <v>0.31875326321957209</v>
      </c>
      <c r="C12" s="61">
        <v>0.10693893779600674</v>
      </c>
      <c r="D12" s="61">
        <v>0.71736820306047788</v>
      </c>
      <c r="E12" s="61">
        <v>0.20830201271403734</v>
      </c>
      <c r="F12" s="53"/>
      <c r="G12" s="62">
        <v>9.7248519534421332E-2</v>
      </c>
      <c r="H12" s="62">
        <v>0.12326960403572018</v>
      </c>
      <c r="I12" s="62">
        <v>0.74981972855317691</v>
      </c>
      <c r="J12" s="62">
        <v>0.23980398301396827</v>
      </c>
      <c r="K12" s="63"/>
      <c r="L12" s="53"/>
      <c r="M12" s="61">
        <v>0.228376622784841</v>
      </c>
      <c r="N12" s="61">
        <v>9.6299563510329561E-2</v>
      </c>
      <c r="O12" s="61">
        <v>0.58576737660470635</v>
      </c>
      <c r="P12" s="61">
        <v>0.18733749550774817</v>
      </c>
      <c r="Q12" s="63"/>
      <c r="R12" s="53"/>
      <c r="S12" s="61">
        <v>0.20561561851806143</v>
      </c>
      <c r="T12" s="61">
        <v>0.14113744679216261</v>
      </c>
      <c r="U12" s="61">
        <v>0.69142945648001775</v>
      </c>
      <c r="V12" s="61">
        <v>0.28540805213927123</v>
      </c>
      <c r="W12" s="63"/>
    </row>
    <row r="13" spans="1:23" x14ac:dyDescent="0.2">
      <c r="A13" s="52">
        <v>-60</v>
      </c>
      <c r="B13" s="61">
        <v>1.8093945963909859</v>
      </c>
      <c r="C13" s="61">
        <v>0.47941027867642827</v>
      </c>
      <c r="D13" s="61">
        <v>3.2159819166978347</v>
      </c>
      <c r="E13" s="61">
        <v>0.93382380657821107</v>
      </c>
      <c r="F13" s="53"/>
      <c r="G13" s="62">
        <v>-0.11255546072253438</v>
      </c>
      <c r="H13" s="62">
        <v>0.15023807556928231</v>
      </c>
      <c r="I13" s="62">
        <v>0.91386253669694273</v>
      </c>
      <c r="J13" s="62">
        <v>0.29226741826336688</v>
      </c>
      <c r="K13" s="63"/>
      <c r="L13" s="53"/>
      <c r="M13" s="61">
        <v>-3.142442915240775E-2</v>
      </c>
      <c r="N13" s="61">
        <v>0.1246096607810989</v>
      </c>
      <c r="O13" s="61">
        <v>0.75797097551243997</v>
      </c>
      <c r="P13" s="61">
        <v>0.24241087826215477</v>
      </c>
      <c r="Q13" s="63"/>
      <c r="R13" s="53"/>
      <c r="S13" s="61">
        <v>0.42649195257661443</v>
      </c>
      <c r="T13" s="61">
        <v>0.13708717239806861</v>
      </c>
      <c r="U13" s="61">
        <v>0.67158724531243652</v>
      </c>
      <c r="V13" s="61">
        <v>0.27721758992161311</v>
      </c>
      <c r="W13" s="63"/>
    </row>
    <row r="14" spans="1:23" x14ac:dyDescent="0.2">
      <c r="A14" s="52">
        <v>-50</v>
      </c>
      <c r="B14" s="61">
        <v>9.9777114330773138</v>
      </c>
      <c r="C14" s="61">
        <v>1.9877579164734389</v>
      </c>
      <c r="D14" s="61">
        <v>13.334285472143875</v>
      </c>
      <c r="E14" s="61">
        <v>3.8718728960962241</v>
      </c>
      <c r="F14" s="53"/>
      <c r="G14" s="62">
        <v>0.42692963073039047</v>
      </c>
      <c r="H14" s="62">
        <v>0.13889697607894527</v>
      </c>
      <c r="I14" s="62">
        <v>0.84487732166473639</v>
      </c>
      <c r="J14" s="62">
        <v>0.27020487615645444</v>
      </c>
      <c r="K14" s="64" t="s">
        <v>390</v>
      </c>
      <c r="L14" s="53"/>
      <c r="M14" s="61">
        <v>0.72615753381310189</v>
      </c>
      <c r="N14" s="61">
        <v>0.16869181106978931</v>
      </c>
      <c r="O14" s="61">
        <v>1.0261122275434609</v>
      </c>
      <c r="P14" s="61">
        <v>0.32816661100536287</v>
      </c>
      <c r="Q14" s="64" t="s">
        <v>390</v>
      </c>
      <c r="R14" s="53"/>
      <c r="S14" s="61">
        <v>0.94551167248003998</v>
      </c>
      <c r="T14" s="61">
        <v>0.22296264801026958</v>
      </c>
      <c r="U14" s="61">
        <v>1.0922894386498629</v>
      </c>
      <c r="V14" s="61">
        <v>0.45087492026218712</v>
      </c>
      <c r="W14" s="64" t="s">
        <v>390</v>
      </c>
    </row>
    <row r="15" spans="1:23" x14ac:dyDescent="0.2">
      <c r="A15" s="52">
        <v>-40</v>
      </c>
      <c r="B15" s="61">
        <v>28.882338548930949</v>
      </c>
      <c r="C15" s="61">
        <v>4.3518123707482381</v>
      </c>
      <c r="D15" s="61">
        <v>29.192844858952736</v>
      </c>
      <c r="E15" s="61">
        <v>8.4767185317465739</v>
      </c>
      <c r="F15" s="53"/>
      <c r="G15" s="62">
        <v>0.15523944233745327</v>
      </c>
      <c r="H15" s="62">
        <v>0.19794382108867539</v>
      </c>
      <c r="I15" s="62">
        <v>1.2040452580222492</v>
      </c>
      <c r="J15" s="62">
        <v>0.38507235487114755</v>
      </c>
      <c r="K15" s="64" t="s">
        <v>390</v>
      </c>
      <c r="L15" s="53"/>
      <c r="M15" s="61">
        <v>0.37913082221244654</v>
      </c>
      <c r="N15" s="61">
        <v>0.22207396263393356</v>
      </c>
      <c r="O15" s="61">
        <v>1.350823178864538</v>
      </c>
      <c r="P15" s="61">
        <v>0.43201421128829776</v>
      </c>
      <c r="Q15" s="64" t="s">
        <v>390</v>
      </c>
      <c r="R15" s="53"/>
      <c r="S15" s="61">
        <v>0.58542294993698785</v>
      </c>
      <c r="T15" s="61">
        <v>0.20864674326178625</v>
      </c>
      <c r="U15" s="61">
        <v>1.0221561149697211</v>
      </c>
      <c r="V15" s="61">
        <v>0.42192530708905962</v>
      </c>
      <c r="W15" s="64" t="s">
        <v>390</v>
      </c>
    </row>
    <row r="16" spans="1:23" x14ac:dyDescent="0.2">
      <c r="A16" s="52">
        <v>-30</v>
      </c>
      <c r="B16" s="62">
        <v>56.130280076568589</v>
      </c>
      <c r="C16" s="61">
        <v>6.9128974021177196</v>
      </c>
      <c r="D16" s="61">
        <v>46.373125537850761</v>
      </c>
      <c r="E16" s="61">
        <v>13.465352024475893</v>
      </c>
      <c r="F16" s="53"/>
      <c r="G16" s="62">
        <v>-4.3093795959224454E-2</v>
      </c>
      <c r="H16" s="62">
        <v>0.20282992768332422</v>
      </c>
      <c r="I16" s="62">
        <v>1.2337662841352222</v>
      </c>
      <c r="J16" s="62">
        <v>0.39457760015844545</v>
      </c>
      <c r="K16" s="64" t="s">
        <v>390</v>
      </c>
      <c r="L16" s="53"/>
      <c r="M16" s="62">
        <v>0.54731082351933302</v>
      </c>
      <c r="N16" s="61">
        <v>0.27338333415103688</v>
      </c>
      <c r="O16" s="61">
        <v>1.6629259013819246</v>
      </c>
      <c r="P16" s="61">
        <v>0.53182950437692822</v>
      </c>
      <c r="Q16" s="64" t="s">
        <v>390</v>
      </c>
      <c r="R16" s="53"/>
      <c r="S16" s="62">
        <v>0.21308534549213928</v>
      </c>
      <c r="T16" s="61">
        <v>0.22125204460461592</v>
      </c>
      <c r="U16" s="61">
        <v>1.0839092276576257</v>
      </c>
      <c r="V16" s="61">
        <v>0.44741573917958349</v>
      </c>
      <c r="W16" s="64" t="s">
        <v>390</v>
      </c>
    </row>
    <row r="17" spans="1:24" x14ac:dyDescent="0.2">
      <c r="A17" s="52">
        <v>-20</v>
      </c>
      <c r="B17" s="62">
        <v>89.629888025765325</v>
      </c>
      <c r="C17" s="61">
        <v>10.186670455240151</v>
      </c>
      <c r="D17" s="61">
        <v>68.334262806917124</v>
      </c>
      <c r="E17" s="61">
        <v>19.842201562996799</v>
      </c>
      <c r="F17" s="53"/>
      <c r="G17" s="62">
        <v>0.56270246037432625</v>
      </c>
      <c r="H17" s="62">
        <v>0.21725290771684758</v>
      </c>
      <c r="I17" s="62">
        <v>1.3214978466583773</v>
      </c>
      <c r="J17" s="62">
        <v>0.42263551505178448</v>
      </c>
      <c r="K17" s="64" t="s">
        <v>390</v>
      </c>
      <c r="L17" s="53"/>
      <c r="M17" s="62">
        <v>1.3802278304078006</v>
      </c>
      <c r="N17" s="61">
        <v>0.32920294370021702</v>
      </c>
      <c r="O17" s="61">
        <v>2.0024633308035544</v>
      </c>
      <c r="P17" s="61">
        <v>0.64041884239653524</v>
      </c>
      <c r="Q17" s="64" t="s">
        <v>390</v>
      </c>
      <c r="R17" s="53"/>
      <c r="S17" s="62">
        <v>0.6310944669548112</v>
      </c>
      <c r="T17" s="61">
        <v>0.26435934078505779</v>
      </c>
      <c r="U17" s="61">
        <v>1.2950909873238434</v>
      </c>
      <c r="V17" s="61">
        <v>0.5345872851830199</v>
      </c>
      <c r="W17" s="64" t="s">
        <v>390</v>
      </c>
    </row>
    <row r="18" spans="1:24" x14ac:dyDescent="0.2">
      <c r="A18" s="52">
        <v>-10</v>
      </c>
      <c r="B18" s="62">
        <v>119.97275436025689</v>
      </c>
      <c r="C18" s="61">
        <v>13.655454577011284</v>
      </c>
      <c r="D18" s="61">
        <v>91.603574093573613</v>
      </c>
      <c r="E18" s="61">
        <v>26.598905240133963</v>
      </c>
      <c r="F18" s="53"/>
      <c r="G18" s="62">
        <v>0.88130453483961291</v>
      </c>
      <c r="H18" s="62">
        <v>0.26987921035478402</v>
      </c>
      <c r="I18" s="62">
        <v>1.6416111484525513</v>
      </c>
      <c r="J18" s="62">
        <v>0.52501271568121721</v>
      </c>
      <c r="K18" s="64" t="s">
        <v>390</v>
      </c>
      <c r="L18" s="53"/>
      <c r="M18" s="62">
        <v>1.6818007206530234</v>
      </c>
      <c r="N18" s="61">
        <v>0.35774450337297692</v>
      </c>
      <c r="O18" s="61">
        <v>2.1760748605372888</v>
      </c>
      <c r="P18" s="61">
        <v>0.69594250327383755</v>
      </c>
      <c r="Q18" s="64" t="s">
        <v>390</v>
      </c>
      <c r="R18" s="53"/>
      <c r="S18" s="62">
        <v>1.5055586538137657</v>
      </c>
      <c r="T18" s="61">
        <v>0.37619351498703268</v>
      </c>
      <c r="U18" s="61">
        <v>1.8429643125245725</v>
      </c>
      <c r="V18" s="61">
        <v>0.76073827875024957</v>
      </c>
      <c r="W18" s="64" t="s">
        <v>390</v>
      </c>
    </row>
    <row r="19" spans="1:24" x14ac:dyDescent="0.2">
      <c r="A19" s="52">
        <v>0</v>
      </c>
      <c r="B19" s="62">
        <v>144.20001035596027</v>
      </c>
      <c r="C19" s="61">
        <v>16.392946750271442</v>
      </c>
      <c r="D19" s="61">
        <v>109.96722985542364</v>
      </c>
      <c r="E19" s="61">
        <v>31.931155038301565</v>
      </c>
      <c r="F19" s="53"/>
      <c r="G19" s="62">
        <v>1.1222073563733688</v>
      </c>
      <c r="H19" s="62">
        <v>0.28950543562097097</v>
      </c>
      <c r="I19" s="62">
        <v>1.7609928161129056</v>
      </c>
      <c r="J19" s="62">
        <v>0.5631928252644135</v>
      </c>
      <c r="K19" s="64" t="s">
        <v>390</v>
      </c>
      <c r="L19" s="53"/>
      <c r="M19" s="62">
        <v>1.4981761129866589</v>
      </c>
      <c r="N19" s="61">
        <v>0.38555979960269327</v>
      </c>
      <c r="O19" s="61">
        <v>2.3452687022125529</v>
      </c>
      <c r="P19" s="61">
        <v>0.75005331896743355</v>
      </c>
      <c r="Q19" s="64" t="s">
        <v>390</v>
      </c>
      <c r="R19" s="53"/>
      <c r="S19" s="62">
        <v>0.99970708749160886</v>
      </c>
      <c r="T19" s="61">
        <v>0.3755583733239774</v>
      </c>
      <c r="U19" s="61">
        <v>1.8398527665468363</v>
      </c>
      <c r="V19" s="61">
        <v>0.75945389569667165</v>
      </c>
      <c r="W19" s="64" t="s">
        <v>390</v>
      </c>
    </row>
    <row r="20" spans="1:24" x14ac:dyDescent="0.2">
      <c r="A20" s="52">
        <v>10</v>
      </c>
      <c r="B20" s="62">
        <v>166.32038873822108</v>
      </c>
      <c r="C20" s="61">
        <v>19.987829345670189</v>
      </c>
      <c r="D20" s="61">
        <v>134.08243541875106</v>
      </c>
      <c r="E20" s="61">
        <v>38.933480809674464</v>
      </c>
      <c r="F20" s="53"/>
      <c r="G20" s="62">
        <v>0.86681850436609509</v>
      </c>
      <c r="H20" s="62">
        <v>0.37642164069883688</v>
      </c>
      <c r="I20" s="62">
        <v>2.2896834516362641</v>
      </c>
      <c r="J20" s="62">
        <v>0.73227629340057654</v>
      </c>
      <c r="K20" s="64" t="s">
        <v>390</v>
      </c>
      <c r="L20" s="53"/>
      <c r="M20" s="62">
        <v>1.1939197322011359</v>
      </c>
      <c r="N20" s="61">
        <v>0.55369971443538668</v>
      </c>
      <c r="O20" s="61">
        <v>3.3680238760043943</v>
      </c>
      <c r="P20" s="61">
        <v>1.077146292096685</v>
      </c>
      <c r="Q20" s="64" t="s">
        <v>390</v>
      </c>
      <c r="R20" s="53"/>
      <c r="S20" s="62">
        <v>-0.40243303403138447</v>
      </c>
      <c r="T20" s="61">
        <v>0.47572661215889706</v>
      </c>
      <c r="U20" s="61">
        <v>2.3305749137044187</v>
      </c>
      <c r="V20" s="61">
        <v>0.96201404243218192</v>
      </c>
      <c r="W20" s="64" t="s">
        <v>390</v>
      </c>
    </row>
    <row r="21" spans="1:24" x14ac:dyDescent="0.2">
      <c r="A21" s="52">
        <v>20</v>
      </c>
      <c r="B21" s="62">
        <v>188.68832880306886</v>
      </c>
      <c r="C21" s="61">
        <v>23.996064068236674</v>
      </c>
      <c r="D21" s="61">
        <v>160.97049134705208</v>
      </c>
      <c r="E21" s="61">
        <v>46.74095839780577</v>
      </c>
      <c r="F21" s="53"/>
      <c r="G21" s="62">
        <v>3.4368338702128556</v>
      </c>
      <c r="H21" s="62">
        <v>0.48947136348194614</v>
      </c>
      <c r="I21" s="62">
        <v>2.977338069441962</v>
      </c>
      <c r="J21" s="62">
        <v>0.95219890947516772</v>
      </c>
      <c r="K21" s="64" t="s">
        <v>390</v>
      </c>
      <c r="L21" s="53"/>
      <c r="M21" s="62">
        <v>3.5061726323025981</v>
      </c>
      <c r="N21" s="61">
        <v>0.4073587991122477</v>
      </c>
      <c r="O21" s="61">
        <v>2.4778668396272598</v>
      </c>
      <c r="P21" s="61">
        <v>0.79246026063811414</v>
      </c>
      <c r="Q21" s="64" t="s">
        <v>390</v>
      </c>
      <c r="R21" s="53"/>
      <c r="S21" s="62">
        <v>3.4891769444301257</v>
      </c>
      <c r="T21" s="61">
        <v>0.5104745480678301</v>
      </c>
      <c r="U21" s="61">
        <v>2.5008043388880563</v>
      </c>
      <c r="V21" s="61">
        <v>1.032281295588837</v>
      </c>
      <c r="W21" s="64" t="s">
        <v>390</v>
      </c>
    </row>
    <row r="22" spans="1:24" x14ac:dyDescent="0.2">
      <c r="A22" s="52">
        <v>30</v>
      </c>
      <c r="B22" s="62">
        <v>200.17100081680061</v>
      </c>
      <c r="C22" s="61">
        <v>25.69535680760357</v>
      </c>
      <c r="D22" s="61">
        <v>172.36969358374071</v>
      </c>
      <c r="E22" s="61">
        <v>50.050941693840457</v>
      </c>
      <c r="F22" s="53"/>
      <c r="G22" s="62">
        <v>3.3873250344993169</v>
      </c>
      <c r="H22" s="62">
        <v>0.51243158346630224</v>
      </c>
      <c r="I22" s="62">
        <v>3.1169996352502078</v>
      </c>
      <c r="J22" s="62">
        <v>0.99686484513867502</v>
      </c>
      <c r="K22" s="64" t="s">
        <v>390</v>
      </c>
      <c r="L22" s="53"/>
      <c r="M22" s="62">
        <v>2.8132490886007746</v>
      </c>
      <c r="N22" s="61">
        <v>0.48679363629726508</v>
      </c>
      <c r="O22" s="61">
        <v>2.9610500908566233</v>
      </c>
      <c r="P22" s="61">
        <v>0.94698976120756051</v>
      </c>
      <c r="Q22" s="64" t="s">
        <v>390</v>
      </c>
      <c r="R22" s="53"/>
      <c r="S22" s="62">
        <v>2.3813799602467194</v>
      </c>
      <c r="T22" s="61">
        <v>0.52224935648466497</v>
      </c>
      <c r="U22" s="61">
        <v>2.5584888837686042</v>
      </c>
      <c r="V22" s="61">
        <v>1.0560923054302629</v>
      </c>
      <c r="W22" s="64" t="s">
        <v>390</v>
      </c>
    </row>
    <row r="23" spans="1:24" x14ac:dyDescent="0.2">
      <c r="A23" s="52">
        <v>40</v>
      </c>
      <c r="B23" s="62">
        <v>198.76052199215962</v>
      </c>
      <c r="C23" s="61">
        <v>24.021617132295031</v>
      </c>
      <c r="D23" s="61">
        <v>161.14190651185575</v>
      </c>
      <c r="E23" s="61">
        <v>46.790732173233764</v>
      </c>
      <c r="F23" s="53"/>
      <c r="G23" s="62">
        <v>3.8738404427173658</v>
      </c>
      <c r="H23" s="62">
        <v>0.69379436483413948</v>
      </c>
      <c r="I23" s="62">
        <v>4.220186366145156</v>
      </c>
      <c r="J23" s="62">
        <v>1.3496810781647519</v>
      </c>
      <c r="K23" s="64" t="s">
        <v>390</v>
      </c>
      <c r="L23" s="53"/>
      <c r="M23" s="62">
        <v>2.8218374434528428</v>
      </c>
      <c r="N23" s="61">
        <v>0.53019125195519601</v>
      </c>
      <c r="O23" s="61">
        <v>3.2250274812849691</v>
      </c>
      <c r="P23" s="61">
        <v>1.0314138264058681</v>
      </c>
      <c r="Q23" s="64" t="s">
        <v>390</v>
      </c>
      <c r="R23" s="53"/>
      <c r="S23" s="62">
        <v>2.5329591064087484</v>
      </c>
      <c r="T23" s="61">
        <v>0.57856662792752789</v>
      </c>
      <c r="U23" s="61">
        <v>2.8343860412502617</v>
      </c>
      <c r="V23" s="61">
        <v>1.1699770547269936</v>
      </c>
      <c r="W23" s="64" t="s">
        <v>390</v>
      </c>
    </row>
    <row r="24" spans="1:24" x14ac:dyDescent="0.2">
      <c r="A24" s="53"/>
      <c r="B24" s="53"/>
      <c r="C24" s="53"/>
      <c r="D24" s="53"/>
      <c r="E24" s="53"/>
      <c r="F24" s="53"/>
      <c r="G24" s="65"/>
      <c r="H24" s="65"/>
      <c r="I24" s="65"/>
      <c r="J24" s="65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0"/>
    </row>
    <row r="25" spans="1:24" x14ac:dyDescent="0.2">
      <c r="A25" s="66" t="s">
        <v>391</v>
      </c>
      <c r="B25" s="67">
        <v>45</v>
      </c>
      <c r="C25" s="67"/>
      <c r="D25" s="67"/>
      <c r="E25" s="68"/>
      <c r="F25" s="67"/>
      <c r="G25" s="69">
        <v>37</v>
      </c>
      <c r="H25" s="69"/>
      <c r="I25" s="69"/>
      <c r="J25" s="70"/>
      <c r="K25" s="67"/>
      <c r="L25" s="67"/>
      <c r="M25" s="67">
        <v>37</v>
      </c>
      <c r="N25" s="67"/>
      <c r="O25" s="67"/>
      <c r="P25" s="68"/>
      <c r="Q25" s="68"/>
      <c r="R25" s="67"/>
      <c r="S25" s="67">
        <v>24</v>
      </c>
      <c r="T25" s="67"/>
      <c r="U25" s="52"/>
      <c r="V25" s="71"/>
      <c r="W25" s="50"/>
    </row>
    <row r="26" spans="1:24" x14ac:dyDescent="0.2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</row>
    <row r="27" spans="1:24" x14ac:dyDescent="0.2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</row>
    <row r="28" spans="1:24" x14ac:dyDescent="0.2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</row>
    <row r="29" spans="1:24" x14ac:dyDescent="0.2">
      <c r="A29" s="143" t="s">
        <v>392</v>
      </c>
      <c r="B29" s="75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7"/>
      <c r="S29" s="76"/>
      <c r="T29" s="76"/>
      <c r="U29" s="76"/>
      <c r="V29" s="76"/>
      <c r="W29" s="76"/>
      <c r="X29" s="77"/>
    </row>
    <row r="30" spans="1:24" x14ac:dyDescent="0.2">
      <c r="A30" s="51" t="s">
        <v>393</v>
      </c>
      <c r="B30" s="78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80"/>
      <c r="S30" s="79"/>
      <c r="T30" s="79"/>
      <c r="U30" s="79"/>
      <c r="V30" s="79"/>
      <c r="W30" s="79"/>
      <c r="X30" s="80"/>
    </row>
    <row r="31" spans="1:24" x14ac:dyDescent="0.2">
      <c r="A31" s="72" t="s">
        <v>394</v>
      </c>
      <c r="B31" s="50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80"/>
      <c r="S31" s="79"/>
      <c r="T31" s="79"/>
      <c r="U31" s="79"/>
      <c r="V31" s="79"/>
      <c r="W31" s="79"/>
      <c r="X31" s="80"/>
    </row>
    <row r="32" spans="1:24" x14ac:dyDescent="0.2">
      <c r="A32" s="92" t="s">
        <v>395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80"/>
      <c r="S32" s="79"/>
      <c r="T32" s="79"/>
      <c r="U32" s="79"/>
      <c r="V32" s="79"/>
      <c r="W32" s="79"/>
      <c r="X32" s="80"/>
    </row>
    <row r="33" spans="1:24" x14ac:dyDescent="0.2">
      <c r="A33" s="65" t="s">
        <v>378</v>
      </c>
      <c r="B33" s="65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80"/>
      <c r="S33" s="79"/>
      <c r="T33" s="79"/>
      <c r="U33" s="79"/>
      <c r="V33" s="79"/>
      <c r="W33" s="79"/>
      <c r="X33" s="80"/>
    </row>
    <row r="34" spans="1:24" x14ac:dyDescent="0.2">
      <c r="A34" s="79"/>
      <c r="B34" s="81" t="s">
        <v>396</v>
      </c>
      <c r="C34" s="81"/>
      <c r="D34" s="81"/>
      <c r="E34" s="81"/>
      <c r="F34" s="53"/>
      <c r="G34" s="53"/>
      <c r="H34" s="52" t="s">
        <v>397</v>
      </c>
      <c r="I34" s="52"/>
      <c r="J34" s="52"/>
      <c r="K34" s="52"/>
      <c r="L34" s="53"/>
      <c r="M34" s="53"/>
      <c r="N34" s="52" t="s">
        <v>398</v>
      </c>
      <c r="O34" s="52"/>
      <c r="P34" s="52"/>
      <c r="Q34" s="52"/>
      <c r="R34" s="82"/>
      <c r="S34" s="53"/>
      <c r="T34" s="52" t="s">
        <v>399</v>
      </c>
      <c r="U34" s="52"/>
      <c r="V34" s="52"/>
      <c r="W34" s="52"/>
      <c r="X34" s="80"/>
    </row>
    <row r="35" spans="1:24" x14ac:dyDescent="0.2">
      <c r="A35" s="53"/>
      <c r="B35" s="113" t="s">
        <v>383</v>
      </c>
      <c r="C35" s="113"/>
      <c r="D35" s="113"/>
      <c r="E35" s="113"/>
      <c r="F35" s="79"/>
      <c r="G35" s="79"/>
      <c r="H35" s="113" t="s">
        <v>383</v>
      </c>
      <c r="I35" s="113"/>
      <c r="J35" s="113"/>
      <c r="K35" s="113"/>
      <c r="L35" s="79"/>
      <c r="M35" s="79"/>
      <c r="N35" s="113" t="s">
        <v>383</v>
      </c>
      <c r="O35" s="113"/>
      <c r="P35" s="113"/>
      <c r="Q35" s="113"/>
      <c r="R35" s="80"/>
      <c r="S35" s="79"/>
      <c r="T35" s="113" t="s">
        <v>383</v>
      </c>
      <c r="U35" s="113"/>
      <c r="V35" s="113"/>
      <c r="W35" s="113"/>
      <c r="X35" s="80"/>
    </row>
    <row r="36" spans="1:24" ht="24" x14ac:dyDescent="0.2">
      <c r="A36" s="83" t="s">
        <v>384</v>
      </c>
      <c r="B36" s="73" t="s">
        <v>385</v>
      </c>
      <c r="C36" s="73" t="s">
        <v>386</v>
      </c>
      <c r="D36" s="73" t="s">
        <v>387</v>
      </c>
      <c r="E36" s="74" t="s">
        <v>388</v>
      </c>
      <c r="F36" s="84"/>
      <c r="G36" s="85"/>
      <c r="H36" s="73" t="s">
        <v>385</v>
      </c>
      <c r="I36" s="73" t="s">
        <v>386</v>
      </c>
      <c r="J36" s="73" t="s">
        <v>387</v>
      </c>
      <c r="K36" s="74" t="s">
        <v>388</v>
      </c>
      <c r="L36" s="86" t="s">
        <v>400</v>
      </c>
      <c r="M36" s="85"/>
      <c r="N36" s="73" t="s">
        <v>385</v>
      </c>
      <c r="O36" s="73" t="s">
        <v>386</v>
      </c>
      <c r="P36" s="73" t="s">
        <v>387</v>
      </c>
      <c r="Q36" s="74" t="s">
        <v>388</v>
      </c>
      <c r="R36" s="86" t="s">
        <v>400</v>
      </c>
      <c r="S36" s="85"/>
      <c r="T36" s="73" t="s">
        <v>385</v>
      </c>
      <c r="U36" s="73" t="s">
        <v>386</v>
      </c>
      <c r="V36" s="73" t="s">
        <v>387</v>
      </c>
      <c r="W36" s="74" t="s">
        <v>388</v>
      </c>
      <c r="X36" s="86" t="s">
        <v>400</v>
      </c>
    </row>
    <row r="37" spans="1:24" x14ac:dyDescent="0.2">
      <c r="A37" s="52">
        <v>-80</v>
      </c>
      <c r="B37" s="61">
        <v>0.46399735953579613</v>
      </c>
      <c r="C37" s="61">
        <v>6.6165100538092742E-2</v>
      </c>
      <c r="D37" s="61">
        <v>0.71261994175650656</v>
      </c>
      <c r="E37" s="61">
        <v>0.13106033010375248</v>
      </c>
      <c r="F37" s="53"/>
      <c r="G37" s="53"/>
      <c r="H37" s="61">
        <v>0.26544840209010945</v>
      </c>
      <c r="I37" s="61">
        <v>7.3982081219928525E-2</v>
      </c>
      <c r="J37" s="61">
        <v>0.85959410544764303</v>
      </c>
      <c r="K37" s="61">
        <v>0.14632366587366835</v>
      </c>
      <c r="L37" s="63"/>
      <c r="M37" s="53"/>
      <c r="N37" s="61">
        <v>0.29449219662849124</v>
      </c>
      <c r="O37" s="61">
        <v>8.3875960981357633E-2</v>
      </c>
      <c r="P37" s="61">
        <v>1.0408733025225112</v>
      </c>
      <c r="Q37" s="61">
        <v>0.16570453617652814</v>
      </c>
      <c r="R37" s="87"/>
      <c r="S37" s="53"/>
      <c r="T37" s="61">
        <v>0.65775604581207314</v>
      </c>
      <c r="U37" s="61">
        <v>7.1289519958250294E-2</v>
      </c>
      <c r="V37" s="61">
        <v>0.78741848468085096</v>
      </c>
      <c r="W37" s="61">
        <v>0.14113640825974835</v>
      </c>
      <c r="X37" s="87"/>
    </row>
    <row r="38" spans="1:24" x14ac:dyDescent="0.2">
      <c r="A38" s="52">
        <v>-70</v>
      </c>
      <c r="B38" s="61">
        <v>0.22906556233061809</v>
      </c>
      <c r="C38" s="61">
        <v>0.10829994919853854</v>
      </c>
      <c r="D38" s="61">
        <v>1.1664261500768487</v>
      </c>
      <c r="E38" s="61">
        <v>0.21452135607363551</v>
      </c>
      <c r="F38" s="53"/>
      <c r="G38" s="53"/>
      <c r="H38" s="61">
        <v>0.15052706717934908</v>
      </c>
      <c r="I38" s="61">
        <v>0.1025153017152856</v>
      </c>
      <c r="J38" s="61">
        <v>1.1911201688241893</v>
      </c>
      <c r="K38" s="61">
        <v>0.20275740433056505</v>
      </c>
      <c r="L38" s="63"/>
      <c r="M38" s="53"/>
      <c r="N38" s="61">
        <v>0.16468999642411555</v>
      </c>
      <c r="O38" s="61">
        <v>6.7775336670964401E-2</v>
      </c>
      <c r="P38" s="61">
        <v>0.84106980933382469</v>
      </c>
      <c r="Q38" s="61">
        <v>0.13389629872337722</v>
      </c>
      <c r="R38" s="87"/>
      <c r="S38" s="53"/>
      <c r="T38" s="61">
        <v>0.36347919431485698</v>
      </c>
      <c r="U38" s="61">
        <v>0.14634401211662065</v>
      </c>
      <c r="V38" s="61">
        <v>1.6164224465317019</v>
      </c>
      <c r="W38" s="61">
        <v>0.28972657204813457</v>
      </c>
      <c r="X38" s="87"/>
    </row>
    <row r="39" spans="1:24" x14ac:dyDescent="0.2">
      <c r="A39" s="52">
        <v>-60</v>
      </c>
      <c r="B39" s="61">
        <v>1.6074500744541773</v>
      </c>
      <c r="C39" s="61">
        <v>0.40891537093013863</v>
      </c>
      <c r="D39" s="61">
        <v>4.4041533292586683</v>
      </c>
      <c r="E39" s="61">
        <v>0.80998265041172124</v>
      </c>
      <c r="F39" s="53"/>
      <c r="G39" s="53"/>
      <c r="H39" s="61">
        <v>0.89861156551782406</v>
      </c>
      <c r="I39" s="61">
        <v>0.25864982147952997</v>
      </c>
      <c r="J39" s="61">
        <v>3.0052393532692228</v>
      </c>
      <c r="K39" s="61">
        <v>0.51156427924685077</v>
      </c>
      <c r="L39" s="63"/>
      <c r="M39" s="53"/>
      <c r="N39" s="61">
        <v>0.49882549062879589</v>
      </c>
      <c r="O39" s="61">
        <v>0.15306784641128351</v>
      </c>
      <c r="P39" s="61">
        <v>1.8995220196586813</v>
      </c>
      <c r="Q39" s="61">
        <v>0.30239935490884234</v>
      </c>
      <c r="R39" s="87"/>
      <c r="S39" s="53"/>
      <c r="T39" s="61">
        <v>0.73929207324467161</v>
      </c>
      <c r="U39" s="61">
        <v>0.28523041647104291</v>
      </c>
      <c r="V39" s="61">
        <v>3.1504729230053448</v>
      </c>
      <c r="W39" s="61">
        <v>0.56468884249368989</v>
      </c>
      <c r="X39" s="87"/>
    </row>
    <row r="40" spans="1:24" x14ac:dyDescent="0.2">
      <c r="A40" s="52">
        <v>-50</v>
      </c>
      <c r="B40" s="61">
        <v>6.356563546454213</v>
      </c>
      <c r="C40" s="61">
        <v>1.0937596641701623</v>
      </c>
      <c r="D40" s="61">
        <v>11.780152101904823</v>
      </c>
      <c r="E40" s="61">
        <v>2.1665273909435379</v>
      </c>
      <c r="F40" s="53"/>
      <c r="G40" s="53"/>
      <c r="H40" s="61">
        <v>3.8608809721781046</v>
      </c>
      <c r="I40" s="61">
        <v>0.5764432099462008</v>
      </c>
      <c r="J40" s="61">
        <v>6.6976648564679433</v>
      </c>
      <c r="K40" s="61">
        <v>1.1401042287060201</v>
      </c>
      <c r="L40" s="88">
        <v>7.2999999999999995E-2</v>
      </c>
      <c r="M40" s="53"/>
      <c r="N40" s="61">
        <v>2.9740718757122875</v>
      </c>
      <c r="O40" s="61">
        <v>0.43817717812007861</v>
      </c>
      <c r="P40" s="61">
        <v>5.437635779591381</v>
      </c>
      <c r="Q40" s="61">
        <v>0.86565858935035633</v>
      </c>
      <c r="R40" s="89">
        <v>3.0000000000000001E-3</v>
      </c>
      <c r="S40" s="53"/>
      <c r="T40" s="61">
        <v>3.0600811243708321</v>
      </c>
      <c r="U40" s="61">
        <v>0.62310971491977174</v>
      </c>
      <c r="V40" s="61">
        <v>6.8824717546055139</v>
      </c>
      <c r="W40" s="61">
        <v>1.2336100336632252</v>
      </c>
      <c r="X40" s="89">
        <v>8.0000000000000002E-3</v>
      </c>
    </row>
    <row r="41" spans="1:24" x14ac:dyDescent="0.2">
      <c r="A41" s="52">
        <v>-40</v>
      </c>
      <c r="B41" s="61">
        <v>19.091913835830898</v>
      </c>
      <c r="C41" s="61">
        <v>2.0550606569381586</v>
      </c>
      <c r="D41" s="61">
        <v>22.133680652540171</v>
      </c>
      <c r="E41" s="61">
        <v>4.0706796466890598</v>
      </c>
      <c r="F41" s="53"/>
      <c r="G41" s="53"/>
      <c r="H41" s="61">
        <v>11.637107024162171</v>
      </c>
      <c r="I41" s="61">
        <v>1.0825583662656024</v>
      </c>
      <c r="J41" s="61">
        <v>12.578191571532562</v>
      </c>
      <c r="K41" s="61">
        <v>2.141111821432824</v>
      </c>
      <c r="L41" s="64" t="s">
        <v>390</v>
      </c>
      <c r="M41" s="53"/>
      <c r="N41" s="61">
        <v>10.288075420511742</v>
      </c>
      <c r="O41" s="61">
        <v>0.9547537017479415</v>
      </c>
      <c r="P41" s="61">
        <v>11.848181850993644</v>
      </c>
      <c r="Q41" s="61">
        <v>1.8862021663886412</v>
      </c>
      <c r="R41" s="64" t="s">
        <v>390</v>
      </c>
      <c r="S41" s="53"/>
      <c r="T41" s="61">
        <v>8.732951351222983</v>
      </c>
      <c r="U41" s="61">
        <v>1.0671802687369962</v>
      </c>
      <c r="V41" s="61">
        <v>11.787391338619043</v>
      </c>
      <c r="W41" s="61">
        <v>2.112764824106264</v>
      </c>
      <c r="X41" s="64" t="s">
        <v>390</v>
      </c>
    </row>
    <row r="42" spans="1:24" x14ac:dyDescent="0.2">
      <c r="A42" s="52">
        <v>-30</v>
      </c>
      <c r="B42" s="62">
        <v>41.075794619788262</v>
      </c>
      <c r="C42" s="61">
        <v>3.0395774987403144</v>
      </c>
      <c r="D42" s="61">
        <v>32.737251549548525</v>
      </c>
      <c r="E42" s="61">
        <v>6.0208180312745752</v>
      </c>
      <c r="F42" s="53"/>
      <c r="G42" s="53"/>
      <c r="H42" s="61">
        <v>25.765140893400972</v>
      </c>
      <c r="I42" s="61">
        <v>1.7474704180344445</v>
      </c>
      <c r="J42" s="61">
        <v>20.303771481112548</v>
      </c>
      <c r="K42" s="61">
        <v>3.4561920042837997</v>
      </c>
      <c r="L42" s="64" t="s">
        <v>390</v>
      </c>
      <c r="M42" s="53"/>
      <c r="N42" s="61">
        <v>24.059609865787838</v>
      </c>
      <c r="O42" s="61">
        <v>1.59138598404804</v>
      </c>
      <c r="P42" s="61">
        <v>19.748580706840187</v>
      </c>
      <c r="Q42" s="61">
        <v>3.1439267375204021</v>
      </c>
      <c r="R42" s="64" t="s">
        <v>390</v>
      </c>
      <c r="S42" s="53"/>
      <c r="T42" s="61">
        <v>19.081951628418693</v>
      </c>
      <c r="U42" s="61">
        <v>1.6175744356166315</v>
      </c>
      <c r="V42" s="61">
        <v>17.866693613558628</v>
      </c>
      <c r="W42" s="61">
        <v>3.2024152507889072</v>
      </c>
      <c r="X42" s="64" t="s">
        <v>390</v>
      </c>
    </row>
    <row r="43" spans="1:24" x14ac:dyDescent="0.2">
      <c r="A43" s="52">
        <v>-20</v>
      </c>
      <c r="B43" s="62">
        <v>68.631927898107193</v>
      </c>
      <c r="C43" s="61">
        <v>4.2004226376292717</v>
      </c>
      <c r="D43" s="61">
        <v>45.239936326504477</v>
      </c>
      <c r="E43" s="61">
        <v>8.3202288364396377</v>
      </c>
      <c r="F43" s="53"/>
      <c r="G43" s="53"/>
      <c r="H43" s="61">
        <v>43.068153484197126</v>
      </c>
      <c r="I43" s="61">
        <v>2.6567209766603113</v>
      </c>
      <c r="J43" s="61">
        <v>30.868308294375865</v>
      </c>
      <c r="K43" s="61">
        <v>5.2545311796891463</v>
      </c>
      <c r="L43" s="64" t="s">
        <v>390</v>
      </c>
      <c r="M43" s="53"/>
      <c r="N43" s="61">
        <v>41.666602284575951</v>
      </c>
      <c r="O43" s="61">
        <v>2.3459257730172265</v>
      </c>
      <c r="P43" s="61">
        <v>29.112173240862607</v>
      </c>
      <c r="Q43" s="61">
        <v>4.6345882368940297</v>
      </c>
      <c r="R43" s="64" t="s">
        <v>390</v>
      </c>
      <c r="S43" s="53"/>
      <c r="T43" s="61">
        <v>32.620243508204155</v>
      </c>
      <c r="U43" s="61">
        <v>2.2543396491134384</v>
      </c>
      <c r="V43" s="61">
        <v>24.899995279817183</v>
      </c>
      <c r="W43" s="61">
        <v>4.4630599456938906</v>
      </c>
      <c r="X43" s="64" t="s">
        <v>390</v>
      </c>
    </row>
    <row r="44" spans="1:24" x14ac:dyDescent="0.2">
      <c r="A44" s="52">
        <v>-10</v>
      </c>
      <c r="B44" s="62">
        <v>97.268579553179364</v>
      </c>
      <c r="C44" s="61">
        <v>5.4349804374223707</v>
      </c>
      <c r="D44" s="61">
        <v>58.536530758142888</v>
      </c>
      <c r="E44" s="61">
        <v>10.765650236198461</v>
      </c>
      <c r="F44" s="53"/>
      <c r="G44" s="53"/>
      <c r="H44" s="61">
        <v>59.030396347340769</v>
      </c>
      <c r="I44" s="61">
        <v>3.6436173568271011</v>
      </c>
      <c r="J44" s="61">
        <v>42.335008028830948</v>
      </c>
      <c r="K44" s="61">
        <v>7.2064402609459659</v>
      </c>
      <c r="L44" s="64" t="s">
        <v>390</v>
      </c>
      <c r="M44" s="53"/>
      <c r="N44" s="61">
        <v>57.881129511634214</v>
      </c>
      <c r="O44" s="61">
        <v>3.1268816663426398</v>
      </c>
      <c r="P44" s="61">
        <v>38.803581008944235</v>
      </c>
      <c r="Q44" s="61">
        <v>6.177437136193987</v>
      </c>
      <c r="R44" s="64" t="s">
        <v>390</v>
      </c>
      <c r="S44" s="53"/>
      <c r="T44" s="61">
        <v>43.303515590991182</v>
      </c>
      <c r="U44" s="61">
        <v>2.7989115595858673</v>
      </c>
      <c r="V44" s="61">
        <v>30.91498863080454</v>
      </c>
      <c r="W44" s="61">
        <v>5.5411836801255321</v>
      </c>
      <c r="X44" s="64" t="s">
        <v>390</v>
      </c>
    </row>
    <row r="45" spans="1:24" x14ac:dyDescent="0.2">
      <c r="A45" s="52">
        <v>0</v>
      </c>
      <c r="B45" s="62">
        <v>125.3309687142023</v>
      </c>
      <c r="C45" s="61">
        <v>6.7295036951412381</v>
      </c>
      <c r="D45" s="61">
        <v>72.478972937112388</v>
      </c>
      <c r="E45" s="61">
        <v>13.329851667222393</v>
      </c>
      <c r="F45" s="53"/>
      <c r="G45" s="53"/>
      <c r="H45" s="61">
        <v>73.868522000934874</v>
      </c>
      <c r="I45" s="61">
        <v>4.5940313082412718</v>
      </c>
      <c r="J45" s="61">
        <v>53.377820246321747</v>
      </c>
      <c r="K45" s="61">
        <v>9.0861934548982788</v>
      </c>
      <c r="L45" s="64" t="s">
        <v>390</v>
      </c>
      <c r="M45" s="53"/>
      <c r="N45" s="61">
        <v>73.374575621313298</v>
      </c>
      <c r="O45" s="61">
        <v>3.8813468034784271</v>
      </c>
      <c r="P45" s="61">
        <v>48.16624713807709</v>
      </c>
      <c r="Q45" s="61">
        <v>7.6679511541285539</v>
      </c>
      <c r="R45" s="64" t="s">
        <v>390</v>
      </c>
      <c r="S45" s="53"/>
      <c r="T45" s="61">
        <v>53.285918544373523</v>
      </c>
      <c r="U45" s="61">
        <v>3.2744791956440245</v>
      </c>
      <c r="V45" s="61">
        <v>36.167804859157208</v>
      </c>
      <c r="W45" s="61">
        <v>6.4826952526138211</v>
      </c>
      <c r="X45" s="64" t="s">
        <v>390</v>
      </c>
    </row>
    <row r="46" spans="1:24" x14ac:dyDescent="0.2">
      <c r="A46" s="52">
        <v>10</v>
      </c>
      <c r="B46" s="62">
        <v>149.89824178131829</v>
      </c>
      <c r="C46" s="61">
        <v>8.0190726210029322</v>
      </c>
      <c r="D46" s="61">
        <v>86.368055328961674</v>
      </c>
      <c r="E46" s="61">
        <v>15.884239520342506</v>
      </c>
      <c r="F46" s="53"/>
      <c r="G46" s="53"/>
      <c r="H46" s="61">
        <v>88.055759386916066</v>
      </c>
      <c r="I46" s="61">
        <v>5.7187509780605552</v>
      </c>
      <c r="J46" s="61">
        <v>66.445881897407716</v>
      </c>
      <c r="K46" s="61">
        <v>11.310692988494102</v>
      </c>
      <c r="L46" s="64" t="s">
        <v>390</v>
      </c>
      <c r="M46" s="53"/>
      <c r="N46" s="61">
        <v>87.530117528191383</v>
      </c>
      <c r="O46" s="61">
        <v>4.5980871597918389</v>
      </c>
      <c r="P46" s="61">
        <v>57.060761048837733</v>
      </c>
      <c r="Q46" s="61">
        <v>9.0839364604347406</v>
      </c>
      <c r="R46" s="64" t="s">
        <v>390</v>
      </c>
      <c r="S46" s="53"/>
      <c r="T46" s="61">
        <v>63.039916776409761</v>
      </c>
      <c r="U46" s="61">
        <v>3.7806543016216438</v>
      </c>
      <c r="V46" s="61">
        <v>41.758691642593035</v>
      </c>
      <c r="W46" s="61">
        <v>7.4848023849106351</v>
      </c>
      <c r="X46" s="64" t="s">
        <v>390</v>
      </c>
    </row>
    <row r="47" spans="1:24" x14ac:dyDescent="0.2">
      <c r="A47" s="52">
        <v>20</v>
      </c>
      <c r="B47" s="62">
        <v>172.57847694624209</v>
      </c>
      <c r="C47" s="61">
        <v>9.2361837029181117</v>
      </c>
      <c r="D47" s="61">
        <v>99.476742858367729</v>
      </c>
      <c r="E47" s="61">
        <v>18.295102329761232</v>
      </c>
      <c r="F47" s="53"/>
      <c r="G47" s="53"/>
      <c r="H47" s="61">
        <v>100.84373555835039</v>
      </c>
      <c r="I47" s="61">
        <v>6.6410161792165869</v>
      </c>
      <c r="J47" s="61">
        <v>77.161635191999551</v>
      </c>
      <c r="K47" s="61">
        <v>13.134772859127906</v>
      </c>
      <c r="L47" s="64" t="s">
        <v>390</v>
      </c>
      <c r="M47" s="53"/>
      <c r="N47" s="61">
        <v>98.643734091696572</v>
      </c>
      <c r="O47" s="61">
        <v>5.2915110561093019</v>
      </c>
      <c r="P47" s="61">
        <v>65.665925300468857</v>
      </c>
      <c r="Q47" s="61">
        <v>10.453857994192722</v>
      </c>
      <c r="R47" s="64" t="s">
        <v>390</v>
      </c>
      <c r="S47" s="53"/>
      <c r="T47" s="61">
        <v>68.561080750517249</v>
      </c>
      <c r="U47" s="61">
        <v>4.1650121746968827</v>
      </c>
      <c r="V47" s="61">
        <v>46.004063110507282</v>
      </c>
      <c r="W47" s="61">
        <v>8.2457401738586373</v>
      </c>
      <c r="X47" s="64" t="s">
        <v>390</v>
      </c>
    </row>
    <row r="48" spans="1:24" x14ac:dyDescent="0.2">
      <c r="A48" s="52">
        <v>30</v>
      </c>
      <c r="B48" s="62">
        <v>192.4879311589429</v>
      </c>
      <c r="C48" s="61">
        <v>10.451873346881198</v>
      </c>
      <c r="D48" s="61">
        <v>112.57012103250349</v>
      </c>
      <c r="E48" s="61">
        <v>20.703149544165242</v>
      </c>
      <c r="F48" s="53"/>
      <c r="G48" s="53"/>
      <c r="H48" s="61">
        <v>111.03420275651648</v>
      </c>
      <c r="I48" s="61">
        <v>7.6419612359481093</v>
      </c>
      <c r="J48" s="61">
        <v>88.791565797569021</v>
      </c>
      <c r="K48" s="61">
        <v>15.114467774761488</v>
      </c>
      <c r="L48" s="64" t="s">
        <v>390</v>
      </c>
      <c r="M48" s="53"/>
      <c r="N48" s="61">
        <v>108.19510490233206</v>
      </c>
      <c r="O48" s="61">
        <v>5.9659102335869525</v>
      </c>
      <c r="P48" s="61">
        <v>74.034999000091162</v>
      </c>
      <c r="Q48" s="61">
        <v>11.786194477665074</v>
      </c>
      <c r="R48" s="64" t="s">
        <v>390</v>
      </c>
      <c r="S48" s="53"/>
      <c r="T48" s="61">
        <v>74.140265555658502</v>
      </c>
      <c r="U48" s="61">
        <v>4.5014269460628045</v>
      </c>
      <c r="V48" s="61">
        <v>49.719885711758408</v>
      </c>
      <c r="W48" s="61">
        <v>8.9117619473804233</v>
      </c>
      <c r="X48" s="64" t="s">
        <v>390</v>
      </c>
    </row>
    <row r="49" spans="1:24" x14ac:dyDescent="0.2">
      <c r="A49" s="52">
        <v>40</v>
      </c>
      <c r="B49" s="62">
        <v>208.62069546982448</v>
      </c>
      <c r="C49" s="61">
        <v>11.607732212668042</v>
      </c>
      <c r="D49" s="61">
        <v>125.01910200460291</v>
      </c>
      <c r="E49" s="61">
        <v>22.992683501967633</v>
      </c>
      <c r="F49" s="53"/>
      <c r="G49" s="53"/>
      <c r="H49" s="61">
        <v>117.30135606399804</v>
      </c>
      <c r="I49" s="61">
        <v>8.3245758088035569</v>
      </c>
      <c r="J49" s="61">
        <v>96.722830415211945</v>
      </c>
      <c r="K49" s="61">
        <v>16.464560459800634</v>
      </c>
      <c r="L49" s="64" t="s">
        <v>390</v>
      </c>
      <c r="M49" s="53"/>
      <c r="N49" s="61">
        <v>112.76625843084948</v>
      </c>
      <c r="O49" s="61">
        <v>6.4345411074872256</v>
      </c>
      <c r="P49" s="61">
        <v>79.85055520562905</v>
      </c>
      <c r="Q49" s="61">
        <v>12.712017093454898</v>
      </c>
      <c r="R49" s="64" t="s">
        <v>390</v>
      </c>
      <c r="S49" s="53"/>
      <c r="T49" s="61">
        <v>74.450629108205732</v>
      </c>
      <c r="U49" s="61">
        <v>4.7271857247353584</v>
      </c>
      <c r="V49" s="61">
        <v>52.21347292499604</v>
      </c>
      <c r="W49" s="61">
        <v>9.3587109964638184</v>
      </c>
      <c r="X49" s="64" t="s">
        <v>390</v>
      </c>
    </row>
    <row r="50" spans="1:24" x14ac:dyDescent="0.2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82"/>
      <c r="S50" s="53"/>
      <c r="T50" s="53"/>
      <c r="U50" s="53"/>
      <c r="V50" s="53"/>
      <c r="W50" s="53"/>
      <c r="X50" s="80"/>
    </row>
    <row r="51" spans="1:24" x14ac:dyDescent="0.2">
      <c r="A51" s="66" t="s">
        <v>391</v>
      </c>
      <c r="B51" s="82">
        <v>116</v>
      </c>
      <c r="C51" s="82"/>
      <c r="D51" s="67"/>
      <c r="E51" s="90"/>
      <c r="F51" s="82"/>
      <c r="G51" s="82"/>
      <c r="H51" s="82">
        <v>135</v>
      </c>
      <c r="I51" s="82"/>
      <c r="J51" s="67"/>
      <c r="K51" s="91"/>
      <c r="L51" s="82"/>
      <c r="M51" s="82"/>
      <c r="N51" s="82">
        <v>154</v>
      </c>
      <c r="O51" s="82"/>
      <c r="P51" s="67"/>
      <c r="Q51" s="91"/>
      <c r="R51" s="82"/>
      <c r="S51" s="82"/>
      <c r="T51" s="82">
        <v>122</v>
      </c>
      <c r="U51" s="82"/>
      <c r="V51" s="67"/>
      <c r="W51" s="91"/>
      <c r="X51" s="80"/>
    </row>
    <row r="52" spans="1:24" x14ac:dyDescent="0.2">
      <c r="A52" s="53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80"/>
      <c r="S52" s="79"/>
      <c r="T52" s="79"/>
      <c r="U52" s="79"/>
      <c r="V52" s="79"/>
      <c r="W52" s="79"/>
      <c r="X52" s="80"/>
    </row>
    <row r="53" spans="1:24" x14ac:dyDescent="0.2">
      <c r="A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80"/>
      <c r="S53" s="79"/>
      <c r="T53" s="79"/>
      <c r="U53" s="79"/>
      <c r="V53" s="79"/>
      <c r="W53" s="79"/>
      <c r="X53" s="80"/>
    </row>
    <row r="54" spans="1:24" x14ac:dyDescent="0.2">
      <c r="A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80"/>
      <c r="S54" s="79"/>
      <c r="T54" s="79"/>
      <c r="U54" s="79"/>
      <c r="V54" s="79"/>
      <c r="W54" s="79"/>
      <c r="X54" s="80"/>
    </row>
    <row r="55" spans="1:24" x14ac:dyDescent="0.2">
      <c r="A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80"/>
      <c r="S55" s="79"/>
      <c r="T55" s="79"/>
      <c r="U55" s="79"/>
      <c r="V55" s="79"/>
      <c r="W55" s="79"/>
      <c r="X55" s="80"/>
    </row>
    <row r="57" spans="1:24" x14ac:dyDescent="0.2">
      <c r="A57" s="144" t="s">
        <v>401</v>
      </c>
      <c r="B57" s="99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</row>
    <row r="58" spans="1:24" x14ac:dyDescent="0.2">
      <c r="A58" s="94" t="s">
        <v>393</v>
      </c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</row>
    <row r="59" spans="1:24" x14ac:dyDescent="0.2">
      <c r="A59" s="93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</row>
    <row r="60" spans="1:24" x14ac:dyDescent="0.2">
      <c r="A60" s="95" t="s">
        <v>402</v>
      </c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</row>
    <row r="61" spans="1:24" x14ac:dyDescent="0.2">
      <c r="A61" s="96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</row>
    <row r="62" spans="1:24" x14ac:dyDescent="0.2">
      <c r="A62" s="96"/>
      <c r="B62" s="97" t="s">
        <v>403</v>
      </c>
      <c r="C62" s="97" t="s">
        <v>403</v>
      </c>
      <c r="D62" s="97" t="s">
        <v>403</v>
      </c>
      <c r="E62" s="97" t="s">
        <v>403</v>
      </c>
      <c r="F62" s="96"/>
      <c r="G62" s="96"/>
      <c r="H62" s="97" t="s">
        <v>403</v>
      </c>
      <c r="I62" s="97" t="s">
        <v>403</v>
      </c>
      <c r="J62" s="97" t="s">
        <v>403</v>
      </c>
      <c r="K62" s="97" t="s">
        <v>403</v>
      </c>
      <c r="L62" s="96"/>
      <c r="M62" s="96"/>
      <c r="N62" s="97" t="s">
        <v>403</v>
      </c>
      <c r="O62" s="97" t="s">
        <v>403</v>
      </c>
      <c r="P62" s="97" t="s">
        <v>403</v>
      </c>
      <c r="Q62" s="97" t="s">
        <v>403</v>
      </c>
      <c r="R62" s="96"/>
      <c r="S62" s="96"/>
      <c r="T62" s="97" t="s">
        <v>403</v>
      </c>
      <c r="U62" s="97" t="s">
        <v>403</v>
      </c>
      <c r="V62" s="97" t="s">
        <v>403</v>
      </c>
      <c r="W62" s="97" t="s">
        <v>403</v>
      </c>
    </row>
    <row r="63" spans="1:24" ht="16" customHeight="1" x14ac:dyDescent="0.2">
      <c r="A63" s="93"/>
      <c r="B63" s="110" t="s">
        <v>396</v>
      </c>
      <c r="C63" s="111"/>
      <c r="D63" s="111"/>
      <c r="E63" s="112"/>
      <c r="F63" s="93"/>
      <c r="G63" s="93"/>
      <c r="H63" s="110" t="s">
        <v>397</v>
      </c>
      <c r="I63" s="111"/>
      <c r="J63" s="111"/>
      <c r="K63" s="112"/>
      <c r="L63" s="93"/>
      <c r="M63" s="93"/>
      <c r="N63" s="110" t="s">
        <v>398</v>
      </c>
      <c r="O63" s="111"/>
      <c r="P63" s="111"/>
      <c r="Q63" s="112"/>
      <c r="R63" s="93"/>
      <c r="S63" s="93"/>
      <c r="T63" s="110" t="s">
        <v>399</v>
      </c>
      <c r="U63" s="111"/>
      <c r="V63" s="111"/>
      <c r="W63" s="112"/>
    </row>
    <row r="64" spans="1:24" x14ac:dyDescent="0.2">
      <c r="A64" s="96" t="s">
        <v>404</v>
      </c>
      <c r="B64" s="96" t="s">
        <v>385</v>
      </c>
      <c r="C64" s="96" t="s">
        <v>386</v>
      </c>
      <c r="D64" s="96" t="s">
        <v>387</v>
      </c>
      <c r="E64" s="96" t="s">
        <v>388</v>
      </c>
      <c r="F64" s="93"/>
      <c r="G64" s="93"/>
      <c r="H64" s="96" t="s">
        <v>385</v>
      </c>
      <c r="I64" s="96" t="s">
        <v>386</v>
      </c>
      <c r="J64" s="96" t="s">
        <v>387</v>
      </c>
      <c r="K64" s="96" t="s">
        <v>388</v>
      </c>
      <c r="L64" s="93"/>
      <c r="M64" s="93"/>
      <c r="N64" s="96" t="s">
        <v>385</v>
      </c>
      <c r="O64" s="96" t="s">
        <v>386</v>
      </c>
      <c r="P64" s="96" t="s">
        <v>387</v>
      </c>
      <c r="Q64" s="96" t="s">
        <v>388</v>
      </c>
      <c r="R64" s="93"/>
      <c r="S64" s="93"/>
      <c r="T64" s="96" t="s">
        <v>385</v>
      </c>
      <c r="U64" s="96" t="s">
        <v>386</v>
      </c>
      <c r="V64" s="96" t="s">
        <v>387</v>
      </c>
      <c r="W64" s="96" t="s">
        <v>388</v>
      </c>
    </row>
    <row r="65" spans="1:23" x14ac:dyDescent="0.2">
      <c r="A65" s="96">
        <v>-30</v>
      </c>
      <c r="B65" s="93">
        <v>1</v>
      </c>
      <c r="C65" s="93">
        <v>7.0000000000000007E-2</v>
      </c>
      <c r="D65" s="93">
        <v>0.8</v>
      </c>
      <c r="E65" s="93">
        <v>0.15</v>
      </c>
      <c r="F65" s="93"/>
      <c r="G65" s="93"/>
      <c r="H65" s="93">
        <v>0.63</v>
      </c>
      <c r="I65" s="93">
        <v>0.04</v>
      </c>
      <c r="J65" s="93">
        <v>0.49</v>
      </c>
      <c r="K65" s="93">
        <v>0.08</v>
      </c>
      <c r="L65" s="93"/>
      <c r="M65" s="93"/>
      <c r="N65" s="93">
        <v>0.59</v>
      </c>
      <c r="O65" s="93">
        <v>0.04</v>
      </c>
      <c r="P65" s="93">
        <v>0.48</v>
      </c>
      <c r="Q65" s="93">
        <v>0.08</v>
      </c>
      <c r="R65" s="93"/>
      <c r="S65" s="93"/>
      <c r="T65" s="93">
        <v>0.46</v>
      </c>
      <c r="U65" s="93">
        <v>0.04</v>
      </c>
      <c r="V65" s="93">
        <v>0.43</v>
      </c>
      <c r="W65" s="93">
        <v>0.08</v>
      </c>
    </row>
    <row r="66" spans="1:23" x14ac:dyDescent="0.2">
      <c r="A66" s="96">
        <v>-20</v>
      </c>
      <c r="B66" s="93">
        <v>1</v>
      </c>
      <c r="C66" s="93">
        <v>0.06</v>
      </c>
      <c r="D66" s="93">
        <v>0.66</v>
      </c>
      <c r="E66" s="93">
        <v>0.12</v>
      </c>
      <c r="F66" s="93"/>
      <c r="G66" s="93"/>
      <c r="H66" s="93">
        <v>0.63</v>
      </c>
      <c r="I66" s="93">
        <v>0.04</v>
      </c>
      <c r="J66" s="93">
        <v>0.45</v>
      </c>
      <c r="K66" s="93">
        <v>0.08</v>
      </c>
      <c r="L66" s="93"/>
      <c r="M66" s="93"/>
      <c r="N66" s="93">
        <v>0.61</v>
      </c>
      <c r="O66" s="93">
        <v>0.03</v>
      </c>
      <c r="P66" s="93">
        <v>0.42</v>
      </c>
      <c r="Q66" s="93">
        <v>7.0000000000000007E-2</v>
      </c>
      <c r="R66" s="93"/>
      <c r="S66" s="93"/>
      <c r="T66" s="93">
        <v>0.48</v>
      </c>
      <c r="U66" s="93">
        <v>0.03</v>
      </c>
      <c r="V66" s="93">
        <v>0.36</v>
      </c>
      <c r="W66" s="93">
        <v>7.0000000000000007E-2</v>
      </c>
    </row>
    <row r="67" spans="1:23" x14ac:dyDescent="0.2">
      <c r="A67" s="96">
        <v>-10</v>
      </c>
      <c r="B67" s="93">
        <v>1</v>
      </c>
      <c r="C67" s="93">
        <v>0.06</v>
      </c>
      <c r="D67" s="93">
        <v>0.6</v>
      </c>
      <c r="E67" s="93">
        <v>0.11</v>
      </c>
      <c r="F67" s="93"/>
      <c r="G67" s="93"/>
      <c r="H67" s="93">
        <v>0.61</v>
      </c>
      <c r="I67" s="93">
        <v>0.04</v>
      </c>
      <c r="J67" s="93">
        <v>0.44</v>
      </c>
      <c r="K67" s="93">
        <v>7.0000000000000007E-2</v>
      </c>
      <c r="L67" s="93"/>
      <c r="M67" s="93"/>
      <c r="N67" s="93">
        <v>0.6</v>
      </c>
      <c r="O67" s="93">
        <v>0.03</v>
      </c>
      <c r="P67" s="93">
        <v>0.4</v>
      </c>
      <c r="Q67" s="93">
        <v>0.06</v>
      </c>
      <c r="R67" s="93"/>
      <c r="S67" s="93"/>
      <c r="T67" s="93">
        <v>0.45</v>
      </c>
      <c r="U67" s="93">
        <v>0.03</v>
      </c>
      <c r="V67" s="93">
        <v>0.32</v>
      </c>
      <c r="W67" s="93">
        <v>0.06</v>
      </c>
    </row>
    <row r="68" spans="1:23" x14ac:dyDescent="0.2">
      <c r="A68" s="96">
        <v>0</v>
      </c>
      <c r="B68" s="93">
        <v>1</v>
      </c>
      <c r="C68" s="93">
        <v>0.05</v>
      </c>
      <c r="D68" s="93">
        <v>0.57999999999999996</v>
      </c>
      <c r="E68" s="93">
        <v>0.11</v>
      </c>
      <c r="F68" s="93"/>
      <c r="G68" s="93"/>
      <c r="H68" s="93">
        <v>0.59</v>
      </c>
      <c r="I68" s="93">
        <v>0.04</v>
      </c>
      <c r="J68" s="93">
        <v>0.43</v>
      </c>
      <c r="K68" s="93">
        <v>7.0000000000000007E-2</v>
      </c>
      <c r="L68" s="93"/>
      <c r="M68" s="93"/>
      <c r="N68" s="93">
        <v>0.59</v>
      </c>
      <c r="O68" s="93">
        <v>0.03</v>
      </c>
      <c r="P68" s="93">
        <v>0.38</v>
      </c>
      <c r="Q68" s="93">
        <v>0.06</v>
      </c>
      <c r="R68" s="93"/>
      <c r="S68" s="93"/>
      <c r="T68" s="93">
        <v>0.43</v>
      </c>
      <c r="U68" s="93">
        <v>0.03</v>
      </c>
      <c r="V68" s="93">
        <v>0.28999999999999998</v>
      </c>
      <c r="W68" s="93">
        <v>0.05</v>
      </c>
    </row>
    <row r="69" spans="1:23" x14ac:dyDescent="0.2">
      <c r="A69" s="96">
        <v>10</v>
      </c>
      <c r="B69" s="93">
        <v>1</v>
      </c>
      <c r="C69" s="93">
        <v>0.05</v>
      </c>
      <c r="D69" s="93">
        <v>0.57999999999999996</v>
      </c>
      <c r="E69" s="93">
        <v>0.11</v>
      </c>
      <c r="F69" s="93"/>
      <c r="G69" s="93"/>
      <c r="H69" s="93">
        <v>0.59</v>
      </c>
      <c r="I69" s="93">
        <v>0.04</v>
      </c>
      <c r="J69" s="93">
        <v>0.44</v>
      </c>
      <c r="K69" s="93">
        <v>0.08</v>
      </c>
      <c r="L69" s="93"/>
      <c r="M69" s="93"/>
      <c r="N69" s="93">
        <v>0.57999999999999996</v>
      </c>
      <c r="O69" s="93">
        <v>0.03</v>
      </c>
      <c r="P69" s="93">
        <v>0.38</v>
      </c>
      <c r="Q69" s="93">
        <v>0.06</v>
      </c>
      <c r="R69" s="93"/>
      <c r="S69" s="93"/>
      <c r="T69" s="93">
        <v>0.42</v>
      </c>
      <c r="U69" s="93">
        <v>0.03</v>
      </c>
      <c r="V69" s="93">
        <v>0.28000000000000003</v>
      </c>
      <c r="W69" s="93">
        <v>0.05</v>
      </c>
    </row>
    <row r="70" spans="1:23" x14ac:dyDescent="0.2">
      <c r="A70" s="96">
        <v>20</v>
      </c>
      <c r="B70" s="93">
        <v>1</v>
      </c>
      <c r="C70" s="93">
        <v>0.05</v>
      </c>
      <c r="D70" s="93">
        <v>0.57999999999999996</v>
      </c>
      <c r="E70" s="93">
        <v>0.11</v>
      </c>
      <c r="F70" s="93"/>
      <c r="G70" s="93"/>
      <c r="H70" s="93">
        <v>0.57999999999999996</v>
      </c>
      <c r="I70" s="93">
        <v>0.04</v>
      </c>
      <c r="J70" s="93">
        <v>0.45</v>
      </c>
      <c r="K70" s="93">
        <v>0.08</v>
      </c>
      <c r="L70" s="93"/>
      <c r="M70" s="93"/>
      <c r="N70" s="93">
        <v>0.56999999999999995</v>
      </c>
      <c r="O70" s="93">
        <v>0.03</v>
      </c>
      <c r="P70" s="93">
        <v>0.38</v>
      </c>
      <c r="Q70" s="93">
        <v>0.06</v>
      </c>
      <c r="R70" s="93"/>
      <c r="S70" s="93"/>
      <c r="T70" s="93">
        <v>0.4</v>
      </c>
      <c r="U70" s="93">
        <v>0.02</v>
      </c>
      <c r="V70" s="93">
        <v>0.27</v>
      </c>
      <c r="W70" s="93">
        <v>0.05</v>
      </c>
    </row>
    <row r="71" spans="1:23" x14ac:dyDescent="0.2">
      <c r="A71" s="96">
        <v>30</v>
      </c>
      <c r="B71" s="93">
        <v>1</v>
      </c>
      <c r="C71" s="93">
        <v>0.05</v>
      </c>
      <c r="D71" s="93">
        <v>0.57999999999999996</v>
      </c>
      <c r="E71" s="93">
        <v>0.11</v>
      </c>
      <c r="F71" s="93"/>
      <c r="G71" s="93"/>
      <c r="H71" s="93">
        <v>0.57999999999999996</v>
      </c>
      <c r="I71" s="93">
        <v>0.04</v>
      </c>
      <c r="J71" s="93">
        <v>0.46</v>
      </c>
      <c r="K71" s="93">
        <v>0.08</v>
      </c>
      <c r="L71" s="93"/>
      <c r="M71" s="93"/>
      <c r="N71" s="93">
        <v>0.56000000000000005</v>
      </c>
      <c r="O71" s="93">
        <v>0.03</v>
      </c>
      <c r="P71" s="93">
        <v>0.38</v>
      </c>
      <c r="Q71" s="93">
        <v>0.06</v>
      </c>
      <c r="R71" s="93"/>
      <c r="S71" s="93"/>
      <c r="T71" s="93">
        <v>0.39</v>
      </c>
      <c r="U71" s="93">
        <v>0.02</v>
      </c>
      <c r="V71" s="93">
        <v>0.26</v>
      </c>
      <c r="W71" s="93">
        <v>0.05</v>
      </c>
    </row>
    <row r="72" spans="1:23" x14ac:dyDescent="0.2">
      <c r="A72" s="96">
        <v>40</v>
      </c>
      <c r="B72" s="93">
        <v>1</v>
      </c>
      <c r="C72" s="93">
        <v>0.06</v>
      </c>
      <c r="D72" s="93">
        <v>0.6</v>
      </c>
      <c r="E72" s="93">
        <v>0.11</v>
      </c>
      <c r="F72" s="93"/>
      <c r="G72" s="93"/>
      <c r="H72" s="93">
        <v>0.56000000000000005</v>
      </c>
      <c r="I72" s="93">
        <v>0.04</v>
      </c>
      <c r="J72" s="93">
        <v>0.46</v>
      </c>
      <c r="K72" s="93">
        <v>0.08</v>
      </c>
      <c r="L72" s="93"/>
      <c r="M72" s="93"/>
      <c r="N72" s="93">
        <v>0.54</v>
      </c>
      <c r="O72" s="93">
        <v>0.03</v>
      </c>
      <c r="P72" s="93">
        <v>0.38</v>
      </c>
      <c r="Q72" s="93">
        <v>0.06</v>
      </c>
      <c r="R72" s="93"/>
      <c r="S72" s="93"/>
      <c r="T72" s="93">
        <v>0.36</v>
      </c>
      <c r="U72" s="93">
        <v>0.02</v>
      </c>
      <c r="V72" s="93">
        <v>0.25</v>
      </c>
      <c r="W72" s="93">
        <v>0.04</v>
      </c>
    </row>
    <row r="73" spans="1:23" x14ac:dyDescent="0.2">
      <c r="A73" s="93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</row>
    <row r="74" spans="1:23" x14ac:dyDescent="0.2">
      <c r="A74" s="96" t="s">
        <v>391</v>
      </c>
      <c r="B74" s="93">
        <v>116</v>
      </c>
      <c r="C74" s="93"/>
      <c r="D74" s="96"/>
      <c r="E74" s="98"/>
      <c r="F74" s="93"/>
      <c r="G74" s="93"/>
      <c r="H74" s="93">
        <v>135</v>
      </c>
      <c r="I74" s="93"/>
      <c r="J74" s="96"/>
      <c r="K74" s="93"/>
      <c r="L74" s="93"/>
      <c r="M74" s="93"/>
      <c r="N74" s="93">
        <v>154</v>
      </c>
      <c r="O74" s="93"/>
      <c r="P74" s="96"/>
      <c r="Q74" s="93"/>
      <c r="R74" s="93"/>
      <c r="S74" s="93"/>
      <c r="T74" s="93">
        <v>122</v>
      </c>
      <c r="U74" s="93"/>
      <c r="V74" s="96"/>
      <c r="W74" s="93"/>
    </row>
    <row r="79" spans="1:23" x14ac:dyDescent="0.2">
      <c r="A79" s="109" t="s">
        <v>405</v>
      </c>
      <c r="B79" s="103"/>
      <c r="C79" s="103"/>
      <c r="D79" s="103"/>
      <c r="E79" s="103"/>
      <c r="F79" s="103"/>
      <c r="G79" s="103"/>
      <c r="H79" s="103"/>
      <c r="I79" s="103"/>
      <c r="J79" s="103"/>
    </row>
    <row r="80" spans="1:23" x14ac:dyDescent="0.2">
      <c r="A80" s="103"/>
      <c r="B80" s="103"/>
      <c r="C80" s="103"/>
      <c r="D80" s="103"/>
      <c r="E80" s="103"/>
      <c r="F80" s="103"/>
      <c r="G80" s="103"/>
      <c r="H80" s="103"/>
      <c r="I80" s="103"/>
      <c r="J80" s="103"/>
    </row>
    <row r="81" spans="1:10" x14ac:dyDescent="0.2">
      <c r="A81" s="103"/>
      <c r="B81" s="103"/>
      <c r="C81" s="103"/>
      <c r="D81" s="103"/>
      <c r="E81" s="103"/>
      <c r="F81" s="103"/>
      <c r="G81" s="103"/>
      <c r="H81" s="103"/>
      <c r="I81" s="103"/>
      <c r="J81" s="103"/>
    </row>
    <row r="82" spans="1:10" x14ac:dyDescent="0.2">
      <c r="A82" s="107" t="s">
        <v>406</v>
      </c>
      <c r="B82" s="103" t="s">
        <v>407</v>
      </c>
      <c r="C82" s="103" t="s">
        <v>408</v>
      </c>
      <c r="D82" s="103"/>
      <c r="E82" s="103"/>
      <c r="F82" s="103"/>
      <c r="G82" s="103"/>
      <c r="H82" s="103"/>
      <c r="I82" s="103"/>
      <c r="J82" s="103"/>
    </row>
    <row r="83" spans="1:10" x14ac:dyDescent="0.2">
      <c r="A83" s="104"/>
      <c r="B83" s="103"/>
      <c r="C83" s="103"/>
      <c r="D83" s="103"/>
      <c r="E83" s="103"/>
      <c r="F83" s="103"/>
      <c r="G83" s="103"/>
      <c r="H83" s="103"/>
      <c r="I83" s="103"/>
      <c r="J83" s="103"/>
    </row>
    <row r="84" spans="1:10" x14ac:dyDescent="0.2">
      <c r="A84" s="104"/>
      <c r="B84" s="103" t="s">
        <v>409</v>
      </c>
      <c r="C84" s="103"/>
      <c r="D84" s="103"/>
      <c r="E84" s="103"/>
      <c r="F84" s="103"/>
      <c r="G84" s="103"/>
      <c r="H84" s="103"/>
      <c r="I84" s="103"/>
      <c r="J84" s="103"/>
    </row>
    <row r="85" spans="1:10" x14ac:dyDescent="0.2">
      <c r="A85" s="104"/>
      <c r="B85" s="103"/>
      <c r="C85" s="103"/>
      <c r="D85" s="103"/>
      <c r="E85" s="103"/>
      <c r="F85" s="103"/>
      <c r="G85" s="103"/>
      <c r="H85" s="103"/>
      <c r="I85" s="103"/>
      <c r="J85" s="103"/>
    </row>
    <row r="86" spans="1:10" x14ac:dyDescent="0.2">
      <c r="A86" s="104"/>
      <c r="B86" s="103" t="s">
        <v>410</v>
      </c>
      <c r="C86" s="103" t="s">
        <v>411</v>
      </c>
      <c r="D86" s="103" t="s">
        <v>412</v>
      </c>
      <c r="E86" s="103" t="s">
        <v>413</v>
      </c>
      <c r="F86" s="103" t="s">
        <v>414</v>
      </c>
      <c r="G86" s="103" t="s">
        <v>415</v>
      </c>
      <c r="H86" s="103"/>
      <c r="I86" s="103"/>
      <c r="J86" s="103"/>
    </row>
    <row r="87" spans="1:10" x14ac:dyDescent="0.2">
      <c r="A87" s="104" t="s">
        <v>416</v>
      </c>
      <c r="B87" s="103" t="s">
        <v>417</v>
      </c>
      <c r="C87" s="103">
        <v>116</v>
      </c>
      <c r="D87" s="103">
        <v>0</v>
      </c>
      <c r="E87" s="103">
        <v>1</v>
      </c>
      <c r="F87" s="103">
        <v>0.754</v>
      </c>
      <c r="G87" s="103">
        <v>7.0000000000000007E-2</v>
      </c>
      <c r="H87" s="103"/>
      <c r="I87" s="103"/>
      <c r="J87" s="103"/>
    </row>
    <row r="88" spans="1:10" x14ac:dyDescent="0.2">
      <c r="A88" s="104" t="s">
        <v>418</v>
      </c>
      <c r="B88" s="103" t="s">
        <v>419</v>
      </c>
      <c r="C88" s="103">
        <v>135</v>
      </c>
      <c r="D88" s="103">
        <v>0</v>
      </c>
      <c r="E88" s="103">
        <v>0.63</v>
      </c>
      <c r="F88" s="103">
        <v>0.46500000000000002</v>
      </c>
      <c r="G88" s="103">
        <v>0.04</v>
      </c>
      <c r="H88" s="103"/>
      <c r="I88" s="103"/>
      <c r="J88" s="103"/>
    </row>
    <row r="89" spans="1:10" x14ac:dyDescent="0.2">
      <c r="A89" s="104" t="s">
        <v>420</v>
      </c>
      <c r="B89" s="103" t="s">
        <v>421</v>
      </c>
      <c r="C89" s="103">
        <v>154</v>
      </c>
      <c r="D89" s="103">
        <v>0</v>
      </c>
      <c r="E89" s="103">
        <v>0.59</v>
      </c>
      <c r="F89" s="103">
        <v>0.496</v>
      </c>
      <c r="G89" s="103">
        <v>0.04</v>
      </c>
      <c r="H89" s="103"/>
      <c r="I89" s="103"/>
      <c r="J89" s="103"/>
    </row>
    <row r="90" spans="1:10" x14ac:dyDescent="0.2">
      <c r="A90" s="104" t="s">
        <v>422</v>
      </c>
      <c r="B90" s="103" t="s">
        <v>423</v>
      </c>
      <c r="C90" s="103">
        <v>122</v>
      </c>
      <c r="D90" s="103">
        <v>0</v>
      </c>
      <c r="E90" s="103">
        <v>0.46</v>
      </c>
      <c r="F90" s="103">
        <v>0.442</v>
      </c>
      <c r="G90" s="103">
        <v>0.04</v>
      </c>
      <c r="H90" s="103"/>
      <c r="I90" s="103"/>
      <c r="J90" s="103"/>
    </row>
    <row r="91" spans="1:10" x14ac:dyDescent="0.2">
      <c r="A91" s="104"/>
      <c r="B91" s="103"/>
      <c r="C91" s="103"/>
      <c r="D91" s="103"/>
      <c r="E91" s="103"/>
      <c r="F91" s="103"/>
      <c r="G91" s="103"/>
      <c r="H91" s="103"/>
      <c r="I91" s="103"/>
      <c r="J91" s="103"/>
    </row>
    <row r="92" spans="1:10" x14ac:dyDescent="0.2">
      <c r="A92" s="104"/>
      <c r="B92" s="103" t="s">
        <v>424</v>
      </c>
      <c r="C92" s="103" t="s">
        <v>425</v>
      </c>
      <c r="D92" s="103" t="s">
        <v>426</v>
      </c>
      <c r="E92" s="103" t="s">
        <v>427</v>
      </c>
      <c r="F92" s="103" t="s">
        <v>428</v>
      </c>
      <c r="G92" s="103" t="s">
        <v>429</v>
      </c>
      <c r="H92" s="103"/>
      <c r="I92" s="103"/>
      <c r="J92" s="103"/>
    </row>
    <row r="93" spans="1:10" x14ac:dyDescent="0.2">
      <c r="A93" s="104"/>
      <c r="B93" s="103" t="s">
        <v>430</v>
      </c>
      <c r="C93" s="103">
        <v>3</v>
      </c>
      <c r="D93" s="103">
        <v>19.166</v>
      </c>
      <c r="E93" s="103">
        <v>6.3890000000000002</v>
      </c>
      <c r="F93" s="103">
        <v>21.469000000000001</v>
      </c>
      <c r="G93" s="105" t="s">
        <v>390</v>
      </c>
      <c r="H93" s="103"/>
      <c r="I93" s="103"/>
      <c r="J93" s="103"/>
    </row>
    <row r="94" spans="1:10" x14ac:dyDescent="0.2">
      <c r="A94" s="104"/>
      <c r="B94" s="103" t="s">
        <v>431</v>
      </c>
      <c r="C94" s="103">
        <v>523</v>
      </c>
      <c r="D94" s="103">
        <v>155.62799999999999</v>
      </c>
      <c r="E94" s="103">
        <v>0.29799999999999999</v>
      </c>
      <c r="F94" s="103"/>
      <c r="G94" s="103"/>
      <c r="H94" s="103"/>
      <c r="I94" s="103"/>
      <c r="J94" s="103"/>
    </row>
    <row r="95" spans="1:10" x14ac:dyDescent="0.2">
      <c r="A95" s="104"/>
      <c r="B95" s="103" t="s">
        <v>432</v>
      </c>
      <c r="C95" s="103">
        <v>526</v>
      </c>
      <c r="D95" s="103">
        <v>174.79400000000001</v>
      </c>
      <c r="E95" s="103"/>
      <c r="F95" s="103"/>
      <c r="G95" s="103"/>
      <c r="H95" s="103"/>
      <c r="I95" s="103"/>
      <c r="J95" s="103"/>
    </row>
    <row r="96" spans="1:10" x14ac:dyDescent="0.2">
      <c r="A96" s="104"/>
      <c r="B96" s="103"/>
      <c r="C96" s="103"/>
      <c r="D96" s="103"/>
      <c r="E96" s="103"/>
      <c r="F96" s="103"/>
      <c r="G96" s="103"/>
      <c r="H96" s="103"/>
      <c r="I96" s="103"/>
      <c r="J96" s="103"/>
    </row>
    <row r="97" spans="1:10" x14ac:dyDescent="0.2">
      <c r="A97" s="104"/>
      <c r="B97" s="103" t="s">
        <v>433</v>
      </c>
      <c r="C97" s="103"/>
      <c r="D97" s="103"/>
      <c r="E97" s="103"/>
      <c r="F97" s="103"/>
      <c r="G97" s="103"/>
      <c r="H97" s="103"/>
      <c r="I97" s="103"/>
      <c r="J97" s="103"/>
    </row>
    <row r="98" spans="1:10" x14ac:dyDescent="0.2">
      <c r="A98" s="104"/>
      <c r="B98" s="103"/>
      <c r="C98" s="103"/>
      <c r="D98" s="103"/>
      <c r="E98" s="103"/>
      <c r="F98" s="103"/>
      <c r="G98" s="103"/>
      <c r="H98" s="103"/>
      <c r="I98" s="103"/>
      <c r="J98" s="103"/>
    </row>
    <row r="99" spans="1:10" x14ac:dyDescent="0.2">
      <c r="A99" s="104"/>
      <c r="B99" s="103" t="s">
        <v>434</v>
      </c>
      <c r="C99" s="103"/>
      <c r="D99" s="103"/>
      <c r="E99" s="103"/>
      <c r="F99" s="103"/>
      <c r="G99" s="103"/>
      <c r="H99" s="103"/>
      <c r="I99" s="103"/>
      <c r="J99" s="103"/>
    </row>
    <row r="100" spans="1:10" x14ac:dyDescent="0.2">
      <c r="A100" s="104"/>
      <c r="B100" s="103"/>
      <c r="C100" s="103"/>
      <c r="D100" s="103"/>
      <c r="E100" s="103"/>
      <c r="F100" s="103"/>
      <c r="G100" s="103"/>
      <c r="H100" s="103"/>
      <c r="I100" s="103"/>
      <c r="J100" s="103"/>
    </row>
    <row r="101" spans="1:10" x14ac:dyDescent="0.2">
      <c r="A101" s="104"/>
      <c r="B101" s="103"/>
      <c r="C101" s="103"/>
      <c r="D101" s="103"/>
      <c r="E101" s="103"/>
      <c r="F101" s="103"/>
      <c r="G101" s="103"/>
      <c r="H101" s="103"/>
      <c r="I101" s="103"/>
      <c r="J101" s="103"/>
    </row>
    <row r="102" spans="1:10" x14ac:dyDescent="0.2">
      <c r="A102" s="104"/>
      <c r="B102" s="103" t="s">
        <v>435</v>
      </c>
      <c r="C102" s="103"/>
      <c r="D102" s="103"/>
      <c r="E102" s="103"/>
      <c r="F102" s="103"/>
      <c r="G102" s="103"/>
      <c r="H102" s="103"/>
      <c r="I102" s="103"/>
      <c r="J102" s="103"/>
    </row>
    <row r="103" spans="1:10" x14ac:dyDescent="0.2">
      <c r="A103" s="104"/>
      <c r="B103" s="103" t="s">
        <v>436</v>
      </c>
      <c r="C103" s="103"/>
      <c r="D103" s="103"/>
      <c r="E103" s="103"/>
      <c r="F103" s="103"/>
      <c r="G103" s="103"/>
      <c r="H103" s="103"/>
      <c r="I103" s="103"/>
      <c r="J103" s="103"/>
    </row>
    <row r="104" spans="1:10" x14ac:dyDescent="0.2">
      <c r="A104" s="104"/>
      <c r="B104" s="103"/>
      <c r="C104" s="103"/>
      <c r="D104" s="103"/>
      <c r="E104" s="103"/>
      <c r="F104" s="103"/>
      <c r="G104" s="103"/>
      <c r="H104" s="103"/>
      <c r="I104" s="103"/>
      <c r="J104" s="103"/>
    </row>
    <row r="105" spans="1:10" x14ac:dyDescent="0.2">
      <c r="A105" s="104"/>
      <c r="B105" s="103" t="s">
        <v>437</v>
      </c>
      <c r="C105" s="103"/>
      <c r="D105" s="103"/>
      <c r="E105" s="103"/>
      <c r="F105" s="103"/>
      <c r="G105" s="103"/>
      <c r="H105" s="103"/>
      <c r="I105" s="103"/>
      <c r="J105" s="103"/>
    </row>
    <row r="106" spans="1:10" x14ac:dyDescent="0.2">
      <c r="A106" s="104"/>
      <c r="B106" s="103" t="s">
        <v>438</v>
      </c>
      <c r="C106" s="103" t="s">
        <v>439</v>
      </c>
      <c r="D106" s="103" t="s">
        <v>440</v>
      </c>
      <c r="E106" s="103" t="s">
        <v>441</v>
      </c>
      <c r="F106" s="103" t="s">
        <v>442</v>
      </c>
      <c r="G106" s="103"/>
      <c r="H106" s="103"/>
      <c r="I106" s="103"/>
      <c r="J106" s="103"/>
    </row>
    <row r="107" spans="1:10" x14ac:dyDescent="0.2">
      <c r="A107" s="104"/>
      <c r="B107" s="103" t="s">
        <v>443</v>
      </c>
      <c r="C107" s="103">
        <v>0.37</v>
      </c>
      <c r="D107" s="103">
        <v>5.3579999999999997</v>
      </c>
      <c r="E107" s="105" t="s">
        <v>390</v>
      </c>
      <c r="F107" s="105" t="s">
        <v>365</v>
      </c>
      <c r="G107" s="103"/>
      <c r="H107" s="103"/>
      <c r="I107" s="103"/>
      <c r="J107" s="103"/>
    </row>
    <row r="108" spans="1:10" x14ac:dyDescent="0.2">
      <c r="A108" s="104"/>
      <c r="B108" s="103" t="s">
        <v>444</v>
      </c>
      <c r="C108" s="103">
        <v>0.41</v>
      </c>
      <c r="D108" s="103">
        <v>6.1139999999999999</v>
      </c>
      <c r="E108" s="105" t="s">
        <v>390</v>
      </c>
      <c r="F108" s="105" t="s">
        <v>365</v>
      </c>
      <c r="G108" s="103"/>
      <c r="H108" s="103"/>
      <c r="I108" s="103"/>
      <c r="J108" s="103"/>
    </row>
    <row r="109" spans="1:10" x14ac:dyDescent="0.2">
      <c r="A109" s="104"/>
      <c r="B109" s="103" t="s">
        <v>445</v>
      </c>
      <c r="C109" s="103">
        <v>0.54</v>
      </c>
      <c r="D109" s="103">
        <v>7.633</v>
      </c>
      <c r="E109" s="105" t="s">
        <v>390</v>
      </c>
      <c r="F109" s="105" t="s">
        <v>365</v>
      </c>
      <c r="G109" s="103"/>
      <c r="H109" s="103"/>
      <c r="I109" s="103"/>
      <c r="J109" s="103"/>
    </row>
    <row r="110" spans="1:10" x14ac:dyDescent="0.2">
      <c r="A110" s="104"/>
      <c r="B110" s="103" t="s">
        <v>446</v>
      </c>
      <c r="C110" s="103">
        <v>0.04</v>
      </c>
      <c r="D110" s="103">
        <v>0.622</v>
      </c>
      <c r="E110" s="103">
        <v>0.53400000000000003</v>
      </c>
      <c r="F110" s="103" t="s">
        <v>371</v>
      </c>
      <c r="G110" s="103"/>
      <c r="H110" s="103"/>
      <c r="I110" s="103"/>
      <c r="J110" s="103"/>
    </row>
    <row r="111" spans="1:10" x14ac:dyDescent="0.2">
      <c r="A111" s="104"/>
      <c r="B111" s="103" t="s">
        <v>447</v>
      </c>
      <c r="C111" s="103">
        <v>0.17</v>
      </c>
      <c r="D111" s="103">
        <v>2.4950000000000001</v>
      </c>
      <c r="E111" s="105">
        <v>3.7999999999999999E-2</v>
      </c>
      <c r="F111" s="105" t="s">
        <v>365</v>
      </c>
      <c r="G111" s="103"/>
      <c r="H111" s="103"/>
      <c r="I111" s="103"/>
      <c r="J111" s="103"/>
    </row>
    <row r="112" spans="1:10" x14ac:dyDescent="0.2">
      <c r="A112" s="104"/>
      <c r="B112" s="103" t="s">
        <v>448</v>
      </c>
      <c r="C112" s="103">
        <v>0.13</v>
      </c>
      <c r="D112" s="103">
        <v>1.966</v>
      </c>
      <c r="E112" s="103">
        <v>9.7000000000000003E-2</v>
      </c>
      <c r="F112" s="103" t="s">
        <v>371</v>
      </c>
      <c r="G112" s="103"/>
      <c r="H112" s="103"/>
      <c r="I112" s="103"/>
      <c r="J112" s="103"/>
    </row>
    <row r="113" spans="1:10" x14ac:dyDescent="0.2">
      <c r="A113" s="104"/>
      <c r="B113" s="103"/>
      <c r="C113" s="103"/>
      <c r="D113" s="103"/>
      <c r="E113" s="103"/>
      <c r="F113" s="103"/>
      <c r="G113" s="103"/>
      <c r="H113" s="103"/>
      <c r="I113" s="103"/>
      <c r="J113" s="103"/>
    </row>
    <row r="114" spans="1:10" x14ac:dyDescent="0.2">
      <c r="A114" s="104"/>
      <c r="B114" s="103"/>
      <c r="C114" s="103"/>
      <c r="D114" s="103"/>
      <c r="E114" s="103"/>
      <c r="F114" s="103"/>
      <c r="G114" s="103"/>
      <c r="H114" s="103"/>
      <c r="I114" s="103"/>
      <c r="J114" s="103"/>
    </row>
    <row r="115" spans="1:10" x14ac:dyDescent="0.2">
      <c r="A115" s="104"/>
      <c r="B115" s="103"/>
      <c r="C115" s="103"/>
      <c r="D115" s="103"/>
      <c r="E115" s="103"/>
      <c r="F115" s="103"/>
      <c r="G115" s="103"/>
      <c r="H115" s="103"/>
      <c r="I115" s="103"/>
      <c r="J115" s="103"/>
    </row>
    <row r="116" spans="1:10" x14ac:dyDescent="0.2">
      <c r="A116" s="107" t="s">
        <v>449</v>
      </c>
      <c r="B116" s="103" t="s">
        <v>407</v>
      </c>
      <c r="C116" s="103" t="s">
        <v>450</v>
      </c>
      <c r="D116" s="103"/>
      <c r="E116" s="103"/>
      <c r="F116" s="103"/>
      <c r="G116" s="103"/>
      <c r="H116" s="103"/>
      <c r="I116" s="103"/>
      <c r="J116" s="103"/>
    </row>
    <row r="117" spans="1:10" x14ac:dyDescent="0.2">
      <c r="A117" s="104"/>
      <c r="B117" s="103"/>
      <c r="C117" s="103"/>
      <c r="D117" s="103"/>
      <c r="E117" s="103"/>
      <c r="F117" s="103"/>
      <c r="G117" s="103"/>
      <c r="H117" s="103"/>
      <c r="I117" s="103"/>
      <c r="J117" s="103"/>
    </row>
    <row r="118" spans="1:10" x14ac:dyDescent="0.2">
      <c r="A118" s="104"/>
      <c r="B118" s="103" t="s">
        <v>409</v>
      </c>
      <c r="C118" s="103"/>
      <c r="D118" s="103"/>
      <c r="E118" s="103"/>
      <c r="F118" s="103"/>
      <c r="G118" s="103"/>
      <c r="H118" s="103"/>
      <c r="I118" s="103"/>
      <c r="J118" s="103"/>
    </row>
    <row r="119" spans="1:10" x14ac:dyDescent="0.2">
      <c r="A119" s="104"/>
      <c r="B119" s="103"/>
      <c r="C119" s="103"/>
      <c r="D119" s="103"/>
      <c r="E119" s="103"/>
      <c r="F119" s="103"/>
      <c r="G119" s="103"/>
      <c r="H119" s="103"/>
      <c r="I119" s="103"/>
      <c r="J119" s="103"/>
    </row>
    <row r="120" spans="1:10" x14ac:dyDescent="0.2">
      <c r="A120" s="104"/>
      <c r="B120" s="103" t="s">
        <v>410</v>
      </c>
      <c r="C120" s="103" t="s">
        <v>411</v>
      </c>
      <c r="D120" s="103" t="s">
        <v>412</v>
      </c>
      <c r="E120" s="103" t="s">
        <v>413</v>
      </c>
      <c r="F120" s="103" t="s">
        <v>414</v>
      </c>
      <c r="G120" s="103" t="s">
        <v>415</v>
      </c>
      <c r="H120" s="103"/>
      <c r="I120" s="103"/>
      <c r="J120" s="103"/>
    </row>
    <row r="121" spans="1:10" x14ac:dyDescent="0.2">
      <c r="A121" s="104" t="s">
        <v>416</v>
      </c>
      <c r="B121" s="103" t="s">
        <v>417</v>
      </c>
      <c r="C121" s="103">
        <v>116</v>
      </c>
      <c r="D121" s="103">
        <v>0</v>
      </c>
      <c r="E121" s="103">
        <v>1</v>
      </c>
      <c r="F121" s="103">
        <v>0.64600000000000002</v>
      </c>
      <c r="G121" s="103">
        <v>0.06</v>
      </c>
      <c r="H121" s="103"/>
      <c r="I121" s="103"/>
      <c r="J121" s="103"/>
    </row>
    <row r="122" spans="1:10" x14ac:dyDescent="0.2">
      <c r="A122" s="104" t="s">
        <v>418</v>
      </c>
      <c r="B122" s="103" t="s">
        <v>419</v>
      </c>
      <c r="C122" s="103">
        <v>135</v>
      </c>
      <c r="D122" s="103">
        <v>0</v>
      </c>
      <c r="E122" s="103">
        <v>0.63</v>
      </c>
      <c r="F122" s="103">
        <v>0.46500000000000002</v>
      </c>
      <c r="G122" s="103">
        <v>0.04</v>
      </c>
      <c r="H122" s="103"/>
      <c r="I122" s="103"/>
      <c r="J122" s="103"/>
    </row>
    <row r="123" spans="1:10" x14ac:dyDescent="0.2">
      <c r="A123" s="104" t="s">
        <v>420</v>
      </c>
      <c r="B123" s="103" t="s">
        <v>421</v>
      </c>
      <c r="C123" s="103">
        <v>154</v>
      </c>
      <c r="D123" s="103">
        <v>0</v>
      </c>
      <c r="E123" s="103">
        <v>0.61</v>
      </c>
      <c r="F123" s="103">
        <v>0.372</v>
      </c>
      <c r="G123" s="103">
        <v>0.03</v>
      </c>
      <c r="H123" s="103"/>
      <c r="I123" s="103"/>
      <c r="J123" s="103"/>
    </row>
    <row r="124" spans="1:10" x14ac:dyDescent="0.2">
      <c r="A124" s="104" t="s">
        <v>422</v>
      </c>
      <c r="B124" s="103" t="s">
        <v>423</v>
      </c>
      <c r="C124" s="103">
        <v>122</v>
      </c>
      <c r="D124" s="103">
        <v>0</v>
      </c>
      <c r="E124" s="103">
        <v>0.48</v>
      </c>
      <c r="F124" s="103">
        <v>0.33100000000000002</v>
      </c>
      <c r="G124" s="103">
        <v>0.03</v>
      </c>
      <c r="H124" s="103"/>
      <c r="I124" s="103"/>
      <c r="J124" s="103"/>
    </row>
    <row r="125" spans="1:10" x14ac:dyDescent="0.2">
      <c r="A125" s="104"/>
      <c r="B125" s="103"/>
      <c r="C125" s="103"/>
      <c r="D125" s="103"/>
      <c r="E125" s="103"/>
      <c r="F125" s="103"/>
      <c r="G125" s="103"/>
      <c r="H125" s="103"/>
      <c r="I125" s="103"/>
      <c r="J125" s="103"/>
    </row>
    <row r="126" spans="1:10" x14ac:dyDescent="0.2">
      <c r="A126" s="104"/>
      <c r="B126" s="103" t="s">
        <v>424</v>
      </c>
      <c r="C126" s="103" t="s">
        <v>425</v>
      </c>
      <c r="D126" s="103" t="s">
        <v>426</v>
      </c>
      <c r="E126" s="103" t="s">
        <v>427</v>
      </c>
      <c r="F126" s="103" t="s">
        <v>428</v>
      </c>
      <c r="G126" s="103" t="s">
        <v>429</v>
      </c>
      <c r="H126" s="103"/>
      <c r="I126" s="103"/>
      <c r="J126" s="103"/>
    </row>
    <row r="127" spans="1:10" x14ac:dyDescent="0.2">
      <c r="A127" s="104"/>
      <c r="B127" s="103" t="s">
        <v>430</v>
      </c>
      <c r="C127" s="103">
        <v>3</v>
      </c>
      <c r="D127" s="103">
        <v>17.806999999999999</v>
      </c>
      <c r="E127" s="103">
        <v>5.9359999999999999</v>
      </c>
      <c r="F127" s="103">
        <v>27.850999999999999</v>
      </c>
      <c r="G127" s="105" t="s">
        <v>390</v>
      </c>
      <c r="H127" s="103"/>
      <c r="I127" s="103"/>
      <c r="J127" s="103"/>
    </row>
    <row r="128" spans="1:10" x14ac:dyDescent="0.2">
      <c r="A128" s="104"/>
      <c r="B128" s="103" t="s">
        <v>431</v>
      </c>
      <c r="C128" s="103">
        <v>523</v>
      </c>
      <c r="D128" s="103">
        <v>111.46</v>
      </c>
      <c r="E128" s="103">
        <v>0.21299999999999999</v>
      </c>
      <c r="F128" s="103"/>
      <c r="G128" s="103"/>
      <c r="H128" s="103"/>
      <c r="I128" s="103"/>
      <c r="J128" s="103"/>
    </row>
    <row r="129" spans="1:10" x14ac:dyDescent="0.2">
      <c r="A129" s="104"/>
      <c r="B129" s="103" t="s">
        <v>432</v>
      </c>
      <c r="C129" s="103">
        <v>526</v>
      </c>
      <c r="D129" s="103">
        <v>129.26599999999999</v>
      </c>
      <c r="E129" s="103"/>
      <c r="F129" s="103"/>
      <c r="G129" s="103"/>
      <c r="H129" s="103"/>
      <c r="I129" s="103"/>
      <c r="J129" s="103"/>
    </row>
    <row r="130" spans="1:10" x14ac:dyDescent="0.2">
      <c r="A130" s="104"/>
      <c r="B130" s="103"/>
      <c r="C130" s="103"/>
      <c r="D130" s="103"/>
      <c r="E130" s="103"/>
      <c r="F130" s="103"/>
      <c r="G130" s="103"/>
      <c r="H130" s="103"/>
      <c r="I130" s="103"/>
      <c r="J130" s="103"/>
    </row>
    <row r="131" spans="1:10" x14ac:dyDescent="0.2">
      <c r="A131" s="104"/>
      <c r="B131" s="103" t="s">
        <v>433</v>
      </c>
      <c r="C131" s="103"/>
      <c r="D131" s="103"/>
      <c r="E131" s="103"/>
      <c r="F131" s="103"/>
      <c r="G131" s="103"/>
      <c r="H131" s="103"/>
      <c r="I131" s="103"/>
      <c r="J131" s="103"/>
    </row>
    <row r="132" spans="1:10" x14ac:dyDescent="0.2">
      <c r="A132" s="104"/>
      <c r="B132" s="103"/>
      <c r="C132" s="103"/>
      <c r="D132" s="103"/>
      <c r="E132" s="103"/>
      <c r="F132" s="103"/>
      <c r="G132" s="103"/>
      <c r="H132" s="103"/>
      <c r="I132" s="103"/>
      <c r="J132" s="103"/>
    </row>
    <row r="133" spans="1:10" x14ac:dyDescent="0.2">
      <c r="A133" s="104"/>
      <c r="B133" s="103" t="s">
        <v>434</v>
      </c>
      <c r="C133" s="103"/>
      <c r="D133" s="103"/>
      <c r="E133" s="103"/>
      <c r="F133" s="103"/>
      <c r="G133" s="103"/>
      <c r="H133" s="103"/>
      <c r="I133" s="103"/>
      <c r="J133" s="103"/>
    </row>
    <row r="134" spans="1:10" x14ac:dyDescent="0.2">
      <c r="A134" s="104"/>
      <c r="B134" s="103"/>
      <c r="C134" s="103"/>
      <c r="D134" s="103"/>
      <c r="E134" s="103"/>
      <c r="F134" s="103"/>
      <c r="G134" s="103"/>
      <c r="H134" s="103"/>
      <c r="I134" s="103"/>
      <c r="J134" s="103"/>
    </row>
    <row r="135" spans="1:10" x14ac:dyDescent="0.2">
      <c r="A135" s="104"/>
      <c r="B135" s="103"/>
      <c r="C135" s="103"/>
      <c r="D135" s="103"/>
      <c r="E135" s="103"/>
      <c r="F135" s="103"/>
      <c r="G135" s="103"/>
      <c r="H135" s="103"/>
      <c r="I135" s="103"/>
      <c r="J135" s="103"/>
    </row>
    <row r="136" spans="1:10" x14ac:dyDescent="0.2">
      <c r="A136" s="104"/>
      <c r="B136" s="103" t="s">
        <v>435</v>
      </c>
      <c r="C136" s="103"/>
      <c r="D136" s="103"/>
      <c r="E136" s="103"/>
      <c r="F136" s="103"/>
      <c r="G136" s="103"/>
      <c r="H136" s="103"/>
      <c r="I136" s="103"/>
      <c r="J136" s="103"/>
    </row>
    <row r="137" spans="1:10" x14ac:dyDescent="0.2">
      <c r="A137" s="104"/>
      <c r="B137" s="103" t="s">
        <v>436</v>
      </c>
      <c r="C137" s="103"/>
      <c r="D137" s="103"/>
      <c r="E137" s="103"/>
      <c r="F137" s="103"/>
      <c r="G137" s="103"/>
      <c r="H137" s="103"/>
      <c r="I137" s="103"/>
      <c r="J137" s="103"/>
    </row>
    <row r="138" spans="1:10" x14ac:dyDescent="0.2">
      <c r="A138" s="104"/>
      <c r="B138" s="103"/>
      <c r="C138" s="103"/>
      <c r="D138" s="103"/>
      <c r="E138" s="103"/>
      <c r="F138" s="103"/>
      <c r="G138" s="103"/>
      <c r="H138" s="103"/>
      <c r="I138" s="103"/>
      <c r="J138" s="103"/>
    </row>
    <row r="139" spans="1:10" x14ac:dyDescent="0.2">
      <c r="A139" s="104"/>
      <c r="B139" s="103" t="s">
        <v>437</v>
      </c>
      <c r="C139" s="103"/>
      <c r="D139" s="103"/>
      <c r="E139" s="103"/>
      <c r="F139" s="103"/>
      <c r="G139" s="103"/>
      <c r="H139" s="103"/>
      <c r="I139" s="103"/>
      <c r="J139" s="103"/>
    </row>
    <row r="140" spans="1:10" x14ac:dyDescent="0.2">
      <c r="A140" s="104"/>
      <c r="B140" s="103" t="s">
        <v>438</v>
      </c>
      <c r="C140" s="103" t="s">
        <v>439</v>
      </c>
      <c r="D140" s="103" t="s">
        <v>440</v>
      </c>
      <c r="E140" s="103" t="s">
        <v>441</v>
      </c>
      <c r="F140" s="103" t="s">
        <v>442</v>
      </c>
      <c r="G140" s="103"/>
      <c r="H140" s="103"/>
      <c r="I140" s="103"/>
      <c r="J140" s="103"/>
    </row>
    <row r="141" spans="1:10" x14ac:dyDescent="0.2">
      <c r="A141" s="104"/>
      <c r="B141" s="103" t="s">
        <v>443</v>
      </c>
      <c r="C141" s="103">
        <v>0.37</v>
      </c>
      <c r="D141" s="103">
        <v>6.3310000000000004</v>
      </c>
      <c r="E141" s="105" t="s">
        <v>390</v>
      </c>
      <c r="F141" s="105" t="s">
        <v>365</v>
      </c>
      <c r="G141" s="103"/>
      <c r="H141" s="103"/>
      <c r="I141" s="103"/>
      <c r="J141" s="103"/>
    </row>
    <row r="142" spans="1:10" x14ac:dyDescent="0.2">
      <c r="A142" s="104"/>
      <c r="B142" s="103" t="s">
        <v>444</v>
      </c>
      <c r="C142" s="103">
        <v>0.39</v>
      </c>
      <c r="D142" s="103">
        <v>6.8719999999999999</v>
      </c>
      <c r="E142" s="105" t="s">
        <v>390</v>
      </c>
      <c r="F142" s="105" t="s">
        <v>365</v>
      </c>
      <c r="G142" s="103"/>
      <c r="H142" s="103"/>
      <c r="I142" s="103"/>
      <c r="J142" s="103"/>
    </row>
    <row r="143" spans="1:10" x14ac:dyDescent="0.2">
      <c r="A143" s="104"/>
      <c r="B143" s="103" t="s">
        <v>445</v>
      </c>
      <c r="C143" s="103">
        <v>0.52</v>
      </c>
      <c r="D143" s="103">
        <v>8.6859999999999999</v>
      </c>
      <c r="E143" s="105" t="s">
        <v>390</v>
      </c>
      <c r="F143" s="105" t="s">
        <v>365</v>
      </c>
      <c r="G143" s="103"/>
      <c r="H143" s="103"/>
      <c r="I143" s="103"/>
      <c r="J143" s="103"/>
    </row>
    <row r="144" spans="1:10" x14ac:dyDescent="0.2">
      <c r="A144" s="104"/>
      <c r="B144" s="103" t="s">
        <v>446</v>
      </c>
      <c r="C144" s="103">
        <v>0.02</v>
      </c>
      <c r="D144" s="103">
        <v>0.36699999999999999</v>
      </c>
      <c r="E144" s="103">
        <v>0.71299999999999997</v>
      </c>
      <c r="F144" s="103" t="s">
        <v>371</v>
      </c>
      <c r="G144" s="103"/>
      <c r="H144" s="103"/>
      <c r="I144" s="103"/>
      <c r="J144" s="103"/>
    </row>
    <row r="145" spans="1:10" x14ac:dyDescent="0.2">
      <c r="A145" s="104"/>
      <c r="B145" s="103" t="s">
        <v>447</v>
      </c>
      <c r="C145" s="103">
        <v>0.15</v>
      </c>
      <c r="D145" s="103">
        <v>2.601</v>
      </c>
      <c r="E145" s="105">
        <v>2.8000000000000001E-2</v>
      </c>
      <c r="F145" s="105" t="s">
        <v>365</v>
      </c>
      <c r="G145" s="103"/>
      <c r="H145" s="103"/>
      <c r="I145" s="103"/>
      <c r="J145" s="103"/>
    </row>
    <row r="146" spans="1:10" x14ac:dyDescent="0.2">
      <c r="A146" s="104"/>
      <c r="B146" s="103" t="s">
        <v>448</v>
      </c>
      <c r="C146" s="103">
        <v>0.13</v>
      </c>
      <c r="D146" s="103">
        <v>2.323</v>
      </c>
      <c r="E146" s="105">
        <v>4.1000000000000002E-2</v>
      </c>
      <c r="F146" s="105" t="s">
        <v>365</v>
      </c>
      <c r="G146" s="103"/>
      <c r="H146" s="103"/>
      <c r="I146" s="103"/>
      <c r="J146" s="103"/>
    </row>
    <row r="147" spans="1:10" x14ac:dyDescent="0.2">
      <c r="A147" s="104"/>
      <c r="B147" s="103"/>
      <c r="C147" s="103"/>
      <c r="D147" s="103"/>
      <c r="E147" s="103"/>
      <c r="F147" s="103"/>
      <c r="G147" s="103"/>
      <c r="H147" s="103"/>
      <c r="I147" s="103"/>
      <c r="J147" s="103"/>
    </row>
    <row r="148" spans="1:10" x14ac:dyDescent="0.2">
      <c r="A148" s="104"/>
      <c r="B148" s="103"/>
      <c r="C148" s="103"/>
      <c r="D148" s="103"/>
      <c r="E148" s="103"/>
      <c r="F148" s="103"/>
      <c r="G148" s="103"/>
      <c r="H148" s="103"/>
      <c r="I148" s="103"/>
      <c r="J148" s="103"/>
    </row>
    <row r="149" spans="1:10" x14ac:dyDescent="0.2">
      <c r="A149" s="104"/>
      <c r="B149" s="103"/>
      <c r="C149" s="103"/>
      <c r="D149" s="103"/>
      <c r="E149" s="103"/>
      <c r="F149" s="103"/>
      <c r="G149" s="103"/>
      <c r="H149" s="103"/>
      <c r="I149" s="103"/>
      <c r="J149" s="103"/>
    </row>
    <row r="150" spans="1:10" x14ac:dyDescent="0.2">
      <c r="A150" s="107" t="s">
        <v>451</v>
      </c>
      <c r="B150" s="103" t="s">
        <v>407</v>
      </c>
      <c r="C150" s="103" t="s">
        <v>452</v>
      </c>
      <c r="D150" s="103"/>
      <c r="E150" s="103"/>
      <c r="F150" s="103"/>
      <c r="G150" s="103"/>
      <c r="H150" s="103"/>
      <c r="I150" s="103"/>
      <c r="J150" s="103"/>
    </row>
    <row r="151" spans="1:10" x14ac:dyDescent="0.2">
      <c r="A151" s="104"/>
      <c r="B151" s="103"/>
      <c r="C151" s="103"/>
      <c r="D151" s="103"/>
      <c r="E151" s="103"/>
      <c r="F151" s="103"/>
      <c r="G151" s="103"/>
      <c r="H151" s="103"/>
      <c r="I151" s="103"/>
      <c r="J151" s="103"/>
    </row>
    <row r="152" spans="1:10" x14ac:dyDescent="0.2">
      <c r="A152" s="104"/>
      <c r="B152" s="103" t="s">
        <v>409</v>
      </c>
      <c r="C152" s="103"/>
      <c r="D152" s="103"/>
      <c r="E152" s="103"/>
      <c r="F152" s="103"/>
      <c r="G152" s="103"/>
      <c r="H152" s="103"/>
      <c r="I152" s="103"/>
      <c r="J152" s="103"/>
    </row>
    <row r="153" spans="1:10" x14ac:dyDescent="0.2">
      <c r="A153" s="104"/>
      <c r="B153" s="103"/>
      <c r="C153" s="103"/>
      <c r="D153" s="103"/>
      <c r="E153" s="103"/>
      <c r="F153" s="103"/>
      <c r="G153" s="103"/>
      <c r="H153" s="103"/>
      <c r="I153" s="103"/>
      <c r="J153" s="103"/>
    </row>
    <row r="154" spans="1:10" x14ac:dyDescent="0.2">
      <c r="A154" s="104"/>
      <c r="B154" s="103" t="s">
        <v>410</v>
      </c>
      <c r="C154" s="103" t="s">
        <v>411</v>
      </c>
      <c r="D154" s="103" t="s">
        <v>412</v>
      </c>
      <c r="E154" s="103" t="s">
        <v>413</v>
      </c>
      <c r="F154" s="103" t="s">
        <v>414</v>
      </c>
      <c r="G154" s="103" t="s">
        <v>415</v>
      </c>
      <c r="H154" s="103"/>
      <c r="I154" s="103"/>
      <c r="J154" s="103"/>
    </row>
    <row r="155" spans="1:10" x14ac:dyDescent="0.2">
      <c r="A155" s="104" t="s">
        <v>416</v>
      </c>
      <c r="B155" s="103" t="s">
        <v>417</v>
      </c>
      <c r="C155" s="103">
        <v>116</v>
      </c>
      <c r="D155" s="103">
        <v>0</v>
      </c>
      <c r="E155" s="103">
        <v>1</v>
      </c>
      <c r="F155" s="103">
        <v>0.64600000000000002</v>
      </c>
      <c r="G155" s="103">
        <v>0.06</v>
      </c>
      <c r="H155" s="103"/>
      <c r="I155" s="103"/>
      <c r="J155" s="103"/>
    </row>
    <row r="156" spans="1:10" x14ac:dyDescent="0.2">
      <c r="A156" s="104" t="s">
        <v>418</v>
      </c>
      <c r="B156" s="103" t="s">
        <v>419</v>
      </c>
      <c r="C156" s="103">
        <v>135</v>
      </c>
      <c r="D156" s="103">
        <v>0</v>
      </c>
      <c r="E156" s="103">
        <v>0.61</v>
      </c>
      <c r="F156" s="103">
        <v>0.46500000000000002</v>
      </c>
      <c r="G156" s="103">
        <v>0.04</v>
      </c>
      <c r="H156" s="103"/>
      <c r="I156" s="103"/>
      <c r="J156" s="103"/>
    </row>
    <row r="157" spans="1:10" x14ac:dyDescent="0.2">
      <c r="A157" s="104" t="s">
        <v>420</v>
      </c>
      <c r="B157" s="103" t="s">
        <v>421</v>
      </c>
      <c r="C157" s="103">
        <v>154</v>
      </c>
      <c r="D157" s="103">
        <v>0</v>
      </c>
      <c r="E157" s="103">
        <v>0.6</v>
      </c>
      <c r="F157" s="103">
        <v>0.372</v>
      </c>
      <c r="G157" s="103">
        <v>0.03</v>
      </c>
      <c r="H157" s="103"/>
      <c r="I157" s="103"/>
      <c r="J157" s="103"/>
    </row>
    <row r="158" spans="1:10" x14ac:dyDescent="0.2">
      <c r="A158" s="104" t="s">
        <v>422</v>
      </c>
      <c r="B158" s="103" t="s">
        <v>423</v>
      </c>
      <c r="C158" s="103">
        <v>122</v>
      </c>
      <c r="D158" s="103">
        <v>0</v>
      </c>
      <c r="E158" s="103">
        <v>0.45</v>
      </c>
      <c r="F158" s="103">
        <v>0.33100000000000002</v>
      </c>
      <c r="G158" s="103">
        <v>0.03</v>
      </c>
      <c r="H158" s="103"/>
      <c r="I158" s="103"/>
      <c r="J158" s="103"/>
    </row>
    <row r="159" spans="1:10" x14ac:dyDescent="0.2">
      <c r="A159" s="104"/>
      <c r="B159" s="103"/>
      <c r="C159" s="103"/>
      <c r="D159" s="103"/>
      <c r="E159" s="103"/>
      <c r="F159" s="103"/>
      <c r="G159" s="103"/>
      <c r="H159" s="103"/>
      <c r="I159" s="103"/>
      <c r="J159" s="103"/>
    </row>
    <row r="160" spans="1:10" x14ac:dyDescent="0.2">
      <c r="A160" s="104"/>
      <c r="B160" s="103" t="s">
        <v>424</v>
      </c>
      <c r="C160" s="103" t="s">
        <v>425</v>
      </c>
      <c r="D160" s="103" t="s">
        <v>426</v>
      </c>
      <c r="E160" s="103" t="s">
        <v>427</v>
      </c>
      <c r="F160" s="103" t="s">
        <v>428</v>
      </c>
      <c r="G160" s="103" t="s">
        <v>429</v>
      </c>
      <c r="H160" s="103"/>
      <c r="I160" s="103"/>
      <c r="J160" s="103"/>
    </row>
    <row r="161" spans="1:10" x14ac:dyDescent="0.2">
      <c r="A161" s="104"/>
      <c r="B161" s="103" t="s">
        <v>430</v>
      </c>
      <c r="C161" s="103">
        <v>3</v>
      </c>
      <c r="D161" s="103">
        <v>19.672999999999998</v>
      </c>
      <c r="E161" s="103">
        <v>6.5579999999999998</v>
      </c>
      <c r="F161" s="103">
        <v>30.77</v>
      </c>
      <c r="G161" s="105" t="s">
        <v>390</v>
      </c>
      <c r="H161" s="103"/>
      <c r="I161" s="103"/>
      <c r="J161" s="103"/>
    </row>
    <row r="162" spans="1:10" x14ac:dyDescent="0.2">
      <c r="A162" s="104"/>
      <c r="B162" s="103" t="s">
        <v>431</v>
      </c>
      <c r="C162" s="103">
        <v>523</v>
      </c>
      <c r="D162" s="103">
        <v>111.46</v>
      </c>
      <c r="E162" s="103">
        <v>0.21299999999999999</v>
      </c>
      <c r="F162" s="103"/>
      <c r="G162" s="103"/>
      <c r="H162" s="103"/>
      <c r="I162" s="103"/>
      <c r="J162" s="103"/>
    </row>
    <row r="163" spans="1:10" x14ac:dyDescent="0.2">
      <c r="A163" s="104"/>
      <c r="B163" s="103" t="s">
        <v>432</v>
      </c>
      <c r="C163" s="103">
        <v>526</v>
      </c>
      <c r="D163" s="103">
        <v>131.13200000000001</v>
      </c>
      <c r="E163" s="103"/>
      <c r="F163" s="103"/>
      <c r="G163" s="103"/>
      <c r="H163" s="103"/>
      <c r="I163" s="103"/>
      <c r="J163" s="103"/>
    </row>
    <row r="164" spans="1:10" x14ac:dyDescent="0.2">
      <c r="A164" s="104"/>
      <c r="B164" s="103"/>
      <c r="C164" s="103"/>
      <c r="D164" s="103"/>
      <c r="E164" s="103"/>
      <c r="F164" s="103"/>
      <c r="G164" s="103"/>
      <c r="H164" s="103"/>
      <c r="I164" s="103"/>
      <c r="J164" s="103"/>
    </row>
    <row r="165" spans="1:10" x14ac:dyDescent="0.2">
      <c r="A165" s="104"/>
      <c r="B165" s="103" t="s">
        <v>433</v>
      </c>
      <c r="C165" s="103"/>
      <c r="D165" s="103"/>
      <c r="E165" s="103"/>
      <c r="F165" s="103"/>
      <c r="G165" s="103"/>
      <c r="H165" s="103"/>
      <c r="I165" s="103"/>
      <c r="J165" s="103"/>
    </row>
    <row r="166" spans="1:10" x14ac:dyDescent="0.2">
      <c r="A166" s="104"/>
      <c r="B166" s="103"/>
      <c r="C166" s="103"/>
      <c r="D166" s="103"/>
      <c r="E166" s="103"/>
      <c r="F166" s="103"/>
      <c r="G166" s="103"/>
      <c r="H166" s="103"/>
      <c r="I166" s="103"/>
      <c r="J166" s="103"/>
    </row>
    <row r="167" spans="1:10" x14ac:dyDescent="0.2">
      <c r="A167" s="104"/>
      <c r="B167" s="103" t="s">
        <v>434</v>
      </c>
      <c r="C167" s="103"/>
      <c r="D167" s="103"/>
      <c r="E167" s="103"/>
      <c r="F167" s="103"/>
      <c r="G167" s="103"/>
      <c r="H167" s="103"/>
      <c r="I167" s="103"/>
      <c r="J167" s="103"/>
    </row>
    <row r="168" spans="1:10" x14ac:dyDescent="0.2">
      <c r="A168" s="104"/>
      <c r="B168" s="103"/>
      <c r="C168" s="103"/>
      <c r="D168" s="103"/>
      <c r="E168" s="103"/>
      <c r="F168" s="103"/>
      <c r="G168" s="103"/>
      <c r="H168" s="103"/>
      <c r="I168" s="103"/>
      <c r="J168" s="103"/>
    </row>
    <row r="169" spans="1:10" x14ac:dyDescent="0.2">
      <c r="A169" s="104"/>
      <c r="B169" s="103"/>
      <c r="C169" s="103"/>
      <c r="D169" s="103"/>
      <c r="E169" s="103"/>
      <c r="F169" s="103"/>
      <c r="G169" s="103"/>
      <c r="H169" s="103"/>
      <c r="I169" s="103"/>
      <c r="J169" s="103"/>
    </row>
    <row r="170" spans="1:10" x14ac:dyDescent="0.2">
      <c r="A170" s="104"/>
      <c r="B170" s="103" t="s">
        <v>435</v>
      </c>
      <c r="C170" s="103"/>
      <c r="D170" s="103"/>
      <c r="E170" s="103"/>
      <c r="F170" s="103"/>
      <c r="G170" s="103"/>
      <c r="H170" s="103"/>
      <c r="I170" s="103"/>
      <c r="J170" s="103"/>
    </row>
    <row r="171" spans="1:10" x14ac:dyDescent="0.2">
      <c r="A171" s="104"/>
      <c r="B171" s="103" t="s">
        <v>436</v>
      </c>
      <c r="C171" s="103"/>
      <c r="D171" s="103"/>
      <c r="E171" s="103"/>
      <c r="F171" s="103"/>
      <c r="G171" s="103"/>
      <c r="H171" s="103"/>
      <c r="I171" s="103"/>
      <c r="J171" s="103"/>
    </row>
    <row r="172" spans="1:10" x14ac:dyDescent="0.2">
      <c r="A172" s="104"/>
      <c r="B172" s="103"/>
      <c r="C172" s="103"/>
      <c r="D172" s="103"/>
      <c r="E172" s="103"/>
      <c r="F172" s="103"/>
      <c r="G172" s="103"/>
      <c r="H172" s="103"/>
      <c r="I172" s="103"/>
      <c r="J172" s="103"/>
    </row>
    <row r="173" spans="1:10" x14ac:dyDescent="0.2">
      <c r="A173" s="104"/>
      <c r="B173" s="103" t="s">
        <v>437</v>
      </c>
      <c r="C173" s="103"/>
      <c r="D173" s="103"/>
      <c r="E173" s="103"/>
      <c r="F173" s="103"/>
      <c r="G173" s="103"/>
      <c r="H173" s="103"/>
      <c r="I173" s="103"/>
      <c r="J173" s="103"/>
    </row>
    <row r="174" spans="1:10" x14ac:dyDescent="0.2">
      <c r="A174" s="104"/>
      <c r="B174" s="103" t="s">
        <v>438</v>
      </c>
      <c r="C174" s="103" t="s">
        <v>439</v>
      </c>
      <c r="D174" s="103" t="s">
        <v>440</v>
      </c>
      <c r="E174" s="103" t="s">
        <v>441</v>
      </c>
      <c r="F174" s="103" t="s">
        <v>442</v>
      </c>
      <c r="G174" s="103"/>
      <c r="H174" s="103"/>
      <c r="I174" s="103"/>
      <c r="J174" s="103"/>
    </row>
    <row r="175" spans="1:10" x14ac:dyDescent="0.2">
      <c r="A175" s="104"/>
      <c r="B175" s="103" t="s">
        <v>443</v>
      </c>
      <c r="C175" s="103">
        <v>0.39</v>
      </c>
      <c r="D175" s="103">
        <v>6.673</v>
      </c>
      <c r="E175" s="105" t="s">
        <v>390</v>
      </c>
      <c r="F175" s="105" t="s">
        <v>365</v>
      </c>
      <c r="G175" s="103"/>
      <c r="H175" s="103"/>
      <c r="I175" s="103"/>
      <c r="J175" s="103"/>
    </row>
    <row r="176" spans="1:10" x14ac:dyDescent="0.2">
      <c r="A176" s="104"/>
      <c r="B176" s="103" t="s">
        <v>444</v>
      </c>
      <c r="C176" s="103">
        <v>0.4</v>
      </c>
      <c r="D176" s="103">
        <v>7.048</v>
      </c>
      <c r="E176" s="105" t="s">
        <v>390</v>
      </c>
      <c r="F176" s="105" t="s">
        <v>365</v>
      </c>
      <c r="G176" s="103"/>
      <c r="H176" s="103"/>
      <c r="I176" s="103"/>
      <c r="J176" s="103"/>
    </row>
    <row r="177" spans="1:10" x14ac:dyDescent="0.2">
      <c r="A177" s="104"/>
      <c r="B177" s="103" t="s">
        <v>445</v>
      </c>
      <c r="C177" s="103">
        <v>0.55000000000000004</v>
      </c>
      <c r="D177" s="103">
        <v>9.1869999999999994</v>
      </c>
      <c r="E177" s="105" t="s">
        <v>390</v>
      </c>
      <c r="F177" s="105" t="s">
        <v>365</v>
      </c>
      <c r="G177" s="103"/>
      <c r="H177" s="103"/>
      <c r="I177" s="103"/>
      <c r="J177" s="103"/>
    </row>
    <row r="178" spans="1:10" x14ac:dyDescent="0.2">
      <c r="A178" s="104"/>
      <c r="B178" s="103" t="s">
        <v>446</v>
      </c>
      <c r="C178" s="103">
        <v>0.01</v>
      </c>
      <c r="D178" s="103">
        <v>0.184</v>
      </c>
      <c r="E178" s="103">
        <v>0.85399999999999998</v>
      </c>
      <c r="F178" s="103" t="s">
        <v>371</v>
      </c>
      <c r="G178" s="103"/>
      <c r="H178" s="103"/>
      <c r="I178" s="103"/>
      <c r="J178" s="103"/>
    </row>
    <row r="179" spans="1:10" x14ac:dyDescent="0.2">
      <c r="A179" s="104"/>
      <c r="B179" s="103" t="s">
        <v>447</v>
      </c>
      <c r="C179" s="103">
        <v>0.16</v>
      </c>
      <c r="D179" s="103">
        <v>2.7749999999999999</v>
      </c>
      <c r="E179" s="105">
        <v>1.7000000000000001E-2</v>
      </c>
      <c r="F179" s="105" t="s">
        <v>365</v>
      </c>
      <c r="G179" s="103"/>
      <c r="H179" s="103"/>
      <c r="I179" s="103"/>
      <c r="J179" s="103"/>
    </row>
    <row r="180" spans="1:10" x14ac:dyDescent="0.2">
      <c r="A180" s="104"/>
      <c r="B180" s="103" t="s">
        <v>448</v>
      </c>
      <c r="C180" s="103">
        <v>0.15</v>
      </c>
      <c r="D180" s="103">
        <v>2.681</v>
      </c>
      <c r="E180" s="105">
        <v>1.4999999999999999E-2</v>
      </c>
      <c r="F180" s="105" t="s">
        <v>365</v>
      </c>
      <c r="G180" s="103"/>
      <c r="H180" s="103"/>
      <c r="I180" s="103"/>
      <c r="J180" s="103"/>
    </row>
    <row r="181" spans="1:10" x14ac:dyDescent="0.2">
      <c r="A181" s="104"/>
      <c r="B181" s="103"/>
      <c r="C181" s="103"/>
      <c r="D181" s="103"/>
      <c r="E181" s="103"/>
      <c r="F181" s="103"/>
      <c r="G181" s="103"/>
      <c r="H181" s="103"/>
      <c r="I181" s="103"/>
      <c r="J181" s="103"/>
    </row>
    <row r="182" spans="1:10" x14ac:dyDescent="0.2">
      <c r="A182" s="104"/>
      <c r="B182" s="103"/>
      <c r="C182" s="103"/>
      <c r="D182" s="103"/>
      <c r="E182" s="103"/>
      <c r="F182" s="103"/>
      <c r="G182" s="103"/>
      <c r="H182" s="103"/>
      <c r="I182" s="103"/>
      <c r="J182" s="103"/>
    </row>
    <row r="183" spans="1:10" x14ac:dyDescent="0.2">
      <c r="A183" s="104"/>
      <c r="B183" s="103"/>
      <c r="C183" s="103"/>
      <c r="D183" s="103"/>
      <c r="E183" s="103"/>
      <c r="F183" s="103"/>
      <c r="G183" s="103"/>
      <c r="H183" s="103"/>
      <c r="I183" s="103"/>
      <c r="J183" s="103"/>
    </row>
    <row r="184" spans="1:10" x14ac:dyDescent="0.2">
      <c r="A184" s="108" t="s">
        <v>453</v>
      </c>
      <c r="B184" s="103" t="s">
        <v>407</v>
      </c>
      <c r="C184" s="103" t="s">
        <v>454</v>
      </c>
      <c r="D184" s="103"/>
      <c r="E184" s="103"/>
      <c r="F184" s="103"/>
      <c r="G184" s="103"/>
      <c r="H184" s="103"/>
      <c r="I184" s="103"/>
      <c r="J184" s="103"/>
    </row>
    <row r="185" spans="1:10" x14ac:dyDescent="0.2">
      <c r="A185" s="104"/>
      <c r="B185" s="103"/>
      <c r="C185" s="103"/>
      <c r="D185" s="103"/>
      <c r="E185" s="103"/>
      <c r="F185" s="103"/>
      <c r="G185" s="103"/>
      <c r="H185" s="103"/>
      <c r="I185" s="103"/>
      <c r="J185" s="103"/>
    </row>
    <row r="186" spans="1:10" x14ac:dyDescent="0.2">
      <c r="A186" s="104"/>
      <c r="B186" s="103" t="s">
        <v>409</v>
      </c>
      <c r="C186" s="103"/>
      <c r="D186" s="103"/>
      <c r="E186" s="103"/>
      <c r="F186" s="103"/>
      <c r="G186" s="103"/>
      <c r="H186" s="103"/>
      <c r="I186" s="103"/>
      <c r="J186" s="103"/>
    </row>
    <row r="187" spans="1:10" x14ac:dyDescent="0.2">
      <c r="A187" s="104"/>
      <c r="B187" s="103"/>
      <c r="C187" s="103"/>
      <c r="D187" s="103"/>
      <c r="E187" s="103"/>
      <c r="F187" s="103"/>
      <c r="G187" s="103"/>
      <c r="H187" s="103"/>
      <c r="I187" s="103"/>
      <c r="J187" s="103"/>
    </row>
    <row r="188" spans="1:10" x14ac:dyDescent="0.2">
      <c r="A188" s="104"/>
      <c r="B188" s="103" t="s">
        <v>410</v>
      </c>
      <c r="C188" s="103" t="s">
        <v>411</v>
      </c>
      <c r="D188" s="103" t="s">
        <v>412</v>
      </c>
      <c r="E188" s="103" t="s">
        <v>413</v>
      </c>
      <c r="F188" s="103" t="s">
        <v>414</v>
      </c>
      <c r="G188" s="103" t="s">
        <v>415</v>
      </c>
      <c r="H188" s="103"/>
      <c r="I188" s="103"/>
      <c r="J188" s="103"/>
    </row>
    <row r="189" spans="1:10" x14ac:dyDescent="0.2">
      <c r="A189" s="104" t="s">
        <v>416</v>
      </c>
      <c r="B189" s="103" t="s">
        <v>417</v>
      </c>
      <c r="C189" s="103">
        <v>116</v>
      </c>
      <c r="D189" s="103">
        <v>0</v>
      </c>
      <c r="E189" s="103">
        <v>1</v>
      </c>
      <c r="F189" s="103">
        <v>0.53900000000000003</v>
      </c>
      <c r="G189" s="103">
        <v>0.05</v>
      </c>
      <c r="H189" s="103"/>
      <c r="I189" s="103"/>
      <c r="J189" s="103"/>
    </row>
    <row r="190" spans="1:10" x14ac:dyDescent="0.2">
      <c r="A190" s="104" t="s">
        <v>418</v>
      </c>
      <c r="B190" s="103" t="s">
        <v>419</v>
      </c>
      <c r="C190" s="103">
        <v>135</v>
      </c>
      <c r="D190" s="103">
        <v>0</v>
      </c>
      <c r="E190" s="103">
        <v>0.59</v>
      </c>
      <c r="F190" s="103">
        <v>0.46500000000000002</v>
      </c>
      <c r="G190" s="103">
        <v>0.04</v>
      </c>
      <c r="H190" s="103"/>
      <c r="I190" s="103"/>
      <c r="J190" s="103"/>
    </row>
    <row r="191" spans="1:10" x14ac:dyDescent="0.2">
      <c r="A191" s="104" t="s">
        <v>420</v>
      </c>
      <c r="B191" s="103" t="s">
        <v>421</v>
      </c>
      <c r="C191" s="103">
        <v>154</v>
      </c>
      <c r="D191" s="103">
        <v>0</v>
      </c>
      <c r="E191" s="103">
        <v>0.59</v>
      </c>
      <c r="F191" s="103">
        <v>0.372</v>
      </c>
      <c r="G191" s="103">
        <v>0.03</v>
      </c>
      <c r="H191" s="103"/>
      <c r="I191" s="103"/>
      <c r="J191" s="103"/>
    </row>
    <row r="192" spans="1:10" x14ac:dyDescent="0.2">
      <c r="A192" s="104" t="s">
        <v>422</v>
      </c>
      <c r="B192" s="103" t="s">
        <v>423</v>
      </c>
      <c r="C192" s="103">
        <v>122</v>
      </c>
      <c r="D192" s="103">
        <v>0</v>
      </c>
      <c r="E192" s="103">
        <v>0.43</v>
      </c>
      <c r="F192" s="103">
        <v>0.33100000000000002</v>
      </c>
      <c r="G192" s="103">
        <v>0.03</v>
      </c>
      <c r="H192" s="103"/>
      <c r="I192" s="103"/>
      <c r="J192" s="103"/>
    </row>
    <row r="193" spans="1:10" x14ac:dyDescent="0.2">
      <c r="A193" s="104"/>
      <c r="B193" s="103"/>
      <c r="C193" s="103"/>
      <c r="D193" s="103"/>
      <c r="E193" s="103"/>
      <c r="F193" s="103"/>
      <c r="G193" s="103"/>
      <c r="H193" s="103"/>
      <c r="I193" s="103"/>
      <c r="J193" s="103"/>
    </row>
    <row r="194" spans="1:10" x14ac:dyDescent="0.2">
      <c r="A194" s="104"/>
      <c r="B194" s="103" t="s">
        <v>424</v>
      </c>
      <c r="C194" s="103" t="s">
        <v>425</v>
      </c>
      <c r="D194" s="103" t="s">
        <v>426</v>
      </c>
      <c r="E194" s="103" t="s">
        <v>427</v>
      </c>
      <c r="F194" s="103" t="s">
        <v>428</v>
      </c>
      <c r="G194" s="103" t="s">
        <v>429</v>
      </c>
      <c r="H194" s="103"/>
      <c r="I194" s="103"/>
      <c r="J194" s="103"/>
    </row>
    <row r="195" spans="1:10" x14ac:dyDescent="0.2">
      <c r="A195" s="104"/>
      <c r="B195" s="103" t="s">
        <v>430</v>
      </c>
      <c r="C195" s="103">
        <v>3</v>
      </c>
      <c r="D195" s="103">
        <v>21.131</v>
      </c>
      <c r="E195" s="103">
        <v>7.0439999999999996</v>
      </c>
      <c r="F195" s="103">
        <v>38.061999999999998</v>
      </c>
      <c r="G195" s="105" t="s">
        <v>390</v>
      </c>
      <c r="H195" s="103"/>
      <c r="I195" s="103"/>
      <c r="J195" s="103"/>
    </row>
    <row r="196" spans="1:10" x14ac:dyDescent="0.2">
      <c r="A196" s="104"/>
      <c r="B196" s="103" t="s">
        <v>431</v>
      </c>
      <c r="C196" s="103">
        <v>523</v>
      </c>
      <c r="D196" s="103">
        <v>96.786000000000001</v>
      </c>
      <c r="E196" s="103">
        <v>0.185</v>
      </c>
      <c r="F196" s="103"/>
      <c r="G196" s="103"/>
      <c r="H196" s="103"/>
      <c r="I196" s="103"/>
      <c r="J196" s="103"/>
    </row>
    <row r="197" spans="1:10" x14ac:dyDescent="0.2">
      <c r="A197" s="104"/>
      <c r="B197" s="103" t="s">
        <v>432</v>
      </c>
      <c r="C197" s="103">
        <v>526</v>
      </c>
      <c r="D197" s="103">
        <v>117.916</v>
      </c>
      <c r="E197" s="103"/>
      <c r="F197" s="103"/>
      <c r="G197" s="103"/>
      <c r="H197" s="103"/>
      <c r="I197" s="103"/>
      <c r="J197" s="103"/>
    </row>
    <row r="198" spans="1:10" x14ac:dyDescent="0.2">
      <c r="A198" s="104"/>
      <c r="B198" s="103"/>
      <c r="C198" s="103"/>
      <c r="D198" s="103"/>
      <c r="E198" s="103"/>
      <c r="F198" s="103"/>
      <c r="G198" s="103"/>
      <c r="H198" s="103"/>
      <c r="I198" s="103"/>
      <c r="J198" s="103"/>
    </row>
    <row r="199" spans="1:10" x14ac:dyDescent="0.2">
      <c r="A199" s="104"/>
      <c r="B199" s="103" t="s">
        <v>433</v>
      </c>
      <c r="C199" s="103"/>
      <c r="D199" s="103"/>
      <c r="E199" s="103"/>
      <c r="F199" s="103"/>
      <c r="G199" s="103"/>
      <c r="H199" s="103"/>
      <c r="I199" s="103"/>
      <c r="J199" s="103"/>
    </row>
    <row r="200" spans="1:10" x14ac:dyDescent="0.2">
      <c r="A200" s="104"/>
      <c r="B200" s="103"/>
      <c r="C200" s="103"/>
      <c r="D200" s="103"/>
      <c r="E200" s="103"/>
      <c r="F200" s="103"/>
      <c r="G200" s="103"/>
      <c r="H200" s="103"/>
      <c r="I200" s="103"/>
      <c r="J200" s="103"/>
    </row>
    <row r="201" spans="1:10" x14ac:dyDescent="0.2">
      <c r="A201" s="104"/>
      <c r="B201" s="103" t="s">
        <v>434</v>
      </c>
      <c r="C201" s="103"/>
      <c r="D201" s="103"/>
      <c r="E201" s="103"/>
      <c r="F201" s="103"/>
      <c r="G201" s="103"/>
      <c r="H201" s="103"/>
      <c r="I201" s="103"/>
      <c r="J201" s="103"/>
    </row>
    <row r="202" spans="1:10" x14ac:dyDescent="0.2">
      <c r="A202" s="104"/>
      <c r="B202" s="103"/>
      <c r="C202" s="103"/>
      <c r="D202" s="103"/>
      <c r="E202" s="103"/>
      <c r="F202" s="103"/>
      <c r="G202" s="103"/>
      <c r="H202" s="103"/>
      <c r="I202" s="103"/>
      <c r="J202" s="103"/>
    </row>
    <row r="203" spans="1:10" x14ac:dyDescent="0.2">
      <c r="A203" s="104"/>
      <c r="B203" s="103"/>
      <c r="C203" s="103"/>
      <c r="D203" s="103"/>
      <c r="E203" s="103"/>
      <c r="F203" s="103"/>
      <c r="G203" s="103"/>
      <c r="H203" s="103"/>
      <c r="I203" s="103"/>
      <c r="J203" s="103"/>
    </row>
    <row r="204" spans="1:10" x14ac:dyDescent="0.2">
      <c r="A204" s="104"/>
      <c r="B204" s="103" t="s">
        <v>435</v>
      </c>
      <c r="C204" s="103"/>
      <c r="D204" s="103"/>
      <c r="E204" s="103"/>
      <c r="F204" s="103"/>
      <c r="G204" s="103"/>
      <c r="H204" s="103"/>
      <c r="I204" s="103"/>
      <c r="J204" s="103"/>
    </row>
    <row r="205" spans="1:10" x14ac:dyDescent="0.2">
      <c r="A205" s="104"/>
      <c r="B205" s="103" t="s">
        <v>436</v>
      </c>
      <c r="C205" s="103"/>
      <c r="D205" s="103"/>
      <c r="E205" s="103"/>
      <c r="F205" s="103"/>
      <c r="G205" s="103"/>
      <c r="H205" s="103"/>
      <c r="I205" s="103"/>
      <c r="J205" s="103"/>
    </row>
    <row r="206" spans="1:10" x14ac:dyDescent="0.2">
      <c r="A206" s="104"/>
      <c r="B206" s="103"/>
      <c r="C206" s="103"/>
      <c r="D206" s="103"/>
      <c r="E206" s="103"/>
      <c r="F206" s="103"/>
      <c r="G206" s="103"/>
      <c r="H206" s="103"/>
      <c r="I206" s="103"/>
      <c r="J206" s="103"/>
    </row>
    <row r="207" spans="1:10" x14ac:dyDescent="0.2">
      <c r="A207" s="104"/>
      <c r="B207" s="103" t="s">
        <v>437</v>
      </c>
      <c r="C207" s="103"/>
      <c r="D207" s="103"/>
      <c r="E207" s="103"/>
      <c r="F207" s="103"/>
      <c r="G207" s="103"/>
      <c r="H207" s="103"/>
      <c r="I207" s="103"/>
      <c r="J207" s="103"/>
    </row>
    <row r="208" spans="1:10" x14ac:dyDescent="0.2">
      <c r="A208" s="104"/>
      <c r="B208" s="103" t="s">
        <v>438</v>
      </c>
      <c r="C208" s="103" t="s">
        <v>439</v>
      </c>
      <c r="D208" s="103" t="s">
        <v>440</v>
      </c>
      <c r="E208" s="103" t="s">
        <v>441</v>
      </c>
      <c r="F208" s="103" t="s">
        <v>442</v>
      </c>
      <c r="G208" s="103"/>
      <c r="H208" s="103"/>
      <c r="I208" s="103"/>
      <c r="J208" s="103"/>
    </row>
    <row r="209" spans="1:10" x14ac:dyDescent="0.2">
      <c r="A209" s="104"/>
      <c r="B209" s="103" t="s">
        <v>443</v>
      </c>
      <c r="C209" s="103">
        <v>0.41</v>
      </c>
      <c r="D209" s="103">
        <v>7.5279999999999996</v>
      </c>
      <c r="E209" s="105" t="s">
        <v>390</v>
      </c>
      <c r="F209" s="105" t="s">
        <v>365</v>
      </c>
      <c r="G209" s="103"/>
      <c r="H209" s="103"/>
      <c r="I209" s="103"/>
      <c r="J209" s="103"/>
    </row>
    <row r="210" spans="1:10" x14ac:dyDescent="0.2">
      <c r="A210" s="104"/>
      <c r="B210" s="103" t="s">
        <v>444</v>
      </c>
      <c r="C210" s="103">
        <v>0.41</v>
      </c>
      <c r="D210" s="103">
        <v>7.7519999999999998</v>
      </c>
      <c r="E210" s="105" t="s">
        <v>390</v>
      </c>
      <c r="F210" s="105" t="s">
        <v>365</v>
      </c>
      <c r="G210" s="103"/>
      <c r="H210" s="103"/>
      <c r="I210" s="103"/>
      <c r="J210" s="103"/>
    </row>
    <row r="211" spans="1:10" x14ac:dyDescent="0.2">
      <c r="A211" s="104"/>
      <c r="B211" s="103" t="s">
        <v>445</v>
      </c>
      <c r="C211" s="103">
        <v>0.56999999999999995</v>
      </c>
      <c r="D211" s="103">
        <v>10.217000000000001</v>
      </c>
      <c r="E211" s="105" t="s">
        <v>390</v>
      </c>
      <c r="F211" s="105" t="s">
        <v>365</v>
      </c>
      <c r="G211" s="103"/>
      <c r="H211" s="103"/>
      <c r="I211" s="103"/>
      <c r="J211" s="103"/>
    </row>
    <row r="212" spans="1:10" x14ac:dyDescent="0.2">
      <c r="A212" s="104"/>
      <c r="B212" s="103" t="s">
        <v>446</v>
      </c>
      <c r="C212" s="103">
        <v>0</v>
      </c>
      <c r="D212" s="103">
        <v>0</v>
      </c>
      <c r="E212" s="103">
        <v>1</v>
      </c>
      <c r="F212" s="103" t="s">
        <v>371</v>
      </c>
      <c r="G212" s="103"/>
      <c r="H212" s="103"/>
      <c r="I212" s="103"/>
      <c r="J212" s="103"/>
    </row>
    <row r="213" spans="1:10" x14ac:dyDescent="0.2">
      <c r="A213" s="104"/>
      <c r="B213" s="103" t="s">
        <v>447</v>
      </c>
      <c r="C213" s="103">
        <v>0.16</v>
      </c>
      <c r="D213" s="103">
        <v>2.9769999999999999</v>
      </c>
      <c r="E213" s="105">
        <v>6.0000000000000001E-3</v>
      </c>
      <c r="F213" s="105" t="s">
        <v>365</v>
      </c>
      <c r="G213" s="103"/>
      <c r="H213" s="103"/>
      <c r="I213" s="103"/>
      <c r="J213" s="103"/>
    </row>
    <row r="214" spans="1:10" x14ac:dyDescent="0.2">
      <c r="A214" s="104"/>
      <c r="B214" s="103" t="s">
        <v>448</v>
      </c>
      <c r="C214" s="103">
        <v>0.16</v>
      </c>
      <c r="D214" s="103">
        <v>3.069</v>
      </c>
      <c r="E214" s="105">
        <v>7.0000000000000001E-3</v>
      </c>
      <c r="F214" s="105" t="s">
        <v>365</v>
      </c>
      <c r="G214" s="103"/>
      <c r="H214" s="103"/>
      <c r="I214" s="103"/>
      <c r="J214" s="103"/>
    </row>
    <row r="215" spans="1:10" x14ac:dyDescent="0.2">
      <c r="A215" s="104"/>
      <c r="B215" s="103"/>
      <c r="C215" s="103"/>
      <c r="D215" s="103"/>
      <c r="E215" s="103"/>
      <c r="F215" s="103"/>
      <c r="G215" s="103"/>
      <c r="H215" s="103"/>
      <c r="I215" s="103"/>
      <c r="J215" s="103"/>
    </row>
    <row r="216" spans="1:10" x14ac:dyDescent="0.2">
      <c r="A216" s="104"/>
      <c r="B216" s="103"/>
      <c r="C216" s="103"/>
      <c r="D216" s="103"/>
      <c r="E216" s="103"/>
      <c r="F216" s="103"/>
      <c r="G216" s="103"/>
      <c r="H216" s="103"/>
      <c r="I216" s="103"/>
      <c r="J216" s="103"/>
    </row>
    <row r="217" spans="1:10" x14ac:dyDescent="0.2">
      <c r="A217" s="104"/>
      <c r="B217" s="103"/>
      <c r="C217" s="103"/>
      <c r="D217" s="103"/>
      <c r="E217" s="103"/>
      <c r="F217" s="103"/>
      <c r="G217" s="103"/>
      <c r="H217" s="103"/>
      <c r="I217" s="103"/>
      <c r="J217" s="103"/>
    </row>
    <row r="218" spans="1:10" x14ac:dyDescent="0.2">
      <c r="A218" s="107" t="s">
        <v>455</v>
      </c>
      <c r="B218" s="103" t="s">
        <v>407</v>
      </c>
      <c r="C218" s="103" t="s">
        <v>456</v>
      </c>
      <c r="D218" s="103"/>
      <c r="E218" s="103"/>
      <c r="F218" s="103"/>
      <c r="G218" s="103"/>
      <c r="H218" s="103"/>
      <c r="I218" s="103"/>
      <c r="J218" s="103"/>
    </row>
    <row r="219" spans="1:10" x14ac:dyDescent="0.2">
      <c r="A219" s="104"/>
      <c r="B219" s="103"/>
      <c r="C219" s="103"/>
      <c r="D219" s="103"/>
      <c r="E219" s="103"/>
      <c r="F219" s="103"/>
      <c r="G219" s="103"/>
      <c r="H219" s="103"/>
      <c r="I219" s="103"/>
      <c r="J219" s="103"/>
    </row>
    <row r="220" spans="1:10" x14ac:dyDescent="0.2">
      <c r="A220" s="104"/>
      <c r="B220" s="103" t="s">
        <v>409</v>
      </c>
      <c r="C220" s="103"/>
      <c r="D220" s="103"/>
      <c r="E220" s="103"/>
      <c r="F220" s="103"/>
      <c r="G220" s="103"/>
      <c r="H220" s="103"/>
      <c r="I220" s="103"/>
      <c r="J220" s="103"/>
    </row>
    <row r="221" spans="1:10" x14ac:dyDescent="0.2">
      <c r="A221" s="104"/>
      <c r="B221" s="103"/>
      <c r="C221" s="103"/>
      <c r="D221" s="103"/>
      <c r="E221" s="103"/>
      <c r="F221" s="103"/>
      <c r="G221" s="103"/>
      <c r="H221" s="103"/>
      <c r="I221" s="103"/>
      <c r="J221" s="103"/>
    </row>
    <row r="222" spans="1:10" x14ac:dyDescent="0.2">
      <c r="A222" s="104"/>
      <c r="B222" s="103" t="s">
        <v>410</v>
      </c>
      <c r="C222" s="103" t="s">
        <v>411</v>
      </c>
      <c r="D222" s="103" t="s">
        <v>412</v>
      </c>
      <c r="E222" s="103" t="s">
        <v>413</v>
      </c>
      <c r="F222" s="103" t="s">
        <v>414</v>
      </c>
      <c r="G222" s="103" t="s">
        <v>415</v>
      </c>
      <c r="H222" s="103"/>
      <c r="I222" s="103"/>
      <c r="J222" s="103"/>
    </row>
    <row r="223" spans="1:10" x14ac:dyDescent="0.2">
      <c r="A223" s="104" t="s">
        <v>416</v>
      </c>
      <c r="B223" s="103" t="s">
        <v>417</v>
      </c>
      <c r="C223" s="103">
        <v>116</v>
      </c>
      <c r="D223" s="103">
        <v>0</v>
      </c>
      <c r="E223" s="103">
        <v>1</v>
      </c>
      <c r="F223" s="103">
        <v>0.53900000000000003</v>
      </c>
      <c r="G223" s="103">
        <v>0.05</v>
      </c>
      <c r="H223" s="103"/>
      <c r="I223" s="103"/>
      <c r="J223" s="103"/>
    </row>
    <row r="224" spans="1:10" x14ac:dyDescent="0.2">
      <c r="A224" s="104" t="s">
        <v>418</v>
      </c>
      <c r="B224" s="103" t="s">
        <v>419</v>
      </c>
      <c r="C224" s="103">
        <v>135</v>
      </c>
      <c r="D224" s="103">
        <v>0</v>
      </c>
      <c r="E224" s="103">
        <v>0.59</v>
      </c>
      <c r="F224" s="103">
        <v>0.46500000000000002</v>
      </c>
      <c r="G224" s="103">
        <v>0.04</v>
      </c>
      <c r="H224" s="103"/>
      <c r="I224" s="103"/>
      <c r="J224" s="103"/>
    </row>
    <row r="225" spans="1:10" x14ac:dyDescent="0.2">
      <c r="A225" s="104" t="s">
        <v>420</v>
      </c>
      <c r="B225" s="103" t="s">
        <v>421</v>
      </c>
      <c r="C225" s="103">
        <v>154</v>
      </c>
      <c r="D225" s="103">
        <v>0</v>
      </c>
      <c r="E225" s="103">
        <v>0.57999999999999996</v>
      </c>
      <c r="F225" s="103">
        <v>0.372</v>
      </c>
      <c r="G225" s="103">
        <v>0.03</v>
      </c>
      <c r="H225" s="103"/>
      <c r="I225" s="103"/>
      <c r="J225" s="103"/>
    </row>
    <row r="226" spans="1:10" x14ac:dyDescent="0.2">
      <c r="A226" s="104" t="s">
        <v>422</v>
      </c>
      <c r="B226" s="103" t="s">
        <v>423</v>
      </c>
      <c r="C226" s="103">
        <v>122</v>
      </c>
      <c r="D226" s="103">
        <v>0</v>
      </c>
      <c r="E226" s="103">
        <v>0.42</v>
      </c>
      <c r="F226" s="103">
        <v>0.33100000000000002</v>
      </c>
      <c r="G226" s="103">
        <v>0.03</v>
      </c>
      <c r="H226" s="103"/>
      <c r="I226" s="103"/>
      <c r="J226" s="103"/>
    </row>
    <row r="227" spans="1:10" x14ac:dyDescent="0.2">
      <c r="A227" s="104"/>
      <c r="B227" s="103"/>
      <c r="C227" s="103"/>
      <c r="D227" s="103"/>
      <c r="E227" s="103"/>
      <c r="F227" s="103"/>
      <c r="G227" s="103"/>
      <c r="H227" s="103"/>
      <c r="I227" s="103"/>
      <c r="J227" s="103"/>
    </row>
    <row r="228" spans="1:10" x14ac:dyDescent="0.2">
      <c r="A228" s="104"/>
      <c r="B228" s="103" t="s">
        <v>424</v>
      </c>
      <c r="C228" s="103" t="s">
        <v>425</v>
      </c>
      <c r="D228" s="103" t="s">
        <v>426</v>
      </c>
      <c r="E228" s="103" t="s">
        <v>427</v>
      </c>
      <c r="F228" s="103" t="s">
        <v>428</v>
      </c>
      <c r="G228" s="103" t="s">
        <v>429</v>
      </c>
      <c r="H228" s="103"/>
      <c r="I228" s="103"/>
      <c r="J228" s="103"/>
    </row>
    <row r="229" spans="1:10" x14ac:dyDescent="0.2">
      <c r="A229" s="104"/>
      <c r="B229" s="103" t="s">
        <v>430</v>
      </c>
      <c r="C229" s="103">
        <v>3</v>
      </c>
      <c r="D229" s="103">
        <v>21.827999999999999</v>
      </c>
      <c r="E229" s="103">
        <v>7.2759999999999998</v>
      </c>
      <c r="F229" s="103">
        <v>39.317999999999998</v>
      </c>
      <c r="G229" s="105" t="s">
        <v>390</v>
      </c>
      <c r="H229" s="103"/>
      <c r="I229" s="103"/>
      <c r="J229" s="103"/>
    </row>
    <row r="230" spans="1:10" x14ac:dyDescent="0.2">
      <c r="A230" s="104"/>
      <c r="B230" s="103" t="s">
        <v>431</v>
      </c>
      <c r="C230" s="103">
        <v>523</v>
      </c>
      <c r="D230" s="103">
        <v>96.786000000000001</v>
      </c>
      <c r="E230" s="103">
        <v>0.185</v>
      </c>
      <c r="F230" s="103"/>
      <c r="G230" s="103"/>
      <c r="H230" s="103"/>
      <c r="I230" s="103"/>
      <c r="J230" s="103"/>
    </row>
    <row r="231" spans="1:10" x14ac:dyDescent="0.2">
      <c r="A231" s="104"/>
      <c r="B231" s="103" t="s">
        <v>432</v>
      </c>
      <c r="C231" s="103">
        <v>526</v>
      </c>
      <c r="D231" s="103">
        <v>118.614</v>
      </c>
      <c r="E231" s="103"/>
      <c r="F231" s="103"/>
      <c r="G231" s="103"/>
      <c r="H231" s="103"/>
      <c r="I231" s="103"/>
      <c r="J231" s="103"/>
    </row>
    <row r="232" spans="1:10" x14ac:dyDescent="0.2">
      <c r="A232" s="104"/>
      <c r="B232" s="103"/>
      <c r="C232" s="103"/>
      <c r="D232" s="103"/>
      <c r="E232" s="103"/>
      <c r="F232" s="103"/>
      <c r="G232" s="103"/>
      <c r="H232" s="103"/>
      <c r="I232" s="103"/>
      <c r="J232" s="103"/>
    </row>
    <row r="233" spans="1:10" x14ac:dyDescent="0.2">
      <c r="A233" s="104"/>
      <c r="B233" s="103" t="s">
        <v>433</v>
      </c>
      <c r="C233" s="103"/>
      <c r="D233" s="103"/>
      <c r="E233" s="103"/>
      <c r="F233" s="103"/>
      <c r="G233" s="103"/>
      <c r="H233" s="103"/>
      <c r="I233" s="103"/>
      <c r="J233" s="103"/>
    </row>
    <row r="234" spans="1:10" x14ac:dyDescent="0.2">
      <c r="A234" s="104"/>
      <c r="B234" s="103"/>
      <c r="C234" s="103"/>
      <c r="D234" s="103"/>
      <c r="E234" s="103"/>
      <c r="F234" s="103"/>
      <c r="G234" s="103"/>
      <c r="H234" s="103"/>
      <c r="I234" s="103"/>
      <c r="J234" s="103"/>
    </row>
    <row r="235" spans="1:10" x14ac:dyDescent="0.2">
      <c r="A235" s="104"/>
      <c r="B235" s="103" t="s">
        <v>434</v>
      </c>
      <c r="C235" s="103"/>
      <c r="D235" s="103"/>
      <c r="E235" s="103"/>
      <c r="F235" s="103"/>
      <c r="G235" s="103"/>
      <c r="H235" s="103"/>
      <c r="I235" s="103"/>
      <c r="J235" s="103"/>
    </row>
    <row r="236" spans="1:10" x14ac:dyDescent="0.2">
      <c r="A236" s="104"/>
      <c r="B236" s="103"/>
      <c r="C236" s="103"/>
      <c r="D236" s="103"/>
      <c r="E236" s="103"/>
      <c r="F236" s="103"/>
      <c r="G236" s="103"/>
      <c r="H236" s="103"/>
      <c r="I236" s="103"/>
      <c r="J236" s="103"/>
    </row>
    <row r="237" spans="1:10" x14ac:dyDescent="0.2">
      <c r="A237" s="104"/>
      <c r="B237" s="103"/>
      <c r="C237" s="103"/>
      <c r="D237" s="103"/>
      <c r="E237" s="103"/>
      <c r="F237" s="103"/>
      <c r="G237" s="103"/>
      <c r="H237" s="103"/>
      <c r="I237" s="103"/>
      <c r="J237" s="103"/>
    </row>
    <row r="238" spans="1:10" x14ac:dyDescent="0.2">
      <c r="A238" s="104"/>
      <c r="B238" s="103" t="s">
        <v>435</v>
      </c>
      <c r="C238" s="103"/>
      <c r="D238" s="103"/>
      <c r="E238" s="103"/>
      <c r="F238" s="103"/>
      <c r="G238" s="103"/>
      <c r="H238" s="103"/>
      <c r="I238" s="103"/>
      <c r="J238" s="103"/>
    </row>
    <row r="239" spans="1:10" x14ac:dyDescent="0.2">
      <c r="A239" s="104"/>
      <c r="B239" s="103" t="s">
        <v>436</v>
      </c>
      <c r="C239" s="103"/>
      <c r="D239" s="103"/>
      <c r="E239" s="103"/>
      <c r="F239" s="103"/>
      <c r="G239" s="103"/>
      <c r="H239" s="103"/>
      <c r="I239" s="103"/>
      <c r="J239" s="103"/>
    </row>
    <row r="240" spans="1:10" x14ac:dyDescent="0.2">
      <c r="A240" s="104"/>
      <c r="B240" s="103"/>
      <c r="C240" s="103"/>
      <c r="D240" s="103"/>
      <c r="E240" s="103"/>
      <c r="F240" s="103"/>
      <c r="G240" s="103"/>
      <c r="H240" s="103"/>
      <c r="I240" s="103"/>
      <c r="J240" s="103"/>
    </row>
    <row r="241" spans="1:10" x14ac:dyDescent="0.2">
      <c r="A241" s="104"/>
      <c r="B241" s="103" t="s">
        <v>437</v>
      </c>
      <c r="C241" s="103"/>
      <c r="D241" s="103"/>
      <c r="E241" s="103"/>
      <c r="F241" s="103"/>
      <c r="G241" s="103"/>
      <c r="H241" s="103"/>
      <c r="I241" s="103"/>
      <c r="J241" s="103"/>
    </row>
    <row r="242" spans="1:10" x14ac:dyDescent="0.2">
      <c r="A242" s="104"/>
      <c r="B242" s="103" t="s">
        <v>438</v>
      </c>
      <c r="C242" s="103" t="s">
        <v>439</v>
      </c>
      <c r="D242" s="103" t="s">
        <v>440</v>
      </c>
      <c r="E242" s="103" t="s">
        <v>441</v>
      </c>
      <c r="F242" s="103" t="s">
        <v>442</v>
      </c>
      <c r="G242" s="103"/>
      <c r="H242" s="103"/>
      <c r="I242" s="103"/>
      <c r="J242" s="103"/>
    </row>
    <row r="243" spans="1:10" x14ac:dyDescent="0.2">
      <c r="A243" s="104"/>
      <c r="B243" s="103" t="s">
        <v>443</v>
      </c>
      <c r="C243" s="103">
        <v>0.41</v>
      </c>
      <c r="D243" s="103">
        <v>7.5279999999999996</v>
      </c>
      <c r="E243" s="105" t="s">
        <v>390</v>
      </c>
      <c r="F243" s="105" t="s">
        <v>365</v>
      </c>
      <c r="G243" s="103"/>
      <c r="H243" s="103"/>
      <c r="I243" s="103"/>
      <c r="J243" s="103"/>
    </row>
    <row r="244" spans="1:10" x14ac:dyDescent="0.2">
      <c r="A244" s="104"/>
      <c r="B244" s="103" t="s">
        <v>444</v>
      </c>
      <c r="C244" s="103">
        <v>0.42</v>
      </c>
      <c r="D244" s="103">
        <v>7.9409999999999998</v>
      </c>
      <c r="E244" s="105" t="s">
        <v>390</v>
      </c>
      <c r="F244" s="105" t="s">
        <v>365</v>
      </c>
      <c r="G244" s="103"/>
      <c r="H244" s="103"/>
      <c r="I244" s="103"/>
      <c r="J244" s="103"/>
    </row>
    <row r="245" spans="1:10" x14ac:dyDescent="0.2">
      <c r="A245" s="104"/>
      <c r="B245" s="103" t="s">
        <v>445</v>
      </c>
      <c r="C245" s="103">
        <v>0.57999999999999996</v>
      </c>
      <c r="D245" s="103">
        <v>10.397</v>
      </c>
      <c r="E245" s="105" t="s">
        <v>390</v>
      </c>
      <c r="F245" s="105" t="s">
        <v>365</v>
      </c>
      <c r="G245" s="103"/>
      <c r="H245" s="103"/>
      <c r="I245" s="103"/>
      <c r="J245" s="103"/>
    </row>
    <row r="246" spans="1:10" x14ac:dyDescent="0.2">
      <c r="A246" s="104"/>
      <c r="B246" s="103" t="s">
        <v>446</v>
      </c>
      <c r="C246" s="103">
        <v>0.01</v>
      </c>
      <c r="D246" s="103">
        <v>0.19700000000000001</v>
      </c>
      <c r="E246" s="103">
        <v>0.84399999999999997</v>
      </c>
      <c r="F246" s="103" t="s">
        <v>371</v>
      </c>
      <c r="G246" s="103"/>
      <c r="H246" s="103"/>
      <c r="I246" s="103"/>
      <c r="J246" s="103"/>
    </row>
    <row r="247" spans="1:10" x14ac:dyDescent="0.2">
      <c r="A247" s="104"/>
      <c r="B247" s="103" t="s">
        <v>447</v>
      </c>
      <c r="C247" s="103">
        <v>0.17</v>
      </c>
      <c r="D247" s="103">
        <v>3.1640000000000001</v>
      </c>
      <c r="E247" s="105">
        <v>5.0000000000000001E-3</v>
      </c>
      <c r="F247" s="105" t="s">
        <v>365</v>
      </c>
      <c r="G247" s="103"/>
      <c r="H247" s="103"/>
      <c r="I247" s="103"/>
      <c r="J247" s="103"/>
    </row>
    <row r="248" spans="1:10" x14ac:dyDescent="0.2">
      <c r="A248" s="104"/>
      <c r="B248" s="103" t="s">
        <v>448</v>
      </c>
      <c r="C248" s="103">
        <v>0.16</v>
      </c>
      <c r="D248" s="103">
        <v>3.069</v>
      </c>
      <c r="E248" s="105">
        <v>5.0000000000000001E-3</v>
      </c>
      <c r="F248" s="105" t="s">
        <v>365</v>
      </c>
      <c r="G248" s="103"/>
      <c r="H248" s="103"/>
      <c r="I248" s="103"/>
      <c r="J248" s="103"/>
    </row>
    <row r="249" spans="1:10" x14ac:dyDescent="0.2">
      <c r="A249" s="104"/>
      <c r="B249" s="103"/>
      <c r="C249" s="103"/>
      <c r="D249" s="103"/>
      <c r="E249" s="103"/>
      <c r="F249" s="103"/>
      <c r="G249" s="103"/>
      <c r="H249" s="103"/>
      <c r="I249" s="103"/>
      <c r="J249" s="103"/>
    </row>
    <row r="250" spans="1:10" x14ac:dyDescent="0.2">
      <c r="A250" s="104"/>
      <c r="B250" s="103"/>
      <c r="C250" s="103"/>
      <c r="D250" s="103"/>
      <c r="E250" s="103"/>
      <c r="F250" s="103"/>
      <c r="G250" s="103"/>
      <c r="H250" s="103"/>
      <c r="I250" s="103"/>
      <c r="J250" s="103"/>
    </row>
    <row r="251" spans="1:10" x14ac:dyDescent="0.2">
      <c r="A251" s="104"/>
      <c r="B251" s="103"/>
      <c r="C251" s="103"/>
      <c r="D251" s="103"/>
      <c r="E251" s="103"/>
      <c r="F251" s="103"/>
      <c r="G251" s="103"/>
      <c r="H251" s="103"/>
      <c r="I251" s="103"/>
      <c r="J251" s="103"/>
    </row>
    <row r="252" spans="1:10" x14ac:dyDescent="0.2">
      <c r="A252" s="107" t="s">
        <v>457</v>
      </c>
      <c r="B252" s="103" t="s">
        <v>407</v>
      </c>
      <c r="C252" s="103" t="s">
        <v>458</v>
      </c>
      <c r="D252" s="103"/>
      <c r="E252" s="103"/>
      <c r="F252" s="103"/>
      <c r="G252" s="103"/>
      <c r="H252" s="103"/>
      <c r="I252" s="103"/>
      <c r="J252" s="103"/>
    </row>
    <row r="253" spans="1:10" x14ac:dyDescent="0.2">
      <c r="A253" s="104"/>
      <c r="B253" s="103"/>
      <c r="C253" s="103"/>
      <c r="D253" s="103"/>
      <c r="E253" s="103"/>
      <c r="F253" s="103"/>
      <c r="G253" s="103"/>
      <c r="H253" s="103"/>
      <c r="I253" s="103"/>
      <c r="J253" s="103"/>
    </row>
    <row r="254" spans="1:10" x14ac:dyDescent="0.2">
      <c r="A254" s="104"/>
      <c r="B254" s="103" t="s">
        <v>409</v>
      </c>
      <c r="C254" s="103"/>
      <c r="D254" s="103"/>
      <c r="E254" s="103"/>
      <c r="F254" s="103"/>
      <c r="G254" s="103"/>
      <c r="H254" s="103"/>
      <c r="I254" s="103"/>
      <c r="J254" s="103"/>
    </row>
    <row r="255" spans="1:10" x14ac:dyDescent="0.2">
      <c r="A255" s="104"/>
      <c r="B255" s="103"/>
      <c r="C255" s="103"/>
      <c r="D255" s="103"/>
      <c r="E255" s="103"/>
      <c r="F255" s="103"/>
      <c r="G255" s="103"/>
      <c r="H255" s="103"/>
      <c r="I255" s="103"/>
      <c r="J255" s="103"/>
    </row>
    <row r="256" spans="1:10" x14ac:dyDescent="0.2">
      <c r="A256" s="104"/>
      <c r="B256" s="103" t="s">
        <v>410</v>
      </c>
      <c r="C256" s="103" t="s">
        <v>411</v>
      </c>
      <c r="D256" s="103" t="s">
        <v>412</v>
      </c>
      <c r="E256" s="103" t="s">
        <v>413</v>
      </c>
      <c r="F256" s="103" t="s">
        <v>414</v>
      </c>
      <c r="G256" s="103" t="s">
        <v>415</v>
      </c>
      <c r="H256" s="103"/>
      <c r="I256" s="103"/>
      <c r="J256" s="103"/>
    </row>
    <row r="257" spans="1:10" x14ac:dyDescent="0.2">
      <c r="A257" s="104" t="s">
        <v>416</v>
      </c>
      <c r="B257" s="103" t="s">
        <v>417</v>
      </c>
      <c r="C257" s="103">
        <v>116</v>
      </c>
      <c r="D257" s="103">
        <v>0</v>
      </c>
      <c r="E257" s="103">
        <v>1</v>
      </c>
      <c r="F257" s="103">
        <v>0.53900000000000003</v>
      </c>
      <c r="G257" s="103">
        <v>0.05</v>
      </c>
      <c r="H257" s="103"/>
      <c r="I257" s="103"/>
      <c r="J257" s="103"/>
    </row>
    <row r="258" spans="1:10" x14ac:dyDescent="0.2">
      <c r="A258" s="104" t="s">
        <v>418</v>
      </c>
      <c r="B258" s="103" t="s">
        <v>419</v>
      </c>
      <c r="C258" s="103">
        <v>135</v>
      </c>
      <c r="D258" s="103">
        <v>0</v>
      </c>
      <c r="E258" s="103">
        <v>0.57999999999999996</v>
      </c>
      <c r="F258" s="103">
        <v>0.46500000000000002</v>
      </c>
      <c r="G258" s="103">
        <v>0.04</v>
      </c>
      <c r="H258" s="103"/>
      <c r="I258" s="103"/>
      <c r="J258" s="103"/>
    </row>
    <row r="259" spans="1:10" x14ac:dyDescent="0.2">
      <c r="A259" s="104" t="s">
        <v>420</v>
      </c>
      <c r="B259" s="103" t="s">
        <v>421</v>
      </c>
      <c r="C259" s="103">
        <v>154</v>
      </c>
      <c r="D259" s="103">
        <v>0</v>
      </c>
      <c r="E259" s="103">
        <v>0.56999999999999995</v>
      </c>
      <c r="F259" s="103">
        <v>0.372</v>
      </c>
      <c r="G259" s="103">
        <v>0.03</v>
      </c>
      <c r="H259" s="103"/>
      <c r="I259" s="103"/>
      <c r="J259" s="103"/>
    </row>
    <row r="260" spans="1:10" x14ac:dyDescent="0.2">
      <c r="A260" s="104" t="s">
        <v>422</v>
      </c>
      <c r="B260" s="103" t="s">
        <v>423</v>
      </c>
      <c r="C260" s="103">
        <v>122</v>
      </c>
      <c r="D260" s="103">
        <v>0</v>
      </c>
      <c r="E260" s="103">
        <v>0.4</v>
      </c>
      <c r="F260" s="103">
        <v>0.221</v>
      </c>
      <c r="G260" s="103">
        <v>0.02</v>
      </c>
      <c r="H260" s="103"/>
      <c r="I260" s="103"/>
      <c r="J260" s="103"/>
    </row>
    <row r="261" spans="1:10" x14ac:dyDescent="0.2">
      <c r="A261" s="104"/>
      <c r="B261" s="103"/>
      <c r="C261" s="103"/>
      <c r="D261" s="103"/>
      <c r="E261" s="103"/>
      <c r="F261" s="103"/>
      <c r="G261" s="103"/>
      <c r="H261" s="103"/>
      <c r="I261" s="103"/>
      <c r="J261" s="103"/>
    </row>
    <row r="262" spans="1:10" x14ac:dyDescent="0.2">
      <c r="A262" s="104"/>
      <c r="B262" s="103" t="s">
        <v>424</v>
      </c>
      <c r="C262" s="103" t="s">
        <v>425</v>
      </c>
      <c r="D262" s="103" t="s">
        <v>426</v>
      </c>
      <c r="E262" s="103" t="s">
        <v>427</v>
      </c>
      <c r="F262" s="103" t="s">
        <v>428</v>
      </c>
      <c r="G262" s="103" t="s">
        <v>429</v>
      </c>
      <c r="H262" s="103"/>
      <c r="I262" s="103"/>
      <c r="J262" s="103"/>
    </row>
    <row r="263" spans="1:10" x14ac:dyDescent="0.2">
      <c r="A263" s="104"/>
      <c r="B263" s="103" t="s">
        <v>430</v>
      </c>
      <c r="C263" s="103">
        <v>3</v>
      </c>
      <c r="D263" s="103">
        <v>23.224</v>
      </c>
      <c r="E263" s="103">
        <v>7.7409999999999997</v>
      </c>
      <c r="F263" s="103">
        <v>45.284999999999997</v>
      </c>
      <c r="G263" s="105" t="s">
        <v>390</v>
      </c>
      <c r="H263" s="103"/>
      <c r="I263" s="103"/>
      <c r="J263" s="103"/>
    </row>
    <row r="264" spans="1:10" x14ac:dyDescent="0.2">
      <c r="A264" s="104"/>
      <c r="B264" s="103" t="s">
        <v>431</v>
      </c>
      <c r="C264" s="103">
        <v>523</v>
      </c>
      <c r="D264" s="103">
        <v>89.405000000000001</v>
      </c>
      <c r="E264" s="103">
        <v>0.17100000000000001</v>
      </c>
      <c r="F264" s="103"/>
      <c r="G264" s="103"/>
      <c r="H264" s="103"/>
      <c r="I264" s="103"/>
      <c r="J264" s="103"/>
    </row>
    <row r="265" spans="1:10" x14ac:dyDescent="0.2">
      <c r="A265" s="104"/>
      <c r="B265" s="103" t="s">
        <v>432</v>
      </c>
      <c r="C265" s="103">
        <v>526</v>
      </c>
      <c r="D265" s="103">
        <v>112.628</v>
      </c>
      <c r="E265" s="103"/>
      <c r="F265" s="103"/>
      <c r="G265" s="103"/>
      <c r="H265" s="103"/>
      <c r="I265" s="103"/>
      <c r="J265" s="103"/>
    </row>
    <row r="266" spans="1:10" x14ac:dyDescent="0.2">
      <c r="A266" s="104"/>
      <c r="B266" s="103"/>
      <c r="C266" s="103"/>
      <c r="D266" s="103"/>
      <c r="E266" s="103"/>
      <c r="F266" s="103"/>
      <c r="G266" s="103"/>
      <c r="H266" s="103"/>
      <c r="I266" s="103"/>
      <c r="J266" s="103"/>
    </row>
    <row r="267" spans="1:10" x14ac:dyDescent="0.2">
      <c r="A267" s="104"/>
      <c r="B267" s="103" t="s">
        <v>433</v>
      </c>
      <c r="C267" s="103"/>
      <c r="D267" s="103"/>
      <c r="E267" s="103"/>
      <c r="F267" s="103"/>
      <c r="G267" s="103"/>
      <c r="H267" s="103"/>
      <c r="I267" s="103"/>
      <c r="J267" s="103"/>
    </row>
    <row r="268" spans="1:10" x14ac:dyDescent="0.2">
      <c r="A268" s="104"/>
      <c r="B268" s="103"/>
      <c r="C268" s="103"/>
      <c r="D268" s="103"/>
      <c r="E268" s="103"/>
      <c r="F268" s="103"/>
      <c r="G268" s="103"/>
      <c r="H268" s="103"/>
      <c r="I268" s="103"/>
      <c r="J268" s="103"/>
    </row>
    <row r="269" spans="1:10" x14ac:dyDescent="0.2">
      <c r="A269" s="104"/>
      <c r="B269" s="103" t="s">
        <v>434</v>
      </c>
      <c r="C269" s="103"/>
      <c r="D269" s="103"/>
      <c r="E269" s="103"/>
      <c r="F269" s="103"/>
      <c r="G269" s="103"/>
      <c r="H269" s="103"/>
      <c r="I269" s="103"/>
      <c r="J269" s="103"/>
    </row>
    <row r="270" spans="1:10" x14ac:dyDescent="0.2">
      <c r="A270" s="104"/>
      <c r="B270" s="103"/>
      <c r="C270" s="103"/>
      <c r="D270" s="103"/>
      <c r="E270" s="103"/>
      <c r="F270" s="103"/>
      <c r="G270" s="103"/>
      <c r="H270" s="103"/>
      <c r="I270" s="103"/>
      <c r="J270" s="103"/>
    </row>
    <row r="271" spans="1:10" x14ac:dyDescent="0.2">
      <c r="A271" s="104"/>
      <c r="B271" s="103"/>
      <c r="C271" s="103"/>
      <c r="D271" s="103"/>
      <c r="E271" s="103"/>
      <c r="F271" s="103"/>
      <c r="G271" s="103"/>
      <c r="H271" s="103"/>
      <c r="I271" s="103"/>
      <c r="J271" s="103"/>
    </row>
    <row r="272" spans="1:10" x14ac:dyDescent="0.2">
      <c r="A272" s="104"/>
      <c r="B272" s="103" t="s">
        <v>435</v>
      </c>
      <c r="C272" s="103"/>
      <c r="D272" s="103"/>
      <c r="E272" s="103"/>
      <c r="F272" s="103"/>
      <c r="G272" s="103"/>
      <c r="H272" s="103"/>
      <c r="I272" s="103"/>
      <c r="J272" s="103"/>
    </row>
    <row r="273" spans="1:10" x14ac:dyDescent="0.2">
      <c r="A273" s="104"/>
      <c r="B273" s="103" t="s">
        <v>436</v>
      </c>
      <c r="C273" s="103"/>
      <c r="D273" s="103"/>
      <c r="E273" s="103"/>
      <c r="F273" s="103"/>
      <c r="G273" s="103"/>
      <c r="H273" s="103"/>
      <c r="I273" s="103"/>
      <c r="J273" s="103"/>
    </row>
    <row r="274" spans="1:10" x14ac:dyDescent="0.2">
      <c r="A274" s="104"/>
      <c r="B274" s="103"/>
      <c r="C274" s="103"/>
      <c r="D274" s="103"/>
      <c r="E274" s="103"/>
      <c r="F274" s="103"/>
      <c r="G274" s="103"/>
      <c r="H274" s="103"/>
      <c r="I274" s="103"/>
      <c r="J274" s="103"/>
    </row>
    <row r="275" spans="1:10" x14ac:dyDescent="0.2">
      <c r="A275" s="104"/>
      <c r="B275" s="103" t="s">
        <v>437</v>
      </c>
      <c r="C275" s="103"/>
      <c r="D275" s="103"/>
      <c r="E275" s="103"/>
      <c r="F275" s="103"/>
      <c r="G275" s="103"/>
      <c r="H275" s="103"/>
      <c r="I275" s="103"/>
      <c r="J275" s="103"/>
    </row>
    <row r="276" spans="1:10" x14ac:dyDescent="0.2">
      <c r="A276" s="104"/>
      <c r="B276" s="103" t="s">
        <v>438</v>
      </c>
      <c r="C276" s="103" t="s">
        <v>439</v>
      </c>
      <c r="D276" s="103" t="s">
        <v>440</v>
      </c>
      <c r="E276" s="103" t="s">
        <v>441</v>
      </c>
      <c r="F276" s="103" t="s">
        <v>442</v>
      </c>
      <c r="G276" s="103"/>
      <c r="H276" s="103"/>
      <c r="I276" s="103"/>
      <c r="J276" s="103"/>
    </row>
    <row r="277" spans="1:10" x14ac:dyDescent="0.2">
      <c r="A277" s="104"/>
      <c r="B277" s="103" t="s">
        <v>443</v>
      </c>
      <c r="C277" s="103">
        <v>0.42</v>
      </c>
      <c r="D277" s="103">
        <v>8.0239999999999991</v>
      </c>
      <c r="E277" s="105" t="s">
        <v>390</v>
      </c>
      <c r="F277" s="105" t="s">
        <v>365</v>
      </c>
      <c r="G277" s="103"/>
      <c r="H277" s="103"/>
      <c r="I277" s="103"/>
      <c r="J277" s="103"/>
    </row>
    <row r="278" spans="1:10" x14ac:dyDescent="0.2">
      <c r="A278" s="104"/>
      <c r="B278" s="103" t="s">
        <v>444</v>
      </c>
      <c r="C278" s="103">
        <v>0.43</v>
      </c>
      <c r="D278" s="103">
        <v>8.4600000000000009</v>
      </c>
      <c r="E278" s="105" t="s">
        <v>390</v>
      </c>
      <c r="F278" s="105" t="s">
        <v>365</v>
      </c>
      <c r="G278" s="103"/>
      <c r="H278" s="103"/>
      <c r="I278" s="103"/>
      <c r="J278" s="103"/>
    </row>
    <row r="279" spans="1:10" x14ac:dyDescent="0.2">
      <c r="A279" s="104"/>
      <c r="B279" s="103" t="s">
        <v>445</v>
      </c>
      <c r="C279" s="103">
        <v>0.6</v>
      </c>
      <c r="D279" s="103">
        <v>11.19</v>
      </c>
      <c r="E279" s="105" t="s">
        <v>390</v>
      </c>
      <c r="F279" s="105" t="s">
        <v>365</v>
      </c>
      <c r="G279" s="103"/>
      <c r="H279" s="103"/>
      <c r="I279" s="103"/>
      <c r="J279" s="103"/>
    </row>
    <row r="280" spans="1:10" x14ac:dyDescent="0.2">
      <c r="A280" s="104"/>
      <c r="B280" s="103" t="s">
        <v>446</v>
      </c>
      <c r="C280" s="103">
        <v>0.01</v>
      </c>
      <c r="D280" s="103">
        <v>0.20499999999999999</v>
      </c>
      <c r="E280" s="103">
        <v>0.83799999999999997</v>
      </c>
      <c r="F280" s="103" t="s">
        <v>371</v>
      </c>
      <c r="G280" s="103"/>
      <c r="H280" s="103"/>
      <c r="I280" s="103"/>
      <c r="J280" s="103"/>
    </row>
    <row r="281" spans="1:10" x14ac:dyDescent="0.2">
      <c r="A281" s="104"/>
      <c r="B281" s="103" t="s">
        <v>447</v>
      </c>
      <c r="C281" s="103">
        <v>0.18</v>
      </c>
      <c r="D281" s="103">
        <v>3.4849999999999999</v>
      </c>
      <c r="E281" s="105">
        <v>2E-3</v>
      </c>
      <c r="F281" s="105" t="s">
        <v>365</v>
      </c>
      <c r="G281" s="103"/>
      <c r="H281" s="103"/>
      <c r="I281" s="103"/>
      <c r="J281" s="103"/>
    </row>
    <row r="282" spans="1:10" x14ac:dyDescent="0.2">
      <c r="A282" s="104"/>
      <c r="B282" s="103" t="s">
        <v>448</v>
      </c>
      <c r="C282" s="103">
        <v>0.17</v>
      </c>
      <c r="D282" s="103">
        <v>3.3919999999999999</v>
      </c>
      <c r="E282" s="105">
        <v>1E-3</v>
      </c>
      <c r="F282" s="105" t="s">
        <v>365</v>
      </c>
      <c r="G282" s="103"/>
      <c r="H282" s="103"/>
      <c r="I282" s="103"/>
      <c r="J282" s="103"/>
    </row>
    <row r="283" spans="1:10" x14ac:dyDescent="0.2">
      <c r="A283" s="104"/>
      <c r="B283" s="103"/>
      <c r="C283" s="103"/>
      <c r="D283" s="103"/>
      <c r="E283" s="103"/>
      <c r="F283" s="103"/>
      <c r="G283" s="103"/>
      <c r="H283" s="103"/>
      <c r="I283" s="103"/>
      <c r="J283" s="103"/>
    </row>
    <row r="284" spans="1:10" x14ac:dyDescent="0.2">
      <c r="A284" s="104"/>
      <c r="B284" s="103"/>
      <c r="C284" s="103"/>
      <c r="D284" s="103"/>
      <c r="E284" s="103"/>
      <c r="F284" s="103"/>
      <c r="G284" s="103"/>
      <c r="H284" s="103"/>
      <c r="I284" s="103"/>
      <c r="J284" s="103"/>
    </row>
    <row r="285" spans="1:10" x14ac:dyDescent="0.2">
      <c r="A285" s="104"/>
      <c r="B285" s="103"/>
      <c r="C285" s="103"/>
      <c r="D285" s="103"/>
      <c r="E285" s="103"/>
      <c r="F285" s="103"/>
      <c r="G285" s="103"/>
      <c r="H285" s="103"/>
      <c r="I285" s="103"/>
      <c r="J285" s="103"/>
    </row>
    <row r="286" spans="1:10" x14ac:dyDescent="0.2">
      <c r="A286" s="107" t="s">
        <v>459</v>
      </c>
      <c r="B286" s="103" t="s">
        <v>407</v>
      </c>
      <c r="C286" s="103" t="s">
        <v>460</v>
      </c>
      <c r="D286" s="103"/>
      <c r="E286" s="103"/>
      <c r="F286" s="103"/>
      <c r="G286" s="103"/>
      <c r="H286" s="103"/>
      <c r="I286" s="103"/>
      <c r="J286" s="103"/>
    </row>
    <row r="287" spans="1:10" x14ac:dyDescent="0.2">
      <c r="A287" s="104"/>
      <c r="B287" s="103"/>
      <c r="C287" s="103"/>
      <c r="D287" s="103"/>
      <c r="E287" s="103"/>
      <c r="F287" s="103"/>
      <c r="G287" s="103"/>
      <c r="H287" s="103"/>
      <c r="I287" s="103"/>
      <c r="J287" s="103"/>
    </row>
    <row r="288" spans="1:10" x14ac:dyDescent="0.2">
      <c r="A288" s="104"/>
      <c r="B288" s="103" t="s">
        <v>409</v>
      </c>
      <c r="C288" s="103"/>
      <c r="D288" s="103"/>
      <c r="E288" s="103"/>
      <c r="F288" s="103"/>
      <c r="G288" s="103"/>
      <c r="H288" s="103"/>
      <c r="I288" s="103"/>
      <c r="J288" s="103"/>
    </row>
    <row r="289" spans="1:10" x14ac:dyDescent="0.2">
      <c r="A289" s="104"/>
      <c r="B289" s="103"/>
      <c r="C289" s="103"/>
      <c r="D289" s="103"/>
      <c r="E289" s="103"/>
      <c r="F289" s="103"/>
      <c r="G289" s="103"/>
      <c r="H289" s="103"/>
      <c r="I289" s="103"/>
      <c r="J289" s="103"/>
    </row>
    <row r="290" spans="1:10" x14ac:dyDescent="0.2">
      <c r="A290" s="104"/>
      <c r="B290" s="103" t="s">
        <v>410</v>
      </c>
      <c r="C290" s="103" t="s">
        <v>411</v>
      </c>
      <c r="D290" s="103" t="s">
        <v>412</v>
      </c>
      <c r="E290" s="103" t="s">
        <v>413</v>
      </c>
      <c r="F290" s="103" t="s">
        <v>414</v>
      </c>
      <c r="G290" s="103" t="s">
        <v>415</v>
      </c>
      <c r="H290" s="103"/>
      <c r="I290" s="103"/>
      <c r="J290" s="103"/>
    </row>
    <row r="291" spans="1:10" x14ac:dyDescent="0.2">
      <c r="A291" s="104" t="s">
        <v>416</v>
      </c>
      <c r="B291" s="103" t="s">
        <v>417</v>
      </c>
      <c r="C291" s="103">
        <v>116</v>
      </c>
      <c r="D291" s="103">
        <v>0</v>
      </c>
      <c r="E291" s="103">
        <v>1</v>
      </c>
      <c r="F291" s="103">
        <v>0.53900000000000003</v>
      </c>
      <c r="G291" s="103">
        <v>0.05</v>
      </c>
      <c r="H291" s="103"/>
      <c r="I291" s="103"/>
      <c r="J291" s="103"/>
    </row>
    <row r="292" spans="1:10" x14ac:dyDescent="0.2">
      <c r="A292" s="104" t="s">
        <v>418</v>
      </c>
      <c r="B292" s="103" t="s">
        <v>419</v>
      </c>
      <c r="C292" s="103">
        <v>135</v>
      </c>
      <c r="D292" s="103">
        <v>0</v>
      </c>
      <c r="E292" s="103">
        <v>0.57999999999999996</v>
      </c>
      <c r="F292" s="103">
        <v>0.46500000000000002</v>
      </c>
      <c r="G292" s="103">
        <v>0.04</v>
      </c>
      <c r="H292" s="103"/>
      <c r="I292" s="103"/>
      <c r="J292" s="103"/>
    </row>
    <row r="293" spans="1:10" x14ac:dyDescent="0.2">
      <c r="A293" s="104" t="s">
        <v>420</v>
      </c>
      <c r="B293" s="103" t="s">
        <v>421</v>
      </c>
      <c r="C293" s="103">
        <v>154</v>
      </c>
      <c r="D293" s="103">
        <v>0</v>
      </c>
      <c r="E293" s="103">
        <v>0.56000000000000005</v>
      </c>
      <c r="F293" s="103">
        <v>0.372</v>
      </c>
      <c r="G293" s="103">
        <v>0.03</v>
      </c>
      <c r="H293" s="103"/>
      <c r="I293" s="103"/>
      <c r="J293" s="103"/>
    </row>
    <row r="294" spans="1:10" x14ac:dyDescent="0.2">
      <c r="A294" s="104" t="s">
        <v>422</v>
      </c>
      <c r="B294" s="103" t="s">
        <v>423</v>
      </c>
      <c r="C294" s="103">
        <v>122</v>
      </c>
      <c r="D294" s="103">
        <v>0</v>
      </c>
      <c r="E294" s="103">
        <v>0.39</v>
      </c>
      <c r="F294" s="103">
        <v>0.221</v>
      </c>
      <c r="G294" s="103">
        <v>0.02</v>
      </c>
      <c r="H294" s="103"/>
      <c r="I294" s="103"/>
      <c r="J294" s="103"/>
    </row>
    <row r="295" spans="1:10" x14ac:dyDescent="0.2">
      <c r="A295" s="104"/>
      <c r="B295" s="103"/>
      <c r="C295" s="103"/>
      <c r="D295" s="103"/>
      <c r="E295" s="103"/>
      <c r="F295" s="103"/>
      <c r="G295" s="103"/>
      <c r="H295" s="103"/>
      <c r="I295" s="103"/>
      <c r="J295" s="103"/>
    </row>
    <row r="296" spans="1:10" x14ac:dyDescent="0.2">
      <c r="A296" s="104"/>
      <c r="B296" s="103" t="s">
        <v>424</v>
      </c>
      <c r="C296" s="103" t="s">
        <v>425</v>
      </c>
      <c r="D296" s="103" t="s">
        <v>426</v>
      </c>
      <c r="E296" s="103" t="s">
        <v>427</v>
      </c>
      <c r="F296" s="103" t="s">
        <v>428</v>
      </c>
      <c r="G296" s="103" t="s">
        <v>429</v>
      </c>
      <c r="H296" s="103"/>
      <c r="I296" s="103"/>
      <c r="J296" s="103"/>
    </row>
    <row r="297" spans="1:10" x14ac:dyDescent="0.2">
      <c r="A297" s="104"/>
      <c r="B297" s="103" t="s">
        <v>430</v>
      </c>
      <c r="C297" s="103">
        <v>3</v>
      </c>
      <c r="D297" s="103">
        <v>23.971</v>
      </c>
      <c r="E297" s="103">
        <v>7.99</v>
      </c>
      <c r="F297" s="103">
        <v>46.741999999999997</v>
      </c>
      <c r="G297" s="105" t="s">
        <v>390</v>
      </c>
      <c r="H297" s="103"/>
      <c r="I297" s="103"/>
      <c r="J297" s="103"/>
    </row>
    <row r="298" spans="1:10" x14ac:dyDescent="0.2">
      <c r="A298" s="104"/>
      <c r="B298" s="103" t="s">
        <v>431</v>
      </c>
      <c r="C298" s="103">
        <v>523</v>
      </c>
      <c r="D298" s="103">
        <v>89.405000000000001</v>
      </c>
      <c r="E298" s="103">
        <v>0.17100000000000001</v>
      </c>
      <c r="F298" s="103"/>
      <c r="G298" s="103"/>
      <c r="H298" s="103"/>
      <c r="I298" s="103"/>
      <c r="J298" s="103"/>
    </row>
    <row r="299" spans="1:10" x14ac:dyDescent="0.2">
      <c r="A299" s="104"/>
      <c r="B299" s="103" t="s">
        <v>432</v>
      </c>
      <c r="C299" s="103">
        <v>526</v>
      </c>
      <c r="D299" s="103">
        <v>113.376</v>
      </c>
      <c r="E299" s="103"/>
      <c r="F299" s="103"/>
      <c r="G299" s="103"/>
      <c r="H299" s="103"/>
      <c r="I299" s="103"/>
      <c r="J299" s="103"/>
    </row>
    <row r="300" spans="1:10" x14ac:dyDescent="0.2">
      <c r="A300" s="104"/>
      <c r="B300" s="103"/>
      <c r="C300" s="103"/>
      <c r="D300" s="103"/>
      <c r="E300" s="103"/>
      <c r="F300" s="103"/>
      <c r="G300" s="103"/>
      <c r="H300" s="103"/>
      <c r="I300" s="103"/>
      <c r="J300" s="103"/>
    </row>
    <row r="301" spans="1:10" x14ac:dyDescent="0.2">
      <c r="A301" s="104"/>
      <c r="B301" s="103" t="s">
        <v>433</v>
      </c>
      <c r="C301" s="103"/>
      <c r="D301" s="103"/>
      <c r="E301" s="103"/>
      <c r="F301" s="103"/>
      <c r="G301" s="103"/>
      <c r="H301" s="103"/>
      <c r="I301" s="103"/>
      <c r="J301" s="103"/>
    </row>
    <row r="302" spans="1:10" x14ac:dyDescent="0.2">
      <c r="A302" s="104"/>
      <c r="B302" s="103"/>
      <c r="C302" s="103"/>
      <c r="D302" s="103"/>
      <c r="E302" s="103"/>
      <c r="F302" s="103"/>
      <c r="G302" s="103"/>
      <c r="H302" s="103"/>
      <c r="I302" s="103"/>
      <c r="J302" s="103"/>
    </row>
    <row r="303" spans="1:10" x14ac:dyDescent="0.2">
      <c r="A303" s="104"/>
      <c r="B303" s="103" t="s">
        <v>434</v>
      </c>
      <c r="C303" s="103"/>
      <c r="D303" s="103"/>
      <c r="E303" s="103"/>
      <c r="F303" s="103"/>
      <c r="G303" s="103"/>
      <c r="H303" s="103"/>
      <c r="I303" s="103"/>
      <c r="J303" s="103"/>
    </row>
    <row r="304" spans="1:10" x14ac:dyDescent="0.2">
      <c r="A304" s="104"/>
      <c r="B304" s="103"/>
      <c r="C304" s="103"/>
      <c r="D304" s="103"/>
      <c r="E304" s="103"/>
      <c r="F304" s="103"/>
      <c r="G304" s="103"/>
      <c r="H304" s="103"/>
      <c r="I304" s="103"/>
      <c r="J304" s="103"/>
    </row>
    <row r="305" spans="1:10" x14ac:dyDescent="0.2">
      <c r="A305" s="104"/>
      <c r="B305" s="103"/>
      <c r="C305" s="103"/>
      <c r="D305" s="103"/>
      <c r="E305" s="103"/>
      <c r="F305" s="103"/>
      <c r="G305" s="103"/>
      <c r="H305" s="103"/>
      <c r="I305" s="103"/>
      <c r="J305" s="103"/>
    </row>
    <row r="306" spans="1:10" x14ac:dyDescent="0.2">
      <c r="A306" s="104"/>
      <c r="B306" s="103" t="s">
        <v>435</v>
      </c>
      <c r="C306" s="103"/>
      <c r="D306" s="103"/>
      <c r="E306" s="103"/>
      <c r="F306" s="103"/>
      <c r="G306" s="103"/>
      <c r="H306" s="103"/>
      <c r="I306" s="103"/>
      <c r="J306" s="103"/>
    </row>
    <row r="307" spans="1:10" x14ac:dyDescent="0.2">
      <c r="A307" s="104"/>
      <c r="B307" s="103" t="s">
        <v>436</v>
      </c>
      <c r="C307" s="103"/>
      <c r="D307" s="103"/>
      <c r="E307" s="103"/>
      <c r="F307" s="103"/>
      <c r="G307" s="103"/>
      <c r="H307" s="103"/>
      <c r="I307" s="103"/>
      <c r="J307" s="103"/>
    </row>
    <row r="308" spans="1:10" x14ac:dyDescent="0.2">
      <c r="A308" s="104"/>
      <c r="B308" s="103"/>
      <c r="C308" s="103"/>
      <c r="D308" s="103"/>
      <c r="E308" s="103"/>
      <c r="F308" s="103"/>
      <c r="G308" s="103"/>
      <c r="H308" s="103"/>
      <c r="I308" s="103"/>
      <c r="J308" s="103"/>
    </row>
    <row r="309" spans="1:10" x14ac:dyDescent="0.2">
      <c r="A309" s="104"/>
      <c r="B309" s="103" t="s">
        <v>437</v>
      </c>
      <c r="C309" s="103"/>
      <c r="D309" s="103"/>
      <c r="E309" s="103"/>
      <c r="F309" s="103"/>
      <c r="G309" s="103"/>
      <c r="H309" s="103"/>
      <c r="I309" s="103"/>
      <c r="J309" s="103"/>
    </row>
    <row r="310" spans="1:10" x14ac:dyDescent="0.2">
      <c r="A310" s="104"/>
      <c r="B310" s="103" t="s">
        <v>438</v>
      </c>
      <c r="C310" s="103" t="s">
        <v>439</v>
      </c>
      <c r="D310" s="103" t="s">
        <v>440</v>
      </c>
      <c r="E310" s="103" t="s">
        <v>441</v>
      </c>
      <c r="F310" s="103" t="s">
        <v>442</v>
      </c>
      <c r="G310" s="103"/>
      <c r="H310" s="103"/>
      <c r="I310" s="103"/>
      <c r="J310" s="103"/>
    </row>
    <row r="311" spans="1:10" x14ac:dyDescent="0.2">
      <c r="A311" s="104"/>
      <c r="B311" s="103" t="s">
        <v>443</v>
      </c>
      <c r="C311" s="103">
        <v>0.42</v>
      </c>
      <c r="D311" s="103">
        <v>8.0239999999999991</v>
      </c>
      <c r="E311" s="105" t="s">
        <v>390</v>
      </c>
      <c r="F311" s="105" t="s">
        <v>365</v>
      </c>
      <c r="G311" s="103"/>
      <c r="H311" s="103"/>
      <c r="I311" s="103"/>
      <c r="J311" s="103"/>
    </row>
    <row r="312" spans="1:10" x14ac:dyDescent="0.2">
      <c r="A312" s="104"/>
      <c r="B312" s="103" t="s">
        <v>444</v>
      </c>
      <c r="C312" s="103">
        <v>0.44</v>
      </c>
      <c r="D312" s="103">
        <v>8.6560000000000006</v>
      </c>
      <c r="E312" s="105" t="s">
        <v>390</v>
      </c>
      <c r="F312" s="105" t="s">
        <v>365</v>
      </c>
      <c r="G312" s="103"/>
      <c r="H312" s="103"/>
      <c r="I312" s="103"/>
      <c r="J312" s="103"/>
    </row>
    <row r="313" spans="1:10" x14ac:dyDescent="0.2">
      <c r="A313" s="104"/>
      <c r="B313" s="103" t="s">
        <v>445</v>
      </c>
      <c r="C313" s="103">
        <v>0.61</v>
      </c>
      <c r="D313" s="103">
        <v>11.377000000000001</v>
      </c>
      <c r="E313" s="105" t="s">
        <v>390</v>
      </c>
      <c r="F313" s="105" t="s">
        <v>365</v>
      </c>
      <c r="G313" s="103"/>
      <c r="H313" s="103"/>
      <c r="I313" s="103"/>
      <c r="J313" s="103"/>
    </row>
    <row r="314" spans="1:10" x14ac:dyDescent="0.2">
      <c r="A314" s="104"/>
      <c r="B314" s="103" t="s">
        <v>446</v>
      </c>
      <c r="C314" s="103">
        <v>0.02</v>
      </c>
      <c r="D314" s="103">
        <v>0.41</v>
      </c>
      <c r="E314" s="103">
        <v>0.68200000000000005</v>
      </c>
      <c r="F314" s="103" t="s">
        <v>371</v>
      </c>
      <c r="G314" s="103"/>
      <c r="H314" s="103"/>
      <c r="I314" s="103"/>
      <c r="J314" s="103"/>
    </row>
    <row r="315" spans="1:10" x14ac:dyDescent="0.2">
      <c r="A315" s="104"/>
      <c r="B315" s="103" t="s">
        <v>447</v>
      </c>
      <c r="C315" s="103">
        <v>0.19</v>
      </c>
      <c r="D315" s="103">
        <v>3.6789999999999998</v>
      </c>
      <c r="E315" s="105" t="s">
        <v>390</v>
      </c>
      <c r="F315" s="105" t="s">
        <v>365</v>
      </c>
      <c r="G315" s="103"/>
      <c r="H315" s="103"/>
      <c r="I315" s="103"/>
      <c r="J315" s="103"/>
    </row>
    <row r="316" spans="1:10" x14ac:dyDescent="0.2">
      <c r="A316" s="104"/>
      <c r="B316" s="103" t="s">
        <v>448</v>
      </c>
      <c r="C316" s="103">
        <v>0.17</v>
      </c>
      <c r="D316" s="103">
        <v>3.3919999999999999</v>
      </c>
      <c r="E316" s="105">
        <v>1E-3</v>
      </c>
      <c r="F316" s="105" t="s">
        <v>365</v>
      </c>
      <c r="G316" s="103"/>
      <c r="H316" s="103"/>
      <c r="I316" s="103"/>
      <c r="J316" s="103"/>
    </row>
    <row r="317" spans="1:10" x14ac:dyDescent="0.2">
      <c r="A317" s="104"/>
      <c r="B317" s="103"/>
      <c r="C317" s="103"/>
      <c r="D317" s="103"/>
      <c r="E317" s="103"/>
      <c r="F317" s="103"/>
      <c r="G317" s="103"/>
      <c r="H317" s="103"/>
      <c r="I317" s="103"/>
      <c r="J317" s="103"/>
    </row>
    <row r="318" spans="1:10" x14ac:dyDescent="0.2">
      <c r="A318" s="104"/>
      <c r="B318" s="103"/>
      <c r="C318" s="103"/>
      <c r="D318" s="103"/>
      <c r="E318" s="103"/>
      <c r="F318" s="103"/>
      <c r="G318" s="103"/>
      <c r="H318" s="103"/>
      <c r="I318" s="103"/>
      <c r="J318" s="103"/>
    </row>
    <row r="319" spans="1:10" x14ac:dyDescent="0.2">
      <c r="A319" s="104"/>
      <c r="B319" s="103"/>
      <c r="C319" s="103"/>
      <c r="D319" s="103"/>
      <c r="E319" s="103"/>
      <c r="F319" s="103"/>
      <c r="G319" s="103"/>
      <c r="H319" s="103"/>
      <c r="I319" s="103"/>
      <c r="J319" s="103"/>
    </row>
    <row r="320" spans="1:10" x14ac:dyDescent="0.2">
      <c r="A320" s="107" t="s">
        <v>461</v>
      </c>
      <c r="B320" s="103" t="s">
        <v>407</v>
      </c>
      <c r="C320" s="103" t="s">
        <v>462</v>
      </c>
      <c r="D320" s="103"/>
      <c r="E320" s="103"/>
      <c r="F320" s="103"/>
      <c r="G320" s="103"/>
      <c r="H320" s="103"/>
      <c r="I320" s="103"/>
      <c r="J320" s="103"/>
    </row>
    <row r="321" spans="1:10" x14ac:dyDescent="0.2">
      <c r="A321" s="104"/>
      <c r="B321" s="103"/>
      <c r="C321" s="103"/>
      <c r="D321" s="103"/>
      <c r="E321" s="103"/>
      <c r="F321" s="103"/>
      <c r="G321" s="103"/>
      <c r="H321" s="103"/>
      <c r="I321" s="103"/>
      <c r="J321" s="103"/>
    </row>
    <row r="322" spans="1:10" x14ac:dyDescent="0.2">
      <c r="A322" s="104"/>
      <c r="B322" s="103" t="s">
        <v>409</v>
      </c>
      <c r="C322" s="103"/>
      <c r="D322" s="103"/>
      <c r="E322" s="103"/>
      <c r="F322" s="103"/>
      <c r="G322" s="103"/>
      <c r="H322" s="103"/>
      <c r="I322" s="103"/>
      <c r="J322" s="103"/>
    </row>
    <row r="323" spans="1:10" x14ac:dyDescent="0.2">
      <c r="A323" s="104"/>
      <c r="B323" s="103"/>
      <c r="C323" s="103"/>
      <c r="D323" s="103"/>
      <c r="E323" s="103"/>
      <c r="F323" s="103"/>
      <c r="G323" s="103"/>
      <c r="H323" s="103"/>
      <c r="I323" s="103"/>
      <c r="J323" s="103"/>
    </row>
    <row r="324" spans="1:10" x14ac:dyDescent="0.2">
      <c r="A324" s="104"/>
      <c r="B324" s="103" t="s">
        <v>410</v>
      </c>
      <c r="C324" s="103" t="s">
        <v>411</v>
      </c>
      <c r="D324" s="103" t="s">
        <v>412</v>
      </c>
      <c r="E324" s="103" t="s">
        <v>413</v>
      </c>
      <c r="F324" s="103" t="s">
        <v>414</v>
      </c>
      <c r="G324" s="103" t="s">
        <v>415</v>
      </c>
      <c r="H324" s="103"/>
      <c r="I324" s="103"/>
      <c r="J324" s="103"/>
    </row>
    <row r="325" spans="1:10" x14ac:dyDescent="0.2">
      <c r="A325" s="104" t="s">
        <v>416</v>
      </c>
      <c r="B325" s="103" t="s">
        <v>417</v>
      </c>
      <c r="C325" s="103">
        <v>116</v>
      </c>
      <c r="D325" s="103">
        <v>0</v>
      </c>
      <c r="E325" s="103">
        <v>1</v>
      </c>
      <c r="F325" s="103">
        <v>0.64600000000000002</v>
      </c>
      <c r="G325" s="103">
        <v>0.06</v>
      </c>
      <c r="H325" s="103"/>
      <c r="I325" s="103"/>
      <c r="J325" s="103"/>
    </row>
    <row r="326" spans="1:10" x14ac:dyDescent="0.2">
      <c r="A326" s="104" t="s">
        <v>418</v>
      </c>
      <c r="B326" s="103" t="s">
        <v>419</v>
      </c>
      <c r="C326" s="103">
        <v>135</v>
      </c>
      <c r="D326" s="103">
        <v>0</v>
      </c>
      <c r="E326" s="103">
        <v>0.56000000000000005</v>
      </c>
      <c r="F326" s="103">
        <v>0.46500000000000002</v>
      </c>
      <c r="G326" s="103">
        <v>0.04</v>
      </c>
      <c r="H326" s="103"/>
      <c r="I326" s="103"/>
      <c r="J326" s="103"/>
    </row>
    <row r="327" spans="1:10" x14ac:dyDescent="0.2">
      <c r="A327" s="104" t="s">
        <v>420</v>
      </c>
      <c r="B327" s="103" t="s">
        <v>421</v>
      </c>
      <c r="C327" s="103">
        <v>154</v>
      </c>
      <c r="D327" s="103">
        <v>0</v>
      </c>
      <c r="E327" s="103">
        <v>0.54</v>
      </c>
      <c r="F327" s="103">
        <v>0.372</v>
      </c>
      <c r="G327" s="103">
        <v>0.03</v>
      </c>
      <c r="H327" s="103"/>
      <c r="I327" s="103"/>
      <c r="J327" s="103"/>
    </row>
    <row r="328" spans="1:10" x14ac:dyDescent="0.2">
      <c r="A328" s="104" t="s">
        <v>422</v>
      </c>
      <c r="B328" s="103" t="s">
        <v>423</v>
      </c>
      <c r="C328" s="103">
        <v>122</v>
      </c>
      <c r="D328" s="103">
        <v>0</v>
      </c>
      <c r="E328" s="103">
        <v>0.36</v>
      </c>
      <c r="F328" s="103">
        <v>0.221</v>
      </c>
      <c r="G328" s="103">
        <v>0.02</v>
      </c>
      <c r="H328" s="103"/>
      <c r="I328" s="103"/>
      <c r="J328" s="103"/>
    </row>
    <row r="329" spans="1:10" x14ac:dyDescent="0.2">
      <c r="A329" s="104"/>
      <c r="B329" s="103"/>
      <c r="C329" s="103"/>
      <c r="D329" s="103"/>
      <c r="E329" s="103"/>
      <c r="F329" s="103"/>
      <c r="G329" s="103"/>
      <c r="H329" s="103"/>
      <c r="I329" s="103"/>
      <c r="J329" s="103"/>
    </row>
    <row r="330" spans="1:10" x14ac:dyDescent="0.2">
      <c r="A330" s="104"/>
      <c r="B330" s="103" t="s">
        <v>424</v>
      </c>
      <c r="C330" s="103" t="s">
        <v>425</v>
      </c>
      <c r="D330" s="103" t="s">
        <v>426</v>
      </c>
      <c r="E330" s="103" t="s">
        <v>427</v>
      </c>
      <c r="F330" s="103" t="s">
        <v>428</v>
      </c>
      <c r="G330" s="103" t="s">
        <v>429</v>
      </c>
      <c r="H330" s="103"/>
      <c r="I330" s="103"/>
      <c r="J330" s="103"/>
    </row>
    <row r="331" spans="1:10" x14ac:dyDescent="0.2">
      <c r="A331" s="104"/>
      <c r="B331" s="103" t="s">
        <v>430</v>
      </c>
      <c r="C331" s="103">
        <v>3</v>
      </c>
      <c r="D331" s="103">
        <v>26.346</v>
      </c>
      <c r="E331" s="103">
        <v>8.782</v>
      </c>
      <c r="F331" s="103">
        <v>44.13</v>
      </c>
      <c r="G331" s="105" t="s">
        <v>390</v>
      </c>
      <c r="H331" s="103"/>
      <c r="I331" s="103"/>
      <c r="J331" s="103"/>
    </row>
    <row r="332" spans="1:10" x14ac:dyDescent="0.2">
      <c r="A332" s="104"/>
      <c r="B332" s="103" t="s">
        <v>431</v>
      </c>
      <c r="C332" s="103">
        <v>523</v>
      </c>
      <c r="D332" s="103">
        <v>104.07899999999999</v>
      </c>
      <c r="E332" s="103">
        <v>0.19900000000000001</v>
      </c>
      <c r="F332" s="103"/>
      <c r="G332" s="103"/>
      <c r="H332" s="103"/>
      <c r="I332" s="103"/>
      <c r="J332" s="103"/>
    </row>
    <row r="333" spans="1:10" x14ac:dyDescent="0.2">
      <c r="A333" s="104"/>
      <c r="B333" s="103" t="s">
        <v>432</v>
      </c>
      <c r="C333" s="103">
        <v>526</v>
      </c>
      <c r="D333" s="103">
        <v>130.42500000000001</v>
      </c>
      <c r="E333" s="103"/>
      <c r="F333" s="103"/>
      <c r="G333" s="103"/>
      <c r="H333" s="103"/>
      <c r="I333" s="103"/>
      <c r="J333" s="103"/>
    </row>
    <row r="334" spans="1:10" x14ac:dyDescent="0.2">
      <c r="A334" s="104"/>
      <c r="B334" s="103"/>
      <c r="C334" s="103"/>
      <c r="D334" s="103"/>
      <c r="E334" s="103"/>
      <c r="F334" s="103"/>
      <c r="G334" s="103"/>
      <c r="H334" s="103"/>
      <c r="I334" s="103"/>
      <c r="J334" s="103"/>
    </row>
    <row r="335" spans="1:10" x14ac:dyDescent="0.2">
      <c r="A335" s="104"/>
      <c r="B335" s="103" t="s">
        <v>433</v>
      </c>
      <c r="C335" s="103"/>
      <c r="D335" s="103"/>
      <c r="E335" s="103"/>
      <c r="F335" s="103"/>
      <c r="G335" s="103"/>
      <c r="H335" s="103"/>
      <c r="I335" s="103"/>
      <c r="J335" s="103"/>
    </row>
    <row r="336" spans="1:10" x14ac:dyDescent="0.2">
      <c r="A336" s="104"/>
      <c r="B336" s="103"/>
      <c r="C336" s="103"/>
      <c r="D336" s="103"/>
      <c r="E336" s="103"/>
      <c r="F336" s="103"/>
      <c r="G336" s="103"/>
      <c r="H336" s="103"/>
      <c r="I336" s="103"/>
      <c r="J336" s="103"/>
    </row>
    <row r="337" spans="1:10" x14ac:dyDescent="0.2">
      <c r="A337" s="104"/>
      <c r="B337" s="103" t="s">
        <v>434</v>
      </c>
      <c r="C337" s="103"/>
      <c r="D337" s="103"/>
      <c r="E337" s="103"/>
      <c r="F337" s="103"/>
      <c r="G337" s="103"/>
      <c r="H337" s="103"/>
      <c r="I337" s="103"/>
      <c r="J337" s="103"/>
    </row>
    <row r="338" spans="1:10" x14ac:dyDescent="0.2">
      <c r="A338" s="104"/>
      <c r="B338" s="103"/>
      <c r="C338" s="103"/>
      <c r="D338" s="103"/>
      <c r="E338" s="103"/>
      <c r="F338" s="103"/>
      <c r="G338" s="103"/>
      <c r="H338" s="103"/>
      <c r="I338" s="103"/>
      <c r="J338" s="103"/>
    </row>
    <row r="339" spans="1:10" x14ac:dyDescent="0.2">
      <c r="A339" s="104"/>
      <c r="B339" s="103"/>
      <c r="C339" s="103"/>
      <c r="D339" s="103"/>
      <c r="E339" s="103"/>
      <c r="F339" s="103"/>
      <c r="G339" s="103"/>
      <c r="H339" s="103"/>
      <c r="I339" s="103"/>
      <c r="J339" s="103"/>
    </row>
    <row r="340" spans="1:10" x14ac:dyDescent="0.2">
      <c r="A340" s="104"/>
      <c r="B340" s="103" t="s">
        <v>435</v>
      </c>
      <c r="C340" s="103"/>
      <c r="D340" s="103"/>
      <c r="E340" s="103"/>
      <c r="F340" s="103"/>
      <c r="G340" s="103"/>
      <c r="H340" s="103"/>
      <c r="I340" s="103"/>
      <c r="J340" s="103"/>
    </row>
    <row r="341" spans="1:10" x14ac:dyDescent="0.2">
      <c r="A341" s="104"/>
      <c r="B341" s="103" t="s">
        <v>436</v>
      </c>
      <c r="C341" s="103"/>
      <c r="D341" s="103"/>
      <c r="E341" s="103"/>
      <c r="F341" s="103"/>
      <c r="G341" s="103"/>
      <c r="H341" s="103"/>
      <c r="I341" s="103"/>
      <c r="J341" s="103"/>
    </row>
    <row r="342" spans="1:10" x14ac:dyDescent="0.2">
      <c r="A342" s="104"/>
      <c r="B342" s="103"/>
      <c r="C342" s="103"/>
      <c r="D342" s="103"/>
      <c r="E342" s="103"/>
      <c r="F342" s="103"/>
      <c r="G342" s="103"/>
      <c r="H342" s="103"/>
      <c r="I342" s="103"/>
      <c r="J342" s="103"/>
    </row>
    <row r="343" spans="1:10" x14ac:dyDescent="0.2">
      <c r="A343" s="104"/>
      <c r="B343" s="103" t="s">
        <v>437</v>
      </c>
      <c r="C343" s="103"/>
      <c r="D343" s="103"/>
      <c r="E343" s="103"/>
      <c r="F343" s="103"/>
      <c r="G343" s="103"/>
      <c r="H343" s="103"/>
      <c r="I343" s="103"/>
      <c r="J343" s="103"/>
    </row>
    <row r="344" spans="1:10" x14ac:dyDescent="0.2">
      <c r="A344" s="104"/>
      <c r="B344" s="103" t="s">
        <v>438</v>
      </c>
      <c r="C344" s="103" t="s">
        <v>439</v>
      </c>
      <c r="D344" s="103" t="s">
        <v>440</v>
      </c>
      <c r="E344" s="103" t="s">
        <v>441</v>
      </c>
      <c r="F344" s="103" t="s">
        <v>442</v>
      </c>
      <c r="G344" s="103"/>
      <c r="H344" s="103"/>
      <c r="I344" s="103"/>
      <c r="J344" s="103"/>
    </row>
    <row r="345" spans="1:10" x14ac:dyDescent="0.2">
      <c r="A345" s="104"/>
      <c r="B345" s="103" t="s">
        <v>443</v>
      </c>
      <c r="C345" s="103">
        <v>0.44</v>
      </c>
      <c r="D345" s="103">
        <v>7.7910000000000004</v>
      </c>
      <c r="E345" s="105" t="s">
        <v>390</v>
      </c>
      <c r="F345" s="105" t="s">
        <v>365</v>
      </c>
      <c r="G345" s="103"/>
      <c r="H345" s="103"/>
      <c r="I345" s="103"/>
      <c r="J345" s="103"/>
    </row>
    <row r="346" spans="1:10" x14ac:dyDescent="0.2">
      <c r="A346" s="104"/>
      <c r="B346" s="103" t="s">
        <v>444</v>
      </c>
      <c r="C346" s="103">
        <v>0.46</v>
      </c>
      <c r="D346" s="103">
        <v>8.3879999999999999</v>
      </c>
      <c r="E346" s="105" t="s">
        <v>390</v>
      </c>
      <c r="F346" s="105" t="s">
        <v>365</v>
      </c>
      <c r="G346" s="103"/>
      <c r="H346" s="103"/>
      <c r="I346" s="103"/>
      <c r="J346" s="103"/>
    </row>
    <row r="347" spans="1:10" x14ac:dyDescent="0.2">
      <c r="A347" s="104"/>
      <c r="B347" s="103" t="s">
        <v>445</v>
      </c>
      <c r="C347" s="103">
        <v>0.64</v>
      </c>
      <c r="D347" s="103">
        <v>11.063000000000001</v>
      </c>
      <c r="E347" s="105" t="s">
        <v>390</v>
      </c>
      <c r="F347" s="105" t="s">
        <v>365</v>
      </c>
      <c r="G347" s="103"/>
      <c r="H347" s="103"/>
      <c r="I347" s="103"/>
      <c r="J347" s="103"/>
    </row>
    <row r="348" spans="1:10" x14ac:dyDescent="0.2">
      <c r="A348" s="104"/>
      <c r="B348" s="103" t="s">
        <v>446</v>
      </c>
      <c r="C348" s="103">
        <v>0.02</v>
      </c>
      <c r="D348" s="103">
        <v>0.38</v>
      </c>
      <c r="E348" s="103">
        <v>0.70399999999999996</v>
      </c>
      <c r="F348" s="103" t="s">
        <v>371</v>
      </c>
      <c r="G348" s="103"/>
      <c r="H348" s="103"/>
      <c r="I348" s="103"/>
      <c r="J348" s="103"/>
    </row>
    <row r="349" spans="1:10" x14ac:dyDescent="0.2">
      <c r="A349" s="104"/>
      <c r="B349" s="103" t="s">
        <v>447</v>
      </c>
      <c r="C349" s="103">
        <v>0.2</v>
      </c>
      <c r="D349" s="103">
        <v>3.589</v>
      </c>
      <c r="E349" s="103">
        <v>1E-3</v>
      </c>
      <c r="F349" s="103" t="s">
        <v>365</v>
      </c>
      <c r="G349" s="103"/>
      <c r="H349" s="103"/>
      <c r="I349" s="103"/>
      <c r="J349" s="103"/>
    </row>
    <row r="350" spans="1:10" x14ac:dyDescent="0.2">
      <c r="A350" s="104"/>
      <c r="B350" s="103" t="s">
        <v>448</v>
      </c>
      <c r="C350" s="103">
        <v>0.18</v>
      </c>
      <c r="D350" s="103">
        <v>3.3290000000000002</v>
      </c>
      <c r="E350" s="103">
        <v>2E-3</v>
      </c>
      <c r="F350" s="103" t="s">
        <v>365</v>
      </c>
      <c r="G350" s="103"/>
      <c r="H350" s="103"/>
      <c r="I350" s="103"/>
      <c r="J350" s="103"/>
    </row>
    <row r="351" spans="1:10" x14ac:dyDescent="0.2">
      <c r="A351" s="104"/>
      <c r="B351" s="103"/>
      <c r="C351" s="103"/>
      <c r="D351" s="103"/>
      <c r="E351" s="103"/>
      <c r="F351" s="103"/>
      <c r="G351" s="103"/>
      <c r="H351" s="103"/>
      <c r="I351" s="103"/>
      <c r="J351" s="103"/>
    </row>
    <row r="352" spans="1:10" x14ac:dyDescent="0.2">
      <c r="A352" s="104"/>
      <c r="B352" s="103"/>
      <c r="C352" s="103"/>
      <c r="D352" s="103"/>
      <c r="E352" s="103"/>
      <c r="F352" s="103"/>
      <c r="G352" s="103"/>
      <c r="H352" s="103"/>
      <c r="I352" s="103"/>
      <c r="J352" s="103"/>
    </row>
    <row r="353" spans="1:23" x14ac:dyDescent="0.2">
      <c r="A353" s="103"/>
      <c r="B353" s="103"/>
      <c r="C353" s="103"/>
      <c r="D353" s="103"/>
      <c r="E353" s="103"/>
      <c r="F353" s="103"/>
      <c r="G353" s="103"/>
      <c r="H353" s="103"/>
      <c r="I353" s="103"/>
      <c r="J353" s="103"/>
    </row>
    <row r="359" spans="1:23" x14ac:dyDescent="0.2">
      <c r="A359" s="145" t="s">
        <v>463</v>
      </c>
      <c r="B359" s="106"/>
      <c r="C359" s="106"/>
      <c r="D359" s="106"/>
      <c r="E359" s="106"/>
      <c r="F359" s="106"/>
      <c r="G359" s="106"/>
      <c r="H359" s="106"/>
      <c r="I359" s="106"/>
      <c r="J359" s="106"/>
      <c r="K359" s="106"/>
      <c r="L359" s="106"/>
      <c r="M359" s="106"/>
      <c r="N359" s="106"/>
      <c r="O359" s="106"/>
      <c r="P359" s="106"/>
      <c r="Q359" s="106"/>
      <c r="R359" s="106"/>
      <c r="S359" s="106"/>
      <c r="T359" s="106"/>
      <c r="U359" s="106"/>
      <c r="V359" s="106"/>
      <c r="W359" s="106"/>
    </row>
    <row r="360" spans="1:23" x14ac:dyDescent="0.2">
      <c r="A360" s="96"/>
      <c r="B360" s="96"/>
      <c r="C360" s="96"/>
      <c r="D360" s="96"/>
      <c r="E360" s="96"/>
      <c r="F360" s="96"/>
      <c r="G360" s="96"/>
      <c r="H360" s="96"/>
      <c r="I360" s="96"/>
      <c r="J360" s="96"/>
      <c r="K360" s="96"/>
      <c r="L360" s="96"/>
      <c r="M360" s="96"/>
      <c r="N360" s="96"/>
      <c r="O360" s="96"/>
      <c r="P360" s="96"/>
      <c r="Q360" s="96"/>
      <c r="R360" s="96"/>
      <c r="S360" s="96"/>
      <c r="T360" s="96"/>
      <c r="U360" s="96"/>
      <c r="V360" s="96"/>
      <c r="W360" s="96"/>
    </row>
    <row r="361" spans="1:23" x14ac:dyDescent="0.2">
      <c r="A361" s="96"/>
      <c r="B361" s="97" t="s">
        <v>403</v>
      </c>
      <c r="C361" s="97" t="s">
        <v>403</v>
      </c>
      <c r="D361" s="97" t="s">
        <v>403</v>
      </c>
      <c r="E361" s="97" t="s">
        <v>403</v>
      </c>
      <c r="F361" s="96"/>
      <c r="G361" s="96"/>
      <c r="H361" s="97" t="s">
        <v>403</v>
      </c>
      <c r="I361" s="97" t="s">
        <v>403</v>
      </c>
      <c r="J361" s="97" t="s">
        <v>403</v>
      </c>
      <c r="K361" s="97" t="s">
        <v>403</v>
      </c>
      <c r="L361" s="96"/>
      <c r="M361" s="96"/>
      <c r="N361" s="97" t="s">
        <v>403</v>
      </c>
      <c r="O361" s="97" t="s">
        <v>403</v>
      </c>
      <c r="P361" s="97" t="s">
        <v>403</v>
      </c>
      <c r="Q361" s="97" t="s">
        <v>403</v>
      </c>
      <c r="R361" s="96"/>
      <c r="S361" s="96"/>
      <c r="T361" s="97" t="s">
        <v>403</v>
      </c>
      <c r="U361" s="97" t="s">
        <v>403</v>
      </c>
      <c r="V361" s="97" t="s">
        <v>403</v>
      </c>
      <c r="W361" s="97" t="s">
        <v>403</v>
      </c>
    </row>
    <row r="362" spans="1:23" x14ac:dyDescent="0.2">
      <c r="A362" s="93"/>
      <c r="B362" s="110" t="s">
        <v>396</v>
      </c>
      <c r="C362" s="111"/>
      <c r="D362" s="111"/>
      <c r="E362" s="112"/>
      <c r="F362" s="93"/>
      <c r="G362" s="93"/>
      <c r="H362" s="110" t="s">
        <v>397</v>
      </c>
      <c r="I362" s="111"/>
      <c r="J362" s="111"/>
      <c r="K362" s="112"/>
      <c r="L362" s="93"/>
      <c r="M362" s="93"/>
      <c r="N362" s="110" t="s">
        <v>398</v>
      </c>
      <c r="O362" s="111"/>
      <c r="P362" s="111"/>
      <c r="Q362" s="112"/>
      <c r="R362" s="93"/>
      <c r="S362" s="93"/>
      <c r="T362" s="110" t="s">
        <v>399</v>
      </c>
      <c r="U362" s="111"/>
      <c r="V362" s="111"/>
      <c r="W362" s="112"/>
    </row>
    <row r="363" spans="1:23" x14ac:dyDescent="0.2">
      <c r="A363" s="101" t="s">
        <v>464</v>
      </c>
      <c r="B363" s="101" t="s">
        <v>385</v>
      </c>
      <c r="C363" s="101" t="s">
        <v>386</v>
      </c>
      <c r="D363" s="101" t="s">
        <v>387</v>
      </c>
      <c r="E363" s="101" t="s">
        <v>388</v>
      </c>
      <c r="F363" s="102"/>
      <c r="G363" s="102"/>
      <c r="H363" s="101" t="s">
        <v>385</v>
      </c>
      <c r="I363" s="101" t="s">
        <v>386</v>
      </c>
      <c r="J363" s="101" t="s">
        <v>387</v>
      </c>
      <c r="K363" s="101" t="s">
        <v>388</v>
      </c>
      <c r="L363" s="102"/>
      <c r="M363" s="102"/>
      <c r="N363" s="101" t="s">
        <v>385</v>
      </c>
      <c r="O363" s="101" t="s">
        <v>386</v>
      </c>
      <c r="P363" s="101" t="s">
        <v>387</v>
      </c>
      <c r="Q363" s="101" t="s">
        <v>388</v>
      </c>
      <c r="R363" s="102"/>
      <c r="S363" s="102"/>
      <c r="T363" s="101" t="s">
        <v>385</v>
      </c>
      <c r="U363" s="101" t="s">
        <v>386</v>
      </c>
      <c r="V363" s="101" t="s">
        <v>387</v>
      </c>
      <c r="W363" s="101" t="s">
        <v>388</v>
      </c>
    </row>
    <row r="364" spans="1:23" x14ac:dyDescent="0.2">
      <c r="A364" s="101">
        <v>-80</v>
      </c>
      <c r="B364" s="102">
        <v>0.01</v>
      </c>
      <c r="C364" s="102">
        <v>0</v>
      </c>
      <c r="D364" s="102">
        <v>0.02</v>
      </c>
      <c r="E364" s="102">
        <v>0</v>
      </c>
      <c r="F364" s="102"/>
      <c r="G364" s="102"/>
      <c r="H364" s="102">
        <v>0.01</v>
      </c>
      <c r="I364" s="102">
        <v>0</v>
      </c>
      <c r="J364" s="102">
        <v>0.03</v>
      </c>
      <c r="K364" s="102">
        <v>0.01</v>
      </c>
      <c r="L364" s="102"/>
      <c r="M364" s="102"/>
      <c r="N364" s="102">
        <v>0.01</v>
      </c>
      <c r="O364" s="102">
        <v>0</v>
      </c>
      <c r="P364" s="102">
        <v>0.03</v>
      </c>
      <c r="Q364" s="102">
        <v>0.01</v>
      </c>
      <c r="R364" s="102"/>
      <c r="S364" s="102"/>
      <c r="T364" s="102">
        <v>0.01</v>
      </c>
      <c r="U364" s="102">
        <v>0.01</v>
      </c>
      <c r="V364" s="102">
        <v>0.06</v>
      </c>
      <c r="W364" s="102">
        <v>0.01</v>
      </c>
    </row>
    <row r="365" spans="1:23" x14ac:dyDescent="0.2">
      <c r="A365" s="101">
        <v>-70</v>
      </c>
      <c r="B365" s="102">
        <v>0.02</v>
      </c>
      <c r="C365" s="102">
        <v>0</v>
      </c>
      <c r="D365" s="102">
        <v>0.03</v>
      </c>
      <c r="E365" s="102">
        <v>0.01</v>
      </c>
      <c r="F365" s="102"/>
      <c r="G365" s="102"/>
      <c r="H365" s="102">
        <v>0.02</v>
      </c>
      <c r="I365" s="102">
        <v>0</v>
      </c>
      <c r="J365" s="102">
        <v>0.04</v>
      </c>
      <c r="K365" s="102">
        <v>0.01</v>
      </c>
      <c r="L365" s="102"/>
      <c r="M365" s="102"/>
      <c r="N365" s="102">
        <v>0.02</v>
      </c>
      <c r="O365" s="102">
        <v>0</v>
      </c>
      <c r="P365" s="102">
        <v>0.03</v>
      </c>
      <c r="Q365" s="102">
        <v>0.01</v>
      </c>
      <c r="R365" s="102"/>
      <c r="S365" s="102"/>
      <c r="T365" s="102">
        <v>0.02</v>
      </c>
      <c r="U365" s="102">
        <v>0</v>
      </c>
      <c r="V365" s="102">
        <v>0.05</v>
      </c>
      <c r="W365" s="102">
        <v>0.01</v>
      </c>
    </row>
    <row r="366" spans="1:23" x14ac:dyDescent="0.2">
      <c r="A366" s="101">
        <v>-60</v>
      </c>
      <c r="B366" s="102">
        <v>0.04</v>
      </c>
      <c r="C366" s="102">
        <v>0</v>
      </c>
      <c r="D366" s="102">
        <v>0.04</v>
      </c>
      <c r="E366" s="102">
        <v>0.01</v>
      </c>
      <c r="F366" s="102"/>
      <c r="G366" s="102"/>
      <c r="H366" s="102">
        <v>0.04</v>
      </c>
      <c r="I366" s="102">
        <v>0.01</v>
      </c>
      <c r="J366" s="102">
        <v>0.06</v>
      </c>
      <c r="K366" s="102">
        <v>0.01</v>
      </c>
      <c r="L366" s="102"/>
      <c r="M366" s="102"/>
      <c r="N366" s="102">
        <v>0.03</v>
      </c>
      <c r="O366" s="102">
        <v>0</v>
      </c>
      <c r="P366" s="102">
        <v>0.04</v>
      </c>
      <c r="Q366" s="102">
        <v>0.01</v>
      </c>
      <c r="R366" s="102"/>
      <c r="S366" s="102"/>
      <c r="T366" s="102">
        <v>0.06</v>
      </c>
      <c r="U366" s="102">
        <v>0.01</v>
      </c>
      <c r="V366" s="102">
        <v>0.05</v>
      </c>
      <c r="W366" s="102">
        <v>0.01</v>
      </c>
    </row>
    <row r="367" spans="1:23" x14ac:dyDescent="0.2">
      <c r="A367" s="101">
        <v>-50</v>
      </c>
      <c r="B367" s="102">
        <v>0.09</v>
      </c>
      <c r="C367" s="102">
        <v>0.01</v>
      </c>
      <c r="D367" s="102">
        <v>0.1</v>
      </c>
      <c r="E367" s="102">
        <v>0.02</v>
      </c>
      <c r="F367" s="102"/>
      <c r="G367" s="102"/>
      <c r="H367" s="102">
        <v>0.09</v>
      </c>
      <c r="I367" s="102">
        <v>0.01</v>
      </c>
      <c r="J367" s="102">
        <v>0.1</v>
      </c>
      <c r="K367" s="102">
        <v>0.02</v>
      </c>
      <c r="L367" s="102"/>
      <c r="M367" s="102"/>
      <c r="N367" s="102">
        <v>7.0000000000000007E-2</v>
      </c>
      <c r="O367" s="102">
        <v>0.01</v>
      </c>
      <c r="P367" s="102">
        <v>0.09</v>
      </c>
      <c r="Q367" s="102">
        <v>0.01</v>
      </c>
      <c r="R367" s="102"/>
      <c r="S367" s="102"/>
      <c r="T367" s="102">
        <v>0.09</v>
      </c>
      <c r="U367" s="102">
        <v>0.01</v>
      </c>
      <c r="V367" s="102">
        <v>0.09</v>
      </c>
      <c r="W367" s="102">
        <v>0.02</v>
      </c>
    </row>
    <row r="368" spans="1:23" x14ac:dyDescent="0.2">
      <c r="A368" s="101">
        <v>-40</v>
      </c>
      <c r="B368" s="102">
        <v>0.23</v>
      </c>
      <c r="C368" s="102">
        <v>0.02</v>
      </c>
      <c r="D368" s="102">
        <v>0.16</v>
      </c>
      <c r="E368" s="102">
        <v>0.03</v>
      </c>
      <c r="F368" s="102"/>
      <c r="G368" s="102"/>
      <c r="H368" s="102">
        <v>0.23</v>
      </c>
      <c r="I368" s="102">
        <v>0.01</v>
      </c>
      <c r="J368" s="102">
        <v>0.15</v>
      </c>
      <c r="K368" s="102">
        <v>0.03</v>
      </c>
      <c r="L368" s="102"/>
      <c r="M368" s="102"/>
      <c r="N368" s="102">
        <v>0.19</v>
      </c>
      <c r="O368" s="102">
        <v>0.01</v>
      </c>
      <c r="P368" s="102">
        <v>0.15</v>
      </c>
      <c r="Q368" s="102">
        <v>0.03</v>
      </c>
      <c r="R368" s="102"/>
      <c r="S368" s="102"/>
      <c r="T368" s="102">
        <v>0.22</v>
      </c>
      <c r="U368" s="102">
        <v>0.02</v>
      </c>
      <c r="V368" s="102">
        <v>0.16</v>
      </c>
      <c r="W368" s="102">
        <v>0.03</v>
      </c>
    </row>
    <row r="369" spans="1:23" x14ac:dyDescent="0.2">
      <c r="A369" s="101">
        <v>-30</v>
      </c>
      <c r="B369" s="102">
        <v>0.44</v>
      </c>
      <c r="C369" s="102">
        <v>0.02</v>
      </c>
      <c r="D369" s="102">
        <v>0.16</v>
      </c>
      <c r="E369" s="102">
        <v>0.03</v>
      </c>
      <c r="F369" s="102"/>
      <c r="G369" s="102"/>
      <c r="H369" s="102">
        <v>0.44</v>
      </c>
      <c r="I369" s="102">
        <v>0.01</v>
      </c>
      <c r="J369" s="102">
        <v>0.14000000000000001</v>
      </c>
      <c r="K369" s="102">
        <v>0.03</v>
      </c>
      <c r="L369" s="102"/>
      <c r="M369" s="102"/>
      <c r="N369" s="102">
        <v>0.41</v>
      </c>
      <c r="O369" s="102">
        <v>0.01</v>
      </c>
      <c r="P369" s="102">
        <v>0.16</v>
      </c>
      <c r="Q369" s="102">
        <v>0.03</v>
      </c>
      <c r="R369" s="102"/>
      <c r="S369" s="102"/>
      <c r="T369" s="102">
        <v>0.45</v>
      </c>
      <c r="U369" s="102">
        <v>0.02</v>
      </c>
      <c r="V369" s="102">
        <v>0.18</v>
      </c>
      <c r="W369" s="102">
        <v>0.04</v>
      </c>
    </row>
    <row r="370" spans="1:23" x14ac:dyDescent="0.2">
      <c r="A370" s="101">
        <v>-20</v>
      </c>
      <c r="B370" s="102">
        <v>0.64</v>
      </c>
      <c r="C370" s="102">
        <v>0.01</v>
      </c>
      <c r="D370" s="102">
        <v>0.14000000000000001</v>
      </c>
      <c r="E370" s="102">
        <v>0.03</v>
      </c>
      <c r="F370" s="102"/>
      <c r="G370" s="102"/>
      <c r="H370" s="102">
        <v>0.64</v>
      </c>
      <c r="I370" s="102">
        <v>0.01</v>
      </c>
      <c r="J370" s="102">
        <v>0.12</v>
      </c>
      <c r="K370" s="102">
        <v>0.02</v>
      </c>
      <c r="L370" s="102"/>
      <c r="M370" s="102"/>
      <c r="N370" s="102">
        <v>0.63</v>
      </c>
      <c r="O370" s="102">
        <v>0.01</v>
      </c>
      <c r="P370" s="102">
        <v>0.14000000000000001</v>
      </c>
      <c r="Q370" s="102">
        <v>0.02</v>
      </c>
      <c r="R370" s="102"/>
      <c r="S370" s="102"/>
      <c r="T370" s="102">
        <v>0.68</v>
      </c>
      <c r="U370" s="102">
        <v>0.02</v>
      </c>
      <c r="V370" s="102">
        <v>0.15</v>
      </c>
      <c r="W370" s="102">
        <v>0.03</v>
      </c>
    </row>
    <row r="371" spans="1:23" x14ac:dyDescent="0.2">
      <c r="A371" s="101">
        <v>-10</v>
      </c>
      <c r="B371" s="102">
        <v>0.77</v>
      </c>
      <c r="C371" s="102">
        <v>0.01</v>
      </c>
      <c r="D371" s="102">
        <v>0.11</v>
      </c>
      <c r="E371" s="102">
        <v>0.02</v>
      </c>
      <c r="F371" s="102"/>
      <c r="G371" s="102"/>
      <c r="H371" s="102">
        <v>0.76</v>
      </c>
      <c r="I371" s="102">
        <v>0.01</v>
      </c>
      <c r="J371" s="102">
        <v>0.11</v>
      </c>
      <c r="K371" s="102">
        <v>0.02</v>
      </c>
      <c r="L371" s="102"/>
      <c r="M371" s="102"/>
      <c r="N371" s="102">
        <v>0.75</v>
      </c>
      <c r="O371" s="102">
        <v>0.01</v>
      </c>
      <c r="P371" s="102">
        <v>0.11</v>
      </c>
      <c r="Q371" s="102">
        <v>0.02</v>
      </c>
      <c r="R371" s="102"/>
      <c r="S371" s="102"/>
      <c r="T371" s="102">
        <v>0.79</v>
      </c>
      <c r="U371" s="102">
        <v>0.01</v>
      </c>
      <c r="V371" s="102">
        <v>0.12</v>
      </c>
      <c r="W371" s="102">
        <v>0.02</v>
      </c>
    </row>
    <row r="372" spans="1:23" x14ac:dyDescent="0.2">
      <c r="A372" s="101">
        <v>0</v>
      </c>
      <c r="B372" s="102">
        <v>0.86</v>
      </c>
      <c r="C372" s="102">
        <v>0.01</v>
      </c>
      <c r="D372" s="102">
        <v>7.0000000000000007E-2</v>
      </c>
      <c r="E372" s="102">
        <v>0.01</v>
      </c>
      <c r="F372" s="102"/>
      <c r="G372" s="102"/>
      <c r="H372" s="102">
        <v>0.85</v>
      </c>
      <c r="I372" s="102">
        <v>0.01</v>
      </c>
      <c r="J372" s="102">
        <v>0.08</v>
      </c>
      <c r="K372" s="102">
        <v>0.02</v>
      </c>
      <c r="L372" s="102"/>
      <c r="M372" s="102"/>
      <c r="N372" s="102">
        <v>0.85</v>
      </c>
      <c r="O372" s="102">
        <v>0.01</v>
      </c>
      <c r="P372" s="102">
        <v>0.08</v>
      </c>
      <c r="Q372" s="102">
        <v>0.01</v>
      </c>
      <c r="R372" s="102"/>
      <c r="S372" s="102"/>
      <c r="T372" s="102">
        <v>0.86</v>
      </c>
      <c r="U372" s="102">
        <v>0.01</v>
      </c>
      <c r="V372" s="102">
        <v>0.09</v>
      </c>
      <c r="W372" s="102">
        <v>0.02</v>
      </c>
    </row>
    <row r="373" spans="1:23" x14ac:dyDescent="0.2">
      <c r="A373" s="101">
        <v>10</v>
      </c>
      <c r="B373" s="102">
        <v>0.92</v>
      </c>
      <c r="C373" s="102">
        <v>0.01</v>
      </c>
      <c r="D373" s="102">
        <v>0.06</v>
      </c>
      <c r="E373" s="102">
        <v>0.01</v>
      </c>
      <c r="F373" s="102"/>
      <c r="G373" s="102"/>
      <c r="H373" s="102">
        <v>0.9</v>
      </c>
      <c r="I373" s="102">
        <v>0.01</v>
      </c>
      <c r="J373" s="102">
        <v>0.06</v>
      </c>
      <c r="K373" s="102">
        <v>0.01</v>
      </c>
      <c r="L373" s="102"/>
      <c r="M373" s="102"/>
      <c r="N373" s="102">
        <v>0.91</v>
      </c>
      <c r="O373" s="102">
        <v>0</v>
      </c>
      <c r="P373" s="102">
        <v>0.06</v>
      </c>
      <c r="Q373" s="102">
        <v>0.01</v>
      </c>
      <c r="R373" s="102"/>
      <c r="S373" s="102"/>
      <c r="T373" s="102">
        <v>0.93</v>
      </c>
      <c r="U373" s="102">
        <v>0.01</v>
      </c>
      <c r="V373" s="102">
        <v>7.0000000000000007E-2</v>
      </c>
      <c r="W373" s="102">
        <v>0.01</v>
      </c>
    </row>
    <row r="374" spans="1:23" x14ac:dyDescent="0.2">
      <c r="A374" s="101">
        <v>20</v>
      </c>
      <c r="B374" s="102">
        <v>0.95</v>
      </c>
      <c r="C374" s="102">
        <v>0</v>
      </c>
      <c r="D374" s="102">
        <v>0.05</v>
      </c>
      <c r="E374" s="102">
        <v>0.01</v>
      </c>
      <c r="F374" s="102"/>
      <c r="G374" s="102"/>
      <c r="H374" s="102">
        <v>0.95</v>
      </c>
      <c r="I374" s="102">
        <v>0</v>
      </c>
      <c r="J374" s="102">
        <v>0.05</v>
      </c>
      <c r="K374" s="102">
        <v>0.01</v>
      </c>
      <c r="L374" s="102"/>
      <c r="M374" s="102"/>
      <c r="N374" s="102">
        <v>0.94</v>
      </c>
      <c r="O374" s="102">
        <v>0</v>
      </c>
      <c r="P374" s="102">
        <v>0.05</v>
      </c>
      <c r="Q374" s="102">
        <v>0.01</v>
      </c>
      <c r="R374" s="102"/>
      <c r="S374" s="102"/>
      <c r="T374" s="102">
        <v>0.93</v>
      </c>
      <c r="U374" s="102">
        <v>0.01</v>
      </c>
      <c r="V374" s="102">
        <v>0.06</v>
      </c>
      <c r="W374" s="102">
        <v>0.01</v>
      </c>
    </row>
    <row r="375" spans="1:23" x14ac:dyDescent="0.2">
      <c r="A375" s="101">
        <v>30</v>
      </c>
      <c r="B375" s="102">
        <v>0.98</v>
      </c>
      <c r="C375" s="102">
        <v>0</v>
      </c>
      <c r="D375" s="102">
        <v>0.04</v>
      </c>
      <c r="E375" s="102">
        <v>0.01</v>
      </c>
      <c r="F375" s="102"/>
      <c r="G375" s="102"/>
      <c r="H375" s="102">
        <v>0.98</v>
      </c>
      <c r="I375" s="102">
        <v>0</v>
      </c>
      <c r="J375" s="102">
        <v>0.04</v>
      </c>
      <c r="K375" s="102">
        <v>0.01</v>
      </c>
      <c r="L375" s="102"/>
      <c r="M375" s="102"/>
      <c r="N375" s="102">
        <v>0.96</v>
      </c>
      <c r="O375" s="102">
        <v>0</v>
      </c>
      <c r="P375" s="102">
        <v>0.05</v>
      </c>
      <c r="Q375" s="102">
        <v>0.01</v>
      </c>
      <c r="R375" s="102"/>
      <c r="S375" s="102"/>
      <c r="T375" s="102">
        <v>0.96</v>
      </c>
      <c r="U375" s="102">
        <v>0.01</v>
      </c>
      <c r="V375" s="102">
        <v>0.05</v>
      </c>
      <c r="W375" s="102">
        <v>0.01</v>
      </c>
    </row>
    <row r="376" spans="1:23" x14ac:dyDescent="0.2">
      <c r="A376" s="101">
        <v>40</v>
      </c>
      <c r="B376" s="102">
        <v>0.97</v>
      </c>
      <c r="C376" s="102">
        <v>0.01</v>
      </c>
      <c r="D376" s="102">
        <v>0.06</v>
      </c>
      <c r="E376" s="102">
        <v>0.01</v>
      </c>
      <c r="F376" s="102"/>
      <c r="G376" s="102"/>
      <c r="H376" s="102">
        <v>0.96</v>
      </c>
      <c r="I376" s="102">
        <v>0.01</v>
      </c>
      <c r="J376" s="102">
        <v>7.0000000000000007E-2</v>
      </c>
      <c r="K376" s="102">
        <v>0.01</v>
      </c>
      <c r="L376" s="102"/>
      <c r="M376" s="102"/>
      <c r="N376" s="102">
        <v>0.96</v>
      </c>
      <c r="O376" s="102">
        <v>0.01</v>
      </c>
      <c r="P376" s="102">
        <v>7.0000000000000007E-2</v>
      </c>
      <c r="Q376" s="102">
        <v>0.01</v>
      </c>
      <c r="R376" s="102"/>
      <c r="S376" s="102"/>
      <c r="T376" s="102">
        <v>0.93</v>
      </c>
      <c r="U376" s="102">
        <v>0.01</v>
      </c>
      <c r="V376" s="102">
        <v>0.09</v>
      </c>
      <c r="W376" s="102">
        <v>0.02</v>
      </c>
    </row>
    <row r="377" spans="1:23" x14ac:dyDescent="0.2">
      <c r="A377" s="102"/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</row>
    <row r="378" spans="1:23" x14ac:dyDescent="0.2">
      <c r="A378" s="101" t="s">
        <v>391</v>
      </c>
      <c r="B378" s="102">
        <v>98</v>
      </c>
      <c r="C378" s="102"/>
      <c r="D378" s="102"/>
      <c r="E378" s="102"/>
      <c r="F378" s="102"/>
      <c r="G378" s="102"/>
      <c r="H378" s="102">
        <v>107</v>
      </c>
      <c r="I378" s="102"/>
      <c r="J378" s="102"/>
      <c r="K378" s="102"/>
      <c r="L378" s="102"/>
      <c r="M378" s="102"/>
      <c r="N378" s="102">
        <v>129</v>
      </c>
      <c r="O378" s="102"/>
      <c r="P378" s="102"/>
      <c r="Q378" s="102"/>
      <c r="R378" s="102"/>
      <c r="S378" s="102"/>
      <c r="T378" s="102">
        <v>98</v>
      </c>
      <c r="U378" s="102"/>
      <c r="V378" s="102"/>
      <c r="W378" s="102"/>
    </row>
    <row r="379" spans="1:23" x14ac:dyDescent="0.2">
      <c r="A379" s="102"/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</row>
    <row r="380" spans="1:23" x14ac:dyDescent="0.2">
      <c r="A380" s="101" t="s">
        <v>465</v>
      </c>
      <c r="B380" s="102">
        <v>-0.03</v>
      </c>
      <c r="C380" s="102">
        <v>0</v>
      </c>
      <c r="D380" s="102">
        <v>0.04</v>
      </c>
      <c r="E380" s="102">
        <v>0.01</v>
      </c>
      <c r="F380" s="102"/>
      <c r="G380" s="102"/>
      <c r="H380" s="102">
        <v>-0.02</v>
      </c>
      <c r="I380" s="102">
        <v>0</v>
      </c>
      <c r="J380" s="102">
        <v>0.03</v>
      </c>
      <c r="K380" s="102">
        <v>0.01</v>
      </c>
      <c r="L380" s="102"/>
      <c r="M380" s="102"/>
      <c r="N380" s="102">
        <v>-0.01</v>
      </c>
      <c r="O380" s="102">
        <v>0</v>
      </c>
      <c r="P380" s="102">
        <v>0.03</v>
      </c>
      <c r="Q380" s="102">
        <v>0.01</v>
      </c>
      <c r="R380" s="102"/>
      <c r="S380" s="102"/>
      <c r="T380" s="102">
        <v>0</v>
      </c>
      <c r="U380" s="102">
        <v>0</v>
      </c>
      <c r="V380" s="102">
        <v>0.05</v>
      </c>
      <c r="W380" s="102">
        <v>0.01</v>
      </c>
    </row>
    <row r="381" spans="1:23" x14ac:dyDescent="0.2">
      <c r="A381" s="101" t="s">
        <v>466</v>
      </c>
      <c r="B381" s="102">
        <v>0.98</v>
      </c>
      <c r="C381" s="102">
        <v>0</v>
      </c>
      <c r="D381" s="102">
        <v>0.03</v>
      </c>
      <c r="E381" s="102">
        <v>0.01</v>
      </c>
      <c r="F381" s="102"/>
      <c r="G381" s="102"/>
      <c r="H381" s="102">
        <v>0.97</v>
      </c>
      <c r="I381" s="102">
        <v>0</v>
      </c>
      <c r="J381" s="102">
        <v>0.03</v>
      </c>
      <c r="K381" s="102">
        <v>0.01</v>
      </c>
      <c r="L381" s="102"/>
      <c r="M381" s="102"/>
      <c r="N381" s="102">
        <v>0.97</v>
      </c>
      <c r="O381" s="102">
        <v>0</v>
      </c>
      <c r="P381" s="102">
        <v>0.04</v>
      </c>
      <c r="Q381" s="102">
        <v>0.01</v>
      </c>
      <c r="R381" s="102"/>
      <c r="S381" s="102"/>
      <c r="T381" s="102">
        <v>0.95</v>
      </c>
      <c r="U381" s="102">
        <v>0</v>
      </c>
      <c r="V381" s="102">
        <v>0.04</v>
      </c>
      <c r="W381" s="102">
        <v>0.01</v>
      </c>
    </row>
    <row r="382" spans="1:23" x14ac:dyDescent="0.2">
      <c r="A382" s="101" t="s">
        <v>467</v>
      </c>
      <c r="B382" s="102">
        <v>-27.4</v>
      </c>
      <c r="C382" s="102">
        <v>0.82</v>
      </c>
      <c r="D382" s="102">
        <v>8.1</v>
      </c>
      <c r="E382" s="102">
        <v>1.62</v>
      </c>
      <c r="F382" s="102"/>
      <c r="G382" s="102"/>
      <c r="H382" s="102">
        <v>-27.32</v>
      </c>
      <c r="I382" s="102">
        <v>0.75</v>
      </c>
      <c r="J382" s="102">
        <v>7.77</v>
      </c>
      <c r="K382" s="102">
        <v>1.49</v>
      </c>
      <c r="L382" s="102"/>
      <c r="M382" s="102"/>
      <c r="N382" s="102">
        <v>-25.73</v>
      </c>
      <c r="O382" s="102">
        <v>0.69</v>
      </c>
      <c r="P382" s="102">
        <v>7.88</v>
      </c>
      <c r="Q382" s="102">
        <v>1.37</v>
      </c>
      <c r="R382" s="102"/>
      <c r="S382" s="102"/>
      <c r="T382" s="102">
        <v>-27.85</v>
      </c>
      <c r="U382" s="102">
        <v>0.85</v>
      </c>
      <c r="V382" s="102">
        <v>8.43</v>
      </c>
      <c r="W382" s="102">
        <v>1.69</v>
      </c>
    </row>
    <row r="383" spans="1:23" x14ac:dyDescent="0.2">
      <c r="A383" s="101" t="s">
        <v>468</v>
      </c>
      <c r="B383" s="102">
        <v>11.78</v>
      </c>
      <c r="C383" s="102">
        <v>0.31</v>
      </c>
      <c r="D383" s="102">
        <v>3.1</v>
      </c>
      <c r="E383" s="102">
        <v>0.62</v>
      </c>
      <c r="F383" s="102"/>
      <c r="G383" s="102"/>
      <c r="H383" s="102">
        <v>11.9</v>
      </c>
      <c r="I383" s="102">
        <v>0.27</v>
      </c>
      <c r="J383" s="102">
        <v>2.76</v>
      </c>
      <c r="K383" s="102">
        <v>0.53</v>
      </c>
      <c r="L383" s="102"/>
      <c r="M383" s="102"/>
      <c r="N383" s="102">
        <v>10.91</v>
      </c>
      <c r="O383" s="102">
        <v>0.25</v>
      </c>
      <c r="P383" s="102">
        <v>2.88</v>
      </c>
      <c r="Q383" s="102">
        <v>0.5</v>
      </c>
      <c r="R383" s="102"/>
      <c r="S383" s="102"/>
      <c r="T383" s="102">
        <v>9.6199999999999992</v>
      </c>
      <c r="U383" s="102">
        <v>0.25</v>
      </c>
      <c r="V383" s="102">
        <v>2.5099999999999998</v>
      </c>
      <c r="W383" s="102">
        <v>0.5</v>
      </c>
    </row>
    <row r="384" spans="1:23" x14ac:dyDescent="0.2">
      <c r="A384" s="102"/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</row>
    <row r="385" spans="1:23" x14ac:dyDescent="0.2">
      <c r="A385" s="102"/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</row>
    <row r="386" spans="1:23" x14ac:dyDescent="0.2">
      <c r="A386" s="101" t="s">
        <v>469</v>
      </c>
      <c r="B386" s="102">
        <v>0</v>
      </c>
      <c r="C386" s="102">
        <v>0.82</v>
      </c>
      <c r="D386" s="102">
        <v>8.1</v>
      </c>
      <c r="E386" s="102">
        <v>1.62</v>
      </c>
      <c r="F386" s="102"/>
      <c r="G386" s="102"/>
      <c r="H386" s="102">
        <v>7.0000000000000007E-2</v>
      </c>
      <c r="I386" s="102">
        <v>0.75</v>
      </c>
      <c r="J386" s="102">
        <v>7.77</v>
      </c>
      <c r="K386" s="102">
        <v>1.49</v>
      </c>
      <c r="L386" s="102"/>
      <c r="M386" s="102"/>
      <c r="N386" s="102">
        <v>1.67</v>
      </c>
      <c r="O386" s="102">
        <v>0.69</v>
      </c>
      <c r="P386" s="102">
        <v>7.88</v>
      </c>
      <c r="Q386" s="102">
        <v>1.37</v>
      </c>
      <c r="R386" s="102"/>
      <c r="S386" s="102"/>
      <c r="T386" s="102">
        <v>-0.45</v>
      </c>
      <c r="U386" s="102">
        <v>0.85</v>
      </c>
      <c r="V386" s="102">
        <v>8.43</v>
      </c>
      <c r="W386" s="102">
        <v>1.69</v>
      </c>
    </row>
    <row r="387" spans="1:23" x14ac:dyDescent="0.2">
      <c r="A387" s="101" t="s">
        <v>470</v>
      </c>
      <c r="B387" s="102">
        <v>1</v>
      </c>
      <c r="C387" s="102">
        <v>0.03</v>
      </c>
      <c r="D387" s="102">
        <v>0.26</v>
      </c>
      <c r="E387" s="102">
        <v>0.05</v>
      </c>
      <c r="F387" s="102"/>
      <c r="G387" s="102"/>
      <c r="H387" s="102">
        <v>1.01</v>
      </c>
      <c r="I387" s="102">
        <v>0.02</v>
      </c>
      <c r="J387" s="102">
        <v>0.23</v>
      </c>
      <c r="K387" s="102">
        <v>0.04</v>
      </c>
      <c r="L387" s="102"/>
      <c r="M387" s="102"/>
      <c r="N387" s="102">
        <v>0.93</v>
      </c>
      <c r="O387" s="102">
        <v>0.02</v>
      </c>
      <c r="P387" s="102">
        <v>0.24</v>
      </c>
      <c r="Q387" s="102">
        <v>0.04</v>
      </c>
      <c r="R387" s="102"/>
      <c r="S387" s="102"/>
      <c r="T387" s="102">
        <v>0.82</v>
      </c>
      <c r="U387" s="102">
        <v>0.02</v>
      </c>
      <c r="V387" s="102">
        <v>0.21</v>
      </c>
      <c r="W387" s="102">
        <v>0.04</v>
      </c>
    </row>
    <row r="388" spans="1:23" x14ac:dyDescent="0.2">
      <c r="A388" s="102"/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</row>
    <row r="389" spans="1:23" x14ac:dyDescent="0.2">
      <c r="A389" s="101" t="s">
        <v>391</v>
      </c>
      <c r="B389" s="102">
        <v>98</v>
      </c>
      <c r="C389" s="102"/>
      <c r="D389" s="102"/>
      <c r="E389" s="102"/>
      <c r="F389" s="102"/>
      <c r="G389" s="102"/>
      <c r="H389" s="102">
        <v>107</v>
      </c>
      <c r="I389" s="102"/>
      <c r="J389" s="102"/>
      <c r="K389" s="102"/>
      <c r="L389" s="102"/>
      <c r="M389" s="102"/>
      <c r="N389" s="102">
        <v>129</v>
      </c>
      <c r="O389" s="102"/>
      <c r="P389" s="102"/>
      <c r="Q389" s="102"/>
      <c r="R389" s="102"/>
      <c r="S389" s="102"/>
      <c r="T389" s="102">
        <v>98</v>
      </c>
      <c r="U389" s="102"/>
      <c r="V389" s="102"/>
      <c r="W389" s="102"/>
    </row>
  </sheetData>
  <mergeCells count="16">
    <mergeCell ref="B9:E9"/>
    <mergeCell ref="G9:J9"/>
    <mergeCell ref="M9:P9"/>
    <mergeCell ref="S9:V9"/>
    <mergeCell ref="B35:E35"/>
    <mergeCell ref="H35:K35"/>
    <mergeCell ref="N35:Q35"/>
    <mergeCell ref="T35:W35"/>
    <mergeCell ref="B362:E362"/>
    <mergeCell ref="H362:K362"/>
    <mergeCell ref="N362:Q362"/>
    <mergeCell ref="T362:W362"/>
    <mergeCell ref="B63:E63"/>
    <mergeCell ref="H63:K63"/>
    <mergeCell ref="N63:Q63"/>
    <mergeCell ref="T63:W6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38CD3-BB63-7A43-96AB-A43DD54FCA2A}">
  <dimension ref="A1:B26"/>
  <sheetViews>
    <sheetView workbookViewId="0">
      <selection activeCell="A3" sqref="A3"/>
    </sheetView>
  </sheetViews>
  <sheetFormatPr baseColWidth="10" defaultColWidth="11" defaultRowHeight="16" x14ac:dyDescent="0.2"/>
  <cols>
    <col min="2" max="2" width="132.5" customWidth="1"/>
  </cols>
  <sheetData>
    <row r="1" spans="1:2" x14ac:dyDescent="0.2">
      <c r="A1" s="1" t="s">
        <v>471</v>
      </c>
    </row>
    <row r="2" spans="1:2" ht="17" thickBot="1" x14ac:dyDescent="0.25">
      <c r="A2" t="s">
        <v>472</v>
      </c>
    </row>
    <row r="3" spans="1:2" ht="17" thickBot="1" x14ac:dyDescent="0.25">
      <c r="A3" s="20" t="s">
        <v>473</v>
      </c>
      <c r="B3" s="20" t="s">
        <v>474</v>
      </c>
    </row>
    <row r="4" spans="1:2" x14ac:dyDescent="0.2">
      <c r="A4" s="114" t="s">
        <v>475</v>
      </c>
      <c r="B4" s="114"/>
    </row>
    <row r="5" spans="1:2" x14ac:dyDescent="0.2">
      <c r="A5" s="21" t="s">
        <v>476</v>
      </c>
      <c r="B5" s="21" t="s">
        <v>477</v>
      </c>
    </row>
    <row r="6" spans="1:2" x14ac:dyDescent="0.2">
      <c r="A6" s="21" t="s">
        <v>478</v>
      </c>
      <c r="B6" s="21" t="s">
        <v>479</v>
      </c>
    </row>
    <row r="7" spans="1:2" x14ac:dyDescent="0.2">
      <c r="A7" s="21" t="s">
        <v>480</v>
      </c>
      <c r="B7" s="21" t="s">
        <v>481</v>
      </c>
    </row>
    <row r="8" spans="1:2" x14ac:dyDescent="0.2">
      <c r="A8" s="21" t="s">
        <v>482</v>
      </c>
      <c r="B8" s="21" t="s">
        <v>483</v>
      </c>
    </row>
    <row r="9" spans="1:2" x14ac:dyDescent="0.2">
      <c r="A9" s="21" t="s">
        <v>484</v>
      </c>
      <c r="B9" s="21" t="s">
        <v>485</v>
      </c>
    </row>
    <row r="10" spans="1:2" x14ac:dyDescent="0.2">
      <c r="A10" s="21" t="s">
        <v>486</v>
      </c>
      <c r="B10" s="21" t="s">
        <v>487</v>
      </c>
    </row>
    <row r="11" spans="1:2" x14ac:dyDescent="0.2">
      <c r="A11" s="21" t="s">
        <v>488</v>
      </c>
      <c r="B11" s="21" t="s">
        <v>489</v>
      </c>
    </row>
    <row r="12" spans="1:2" ht="17" thickBot="1" x14ac:dyDescent="0.25">
      <c r="A12" s="22" t="s">
        <v>490</v>
      </c>
      <c r="B12" s="22" t="s">
        <v>491</v>
      </c>
    </row>
    <row r="13" spans="1:2" x14ac:dyDescent="0.2">
      <c r="A13" s="114" t="s">
        <v>492</v>
      </c>
      <c r="B13" s="114"/>
    </row>
    <row r="14" spans="1:2" x14ac:dyDescent="0.2">
      <c r="A14" s="21" t="s">
        <v>493</v>
      </c>
      <c r="B14" s="21" t="s">
        <v>494</v>
      </c>
    </row>
    <row r="15" spans="1:2" x14ac:dyDescent="0.2">
      <c r="A15" s="21" t="s">
        <v>495</v>
      </c>
      <c r="B15" s="21" t="s">
        <v>496</v>
      </c>
    </row>
    <row r="16" spans="1:2" x14ac:dyDescent="0.2">
      <c r="A16" s="21" t="s">
        <v>497</v>
      </c>
      <c r="B16" s="21" t="s">
        <v>498</v>
      </c>
    </row>
    <row r="17" spans="1:2" x14ac:dyDescent="0.2">
      <c r="A17" s="21" t="s">
        <v>499</v>
      </c>
      <c r="B17" s="21" t="s">
        <v>500</v>
      </c>
    </row>
    <row r="18" spans="1:2" x14ac:dyDescent="0.2">
      <c r="A18" s="21" t="s">
        <v>501</v>
      </c>
      <c r="B18" s="21" t="s">
        <v>502</v>
      </c>
    </row>
    <row r="19" spans="1:2" x14ac:dyDescent="0.2">
      <c r="A19" s="21" t="s">
        <v>503</v>
      </c>
      <c r="B19" s="21" t="s">
        <v>504</v>
      </c>
    </row>
    <row r="20" spans="1:2" x14ac:dyDescent="0.2">
      <c r="A20" s="21" t="s">
        <v>505</v>
      </c>
      <c r="B20" s="21" t="s">
        <v>506</v>
      </c>
    </row>
    <row r="21" spans="1:2" x14ac:dyDescent="0.2">
      <c r="A21" s="21" t="s">
        <v>507</v>
      </c>
      <c r="B21" s="21" t="s">
        <v>508</v>
      </c>
    </row>
    <row r="22" spans="1:2" ht="17" thickBot="1" x14ac:dyDescent="0.25">
      <c r="A22" s="22" t="s">
        <v>509</v>
      </c>
      <c r="B22" s="22" t="s">
        <v>510</v>
      </c>
    </row>
    <row r="23" spans="1:2" x14ac:dyDescent="0.2">
      <c r="A23" s="114" t="s">
        <v>511</v>
      </c>
      <c r="B23" s="114"/>
    </row>
    <row r="24" spans="1:2" ht="17" thickBot="1" x14ac:dyDescent="0.25">
      <c r="A24" s="22" t="s">
        <v>512</v>
      </c>
      <c r="B24" s="22" t="s">
        <v>513</v>
      </c>
    </row>
    <row r="25" spans="1:2" x14ac:dyDescent="0.2">
      <c r="A25" s="23"/>
    </row>
    <row r="26" spans="1:2" x14ac:dyDescent="0.2">
      <c r="A26" s="23" t="s">
        <v>514</v>
      </c>
    </row>
  </sheetData>
  <mergeCells count="3">
    <mergeCell ref="A4:B4"/>
    <mergeCell ref="A13:B13"/>
    <mergeCell ref="A23:B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DA8C4-3B84-744B-BD17-C2F270A07557}">
  <dimension ref="A1:I37"/>
  <sheetViews>
    <sheetView topLeftCell="A2" workbookViewId="0">
      <selection activeCell="A14" sqref="A14:A17"/>
    </sheetView>
  </sheetViews>
  <sheetFormatPr baseColWidth="10" defaultColWidth="11" defaultRowHeight="16" x14ac:dyDescent="0.2"/>
  <sheetData>
    <row r="1" spans="1:9" x14ac:dyDescent="0.2">
      <c r="A1" s="1" t="s">
        <v>515</v>
      </c>
    </row>
    <row r="2" spans="1:9" ht="17" thickBot="1" x14ac:dyDescent="0.25">
      <c r="A2" t="s">
        <v>516</v>
      </c>
    </row>
    <row r="3" spans="1:9" ht="43" thickBot="1" x14ac:dyDescent="0.25">
      <c r="A3" s="24" t="s">
        <v>517</v>
      </c>
      <c r="B3" s="24" t="s">
        <v>518</v>
      </c>
      <c r="C3" s="24" t="s">
        <v>519</v>
      </c>
      <c r="D3" s="24" t="s">
        <v>358</v>
      </c>
      <c r="E3" s="24" t="s">
        <v>520</v>
      </c>
      <c r="F3" s="24" t="s">
        <v>521</v>
      </c>
      <c r="G3" s="24" t="s">
        <v>522</v>
      </c>
      <c r="H3" s="24" t="s">
        <v>523</v>
      </c>
      <c r="I3" s="24" t="s">
        <v>524</v>
      </c>
    </row>
    <row r="4" spans="1:9" ht="29" thickBot="1" x14ac:dyDescent="0.25">
      <c r="A4" s="25" t="s">
        <v>525</v>
      </c>
      <c r="B4" s="25" t="s">
        <v>526</v>
      </c>
      <c r="C4" s="25" t="s">
        <v>527</v>
      </c>
      <c r="D4" s="25" t="s">
        <v>367</v>
      </c>
      <c r="E4" s="25">
        <v>89</v>
      </c>
      <c r="F4" s="25" t="s">
        <v>528</v>
      </c>
      <c r="G4" s="25" t="s">
        <v>529</v>
      </c>
      <c r="H4" s="25" t="s">
        <v>530</v>
      </c>
      <c r="I4" s="25">
        <v>16</v>
      </c>
    </row>
    <row r="5" spans="1:9" ht="99" thickBot="1" x14ac:dyDescent="0.25">
      <c r="A5" s="25" t="s">
        <v>531</v>
      </c>
      <c r="B5" s="25">
        <v>100028</v>
      </c>
      <c r="C5" s="25" t="s">
        <v>527</v>
      </c>
      <c r="D5" s="25" t="s">
        <v>367</v>
      </c>
      <c r="E5" s="25">
        <v>69</v>
      </c>
      <c r="F5" s="25" t="s">
        <v>528</v>
      </c>
      <c r="G5" s="25" t="s">
        <v>529</v>
      </c>
      <c r="H5" s="25" t="s">
        <v>532</v>
      </c>
      <c r="I5" s="25">
        <v>3.25</v>
      </c>
    </row>
    <row r="6" spans="1:9" ht="99" thickBot="1" x14ac:dyDescent="0.25">
      <c r="A6" s="25" t="s">
        <v>533</v>
      </c>
      <c r="B6" s="25" t="s">
        <v>534</v>
      </c>
      <c r="C6" s="25" t="s">
        <v>527</v>
      </c>
      <c r="D6" s="25" t="s">
        <v>367</v>
      </c>
      <c r="E6" s="25">
        <v>75</v>
      </c>
      <c r="F6" s="25" t="s">
        <v>535</v>
      </c>
      <c r="G6" s="25" t="s">
        <v>529</v>
      </c>
      <c r="H6" s="25" t="s">
        <v>536</v>
      </c>
      <c r="I6" s="25">
        <v>2</v>
      </c>
    </row>
    <row r="7" spans="1:9" ht="17" thickBot="1" x14ac:dyDescent="0.25">
      <c r="A7" s="26"/>
      <c r="B7" s="26"/>
      <c r="C7" s="26"/>
      <c r="D7" s="26"/>
      <c r="E7" s="26"/>
      <c r="F7" s="26"/>
      <c r="G7" s="26"/>
      <c r="H7" s="26"/>
      <c r="I7" s="26"/>
    </row>
    <row r="8" spans="1:9" ht="43" thickBot="1" x14ac:dyDescent="0.25">
      <c r="A8" s="25" t="s">
        <v>537</v>
      </c>
      <c r="B8" s="25" t="s">
        <v>538</v>
      </c>
      <c r="C8" s="25" t="s">
        <v>539</v>
      </c>
      <c r="D8" s="25" t="s">
        <v>367</v>
      </c>
      <c r="E8" s="25">
        <v>66</v>
      </c>
      <c r="F8" s="25" t="s">
        <v>528</v>
      </c>
      <c r="G8" s="25">
        <v>48</v>
      </c>
      <c r="H8" s="25" t="s">
        <v>540</v>
      </c>
      <c r="I8" s="25">
        <v>18.420000000000002</v>
      </c>
    </row>
    <row r="9" spans="1:9" ht="17" thickBot="1" x14ac:dyDescent="0.25">
      <c r="A9" s="25" t="s">
        <v>541</v>
      </c>
      <c r="B9" s="25" t="s">
        <v>542</v>
      </c>
      <c r="C9" s="25" t="s">
        <v>539</v>
      </c>
      <c r="D9" s="25" t="s">
        <v>367</v>
      </c>
      <c r="E9" s="25">
        <v>69</v>
      </c>
      <c r="F9" s="25" t="s">
        <v>528</v>
      </c>
      <c r="G9" s="25">
        <v>24</v>
      </c>
      <c r="H9" s="25" t="s">
        <v>543</v>
      </c>
      <c r="I9" s="25">
        <v>1</v>
      </c>
    </row>
    <row r="10" spans="1:9" ht="17" thickBot="1" x14ac:dyDescent="0.25">
      <c r="A10" s="25" t="s">
        <v>544</v>
      </c>
      <c r="B10" s="25" t="s">
        <v>545</v>
      </c>
      <c r="C10" s="25" t="s">
        <v>539</v>
      </c>
      <c r="D10" s="25" t="s">
        <v>367</v>
      </c>
      <c r="E10" s="25">
        <v>82</v>
      </c>
      <c r="F10" s="25" t="s">
        <v>546</v>
      </c>
      <c r="G10" s="25">
        <v>24</v>
      </c>
      <c r="H10" s="25" t="s">
        <v>543</v>
      </c>
      <c r="I10" s="25" t="s">
        <v>547</v>
      </c>
    </row>
    <row r="12" spans="1:9" x14ac:dyDescent="0.2">
      <c r="A12" s="1" t="s">
        <v>548</v>
      </c>
    </row>
    <row r="13" spans="1:9" ht="17" thickBot="1" x14ac:dyDescent="0.25">
      <c r="A13" t="s">
        <v>549</v>
      </c>
    </row>
    <row r="14" spans="1:9" x14ac:dyDescent="0.2">
      <c r="A14" s="115" t="s">
        <v>550</v>
      </c>
      <c r="B14" s="115" t="s">
        <v>520</v>
      </c>
      <c r="C14" s="115" t="s">
        <v>551</v>
      </c>
      <c r="D14" s="118" t="s">
        <v>523</v>
      </c>
      <c r="E14" s="115" t="s">
        <v>552</v>
      </c>
      <c r="F14" s="115" t="s">
        <v>553</v>
      </c>
      <c r="G14" s="27"/>
    </row>
    <row r="15" spans="1:9" x14ac:dyDescent="0.2">
      <c r="A15" s="116"/>
      <c r="B15" s="116"/>
      <c r="C15" s="116"/>
      <c r="D15" s="119"/>
      <c r="E15" s="116"/>
      <c r="F15" s="116"/>
      <c r="G15" s="28"/>
    </row>
    <row r="16" spans="1:9" ht="34" x14ac:dyDescent="0.2">
      <c r="A16" s="116"/>
      <c r="B16" s="116"/>
      <c r="C16" s="116"/>
      <c r="D16" s="119"/>
      <c r="E16" s="116"/>
      <c r="F16" s="116"/>
      <c r="G16" s="28" t="s">
        <v>554</v>
      </c>
    </row>
    <row r="17" spans="1:7" ht="18" thickBot="1" x14ac:dyDescent="0.25">
      <c r="A17" s="117"/>
      <c r="B17" s="117"/>
      <c r="C17" s="117"/>
      <c r="D17" s="120"/>
      <c r="E17" s="117"/>
      <c r="F17" s="117"/>
      <c r="G17" s="29" t="s">
        <v>555</v>
      </c>
    </row>
    <row r="18" spans="1:7" ht="17" thickBot="1" x14ac:dyDescent="0.25">
      <c r="A18" s="30">
        <v>1</v>
      </c>
      <c r="B18" s="31">
        <v>68</v>
      </c>
      <c r="C18" s="31" t="s">
        <v>367</v>
      </c>
      <c r="D18" s="31" t="s">
        <v>556</v>
      </c>
      <c r="E18" s="31">
        <v>12</v>
      </c>
      <c r="F18" s="31" t="s">
        <v>557</v>
      </c>
      <c r="G18" s="32" t="s">
        <v>558</v>
      </c>
    </row>
    <row r="19" spans="1:7" ht="17" thickBot="1" x14ac:dyDescent="0.25">
      <c r="A19" s="33">
        <v>2</v>
      </c>
      <c r="B19" s="34">
        <v>42</v>
      </c>
      <c r="C19" s="34" t="s">
        <v>366</v>
      </c>
      <c r="D19" s="34" t="s">
        <v>559</v>
      </c>
      <c r="E19" s="34">
        <v>26</v>
      </c>
      <c r="F19" s="34" t="s">
        <v>557</v>
      </c>
      <c r="G19" s="35" t="s">
        <v>558</v>
      </c>
    </row>
    <row r="20" spans="1:7" ht="17" thickBot="1" x14ac:dyDescent="0.25">
      <c r="A20" s="33">
        <v>3</v>
      </c>
      <c r="B20" s="34">
        <v>61</v>
      </c>
      <c r="C20" s="34" t="s">
        <v>367</v>
      </c>
      <c r="D20" s="34" t="s">
        <v>560</v>
      </c>
      <c r="E20" s="34">
        <v>24</v>
      </c>
      <c r="F20" s="34" t="s">
        <v>557</v>
      </c>
      <c r="G20" s="35" t="s">
        <v>558</v>
      </c>
    </row>
    <row r="21" spans="1:7" ht="17" thickBot="1" x14ac:dyDescent="0.25">
      <c r="A21" s="33">
        <v>4</v>
      </c>
      <c r="B21" s="34" t="s">
        <v>561</v>
      </c>
      <c r="C21" s="34" t="s">
        <v>562</v>
      </c>
      <c r="D21" s="36"/>
      <c r="E21" s="36"/>
      <c r="F21" s="34" t="s">
        <v>557</v>
      </c>
      <c r="G21" s="35" t="s">
        <v>558</v>
      </c>
    </row>
    <row r="22" spans="1:7" ht="17" thickBot="1" x14ac:dyDescent="0.25">
      <c r="A22" s="37"/>
      <c r="B22" s="38"/>
      <c r="C22" s="38"/>
      <c r="D22" s="38"/>
      <c r="E22" s="38"/>
      <c r="F22" s="38"/>
      <c r="G22" s="38"/>
    </row>
    <row r="23" spans="1:7" ht="17" thickBot="1" x14ac:dyDescent="0.25">
      <c r="A23" s="39">
        <v>1</v>
      </c>
      <c r="B23" s="40">
        <v>60</v>
      </c>
      <c r="C23" s="40" t="s">
        <v>367</v>
      </c>
      <c r="D23" s="40" t="s">
        <v>556</v>
      </c>
      <c r="E23" s="40">
        <v>12</v>
      </c>
      <c r="F23" s="40" t="s">
        <v>539</v>
      </c>
      <c r="G23" s="40" t="s">
        <v>539</v>
      </c>
    </row>
    <row r="24" spans="1:7" ht="17" thickBot="1" x14ac:dyDescent="0.25">
      <c r="A24" s="39">
        <v>2</v>
      </c>
      <c r="B24" s="40">
        <v>35</v>
      </c>
      <c r="C24" s="40" t="s">
        <v>366</v>
      </c>
      <c r="D24" s="40" t="s">
        <v>563</v>
      </c>
      <c r="E24" s="40">
        <v>36</v>
      </c>
      <c r="F24" s="40" t="s">
        <v>539</v>
      </c>
      <c r="G24" s="40" t="s">
        <v>539</v>
      </c>
    </row>
    <row r="25" spans="1:7" ht="31" thickBot="1" x14ac:dyDescent="0.25">
      <c r="A25" s="39">
        <v>3</v>
      </c>
      <c r="B25" s="40">
        <v>68</v>
      </c>
      <c r="C25" s="40" t="s">
        <v>367</v>
      </c>
      <c r="D25" s="40" t="s">
        <v>564</v>
      </c>
      <c r="E25" s="40">
        <v>24</v>
      </c>
      <c r="F25" s="40" t="s">
        <v>539</v>
      </c>
      <c r="G25" s="40" t="s">
        <v>539</v>
      </c>
    </row>
    <row r="26" spans="1:7" ht="17" thickBot="1" x14ac:dyDescent="0.25">
      <c r="A26" s="39">
        <v>4</v>
      </c>
      <c r="B26" s="40">
        <v>43</v>
      </c>
      <c r="C26" s="40" t="s">
        <v>367</v>
      </c>
      <c r="D26" s="40" t="s">
        <v>565</v>
      </c>
      <c r="E26" s="40">
        <v>24</v>
      </c>
      <c r="F26" s="40" t="s">
        <v>539</v>
      </c>
      <c r="G26" s="40" t="s">
        <v>539</v>
      </c>
    </row>
    <row r="27" spans="1:7" ht="31" thickBot="1" x14ac:dyDescent="0.25">
      <c r="A27" s="39">
        <v>5</v>
      </c>
      <c r="B27" s="40">
        <v>75</v>
      </c>
      <c r="C27" s="40" t="s">
        <v>367</v>
      </c>
      <c r="D27" s="40" t="s">
        <v>564</v>
      </c>
      <c r="E27" s="40">
        <v>36</v>
      </c>
      <c r="F27" s="40" t="s">
        <v>539</v>
      </c>
      <c r="G27" s="40" t="s">
        <v>539</v>
      </c>
    </row>
    <row r="28" spans="1:7" ht="31" thickBot="1" x14ac:dyDescent="0.25">
      <c r="A28" s="39">
        <v>6</v>
      </c>
      <c r="B28" s="40">
        <v>70</v>
      </c>
      <c r="C28" s="40" t="s">
        <v>366</v>
      </c>
      <c r="D28" s="40" t="s">
        <v>564</v>
      </c>
      <c r="E28" s="40">
        <v>24</v>
      </c>
      <c r="F28" s="40" t="s">
        <v>539</v>
      </c>
      <c r="G28" s="40" t="s">
        <v>539</v>
      </c>
    </row>
    <row r="29" spans="1:7" ht="17" thickBot="1" x14ac:dyDescent="0.25">
      <c r="A29" s="39">
        <v>7</v>
      </c>
      <c r="B29" s="40">
        <v>64</v>
      </c>
      <c r="C29" s="40" t="s">
        <v>367</v>
      </c>
      <c r="D29" s="40" t="s">
        <v>566</v>
      </c>
      <c r="E29" s="40">
        <v>24</v>
      </c>
      <c r="F29" s="40" t="s">
        <v>539</v>
      </c>
      <c r="G29" s="40" t="s">
        <v>539</v>
      </c>
    </row>
    <row r="30" spans="1:7" ht="17" thickBot="1" x14ac:dyDescent="0.25">
      <c r="A30" s="39">
        <v>8</v>
      </c>
      <c r="B30" s="40">
        <v>60</v>
      </c>
      <c r="C30" s="40" t="s">
        <v>367</v>
      </c>
      <c r="D30" s="40" t="s">
        <v>556</v>
      </c>
      <c r="E30" s="40">
        <v>12</v>
      </c>
      <c r="F30" s="40" t="s">
        <v>539</v>
      </c>
      <c r="G30" s="40" t="s">
        <v>539</v>
      </c>
    </row>
    <row r="31" spans="1:7" ht="17" thickBot="1" x14ac:dyDescent="0.25">
      <c r="A31" s="39">
        <v>9</v>
      </c>
      <c r="B31" s="40" t="s">
        <v>562</v>
      </c>
      <c r="C31" s="40" t="s">
        <v>562</v>
      </c>
      <c r="D31" s="40" t="s">
        <v>565</v>
      </c>
      <c r="E31" s="40" t="s">
        <v>562</v>
      </c>
      <c r="F31" s="40" t="s">
        <v>539</v>
      </c>
      <c r="G31" s="40" t="s">
        <v>539</v>
      </c>
    </row>
    <row r="32" spans="1:7" ht="31" thickBot="1" x14ac:dyDescent="0.25">
      <c r="A32" s="41">
        <v>10</v>
      </c>
      <c r="B32" s="40">
        <v>76</v>
      </c>
      <c r="C32" s="40" t="s">
        <v>366</v>
      </c>
      <c r="D32" s="40" t="s">
        <v>564</v>
      </c>
      <c r="E32" s="40">
        <v>12</v>
      </c>
      <c r="F32" s="40" t="s">
        <v>539</v>
      </c>
      <c r="G32" s="40" t="s">
        <v>539</v>
      </c>
    </row>
    <row r="33" spans="1:7" ht="17" thickBot="1" x14ac:dyDescent="0.25">
      <c r="A33" s="39">
        <v>11</v>
      </c>
      <c r="B33" s="42" t="s">
        <v>562</v>
      </c>
      <c r="C33" s="42" t="s">
        <v>562</v>
      </c>
      <c r="D33" s="40" t="s">
        <v>565</v>
      </c>
      <c r="E33" s="42" t="s">
        <v>369</v>
      </c>
      <c r="F33" s="42" t="s">
        <v>539</v>
      </c>
      <c r="G33" s="40" t="s">
        <v>539</v>
      </c>
    </row>
    <row r="34" spans="1:7" ht="17" thickBot="1" x14ac:dyDescent="0.25">
      <c r="A34" s="43"/>
      <c r="B34" s="44"/>
      <c r="C34" s="44"/>
      <c r="D34" s="45"/>
      <c r="E34" s="44"/>
      <c r="F34" s="44"/>
      <c r="G34" s="45"/>
    </row>
    <row r="35" spans="1:7" ht="17" thickBot="1" x14ac:dyDescent="0.25">
      <c r="A35" s="46">
        <v>1</v>
      </c>
      <c r="B35" s="47">
        <v>54</v>
      </c>
      <c r="C35" s="47" t="s">
        <v>367</v>
      </c>
      <c r="D35" s="47" t="s">
        <v>567</v>
      </c>
      <c r="E35" s="47">
        <v>15</v>
      </c>
      <c r="F35" s="47" t="s">
        <v>48</v>
      </c>
      <c r="G35" s="48" t="s">
        <v>568</v>
      </c>
    </row>
    <row r="36" spans="1:7" ht="17" thickBot="1" x14ac:dyDescent="0.25">
      <c r="A36" s="46">
        <v>2</v>
      </c>
      <c r="B36" s="47">
        <v>70</v>
      </c>
      <c r="C36" s="47" t="s">
        <v>367</v>
      </c>
      <c r="D36" s="47" t="s">
        <v>569</v>
      </c>
      <c r="E36" s="47">
        <v>7</v>
      </c>
      <c r="F36" s="47" t="s">
        <v>48</v>
      </c>
      <c r="G36" s="48" t="s">
        <v>568</v>
      </c>
    </row>
    <row r="37" spans="1:7" ht="31" thickBot="1" x14ac:dyDescent="0.25">
      <c r="A37" s="46">
        <v>3</v>
      </c>
      <c r="B37" s="47">
        <v>81</v>
      </c>
      <c r="C37" s="47" t="s">
        <v>367</v>
      </c>
      <c r="D37" s="47" t="s">
        <v>570</v>
      </c>
      <c r="E37" s="47">
        <v>16</v>
      </c>
      <c r="F37" s="47" t="s">
        <v>48</v>
      </c>
      <c r="G37" s="48" t="s">
        <v>568</v>
      </c>
    </row>
  </sheetData>
  <mergeCells count="6">
    <mergeCell ref="F14:F17"/>
    <mergeCell ref="A14:A17"/>
    <mergeCell ref="B14:B17"/>
    <mergeCell ref="C14:C17"/>
    <mergeCell ref="D14:D17"/>
    <mergeCell ref="E14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 Table 1</vt:lpstr>
      <vt:lpstr>Supplementary Table 2</vt:lpstr>
      <vt:lpstr>Supplementary Table 3</vt:lpstr>
      <vt:lpstr>Supplementary Table 4</vt:lpstr>
      <vt:lpstr>Supplementary Table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Joseph, Brian J.</dc:creator>
  <cp:keywords/>
  <dc:description/>
  <cp:lastModifiedBy>Evangelos Kiskinis</cp:lastModifiedBy>
  <cp:revision/>
  <dcterms:created xsi:type="dcterms:W3CDTF">2025-08-20T14:25:25Z</dcterms:created>
  <dcterms:modified xsi:type="dcterms:W3CDTF">2025-09-08T20:51:21Z</dcterms:modified>
  <cp:category/>
  <cp:contentStatus/>
</cp:coreProperties>
</file>