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4B98BA20-B5B5-6D46-AD8F-27A3D5F77E57}" xr6:coauthVersionLast="47" xr6:coauthVersionMax="47" xr10:uidLastSave="{00000000-0000-0000-0000-000000000000}"/>
  <bookViews>
    <workbookView xWindow="2360" yWindow="1620" windowWidth="28800" windowHeight="16000" activeTab="2" xr2:uid="{DE809AB3-E5D1-5B46-AD32-34A2B652DE46}"/>
  </bookViews>
  <sheets>
    <sheet name="Scource data Fig 5b" sheetId="7" r:id="rId1"/>
    <sheet name="Source data Fig 5c" sheetId="8" r:id="rId2"/>
    <sheet name="Source data Fig 5d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9" l="1"/>
  <c r="F25" i="9"/>
  <c r="G25" i="9"/>
  <c r="E17" i="9"/>
  <c r="F17" i="9"/>
  <c r="G17" i="9"/>
  <c r="E9" i="9"/>
  <c r="F9" i="9"/>
  <c r="G9" i="9"/>
  <c r="F25" i="8"/>
  <c r="G25" i="8"/>
  <c r="H25" i="8"/>
  <c r="F17" i="8"/>
  <c r="G17" i="8"/>
  <c r="H17" i="8"/>
  <c r="F9" i="8"/>
  <c r="G9" i="8"/>
  <c r="H9" i="8"/>
  <c r="H24" i="8"/>
  <c r="G24" i="8"/>
  <c r="F24" i="8"/>
  <c r="H23" i="8"/>
  <c r="G23" i="8"/>
  <c r="F23" i="8"/>
  <c r="H16" i="8"/>
  <c r="G16" i="8"/>
  <c r="F16" i="8"/>
  <c r="H15" i="8"/>
  <c r="G15" i="8"/>
  <c r="F15" i="8"/>
  <c r="H8" i="8"/>
  <c r="G8" i="8"/>
  <c r="F8" i="8"/>
  <c r="H7" i="8"/>
  <c r="G7" i="8"/>
  <c r="F7" i="8"/>
  <c r="E7" i="9"/>
  <c r="G24" i="9"/>
  <c r="F24" i="9"/>
  <c r="E24" i="9"/>
  <c r="G23" i="9"/>
  <c r="F23" i="9"/>
  <c r="E23" i="9"/>
  <c r="G16" i="9"/>
  <c r="F16" i="9"/>
  <c r="E16" i="9"/>
  <c r="G15" i="9"/>
  <c r="F15" i="9"/>
  <c r="E15" i="9"/>
  <c r="G8" i="9"/>
  <c r="F8" i="9"/>
  <c r="E8" i="9"/>
  <c r="G7" i="9"/>
  <c r="F7" i="9"/>
  <c r="G24" i="7"/>
  <c r="F24" i="7"/>
  <c r="E24" i="7"/>
  <c r="G23" i="7"/>
  <c r="F23" i="7"/>
  <c r="E23" i="7"/>
  <c r="G16" i="7"/>
  <c r="F16" i="7"/>
  <c r="E16" i="7"/>
  <c r="G15" i="7"/>
  <c r="F15" i="7"/>
  <c r="E15" i="7"/>
  <c r="E8" i="7"/>
  <c r="E7" i="7"/>
  <c r="G8" i="7"/>
  <c r="F8" i="7"/>
  <c r="G7" i="7"/>
  <c r="F7" i="7"/>
</calcChain>
</file>

<file path=xl/sharedStrings.xml><?xml version="1.0" encoding="utf-8"?>
<sst xmlns="http://schemas.openxmlformats.org/spreadsheetml/2006/main" count="96" uniqueCount="26">
  <si>
    <t>n</t>
  </si>
  <si>
    <t>Stdev</t>
  </si>
  <si>
    <t xml:space="preserve">Figure 5b: Lem2-GFP RIP-qPCR data </t>
  </si>
  <si>
    <t>RIP samples are normalized to input levels and shown relative to the median value of the non-tagged strain from all experiments</t>
  </si>
  <si>
    <t>RIP-008</t>
  </si>
  <si>
    <t>RIP-009</t>
  </si>
  <si>
    <t>RIP-010</t>
  </si>
  <si>
    <t xml:space="preserve">act1 transcript levels </t>
  </si>
  <si>
    <t xml:space="preserve">ssm4  transcript levels </t>
  </si>
  <si>
    <t xml:space="preserve">sme2 transcript levels </t>
  </si>
  <si>
    <t>untag</t>
  </si>
  <si>
    <t>Lem2-GFP</t>
  </si>
  <si>
    <t>median</t>
  </si>
  <si>
    <t xml:space="preserve">Figure 5c: GFP-Mmi1 RIP-qPCR data </t>
  </si>
  <si>
    <t xml:space="preserve">Figure 5d: Red1-myc RIP-qPCR data </t>
  </si>
  <si>
    <t>Red1-myc</t>
  </si>
  <si>
    <t>Red1-myc lem2∆</t>
  </si>
  <si>
    <t>RIP-011</t>
  </si>
  <si>
    <t>RIP-012</t>
  </si>
  <si>
    <t>RIP-013</t>
  </si>
  <si>
    <t>RIP-014</t>
  </si>
  <si>
    <t>GFP-Mmi1</t>
  </si>
  <si>
    <t>GFP-Mmi1 lem2∆</t>
  </si>
  <si>
    <t>RIP-018</t>
  </si>
  <si>
    <t>RIP-019</t>
  </si>
  <si>
    <t>RIP-020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</si>
</sst>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0" fontId="4" fillId="0" borderId="0" xfId="0" applyFont="1"/>
    <xf numFmtId="165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2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2D8-46B3-7945-8872-B15EEECFA85B}">
  <dimension ref="A1:K30"/>
  <sheetViews>
    <sheetView workbookViewId="0">
      <selection sqref="A1:J27"/>
    </sheetView>
  </sheetViews>
  <sheetFormatPr baseColWidth="10" defaultRowHeight="16" x14ac:dyDescent="0.2"/>
  <cols>
    <col min="2" max="2" width="13.33203125" bestFit="1" customWidth="1"/>
  </cols>
  <sheetData>
    <row r="1" spans="1:11" x14ac:dyDescent="0.2">
      <c r="A1" s="1" t="s">
        <v>2</v>
      </c>
    </row>
    <row r="2" spans="1:11" x14ac:dyDescent="0.2">
      <c r="A2" t="s">
        <v>3</v>
      </c>
    </row>
    <row r="4" spans="1:11" x14ac:dyDescent="0.2">
      <c r="A4" s="1" t="s">
        <v>9</v>
      </c>
    </row>
    <row r="6" spans="1:11" ht="17" thickBot="1" x14ac:dyDescent="0.25">
      <c r="B6" s="5" t="s">
        <v>4</v>
      </c>
      <c r="C6" s="5" t="s">
        <v>5</v>
      </c>
      <c r="D6" s="5" t="s">
        <v>6</v>
      </c>
      <c r="E6" s="5" t="s">
        <v>12</v>
      </c>
      <c r="F6" s="5" t="s">
        <v>1</v>
      </c>
      <c r="G6" s="5" t="s">
        <v>0</v>
      </c>
      <c r="J6" s="11"/>
      <c r="K6" s="11"/>
    </row>
    <row r="7" spans="1:11" ht="17" thickTop="1" x14ac:dyDescent="0.2">
      <c r="A7" t="s">
        <v>10</v>
      </c>
      <c r="B7" s="10">
        <v>1.269327211</v>
      </c>
      <c r="C7" s="10">
        <v>0.84792849800000003</v>
      </c>
      <c r="D7" s="10">
        <v>1</v>
      </c>
      <c r="E7" s="7">
        <f>MEDIAN(B7:D7)</f>
        <v>1</v>
      </c>
      <c r="F7" s="6">
        <f>STDEV(B7:D7)</f>
        <v>0.21340093862009696</v>
      </c>
      <c r="G7" s="2">
        <f>COUNT(B7:D7)</f>
        <v>3</v>
      </c>
      <c r="J7" s="8"/>
      <c r="K7" s="8"/>
    </row>
    <row r="8" spans="1:11" x14ac:dyDescent="0.2">
      <c r="A8" t="s">
        <v>11</v>
      </c>
      <c r="B8" s="10">
        <v>1.3787442759999999</v>
      </c>
      <c r="C8" s="10">
        <v>1.031037089</v>
      </c>
      <c r="D8" s="10">
        <v>1.4296622720000001</v>
      </c>
      <c r="E8" s="6">
        <f>MEDIAN(B8:D8)</f>
        <v>1.3787442759999999</v>
      </c>
      <c r="F8" s="6">
        <f>STDEV(B8:D8)</f>
        <v>0.21694660123706946</v>
      </c>
      <c r="G8" s="2">
        <f>COUNT(B8:D8)</f>
        <v>3</v>
      </c>
      <c r="J8" s="8"/>
      <c r="K8" s="8"/>
    </row>
    <row r="9" spans="1:11" x14ac:dyDescent="0.2">
      <c r="B9" s="6"/>
      <c r="C9" s="6"/>
      <c r="D9" s="6"/>
      <c r="E9" s="6"/>
      <c r="F9" s="6"/>
      <c r="G9" s="2"/>
      <c r="J9" s="8"/>
      <c r="K9" s="8"/>
    </row>
    <row r="10" spans="1:11" x14ac:dyDescent="0.2">
      <c r="B10" s="6"/>
      <c r="C10" s="6"/>
      <c r="D10" s="6"/>
      <c r="E10" s="6"/>
      <c r="F10" s="6"/>
      <c r="G10" s="2"/>
    </row>
    <row r="11" spans="1:11" x14ac:dyDescent="0.2">
      <c r="B11" s="6"/>
      <c r="C11" s="6"/>
      <c r="D11" s="6"/>
      <c r="E11" s="6"/>
      <c r="F11" s="6"/>
      <c r="G11" s="2"/>
    </row>
    <row r="12" spans="1:11" x14ac:dyDescent="0.2">
      <c r="A12" s="1" t="s">
        <v>8</v>
      </c>
      <c r="B12" s="6"/>
      <c r="C12" s="6"/>
      <c r="D12" s="6"/>
      <c r="E12" s="6"/>
      <c r="F12" s="6"/>
      <c r="G12" s="2"/>
    </row>
    <row r="13" spans="1:11" x14ac:dyDescent="0.2">
      <c r="B13" s="6"/>
      <c r="C13" s="6"/>
      <c r="D13" s="6"/>
      <c r="E13" s="6"/>
      <c r="F13" s="6"/>
      <c r="G13" s="2"/>
    </row>
    <row r="14" spans="1:11" ht="17" thickBot="1" x14ac:dyDescent="0.25">
      <c r="B14" s="5" t="s">
        <v>4</v>
      </c>
      <c r="C14" s="5" t="s">
        <v>5</v>
      </c>
      <c r="D14" s="5" t="s">
        <v>6</v>
      </c>
      <c r="E14" s="5" t="s">
        <v>12</v>
      </c>
      <c r="F14" s="5" t="s">
        <v>1</v>
      </c>
      <c r="G14" s="5" t="s">
        <v>0</v>
      </c>
    </row>
    <row r="15" spans="1:11" ht="17" thickTop="1" x14ac:dyDescent="0.2">
      <c r="A15" t="s">
        <v>10</v>
      </c>
      <c r="B15" s="10">
        <v>2.0252138039999998</v>
      </c>
      <c r="C15" s="10">
        <v>1</v>
      </c>
      <c r="D15" s="10">
        <v>0.73337708300000004</v>
      </c>
      <c r="E15" s="7">
        <f>MEDIAN(B15:D15)</f>
        <v>1</v>
      </c>
      <c r="F15" s="6">
        <f>STDEV(B15:D15)</f>
        <v>0.68203045356075953</v>
      </c>
      <c r="G15" s="2">
        <f>COUNT(B15:D15)</f>
        <v>3</v>
      </c>
    </row>
    <row r="16" spans="1:11" x14ac:dyDescent="0.2">
      <c r="A16" t="s">
        <v>11</v>
      </c>
      <c r="B16" s="10">
        <v>0.64923860200000005</v>
      </c>
      <c r="C16" s="10">
        <v>0.48912411900000002</v>
      </c>
      <c r="D16" s="10">
        <v>0.95825453500000002</v>
      </c>
      <c r="E16" s="6">
        <f>MEDIAN(B16:D16)</f>
        <v>0.64923860200000005</v>
      </c>
      <c r="F16" s="6">
        <f>STDEV(B16:D16)</f>
        <v>0.2384711169549858</v>
      </c>
      <c r="G16" s="2">
        <f>COUNT(B16:D16)</f>
        <v>3</v>
      </c>
    </row>
    <row r="17" spans="1:11" x14ac:dyDescent="0.2">
      <c r="B17" s="6"/>
      <c r="C17" s="6"/>
      <c r="D17" s="6"/>
      <c r="E17" s="6"/>
      <c r="F17" s="6"/>
      <c r="G17" s="2"/>
    </row>
    <row r="18" spans="1:11" x14ac:dyDescent="0.2">
      <c r="B18" s="6"/>
      <c r="C18" s="6"/>
      <c r="D18" s="6"/>
      <c r="E18" s="6"/>
      <c r="F18" s="6"/>
      <c r="G18" s="2"/>
    </row>
    <row r="19" spans="1:11" x14ac:dyDescent="0.2">
      <c r="B19" s="6"/>
      <c r="C19" s="6"/>
      <c r="D19" s="6"/>
      <c r="E19" s="6"/>
      <c r="F19" s="6"/>
      <c r="G19" s="2"/>
    </row>
    <row r="20" spans="1:11" x14ac:dyDescent="0.2">
      <c r="A20" s="3" t="s">
        <v>7</v>
      </c>
      <c r="B20" s="6"/>
      <c r="C20" s="6"/>
      <c r="D20" s="6"/>
      <c r="E20" s="6"/>
      <c r="F20" s="6"/>
      <c r="G20" s="2"/>
    </row>
    <row r="21" spans="1:11" x14ac:dyDescent="0.2">
      <c r="B21" s="6"/>
      <c r="C21" s="6"/>
      <c r="D21" s="6"/>
      <c r="E21" s="7"/>
      <c r="F21" s="6"/>
      <c r="G21" s="2"/>
    </row>
    <row r="22" spans="1:11" ht="17" thickBot="1" x14ac:dyDescent="0.25">
      <c r="B22" s="5" t="s">
        <v>4</v>
      </c>
      <c r="C22" s="5" t="s">
        <v>5</v>
      </c>
      <c r="D22" s="5" t="s">
        <v>6</v>
      </c>
      <c r="E22" s="5" t="s">
        <v>12</v>
      </c>
      <c r="F22" s="5" t="s">
        <v>1</v>
      </c>
      <c r="G22" s="5" t="s">
        <v>0</v>
      </c>
      <c r="J22" s="11"/>
      <c r="K22" s="11"/>
    </row>
    <row r="23" spans="1:11" ht="17" thickTop="1" x14ac:dyDescent="0.2">
      <c r="A23" t="s">
        <v>10</v>
      </c>
      <c r="B23" s="10">
        <v>1.9070965580000001</v>
      </c>
      <c r="C23" s="10">
        <v>1</v>
      </c>
      <c r="D23" s="10">
        <v>0.69121617899999999</v>
      </c>
      <c r="E23" s="7">
        <f>MEDIAN(B23:D23)</f>
        <v>1</v>
      </c>
      <c r="F23" s="6">
        <f>STDEV(B23:D23)</f>
        <v>0.63199903872342367</v>
      </c>
      <c r="G23" s="2">
        <f>COUNT(B23:D23)</f>
        <v>3</v>
      </c>
      <c r="J23" s="8"/>
      <c r="K23" s="8"/>
    </row>
    <row r="24" spans="1:11" x14ac:dyDescent="0.2">
      <c r="A24" t="s">
        <v>11</v>
      </c>
      <c r="B24" s="10">
        <v>0.27346532400000001</v>
      </c>
      <c r="C24" s="10">
        <v>0.75280000700000005</v>
      </c>
      <c r="D24" s="10">
        <v>0.24854558400000001</v>
      </c>
      <c r="E24" s="6">
        <f>MEDIAN(B24:D24)</f>
        <v>0.27346532400000001</v>
      </c>
      <c r="F24" s="6">
        <f>STDEV(B24:D24)</f>
        <v>0.28421097060793921</v>
      </c>
      <c r="G24" s="2">
        <f>COUNT(B24:D24)</f>
        <v>3</v>
      </c>
      <c r="J24" s="8"/>
      <c r="K24" s="8"/>
    </row>
    <row r="25" spans="1:11" x14ac:dyDescent="0.2">
      <c r="B25" s="6"/>
      <c r="C25" s="6"/>
      <c r="D25" s="6"/>
      <c r="E25" s="4"/>
      <c r="F25" s="6"/>
      <c r="G25" s="2"/>
      <c r="J25" s="8"/>
      <c r="K25" s="8"/>
    </row>
    <row r="26" spans="1:11" x14ac:dyDescent="0.2">
      <c r="B26" s="6"/>
      <c r="C26" s="6"/>
      <c r="D26" s="6"/>
      <c r="E26" s="6"/>
      <c r="F26" s="6"/>
      <c r="G26" s="2"/>
    </row>
    <row r="27" spans="1:11" x14ac:dyDescent="0.2">
      <c r="B27" s="9"/>
      <c r="C27" s="8"/>
      <c r="D27" s="8"/>
      <c r="E27" s="6"/>
      <c r="F27" s="6"/>
      <c r="G27" s="6"/>
      <c r="H27" s="2"/>
    </row>
    <row r="28" spans="1:11" x14ac:dyDescent="0.2">
      <c r="B28" s="8"/>
      <c r="C28" s="8"/>
      <c r="D28" s="8"/>
      <c r="E28" s="6"/>
      <c r="F28" s="6"/>
      <c r="G28" s="6"/>
      <c r="H28" s="2"/>
    </row>
    <row r="29" spans="1:11" x14ac:dyDescent="0.2">
      <c r="B29" s="8"/>
      <c r="C29" s="8"/>
      <c r="D29" s="8"/>
      <c r="E29" s="6"/>
      <c r="F29" s="6"/>
      <c r="G29" s="6"/>
      <c r="H29" s="2"/>
    </row>
    <row r="30" spans="1:11" x14ac:dyDescent="0.2">
      <c r="E30" s="6"/>
      <c r="F30" s="6"/>
      <c r="G30" s="6"/>
      <c r="H30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63CF-A66A-704F-814C-11AEB684CE00}">
  <dimension ref="A1:M27"/>
  <sheetViews>
    <sheetView workbookViewId="0">
      <selection activeCell="K28" sqref="K28"/>
    </sheetView>
  </sheetViews>
  <sheetFormatPr baseColWidth="10" defaultRowHeight="16" x14ac:dyDescent="0.2"/>
  <cols>
    <col min="1" max="1" width="18.1640625" customWidth="1"/>
  </cols>
  <sheetData>
    <row r="1" spans="1:13" x14ac:dyDescent="0.2">
      <c r="A1" s="1" t="s">
        <v>13</v>
      </c>
    </row>
    <row r="2" spans="1:13" x14ac:dyDescent="0.2">
      <c r="A2" t="s">
        <v>3</v>
      </c>
    </row>
    <row r="4" spans="1:13" x14ac:dyDescent="0.2">
      <c r="A4" s="1" t="s">
        <v>9</v>
      </c>
    </row>
    <row r="6" spans="1:13" ht="17" thickBot="1" x14ac:dyDescent="0.25">
      <c r="B6" s="5" t="s">
        <v>17</v>
      </c>
      <c r="C6" s="5" t="s">
        <v>18</v>
      </c>
      <c r="D6" s="5" t="s">
        <v>19</v>
      </c>
      <c r="E6" s="5" t="s">
        <v>20</v>
      </c>
      <c r="F6" s="5" t="s">
        <v>12</v>
      </c>
      <c r="G6" s="5" t="s">
        <v>1</v>
      </c>
      <c r="H6" s="5" t="s">
        <v>0</v>
      </c>
      <c r="J6" s="11"/>
      <c r="K6" s="11"/>
      <c r="L6" s="11"/>
      <c r="M6" s="11"/>
    </row>
    <row r="7" spans="1:13" ht="17" thickTop="1" x14ac:dyDescent="0.2">
      <c r="A7" t="s">
        <v>10</v>
      </c>
      <c r="B7" s="10">
        <v>1.0807803499999999</v>
      </c>
      <c r="C7" s="10">
        <v>0.51240912000000005</v>
      </c>
      <c r="D7" s="10">
        <v>1.8851772</v>
      </c>
      <c r="E7" s="10">
        <v>0.91921965000000005</v>
      </c>
      <c r="F7" s="7">
        <f>MEDIAN(B7:E7)</f>
        <v>1</v>
      </c>
      <c r="G7" s="6">
        <f>STDEV(B7:E7)</f>
        <v>0.57585176075342892</v>
      </c>
      <c r="H7" s="2">
        <f>COUNT(B7:E7)</f>
        <v>4</v>
      </c>
      <c r="J7" s="8"/>
      <c r="K7" s="8"/>
      <c r="L7" s="8"/>
      <c r="M7" s="8"/>
    </row>
    <row r="8" spans="1:13" x14ac:dyDescent="0.2">
      <c r="A8" t="s">
        <v>21</v>
      </c>
      <c r="B8" s="10">
        <v>21.88843936</v>
      </c>
      <c r="C8" s="10">
        <v>10.74532546</v>
      </c>
      <c r="D8" s="10">
        <v>24.17788947</v>
      </c>
      <c r="E8" s="10">
        <v>35.557260569999997</v>
      </c>
      <c r="F8" s="6">
        <f>MEDIAN(B8:E8)</f>
        <v>23.033164415000002</v>
      </c>
      <c r="G8" s="6">
        <f>STDEV(B8:E8)</f>
        <v>10.172689045030534</v>
      </c>
      <c r="H8" s="2">
        <f>COUNT(B8:E8)</f>
        <v>4</v>
      </c>
      <c r="J8" s="8"/>
      <c r="K8" s="8"/>
      <c r="L8" s="8"/>
      <c r="M8" s="8"/>
    </row>
    <row r="9" spans="1:13" x14ac:dyDescent="0.2">
      <c r="A9" t="s">
        <v>22</v>
      </c>
      <c r="B9" s="10">
        <v>4.0945507149999996</v>
      </c>
      <c r="C9" s="10">
        <v>4.2738111390000002</v>
      </c>
      <c r="D9" s="10">
        <v>12.3157955</v>
      </c>
      <c r="E9" s="10">
        <v>1.013184504</v>
      </c>
      <c r="F9" s="6">
        <f>MEDIAN(B9:E9)</f>
        <v>4.1841809269999999</v>
      </c>
      <c r="G9" s="6">
        <f>STDEV(B9:E9)</f>
        <v>4.8319253554107426</v>
      </c>
      <c r="H9" s="2">
        <f>COUNT(B9:E9)</f>
        <v>4</v>
      </c>
      <c r="J9" s="8"/>
      <c r="K9" s="8"/>
      <c r="L9" s="8"/>
      <c r="M9" s="8"/>
    </row>
    <row r="10" spans="1:13" x14ac:dyDescent="0.2">
      <c r="B10" s="6"/>
      <c r="C10" s="6"/>
      <c r="E10" s="6"/>
      <c r="F10" s="6"/>
      <c r="G10" s="6"/>
      <c r="H10" s="2"/>
      <c r="J10" s="11"/>
      <c r="K10" s="11"/>
      <c r="L10" s="11"/>
      <c r="M10" s="8"/>
    </row>
    <row r="11" spans="1:13" x14ac:dyDescent="0.2">
      <c r="B11" s="6"/>
      <c r="C11" s="6"/>
      <c r="E11" s="6"/>
      <c r="F11" s="6"/>
      <c r="G11" s="6"/>
      <c r="H11" s="2"/>
      <c r="J11" s="8"/>
      <c r="K11" s="8"/>
      <c r="L11" s="8"/>
    </row>
    <row r="12" spans="1:13" x14ac:dyDescent="0.2">
      <c r="A12" s="1" t="s">
        <v>8</v>
      </c>
      <c r="B12" s="6"/>
      <c r="C12" s="6"/>
      <c r="E12" s="6"/>
      <c r="F12" s="6"/>
      <c r="G12" s="6"/>
      <c r="H12" s="2"/>
      <c r="J12" s="8"/>
      <c r="K12" s="8"/>
      <c r="L12" s="8"/>
    </row>
    <row r="13" spans="1:13" x14ac:dyDescent="0.2">
      <c r="B13" s="6"/>
      <c r="C13" s="6"/>
      <c r="E13" s="6"/>
      <c r="F13" s="6"/>
      <c r="G13" s="6"/>
      <c r="H13" s="2"/>
      <c r="J13" s="8"/>
      <c r="K13" s="8"/>
      <c r="L13" s="8"/>
    </row>
    <row r="14" spans="1:13" ht="17" thickBot="1" x14ac:dyDescent="0.25">
      <c r="B14" s="5" t="s">
        <v>17</v>
      </c>
      <c r="C14" s="5" t="s">
        <v>18</v>
      </c>
      <c r="D14" s="5" t="s">
        <v>19</v>
      </c>
      <c r="E14" s="5" t="s">
        <v>20</v>
      </c>
      <c r="F14" s="5" t="s">
        <v>12</v>
      </c>
      <c r="G14" s="5" t="s">
        <v>1</v>
      </c>
      <c r="H14" s="5" t="s">
        <v>0</v>
      </c>
      <c r="J14" s="11"/>
      <c r="K14" s="11"/>
      <c r="L14" s="11"/>
    </row>
    <row r="15" spans="1:13" ht="17" thickTop="1" x14ac:dyDescent="0.2">
      <c r="A15" t="s">
        <v>10</v>
      </c>
      <c r="B15" s="10">
        <v>1.4122462710000001</v>
      </c>
      <c r="C15" s="10">
        <v>0.63383982800000005</v>
      </c>
      <c r="D15" s="10">
        <v>0.44835606500000003</v>
      </c>
      <c r="E15" s="10">
        <v>1.3661601720000001</v>
      </c>
      <c r="F15" s="7">
        <f>MEDIAN(B15:E15)</f>
        <v>1</v>
      </c>
      <c r="G15" s="6">
        <f>STDEV(B15:E15)</f>
        <v>0.4958315019277092</v>
      </c>
      <c r="H15" s="2">
        <f>COUNT(B15:E15)</f>
        <v>4</v>
      </c>
      <c r="J15" s="8"/>
      <c r="K15" s="8"/>
      <c r="L15" s="8"/>
    </row>
    <row r="16" spans="1:13" x14ac:dyDescent="0.2">
      <c r="A16" t="s">
        <v>21</v>
      </c>
      <c r="B16" s="10">
        <v>203.09077339999999</v>
      </c>
      <c r="C16" s="10">
        <v>110.2464485</v>
      </c>
      <c r="D16" s="10">
        <v>193.69524680000001</v>
      </c>
      <c r="E16" s="10">
        <v>408.11978640000001</v>
      </c>
      <c r="F16" s="6">
        <f>MEDIAN(B16:E16)</f>
        <v>198.3930101</v>
      </c>
      <c r="G16" s="6">
        <f>STDEV(B16:E16)</f>
        <v>126.62785084321422</v>
      </c>
      <c r="H16" s="2">
        <f>COUNT(B16:E16)</f>
        <v>4</v>
      </c>
      <c r="J16" s="8"/>
      <c r="K16" s="8"/>
      <c r="L16" s="8"/>
    </row>
    <row r="17" spans="1:12" x14ac:dyDescent="0.2">
      <c r="A17" t="s">
        <v>22</v>
      </c>
      <c r="B17" s="10">
        <v>80.954652199999998</v>
      </c>
      <c r="C17" s="10">
        <v>72.100433190000004</v>
      </c>
      <c r="D17" s="10">
        <v>189.88565109999999</v>
      </c>
      <c r="E17" s="10">
        <v>25.644539160000001</v>
      </c>
      <c r="F17" s="6">
        <f>MEDIAN(B17:E17)</f>
        <v>76.527542694999994</v>
      </c>
      <c r="G17" s="6">
        <f>STDEV(B17:E17)</f>
        <v>69.528302881900089</v>
      </c>
      <c r="H17" s="2">
        <f>COUNT(B17:E17)</f>
        <v>4</v>
      </c>
      <c r="J17" s="8"/>
      <c r="K17" s="8"/>
      <c r="L17" s="8"/>
    </row>
    <row r="18" spans="1:12" x14ac:dyDescent="0.2">
      <c r="B18" s="6"/>
      <c r="C18" s="6"/>
      <c r="E18" s="6"/>
      <c r="F18" s="6"/>
      <c r="G18" s="6"/>
      <c r="H18" s="2"/>
      <c r="J18" s="8"/>
      <c r="K18" s="8"/>
      <c r="L18" s="8"/>
    </row>
    <row r="19" spans="1:12" x14ac:dyDescent="0.2">
      <c r="B19" s="6"/>
      <c r="C19" s="6"/>
      <c r="E19" s="6"/>
      <c r="F19" s="6"/>
      <c r="G19" s="6"/>
      <c r="H19" s="2"/>
    </row>
    <row r="20" spans="1:12" x14ac:dyDescent="0.2">
      <c r="A20" s="3" t="s">
        <v>7</v>
      </c>
      <c r="B20" s="6"/>
      <c r="C20" s="6"/>
      <c r="E20" s="6"/>
      <c r="F20" s="6"/>
      <c r="G20" s="6"/>
      <c r="H20" s="2"/>
    </row>
    <row r="21" spans="1:12" x14ac:dyDescent="0.2">
      <c r="B21" s="6"/>
      <c r="C21" s="6"/>
      <c r="E21" s="6"/>
      <c r="F21" s="7"/>
      <c r="G21" s="6"/>
      <c r="H21" s="2"/>
    </row>
    <row r="22" spans="1:12" ht="17" thickBot="1" x14ac:dyDescent="0.25">
      <c r="B22" s="5" t="s">
        <v>17</v>
      </c>
      <c r="C22" s="5" t="s">
        <v>18</v>
      </c>
      <c r="D22" s="5" t="s">
        <v>19</v>
      </c>
      <c r="E22" s="5" t="s">
        <v>20</v>
      </c>
      <c r="F22" s="5" t="s">
        <v>12</v>
      </c>
      <c r="G22" s="5" t="s">
        <v>1</v>
      </c>
      <c r="H22" s="5" t="s">
        <v>0</v>
      </c>
      <c r="J22" s="11"/>
    </row>
    <row r="23" spans="1:12" ht="17" thickTop="1" x14ac:dyDescent="0.2">
      <c r="A23" t="s">
        <v>10</v>
      </c>
      <c r="B23" s="10">
        <v>0.91966697900000005</v>
      </c>
      <c r="C23" s="10">
        <v>0.58477574600000004</v>
      </c>
      <c r="D23" s="10">
        <v>1.2596638419999999</v>
      </c>
      <c r="E23" s="10">
        <v>1.0803330209999999</v>
      </c>
      <c r="F23" s="7">
        <f>MEDIAN(B23:E23)</f>
        <v>1</v>
      </c>
      <c r="G23" s="6">
        <f>STDEV(B23:E23)</f>
        <v>0.28675978334524066</v>
      </c>
      <c r="H23" s="2">
        <f>COUNT(B23:E23)</f>
        <v>4</v>
      </c>
      <c r="J23" s="8"/>
    </row>
    <row r="24" spans="1:12" x14ac:dyDescent="0.2">
      <c r="A24" t="s">
        <v>21</v>
      </c>
      <c r="B24" s="10">
        <v>1.1191119119999999</v>
      </c>
      <c r="C24" s="10">
        <v>0.58130144299999997</v>
      </c>
      <c r="D24" s="10">
        <v>1.1054814989999999</v>
      </c>
      <c r="E24" s="10">
        <v>1.5195913169999999</v>
      </c>
      <c r="F24" s="6">
        <f>MEDIAN(B24:E24)</f>
        <v>1.1122967054999999</v>
      </c>
      <c r="G24" s="6">
        <f>STDEV(B24:E24)</f>
        <v>0.38475633010569144</v>
      </c>
      <c r="H24" s="2">
        <f>COUNT(B24:E24)</f>
        <v>4</v>
      </c>
      <c r="J24" s="8"/>
    </row>
    <row r="25" spans="1:12" x14ac:dyDescent="0.2">
      <c r="A25" t="s">
        <v>22</v>
      </c>
      <c r="B25" s="10">
        <v>0.49242450999999998</v>
      </c>
      <c r="C25" s="10">
        <v>0.53976813300000004</v>
      </c>
      <c r="D25" s="10">
        <v>1.5786817</v>
      </c>
      <c r="E25" s="10">
        <v>0.14333226399999999</v>
      </c>
      <c r="F25" s="6">
        <f>MEDIAN(B25:E25)</f>
        <v>0.51609632150000007</v>
      </c>
      <c r="G25" s="6">
        <f>STDEV(B25:E25)</f>
        <v>0.6191925050038124</v>
      </c>
      <c r="H25" s="2">
        <f>COUNT(B25:E25)</f>
        <v>4</v>
      </c>
      <c r="J25" s="8"/>
    </row>
    <row r="26" spans="1:12" x14ac:dyDescent="0.2">
      <c r="B26" s="6"/>
      <c r="C26" s="6"/>
      <c r="D26" s="6"/>
      <c r="E26" s="6"/>
      <c r="F26" s="6"/>
      <c r="G26" s="2"/>
    </row>
    <row r="27" spans="1:12" x14ac:dyDescent="0.2">
      <c r="B27" s="9"/>
      <c r="C27" s="8"/>
      <c r="D27" s="8"/>
      <c r="E27" s="6"/>
      <c r="F27" s="6"/>
      <c r="G27" s="6"/>
      <c r="H2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E467-1DFF-5744-AF87-DB018C6D2182}">
  <dimension ref="A1:N27"/>
  <sheetViews>
    <sheetView tabSelected="1" workbookViewId="0">
      <selection activeCell="I17" sqref="I17:M24"/>
    </sheetView>
  </sheetViews>
  <sheetFormatPr baseColWidth="10" defaultRowHeight="16" x14ac:dyDescent="0.2"/>
  <sheetData>
    <row r="1" spans="1:14" x14ac:dyDescent="0.2">
      <c r="A1" s="1" t="s">
        <v>14</v>
      </c>
    </row>
    <row r="2" spans="1:14" x14ac:dyDescent="0.2">
      <c r="A2" t="s">
        <v>3</v>
      </c>
    </row>
    <row r="4" spans="1:14" x14ac:dyDescent="0.2">
      <c r="A4" s="1" t="s">
        <v>9</v>
      </c>
    </row>
    <row r="6" spans="1:14" ht="17" thickBot="1" x14ac:dyDescent="0.25">
      <c r="B6" s="5" t="s">
        <v>23</v>
      </c>
      <c r="C6" s="5" t="s">
        <v>24</v>
      </c>
      <c r="D6" s="5" t="s">
        <v>25</v>
      </c>
      <c r="E6" s="5" t="s">
        <v>12</v>
      </c>
      <c r="F6" s="5" t="s">
        <v>1</v>
      </c>
      <c r="G6" s="5" t="s">
        <v>0</v>
      </c>
      <c r="J6" s="11"/>
      <c r="K6" s="11"/>
      <c r="L6" s="11"/>
    </row>
    <row r="7" spans="1:14" ht="17" thickTop="1" x14ac:dyDescent="0.2">
      <c r="A7" t="s">
        <v>10</v>
      </c>
      <c r="B7" s="12">
        <v>1</v>
      </c>
      <c r="C7" s="12">
        <v>0.66498701800000004</v>
      </c>
      <c r="D7" s="12">
        <v>0.72021783100000003</v>
      </c>
      <c r="E7" s="7">
        <f>MEDIAN(B7:D7)</f>
        <v>0.72021783100000003</v>
      </c>
      <c r="F7" s="6">
        <f>STDEV(B7:D7)</f>
        <v>0.17961171217542116</v>
      </c>
      <c r="G7" s="2">
        <f>COUNT(B7:D7)</f>
        <v>3</v>
      </c>
      <c r="J7" s="8"/>
      <c r="K7" s="8"/>
      <c r="L7" s="8"/>
    </row>
    <row r="8" spans="1:14" x14ac:dyDescent="0.2">
      <c r="A8" t="s">
        <v>15</v>
      </c>
      <c r="B8" s="12">
        <v>59.225657589999997</v>
      </c>
      <c r="C8" s="12">
        <v>76.627256169999995</v>
      </c>
      <c r="D8" s="12">
        <v>52.948296190000001</v>
      </c>
      <c r="E8" s="6">
        <f>MEDIAN(B8:D8)</f>
        <v>59.225657589999997</v>
      </c>
      <c r="F8" s="6">
        <f>STDEV(B8:D8)</f>
        <v>12.267260255249282</v>
      </c>
      <c r="G8" s="2">
        <f>COUNT(B8:D8)</f>
        <v>3</v>
      </c>
      <c r="J8" s="8"/>
      <c r="K8" s="8"/>
      <c r="L8" s="8"/>
      <c r="M8" s="8"/>
      <c r="N8" s="8"/>
    </row>
    <row r="9" spans="1:14" x14ac:dyDescent="0.2">
      <c r="A9" t="s">
        <v>16</v>
      </c>
      <c r="B9" s="12">
        <v>2.341945291</v>
      </c>
      <c r="C9" s="12">
        <v>6.027296819</v>
      </c>
      <c r="D9" s="12">
        <v>6.6714684139999996</v>
      </c>
      <c r="E9" s="6">
        <f>MEDIAN(B9:D9)</f>
        <v>6.027296819</v>
      </c>
      <c r="F9" s="6">
        <f>STDEV(B9:D9)</f>
        <v>2.336005971786332</v>
      </c>
      <c r="G9" s="2">
        <f>COUNT(B9:D9)</f>
        <v>3</v>
      </c>
      <c r="J9" s="8"/>
      <c r="K9" s="8"/>
      <c r="L9" s="8"/>
      <c r="M9" s="8"/>
      <c r="N9" s="8"/>
    </row>
    <row r="10" spans="1:14" x14ac:dyDescent="0.2">
      <c r="B10" s="6"/>
      <c r="C10" s="6"/>
      <c r="E10" s="6"/>
      <c r="F10" s="6"/>
      <c r="G10" s="2"/>
      <c r="L10" s="8"/>
      <c r="M10" s="8"/>
      <c r="N10" s="8"/>
    </row>
    <row r="11" spans="1:14" x14ac:dyDescent="0.2">
      <c r="B11" s="6"/>
      <c r="C11" s="6"/>
      <c r="E11" s="6"/>
      <c r="F11" s="6"/>
      <c r="G11" s="2"/>
    </row>
    <row r="12" spans="1:14" x14ac:dyDescent="0.2">
      <c r="A12" s="1" t="s">
        <v>8</v>
      </c>
      <c r="B12" s="6"/>
      <c r="C12" s="6"/>
      <c r="E12" s="6"/>
      <c r="F12" s="6"/>
      <c r="G12" s="2"/>
    </row>
    <row r="13" spans="1:14" x14ac:dyDescent="0.2">
      <c r="B13" s="6"/>
      <c r="C13" s="6"/>
      <c r="E13" s="6"/>
      <c r="F13" s="6"/>
      <c r="G13" s="2"/>
    </row>
    <row r="14" spans="1:14" ht="17" thickBot="1" x14ac:dyDescent="0.25">
      <c r="B14" s="5" t="s">
        <v>23</v>
      </c>
      <c r="C14" s="5" t="s">
        <v>24</v>
      </c>
      <c r="D14" s="5" t="s">
        <v>25</v>
      </c>
      <c r="E14" s="5" t="s">
        <v>12</v>
      </c>
      <c r="F14" s="5" t="s">
        <v>1</v>
      </c>
      <c r="G14" s="5" t="s">
        <v>0</v>
      </c>
    </row>
    <row r="15" spans="1:14" ht="17" thickTop="1" x14ac:dyDescent="0.2">
      <c r="A15" t="s">
        <v>10</v>
      </c>
      <c r="B15" s="10">
        <v>1</v>
      </c>
      <c r="C15" s="10">
        <v>1.00369935</v>
      </c>
      <c r="D15" s="10">
        <v>0.78875662300000005</v>
      </c>
      <c r="E15" s="7">
        <f>MEDIAN(B15:D15)</f>
        <v>1</v>
      </c>
      <c r="F15" s="6">
        <f>STDEV(B15:D15)</f>
        <v>0.12304323454717175</v>
      </c>
      <c r="G15" s="2">
        <f>COUNT(B15:D15)</f>
        <v>3</v>
      </c>
    </row>
    <row r="16" spans="1:14" x14ac:dyDescent="0.2">
      <c r="A16" t="s">
        <v>15</v>
      </c>
      <c r="B16" s="10">
        <v>127.6004709</v>
      </c>
      <c r="C16" s="10">
        <v>146.29584790000001</v>
      </c>
      <c r="D16" s="10">
        <v>184.9470091</v>
      </c>
      <c r="E16" s="6">
        <f>MEDIAN(B16:D16)</f>
        <v>146.29584790000001</v>
      </c>
      <c r="F16" s="6">
        <f>STDEV(B16:D16)</f>
        <v>29.246238580954294</v>
      </c>
      <c r="G16" s="2">
        <f>COUNT(B16:D16)</f>
        <v>3</v>
      </c>
    </row>
    <row r="17" spans="1:12" x14ac:dyDescent="0.2">
      <c r="A17" t="s">
        <v>16</v>
      </c>
      <c r="B17" s="10">
        <v>20.623866929999998</v>
      </c>
      <c r="C17" s="10">
        <v>25.961437579999998</v>
      </c>
      <c r="D17" s="10">
        <v>132.23794290000001</v>
      </c>
      <c r="E17" s="6">
        <f>MEDIAN(B17:D17)</f>
        <v>25.961437579999998</v>
      </c>
      <c r="F17" s="6">
        <f>STDEV(B17:D17)</f>
        <v>62.956184761192787</v>
      </c>
      <c r="G17" s="2">
        <f>COUNT(B17:D17)</f>
        <v>3</v>
      </c>
    </row>
    <row r="18" spans="1:12" x14ac:dyDescent="0.2">
      <c r="B18" s="6"/>
      <c r="C18" s="6"/>
      <c r="E18" s="6"/>
      <c r="F18" s="6"/>
      <c r="G18" s="2"/>
      <c r="J18" s="8"/>
      <c r="K18" s="8"/>
      <c r="L18" s="8"/>
    </row>
    <row r="19" spans="1:12" x14ac:dyDescent="0.2">
      <c r="B19" s="6"/>
      <c r="C19" s="6"/>
      <c r="E19" s="6"/>
      <c r="F19" s="6"/>
      <c r="G19" s="2"/>
      <c r="J19" s="8"/>
      <c r="K19" s="8"/>
      <c r="L19" s="8"/>
    </row>
    <row r="20" spans="1:12" x14ac:dyDescent="0.2">
      <c r="A20" s="3" t="s">
        <v>7</v>
      </c>
      <c r="B20" s="6"/>
      <c r="C20" s="6"/>
      <c r="E20" s="6"/>
      <c r="F20" s="6"/>
      <c r="G20" s="2"/>
      <c r="J20" s="8"/>
      <c r="K20" s="8"/>
      <c r="L20" s="8"/>
    </row>
    <row r="21" spans="1:12" x14ac:dyDescent="0.2">
      <c r="B21" s="6"/>
      <c r="C21" s="6"/>
      <c r="E21" s="7"/>
      <c r="F21" s="6"/>
      <c r="G21" s="2"/>
    </row>
    <row r="22" spans="1:12" ht="17" thickBot="1" x14ac:dyDescent="0.25">
      <c r="B22" s="5" t="s">
        <v>23</v>
      </c>
      <c r="C22" s="5" t="s">
        <v>24</v>
      </c>
      <c r="D22" s="5" t="s">
        <v>25</v>
      </c>
      <c r="E22" s="5" t="s">
        <v>12</v>
      </c>
      <c r="F22" s="5" t="s">
        <v>1</v>
      </c>
      <c r="G22" s="5" t="s">
        <v>0</v>
      </c>
    </row>
    <row r="23" spans="1:12" ht="17" thickTop="1" x14ac:dyDescent="0.2">
      <c r="A23" t="s">
        <v>10</v>
      </c>
      <c r="B23" s="12">
        <v>0.99208788800000003</v>
      </c>
      <c r="C23" s="12">
        <v>1.186660531</v>
      </c>
      <c r="D23" s="12">
        <v>1</v>
      </c>
      <c r="E23" s="7">
        <f>MEDIAN(B23:D23)</f>
        <v>1</v>
      </c>
      <c r="F23" s="6">
        <f>STDEV(B23:D23)</f>
        <v>0.11012361898756322</v>
      </c>
      <c r="G23" s="2">
        <f>COUNT(B23:D23)</f>
        <v>3</v>
      </c>
    </row>
    <row r="24" spans="1:12" x14ac:dyDescent="0.2">
      <c r="A24" t="s">
        <v>15</v>
      </c>
      <c r="B24" s="12">
        <v>1.190772943</v>
      </c>
      <c r="C24" s="12">
        <v>2.313542789</v>
      </c>
      <c r="D24" s="12">
        <v>2.9269907119999998</v>
      </c>
      <c r="E24" s="6">
        <f>MEDIAN(B24:D24)</f>
        <v>2.313542789</v>
      </c>
      <c r="F24" s="6">
        <f>STDEV(B24:D24)</f>
        <v>0.88047171284404924</v>
      </c>
      <c r="G24" s="2">
        <f>COUNT(B24:D24)</f>
        <v>3</v>
      </c>
    </row>
    <row r="25" spans="1:12" x14ac:dyDescent="0.2">
      <c r="A25" t="s">
        <v>16</v>
      </c>
      <c r="B25" s="12">
        <v>0.63783711700000001</v>
      </c>
      <c r="C25" s="12">
        <v>1.5751415989999999</v>
      </c>
      <c r="D25" s="12">
        <v>1.8993088300000001</v>
      </c>
      <c r="E25" s="6">
        <f>MEDIAN(B25:D25)</f>
        <v>1.5751415989999999</v>
      </c>
      <c r="F25" s="6">
        <f>STDEV(B25:D25)</f>
        <v>0.65509986113195617</v>
      </c>
      <c r="G25" s="2">
        <f>COUNT(B25:D25)</f>
        <v>3</v>
      </c>
      <c r="I25" s="8"/>
    </row>
    <row r="26" spans="1:12" x14ac:dyDescent="0.2">
      <c r="B26" s="6"/>
      <c r="C26" s="6"/>
      <c r="D26" s="6"/>
      <c r="E26" s="6"/>
      <c r="F26" s="2"/>
    </row>
    <row r="27" spans="1:12" x14ac:dyDescent="0.2">
      <c r="B27" s="9"/>
      <c r="C27" s="8"/>
      <c r="D27" s="8"/>
      <c r="E27" s="6"/>
      <c r="F27" s="6"/>
      <c r="G27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Scource data Fig 5b</vt:lpstr>
      <vt:lpstr>Source data Fig 5c</vt:lpstr>
      <vt:lpstr>Source data 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2022-06-12T15:56:21Z</dcterms:modified>
</cp:coreProperties>
</file>