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iascapella/Dropbox/Project NSMB Revision/Final (minor) Revision/Source Data/"/>
    </mc:Choice>
  </mc:AlternateContent>
  <xr:revisionPtr revIDLastSave="0" documentId="13_ncr:1_{88477822-C3A4-7641-B904-05A315E155BD}" xr6:coauthVersionLast="47" xr6:coauthVersionMax="47" xr10:uidLastSave="{00000000-0000-0000-0000-000000000000}"/>
  <bookViews>
    <workbookView xWindow="0" yWindow="500" windowWidth="28800" windowHeight="15800" xr2:uid="{DE809AB3-E5D1-5B46-AD32-34A2B652DE46}"/>
  </bookViews>
  <sheets>
    <sheet name="Source data ExtFig 4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5" l="1"/>
  <c r="F32" i="5"/>
  <c r="F31" i="5"/>
  <c r="F30" i="5"/>
  <c r="F29" i="5"/>
  <c r="F22" i="5"/>
  <c r="F21" i="5"/>
  <c r="F20" i="5"/>
  <c r="F19" i="5"/>
  <c r="F18" i="5"/>
  <c r="G33" i="5"/>
  <c r="H33" i="5"/>
  <c r="G22" i="5"/>
  <c r="H22" i="5"/>
  <c r="F9" i="5"/>
  <c r="F10" i="5"/>
  <c r="F11" i="5"/>
  <c r="F8" i="5"/>
  <c r="F7" i="5"/>
  <c r="H11" i="5"/>
  <c r="G8" i="5"/>
  <c r="G9" i="5"/>
  <c r="G10" i="5"/>
  <c r="G11" i="5"/>
  <c r="H32" i="5"/>
  <c r="G32" i="5"/>
  <c r="H31" i="5"/>
  <c r="G31" i="5"/>
  <c r="H30" i="5"/>
  <c r="G30" i="5"/>
  <c r="H29" i="5"/>
  <c r="G29" i="5"/>
  <c r="H21" i="5"/>
  <c r="G21" i="5"/>
  <c r="H20" i="5"/>
  <c r="G20" i="5"/>
  <c r="H19" i="5"/>
  <c r="G19" i="5"/>
  <c r="H18" i="5"/>
  <c r="G18" i="5"/>
  <c r="H8" i="5"/>
  <c r="H9" i="5"/>
  <c r="H10" i="5"/>
  <c r="H7" i="5"/>
  <c r="G7" i="5"/>
</calcChain>
</file>

<file path=xl/sharedStrings.xml><?xml version="1.0" encoding="utf-8"?>
<sst xmlns="http://schemas.openxmlformats.org/spreadsheetml/2006/main" count="41" uniqueCount="17">
  <si>
    <t>n</t>
  </si>
  <si>
    <t>WT</t>
  </si>
  <si>
    <t>lem2</t>
  </si>
  <si>
    <t>Stdev</t>
  </si>
  <si>
    <t>transcripts are normalized to act1 and shown relative to the mean value of WT samples after group normalization for each independent experiment</t>
  </si>
  <si>
    <t>sme2 transcript levels</t>
  </si>
  <si>
    <t>ssm4 transcript levels</t>
  </si>
  <si>
    <t>ade2 transcript levels</t>
  </si>
  <si>
    <t>median</t>
  </si>
  <si>
    <t>RT-72</t>
  </si>
  <si>
    <t>RT-73</t>
  </si>
  <si>
    <t>RT-74</t>
  </si>
  <si>
    <t>RT-75</t>
  </si>
  <si>
    <t>lem2∆+MSC soluble</t>
  </si>
  <si>
    <t>lem2∆+ OE MSC sol</t>
  </si>
  <si>
    <t>lem2∆+Lem2</t>
  </si>
  <si>
    <t xml:space="preserve">Extended Data Figure 4f: RT-qPCR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</si>
</sst>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1" fillId="0" borderId="0" xfId="0" applyNumberFormat="1" applyFont="1"/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2" fontId="3" fillId="0" borderId="0" xfId="0" applyNumberFormat="1" applyFont="1" applyBorder="1" applyAlignment="1">
      <alignment horizontal="left"/>
    </xf>
    <xf numFmtId="0" fontId="1" fillId="0" borderId="0" xfId="0" applyFont="1" applyBorder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AE8-E3FD-5B40-AF5B-D9706F9EB531}">
  <dimension ref="A1:R42"/>
  <sheetViews>
    <sheetView tabSelected="1" workbookViewId="0">
      <selection activeCell="A2" sqref="A2"/>
    </sheetView>
  </sheetViews>
  <sheetFormatPr baseColWidth="10" defaultRowHeight="16" x14ac:dyDescent="0.2"/>
  <cols>
    <col min="1" max="1" width="21.5" customWidth="1"/>
  </cols>
  <sheetData>
    <row r="1" spans="1:18" x14ac:dyDescent="0.2">
      <c r="A1" s="2" t="s">
        <v>16</v>
      </c>
    </row>
    <row r="2" spans="1:18" x14ac:dyDescent="0.2">
      <c r="A2" t="s">
        <v>4</v>
      </c>
    </row>
    <row r="4" spans="1:18" x14ac:dyDescent="0.2">
      <c r="A4" s="2" t="s">
        <v>5</v>
      </c>
    </row>
    <row r="5" spans="1:18" x14ac:dyDescent="0.2">
      <c r="J5" s="11"/>
      <c r="K5" s="11"/>
      <c r="L5" s="11"/>
      <c r="M5" s="11"/>
      <c r="N5" s="11"/>
      <c r="O5" s="11"/>
    </row>
    <row r="6" spans="1:18" ht="17" thickBot="1" x14ac:dyDescent="0.25">
      <c r="A6" s="15"/>
      <c r="B6" s="4" t="s">
        <v>9</v>
      </c>
      <c r="C6" s="4" t="s">
        <v>10</v>
      </c>
      <c r="D6" s="4" t="s">
        <v>11</v>
      </c>
      <c r="E6" s="4" t="s">
        <v>12</v>
      </c>
      <c r="F6" s="4" t="s">
        <v>8</v>
      </c>
      <c r="G6" s="4" t="s">
        <v>3</v>
      </c>
      <c r="H6" s="4" t="s">
        <v>0</v>
      </c>
      <c r="J6" s="7"/>
      <c r="K6" s="7"/>
      <c r="L6" s="7"/>
      <c r="M6" s="7"/>
      <c r="N6" s="7"/>
      <c r="O6" s="7"/>
      <c r="P6" s="12"/>
      <c r="Q6" s="10"/>
      <c r="R6" s="10"/>
    </row>
    <row r="7" spans="1:18" ht="17" thickTop="1" x14ac:dyDescent="0.2">
      <c r="A7" s="15" t="s">
        <v>1</v>
      </c>
      <c r="B7" s="8">
        <v>0.85536786899999995</v>
      </c>
      <c r="C7" s="8">
        <v>1.217508252</v>
      </c>
      <c r="D7" s="8">
        <v>1.0026950800000001</v>
      </c>
      <c r="E7" s="8">
        <v>0.99730492000000004</v>
      </c>
      <c r="F7" s="6">
        <f>MEDIAN(B7:E7)</f>
        <v>1</v>
      </c>
      <c r="G7" s="1">
        <f>STDEV(B7:E7)</f>
        <v>0.14934868336112755</v>
      </c>
      <c r="H7">
        <f>COUNT(B7:E7)</f>
        <v>4</v>
      </c>
      <c r="J7" s="7"/>
      <c r="K7" s="7"/>
      <c r="L7" s="7"/>
      <c r="M7" s="7"/>
      <c r="N7" s="7"/>
      <c r="O7" s="7"/>
      <c r="P7" s="8"/>
      <c r="Q7" s="9"/>
      <c r="R7" s="9"/>
    </row>
    <row r="8" spans="1:18" x14ac:dyDescent="0.2">
      <c r="A8" s="15" t="s">
        <v>2</v>
      </c>
      <c r="B8" s="8">
        <v>5.1602443600000001</v>
      </c>
      <c r="C8" s="8">
        <v>7.0128095950000002</v>
      </c>
      <c r="D8" s="8">
        <v>4.8465138379999999</v>
      </c>
      <c r="E8" s="8">
        <v>4.3800688750000001</v>
      </c>
      <c r="F8" s="13">
        <f>MEDIAN(B8:E8)</f>
        <v>5.003379099</v>
      </c>
      <c r="G8" s="13">
        <f t="shared" ref="G8:G11" si="0">STDEV(B8:E8)</f>
        <v>1.1540086108434668</v>
      </c>
      <c r="H8" s="14">
        <f t="shared" ref="H8:H11" si="1">COUNT(B8:E8)</f>
        <v>4</v>
      </c>
      <c r="J8" s="7"/>
      <c r="K8" s="7"/>
      <c r="L8" s="7"/>
      <c r="M8" s="7"/>
      <c r="N8" s="7"/>
      <c r="O8" s="7"/>
      <c r="P8" s="8"/>
      <c r="Q8" s="9"/>
      <c r="R8" s="9"/>
    </row>
    <row r="9" spans="1:18" x14ac:dyDescent="0.2">
      <c r="A9" s="15" t="s">
        <v>13</v>
      </c>
      <c r="B9" s="8">
        <v>9.6842020519999998</v>
      </c>
      <c r="C9" s="8">
        <v>14.13543956</v>
      </c>
      <c r="D9" s="8">
        <v>12.27982314</v>
      </c>
      <c r="E9" s="8">
        <v>14.66550821</v>
      </c>
      <c r="F9" s="13">
        <f t="shared" ref="F9:F11" si="2">MEDIAN(B9:E9)</f>
        <v>13.20763135</v>
      </c>
      <c r="G9" s="13">
        <f t="shared" si="0"/>
        <v>2.2505546270110943</v>
      </c>
      <c r="H9" s="14">
        <f t="shared" si="1"/>
        <v>4</v>
      </c>
      <c r="J9" s="7"/>
      <c r="K9" s="7"/>
      <c r="L9" s="7"/>
      <c r="M9" s="7"/>
      <c r="N9" s="7"/>
      <c r="O9" s="7"/>
      <c r="P9" s="8"/>
      <c r="Q9" s="9"/>
      <c r="R9" s="9"/>
    </row>
    <row r="10" spans="1:18" x14ac:dyDescent="0.2">
      <c r="A10" s="15" t="s">
        <v>14</v>
      </c>
      <c r="B10" s="8">
        <v>11.53878317</v>
      </c>
      <c r="C10" s="8">
        <v>6.481928334</v>
      </c>
      <c r="D10" s="8">
        <v>8.6482240909999994</v>
      </c>
      <c r="E10" s="8">
        <v>9.5300359399999994</v>
      </c>
      <c r="F10" s="13">
        <f t="shared" si="2"/>
        <v>9.0891300155000003</v>
      </c>
      <c r="G10" s="13">
        <f t="shared" si="0"/>
        <v>2.096098905848411</v>
      </c>
      <c r="H10" s="14">
        <f t="shared" si="1"/>
        <v>4</v>
      </c>
      <c r="J10" s="7"/>
      <c r="K10" s="7"/>
      <c r="L10" s="7"/>
      <c r="M10" s="7"/>
      <c r="N10" s="7"/>
      <c r="O10" s="7"/>
      <c r="P10" s="8"/>
      <c r="Q10" s="9"/>
      <c r="R10" s="9"/>
    </row>
    <row r="11" spans="1:18" x14ac:dyDescent="0.2">
      <c r="A11" s="15" t="s">
        <v>15</v>
      </c>
      <c r="B11" s="8">
        <v>1.2402160520000001</v>
      </c>
      <c r="C11" s="8">
        <v>1.4091898430000001</v>
      </c>
      <c r="D11" s="8">
        <v>0.62110548899999996</v>
      </c>
      <c r="E11" s="8">
        <v>0.51072174400000003</v>
      </c>
      <c r="F11" s="13">
        <f t="shared" si="2"/>
        <v>0.93066077050000007</v>
      </c>
      <c r="G11" s="13">
        <f t="shared" si="0"/>
        <v>0.44576885095379348</v>
      </c>
      <c r="H11" s="14">
        <f t="shared" si="1"/>
        <v>4</v>
      </c>
      <c r="J11" s="7"/>
      <c r="K11" s="7"/>
      <c r="L11" s="7"/>
      <c r="M11" s="7"/>
      <c r="N11" s="7"/>
      <c r="O11" s="7"/>
    </row>
    <row r="12" spans="1:18" x14ac:dyDescent="0.2">
      <c r="A12" s="16"/>
      <c r="B12" s="1"/>
      <c r="C12" s="1"/>
      <c r="D12" s="1"/>
      <c r="E12" s="1"/>
      <c r="F12" s="13"/>
      <c r="G12" s="13"/>
      <c r="H12" s="14"/>
      <c r="J12" s="7"/>
      <c r="K12" s="7"/>
      <c r="L12" s="7"/>
      <c r="M12" s="7"/>
      <c r="N12" s="7"/>
      <c r="O12" s="7"/>
    </row>
    <row r="13" spans="1:18" x14ac:dyDescent="0.2">
      <c r="A13" s="15"/>
    </row>
    <row r="14" spans="1:18" x14ac:dyDescent="0.2">
      <c r="A14" s="15"/>
      <c r="J14" s="11"/>
      <c r="K14" s="7"/>
      <c r="L14" s="7"/>
      <c r="M14" s="7"/>
      <c r="N14" s="7"/>
      <c r="O14" s="7"/>
      <c r="P14" s="7"/>
      <c r="Q14" s="18"/>
    </row>
    <row r="15" spans="1:18" x14ac:dyDescent="0.2">
      <c r="A15" s="17" t="s">
        <v>6</v>
      </c>
      <c r="B15" s="1"/>
      <c r="C15" s="1"/>
      <c r="D15" s="1"/>
      <c r="E15" s="1"/>
      <c r="F15" s="1"/>
      <c r="G15" s="1"/>
      <c r="J15" s="11"/>
      <c r="K15" s="7"/>
      <c r="L15" s="7"/>
      <c r="M15" s="7"/>
      <c r="N15" s="7"/>
      <c r="O15" s="7"/>
    </row>
    <row r="16" spans="1:18" x14ac:dyDescent="0.2">
      <c r="A16" s="15"/>
      <c r="B16" s="1"/>
      <c r="C16" s="1"/>
      <c r="D16" s="1"/>
      <c r="E16" s="1"/>
      <c r="F16" s="1"/>
      <c r="G16" s="1"/>
      <c r="J16" s="11"/>
      <c r="K16" s="7"/>
      <c r="L16" s="7"/>
      <c r="M16" s="7"/>
      <c r="N16" s="7"/>
      <c r="O16" s="7"/>
      <c r="P16" s="7"/>
      <c r="Q16" s="18"/>
    </row>
    <row r="17" spans="1:17" ht="17" thickBot="1" x14ac:dyDescent="0.25">
      <c r="A17" s="15"/>
      <c r="B17" s="4" t="s">
        <v>9</v>
      </c>
      <c r="C17" s="4" t="s">
        <v>10</v>
      </c>
      <c r="D17" s="4" t="s">
        <v>11</v>
      </c>
      <c r="E17" s="4" t="s">
        <v>12</v>
      </c>
      <c r="F17" s="4" t="s">
        <v>8</v>
      </c>
      <c r="G17" s="5" t="s">
        <v>3</v>
      </c>
      <c r="H17" s="4" t="s">
        <v>0</v>
      </c>
      <c r="J17" s="11"/>
      <c r="K17" s="7"/>
      <c r="L17" s="7"/>
      <c r="M17" s="7"/>
      <c r="N17" s="7"/>
      <c r="O17" s="7"/>
    </row>
    <row r="18" spans="1:17" ht="17" thickTop="1" x14ac:dyDescent="0.2">
      <c r="A18" s="15" t="s">
        <v>1</v>
      </c>
      <c r="B18" s="8">
        <v>0.85923673700000003</v>
      </c>
      <c r="C18" s="8">
        <v>0.92178242099999996</v>
      </c>
      <c r="D18" s="8">
        <v>1.0782175789999999</v>
      </c>
      <c r="E18" s="8">
        <v>1.282911672</v>
      </c>
      <c r="F18" s="6">
        <f>MEDIAN(B18:E18)</f>
        <v>1</v>
      </c>
      <c r="G18" s="1">
        <f>STDEV(B18:E18)</f>
        <v>0.18888951545650273</v>
      </c>
      <c r="H18">
        <f>COUNT(B18:E18)</f>
        <v>4</v>
      </c>
      <c r="J18" s="11"/>
      <c r="K18" s="7"/>
      <c r="L18" s="7"/>
      <c r="M18" s="7"/>
      <c r="N18" s="7"/>
      <c r="O18" s="7"/>
      <c r="P18" s="7"/>
      <c r="Q18" s="18"/>
    </row>
    <row r="19" spans="1:17" x14ac:dyDescent="0.2">
      <c r="A19" s="15" t="s">
        <v>2</v>
      </c>
      <c r="B19" s="8">
        <v>3.163521115</v>
      </c>
      <c r="C19" s="8">
        <v>3.7222992320000001</v>
      </c>
      <c r="D19" s="8">
        <v>2.167977644</v>
      </c>
      <c r="E19" s="8">
        <v>2.355722187</v>
      </c>
      <c r="F19" s="13">
        <f>MEDIAN(B19:E19)</f>
        <v>2.7596216509999998</v>
      </c>
      <c r="G19" s="1">
        <f t="shared" ref="G19:G21" si="3">STDEV(B19:E19)</f>
        <v>0.72310530163529285</v>
      </c>
      <c r="H19">
        <f t="shared" ref="H19:H21" si="4">COUNT(B19:E19)</f>
        <v>4</v>
      </c>
      <c r="O19" s="7"/>
      <c r="P19" s="7"/>
      <c r="Q19" s="18"/>
    </row>
    <row r="20" spans="1:17" x14ac:dyDescent="0.2">
      <c r="A20" s="15" t="s">
        <v>13</v>
      </c>
      <c r="B20" s="8">
        <v>4.2604767670000001</v>
      </c>
      <c r="C20" s="8">
        <v>7.5440020710000004</v>
      </c>
      <c r="D20" s="8">
        <v>5.1110289250000003</v>
      </c>
      <c r="E20" s="8">
        <v>8.2602871039999997</v>
      </c>
      <c r="F20" s="13">
        <f t="shared" ref="F20:F22" si="5">MEDIAN(B20:E20)</f>
        <v>6.3275154980000003</v>
      </c>
      <c r="G20" s="1">
        <f t="shared" si="3"/>
        <v>1.9116683329645607</v>
      </c>
      <c r="H20">
        <f t="shared" si="4"/>
        <v>4</v>
      </c>
      <c r="O20" s="7"/>
    </row>
    <row r="21" spans="1:17" x14ac:dyDescent="0.2">
      <c r="A21" s="15" t="s">
        <v>14</v>
      </c>
      <c r="B21" s="8">
        <v>5.3953701589999996</v>
      </c>
      <c r="C21" s="8">
        <v>3.5276121310000002</v>
      </c>
      <c r="D21" s="8">
        <v>5.0819337190000002</v>
      </c>
      <c r="E21" s="8">
        <v>4.8941891760000003</v>
      </c>
      <c r="F21" s="13">
        <f t="shared" si="5"/>
        <v>4.9880614474999998</v>
      </c>
      <c r="G21" s="1">
        <f t="shared" si="3"/>
        <v>0.82445139653940358</v>
      </c>
      <c r="H21">
        <f t="shared" si="4"/>
        <v>4</v>
      </c>
      <c r="O21" s="7"/>
      <c r="P21" s="7"/>
    </row>
    <row r="22" spans="1:17" x14ac:dyDescent="0.2">
      <c r="A22" s="15" t="s">
        <v>15</v>
      </c>
      <c r="B22" s="1">
        <v>0.95255000400000001</v>
      </c>
      <c r="C22" s="1">
        <v>0.943075467</v>
      </c>
      <c r="D22" s="1">
        <v>1.333152983</v>
      </c>
      <c r="E22" s="1">
        <v>1.5116896479999999</v>
      </c>
      <c r="F22" s="13">
        <f t="shared" si="5"/>
        <v>1.1428514935</v>
      </c>
      <c r="G22" s="1">
        <f t="shared" ref="G22" si="6">STDEV(B22:E22)</f>
        <v>0.28357001370029739</v>
      </c>
      <c r="H22">
        <f t="shared" ref="H22" si="7">COUNT(B22:E22)</f>
        <v>4</v>
      </c>
      <c r="O22" s="7"/>
      <c r="P22" s="7"/>
    </row>
    <row r="23" spans="1:17" x14ac:dyDescent="0.2">
      <c r="A23" s="16"/>
      <c r="B23" s="1"/>
      <c r="C23" s="1"/>
      <c r="D23" s="1"/>
      <c r="E23" s="1"/>
      <c r="F23" s="13"/>
      <c r="G23" s="1"/>
    </row>
    <row r="24" spans="1:17" x14ac:dyDescent="0.2">
      <c r="A24" s="15"/>
    </row>
    <row r="25" spans="1:17" x14ac:dyDescent="0.2">
      <c r="A25" s="15"/>
    </row>
    <row r="26" spans="1:17" x14ac:dyDescent="0.2">
      <c r="A26" s="17" t="s">
        <v>7</v>
      </c>
      <c r="B26" s="1"/>
      <c r="C26" s="1"/>
      <c r="D26" s="1"/>
      <c r="E26" s="1"/>
      <c r="F26" s="1"/>
      <c r="G26" s="1"/>
    </row>
    <row r="27" spans="1:17" x14ac:dyDescent="0.2">
      <c r="A27" s="15"/>
      <c r="B27" s="1"/>
      <c r="C27" s="1"/>
      <c r="D27" s="1"/>
      <c r="E27" s="1"/>
      <c r="F27" s="1"/>
      <c r="G27" s="1"/>
    </row>
    <row r="28" spans="1:17" ht="17" thickBot="1" x14ac:dyDescent="0.25">
      <c r="A28" s="15"/>
      <c r="B28" s="4" t="s">
        <v>9</v>
      </c>
      <c r="C28" s="4" t="s">
        <v>10</v>
      </c>
      <c r="D28" s="4" t="s">
        <v>11</v>
      </c>
      <c r="E28" s="4" t="s">
        <v>12</v>
      </c>
      <c r="F28" s="4" t="s">
        <v>8</v>
      </c>
      <c r="G28" s="5" t="s">
        <v>3</v>
      </c>
      <c r="H28" s="4" t="s">
        <v>0</v>
      </c>
    </row>
    <row r="29" spans="1:17" ht="17" thickTop="1" x14ac:dyDescent="0.2">
      <c r="A29" s="15" t="s">
        <v>1</v>
      </c>
      <c r="B29" s="8">
        <v>0.81885510299999997</v>
      </c>
      <c r="C29" s="8">
        <v>0.84977272699999995</v>
      </c>
      <c r="D29" s="8">
        <v>1.3043163010000001</v>
      </c>
      <c r="E29" s="8">
        <v>1.1502272730000001</v>
      </c>
      <c r="F29" s="6">
        <f>MEDIAN(B29:E29)</f>
        <v>1</v>
      </c>
      <c r="G29" s="1">
        <f>STDEV(B29:E29)</f>
        <v>0.23577217335008091</v>
      </c>
      <c r="H29">
        <f>COUNT(B29:E29)</f>
        <v>4</v>
      </c>
      <c r="K29" s="11"/>
      <c r="L29" s="7"/>
      <c r="M29" s="7"/>
      <c r="N29" s="7"/>
      <c r="O29" s="7"/>
    </row>
    <row r="30" spans="1:17" x14ac:dyDescent="0.2">
      <c r="A30" s="15" t="s">
        <v>2</v>
      </c>
      <c r="B30" s="8">
        <v>0.87092778699999995</v>
      </c>
      <c r="C30" s="8">
        <v>0.94041074099999999</v>
      </c>
      <c r="D30" s="8">
        <v>0.80675694799999997</v>
      </c>
      <c r="E30" s="8">
        <v>0.776505895</v>
      </c>
      <c r="F30" s="13">
        <f>MEDIAN(B30:E30)</f>
        <v>0.83884236749999996</v>
      </c>
      <c r="G30" s="1">
        <f t="shared" ref="G30:G32" si="8">STDEV(B30:E30)</f>
        <v>7.2746438799761351E-2</v>
      </c>
      <c r="H30">
        <f t="shared" ref="H30:H32" si="9">COUNT(B30:E30)</f>
        <v>4</v>
      </c>
      <c r="K30" s="11"/>
      <c r="L30" s="7"/>
      <c r="M30" s="7"/>
      <c r="N30" s="7"/>
      <c r="O30" s="7"/>
    </row>
    <row r="31" spans="1:17" x14ac:dyDescent="0.2">
      <c r="A31" s="15" t="s">
        <v>13</v>
      </c>
      <c r="B31" s="8">
        <v>0.372004697</v>
      </c>
      <c r="C31" s="8">
        <v>0.67004270200000005</v>
      </c>
      <c r="D31" s="8">
        <v>0.42969956399999998</v>
      </c>
      <c r="E31" s="8">
        <v>0.65386534900000004</v>
      </c>
      <c r="F31" s="13">
        <f t="shared" ref="F31:F33" si="10">MEDIAN(B31:E31)</f>
        <v>0.54178245650000001</v>
      </c>
      <c r="G31" s="1">
        <f t="shared" si="8"/>
        <v>0.15271913412831614</v>
      </c>
      <c r="H31">
        <f t="shared" si="9"/>
        <v>4</v>
      </c>
      <c r="K31" s="11"/>
      <c r="L31" s="7"/>
      <c r="M31" s="7"/>
      <c r="N31" s="7"/>
      <c r="O31" s="7"/>
    </row>
    <row r="32" spans="1:17" x14ac:dyDescent="0.2">
      <c r="A32" s="15" t="s">
        <v>14</v>
      </c>
      <c r="B32" s="8">
        <v>0.64256112600000004</v>
      </c>
      <c r="C32" s="8">
        <v>0.47543489500000002</v>
      </c>
      <c r="D32" s="8">
        <v>0.59810434999999995</v>
      </c>
      <c r="E32" s="8">
        <v>0.45033542500000001</v>
      </c>
      <c r="F32" s="13">
        <f t="shared" si="10"/>
        <v>0.53676962250000004</v>
      </c>
      <c r="G32" s="1">
        <f t="shared" si="8"/>
        <v>9.3261163730968974E-2</v>
      </c>
      <c r="H32">
        <f t="shared" si="9"/>
        <v>4</v>
      </c>
      <c r="K32" s="11"/>
      <c r="L32" s="7"/>
      <c r="M32" s="7"/>
      <c r="N32" s="7"/>
      <c r="O32" s="7"/>
    </row>
    <row r="33" spans="1:15" x14ac:dyDescent="0.2">
      <c r="A33" s="15" t="s">
        <v>15</v>
      </c>
      <c r="B33" s="1">
        <v>0.76230017299999997</v>
      </c>
      <c r="C33" s="1">
        <v>0.73481859599999999</v>
      </c>
      <c r="D33" s="1">
        <v>0.58913593500000005</v>
      </c>
      <c r="E33" s="1">
        <v>0.75099594999999997</v>
      </c>
      <c r="F33" s="13">
        <f t="shared" si="10"/>
        <v>0.74290727299999992</v>
      </c>
      <c r="G33" s="1">
        <f t="shared" ref="G33" si="11">STDEV(B33:E33)</f>
        <v>8.0907707094999962E-2</v>
      </c>
      <c r="H33">
        <f t="shared" ref="H33" si="12">COUNT(B33:E33)</f>
        <v>4</v>
      </c>
      <c r="K33" s="11"/>
      <c r="L33" s="7"/>
      <c r="M33" s="7"/>
      <c r="N33" s="7"/>
      <c r="O33" s="7"/>
    </row>
    <row r="34" spans="1:15" x14ac:dyDescent="0.2">
      <c r="A34" s="16"/>
      <c r="B34" s="1"/>
      <c r="C34" s="1"/>
      <c r="D34" s="1"/>
      <c r="E34" s="1"/>
      <c r="F34" s="13"/>
      <c r="G34" s="1"/>
    </row>
    <row r="38" spans="1:15" x14ac:dyDescent="0.2">
      <c r="L38" s="1"/>
      <c r="M38" s="1"/>
      <c r="N38" s="1"/>
      <c r="O38" s="1"/>
    </row>
    <row r="39" spans="1:15" x14ac:dyDescent="0.2">
      <c r="L39" s="1"/>
      <c r="M39" s="1"/>
      <c r="N39" s="1"/>
      <c r="O39" s="1"/>
    </row>
    <row r="40" spans="1:15" x14ac:dyDescent="0.2">
      <c r="L40" s="1"/>
      <c r="M40" s="1"/>
      <c r="N40" s="1"/>
      <c r="O40" s="1"/>
    </row>
    <row r="41" spans="1:15" x14ac:dyDescent="0.2">
      <c r="K41" s="3"/>
      <c r="L41" s="1"/>
      <c r="M41" s="1"/>
      <c r="N41" s="1"/>
      <c r="O41" s="1"/>
    </row>
    <row r="42" spans="1:15" x14ac:dyDescent="0.2">
      <c r="L42" s="1"/>
      <c r="M42" s="1"/>
      <c r="N42" s="1"/>
      <c r="O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ExtFig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Matias Capella</cp:lastModifiedBy>
  <dcterms:created xsi:type="dcterms:W3CDTF">2022-06-07T13:52:26Z</dcterms:created>
  <dcterms:modified xsi:type="dcterms:W3CDTF">2022-06-13T17:39:43Z</dcterms:modified>
</cp:coreProperties>
</file>