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iascapella/Dropbox/Project NSMB Revision/Final (minor) Revision/Source Data/"/>
    </mc:Choice>
  </mc:AlternateContent>
  <xr:revisionPtr revIDLastSave="0" documentId="13_ncr:1_{7ABB6B3A-504F-194C-BE24-B041B1A1288B}" xr6:coauthVersionLast="47" xr6:coauthVersionMax="47" xr10:uidLastSave="{00000000-0000-0000-0000-000000000000}"/>
  <bookViews>
    <workbookView xWindow="0" yWindow="500" windowWidth="28800" windowHeight="15800" xr2:uid="{DE809AB3-E5D1-5B46-AD32-34A2B652DE46}"/>
  </bookViews>
  <sheets>
    <sheet name="Scource data ExtFig 6a" sheetId="7" r:id="rId1"/>
    <sheet name="Scource data ExtFig 6b" sheetId="8" r:id="rId2"/>
    <sheet name="Scource data ExtFig 6c" sheetId="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9" l="1"/>
  <c r="G18" i="9"/>
  <c r="F18" i="9"/>
  <c r="H17" i="9"/>
  <c r="G17" i="9"/>
  <c r="F17" i="9"/>
  <c r="H16" i="9"/>
  <c r="G16" i="9"/>
  <c r="F16" i="9"/>
  <c r="H15" i="9"/>
  <c r="G15" i="9"/>
  <c r="F15" i="9"/>
  <c r="H10" i="9"/>
  <c r="G10" i="9"/>
  <c r="F10" i="9"/>
  <c r="H9" i="9"/>
  <c r="G9" i="9"/>
  <c r="F9" i="9"/>
  <c r="H8" i="9"/>
  <c r="G8" i="9"/>
  <c r="F8" i="9"/>
  <c r="H7" i="9"/>
  <c r="G7" i="9"/>
  <c r="F7" i="9"/>
  <c r="F18" i="8"/>
  <c r="G18" i="8"/>
  <c r="H18" i="8"/>
  <c r="F26" i="8"/>
  <c r="G26" i="8"/>
  <c r="H26" i="8"/>
  <c r="F10" i="8"/>
  <c r="G10" i="8"/>
  <c r="H10" i="8"/>
  <c r="H25" i="7"/>
  <c r="G25" i="7"/>
  <c r="F25" i="7"/>
  <c r="F16" i="7"/>
  <c r="G16" i="7"/>
  <c r="H16" i="7"/>
  <c r="F17" i="7"/>
  <c r="G17" i="7"/>
  <c r="H17" i="7"/>
  <c r="H15" i="7"/>
  <c r="G15" i="7"/>
  <c r="F15" i="7"/>
  <c r="F25" i="8" l="1"/>
  <c r="G25" i="8"/>
  <c r="H25" i="8"/>
  <c r="F17" i="8"/>
  <c r="G17" i="8"/>
  <c r="H17" i="8"/>
  <c r="F9" i="8"/>
  <c r="G9" i="8"/>
  <c r="H9" i="8"/>
  <c r="H24" i="8"/>
  <c r="G24" i="8"/>
  <c r="F24" i="8"/>
  <c r="H23" i="8"/>
  <c r="G23" i="8"/>
  <c r="F23" i="8"/>
  <c r="H16" i="8"/>
  <c r="G16" i="8"/>
  <c r="F16" i="8"/>
  <c r="H15" i="8"/>
  <c r="G15" i="8"/>
  <c r="F15" i="8"/>
  <c r="H8" i="8"/>
  <c r="G8" i="8"/>
  <c r="F8" i="8"/>
  <c r="H7" i="8"/>
  <c r="G7" i="8"/>
  <c r="F7" i="8"/>
  <c r="H24" i="7"/>
  <c r="G24" i="7"/>
  <c r="F24" i="7"/>
  <c r="H23" i="7"/>
  <c r="G23" i="7"/>
  <c r="F23" i="7"/>
  <c r="F8" i="7"/>
  <c r="F7" i="7"/>
  <c r="H8" i="7"/>
  <c r="G8" i="7"/>
  <c r="H7" i="7"/>
  <c r="G7" i="7"/>
</calcChain>
</file>

<file path=xl/sharedStrings.xml><?xml version="1.0" encoding="utf-8"?>
<sst xmlns="http://schemas.openxmlformats.org/spreadsheetml/2006/main" count="101" uniqueCount="33">
  <si>
    <t>n</t>
  </si>
  <si>
    <t>N/A</t>
  </si>
  <si>
    <t>Stdev</t>
  </si>
  <si>
    <t>RIP samples are normalized to input levels and shown relative to the median value of the non-tagged strain from all experiments</t>
  </si>
  <si>
    <t xml:space="preserve">act1 transcript levels </t>
  </si>
  <si>
    <t xml:space="preserve">ssm4  transcript levels </t>
  </si>
  <si>
    <t xml:space="preserve">sme2 transcript levels </t>
  </si>
  <si>
    <t>untag</t>
  </si>
  <si>
    <t>Lem2-GFP</t>
  </si>
  <si>
    <t>median</t>
  </si>
  <si>
    <t>Red1-myc</t>
  </si>
  <si>
    <t>Red1-myc lem2∆</t>
  </si>
  <si>
    <t>GFP-Mmi1</t>
  </si>
  <si>
    <t>GFP-Mmi1 lem2∆</t>
  </si>
  <si>
    <t>transcripts from input of RIP experiments are normalized to act1 and shown relative to the median level of non-tagged strains from all experiments</t>
  </si>
  <si>
    <t>input-008</t>
  </si>
  <si>
    <t>input-009</t>
  </si>
  <si>
    <t>input-010</t>
  </si>
  <si>
    <t>input-011</t>
  </si>
  <si>
    <t>input-012</t>
  </si>
  <si>
    <t>input-013</t>
  </si>
  <si>
    <t>input-018</t>
  </si>
  <si>
    <t>input-019</t>
  </si>
  <si>
    <t>input-020</t>
  </si>
  <si>
    <t>input-14</t>
  </si>
  <si>
    <t>RIP-021</t>
  </si>
  <si>
    <t>RIP-022</t>
  </si>
  <si>
    <t>RIP-023</t>
  </si>
  <si>
    <t>RIP-024</t>
  </si>
  <si>
    <t>GFP-Mmi1 red1∆</t>
  </si>
  <si>
    <t xml:space="preserve">Extended Data Figure 6b: RT-qPCR data </t>
  </si>
  <si>
    <t xml:space="preserve">Extended Data Figure 6b: GFP-Mmi1 RIP-qPCR data </t>
  </si>
  <si>
    <t xml:space="preserve">Extended Data Figure 6a: RT-qPCR 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</si>
</sst>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Arial"/>
      <family val="2"/>
    </font>
    <font>
      <i/>
      <sz val="12"/>
      <color rgb="FF0000FF"/>
      <name val="Arial"/>
      <family val="2"/>
    </font>
    <font>
      <sz val="12"/>
      <name val="Calibri"/>
      <family val="2"/>
    </font>
    <font>
      <i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FF0000"/>
      </top>
      <bottom style="double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3" fillId="0" borderId="0" xfId="0" applyFont="1"/>
    <xf numFmtId="0" fontId="0" fillId="0" borderId="1" xfId="0" applyBorder="1" applyAlignment="1">
      <alignment horizontal="right"/>
    </xf>
    <xf numFmtId="2" fontId="0" fillId="0" borderId="0" xfId="0" applyNumberFormat="1" applyAlignment="1">
      <alignment horizontal="right"/>
    </xf>
    <xf numFmtId="2" fontId="1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164" fontId="4" fillId="0" borderId="0" xfId="0" applyNumberFormat="1" applyFont="1"/>
    <xf numFmtId="2" fontId="6" fillId="0" borderId="0" xfId="0" applyNumberFormat="1" applyFont="1"/>
    <xf numFmtId="2" fontId="7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2" fontId="0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Border="1"/>
    <xf numFmtId="2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/>
    <xf numFmtId="2" fontId="1" fillId="0" borderId="0" xfId="0" applyNumberFormat="1" applyFont="1" applyBorder="1" applyAlignment="1">
      <alignment horizontal="right"/>
    </xf>
    <xf numFmtId="2" fontId="6" fillId="0" borderId="0" xfId="0" applyNumberFormat="1" applyFont="1" applyBorder="1"/>
    <xf numFmtId="164" fontId="4" fillId="0" borderId="0" xfId="0" applyNumberFormat="1" applyFont="1" applyBorder="1"/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542D8-46B3-7945-8872-B15EEECFA85B}">
  <dimension ref="A1:M30"/>
  <sheetViews>
    <sheetView tabSelected="1" workbookViewId="0">
      <selection activeCell="A2" sqref="A2"/>
    </sheetView>
  </sheetViews>
  <sheetFormatPr baseColWidth="10" defaultRowHeight="16" x14ac:dyDescent="0.2"/>
  <cols>
    <col min="1" max="1" width="18" customWidth="1"/>
    <col min="2" max="2" width="13.33203125" bestFit="1" customWidth="1"/>
  </cols>
  <sheetData>
    <row r="1" spans="1:13" x14ac:dyDescent="0.2">
      <c r="A1" s="1" t="s">
        <v>32</v>
      </c>
    </row>
    <row r="2" spans="1:13" x14ac:dyDescent="0.2">
      <c r="A2" t="s">
        <v>14</v>
      </c>
    </row>
    <row r="4" spans="1:13" x14ac:dyDescent="0.2">
      <c r="A4" s="1" t="s">
        <v>6</v>
      </c>
    </row>
    <row r="6" spans="1:13" ht="17" thickBot="1" x14ac:dyDescent="0.25">
      <c r="B6" s="4" t="s">
        <v>15</v>
      </c>
      <c r="C6" s="4" t="s">
        <v>16</v>
      </c>
      <c r="D6" s="4" t="s">
        <v>17</v>
      </c>
      <c r="E6" s="4"/>
      <c r="F6" s="14" t="s">
        <v>9</v>
      </c>
      <c r="G6" s="4" t="s">
        <v>2</v>
      </c>
      <c r="H6" s="4" t="s">
        <v>0</v>
      </c>
      <c r="K6" s="7"/>
      <c r="L6" s="7"/>
    </row>
    <row r="7" spans="1:13" ht="17" thickTop="1" x14ac:dyDescent="0.2">
      <c r="A7" t="s">
        <v>7</v>
      </c>
      <c r="B7" s="10">
        <v>1</v>
      </c>
      <c r="C7" s="10">
        <v>1.6308</v>
      </c>
      <c r="D7" s="10">
        <v>0.70450000000000002</v>
      </c>
      <c r="E7" s="10"/>
      <c r="F7" s="6">
        <f>MEDIAN(B7:D7)</f>
        <v>1</v>
      </c>
      <c r="G7" s="5">
        <f>STDEV(B7:D7)</f>
        <v>0.47315617224478157</v>
      </c>
      <c r="H7" s="2">
        <f>COUNT(B7:D7)</f>
        <v>3</v>
      </c>
      <c r="K7" s="7"/>
      <c r="L7" s="7"/>
    </row>
    <row r="8" spans="1:13" x14ac:dyDescent="0.2">
      <c r="A8" t="s">
        <v>8</v>
      </c>
      <c r="B8" s="10">
        <v>0.57720000000000005</v>
      </c>
      <c r="C8" s="10">
        <v>0.91039999999999999</v>
      </c>
      <c r="D8" s="10">
        <v>0.62619999999999998</v>
      </c>
      <c r="E8" s="10"/>
      <c r="F8" s="5">
        <f>MEDIAN(B8:D8)</f>
        <v>0.62619999999999998</v>
      </c>
      <c r="G8" s="5">
        <f>STDEV(B8:D8)</f>
        <v>0.17990408555672119</v>
      </c>
      <c r="H8" s="2">
        <f>COUNT(B8:D8)</f>
        <v>3</v>
      </c>
      <c r="K8" s="7"/>
      <c r="L8" s="7"/>
    </row>
    <row r="9" spans="1:13" x14ac:dyDescent="0.2">
      <c r="B9" s="5"/>
      <c r="C9" s="5"/>
      <c r="D9" s="5"/>
      <c r="E9" s="5"/>
      <c r="F9" s="5"/>
      <c r="G9" s="5"/>
      <c r="H9" s="2"/>
      <c r="K9" s="7"/>
      <c r="L9" s="7"/>
    </row>
    <row r="10" spans="1:13" x14ac:dyDescent="0.2">
      <c r="B10" s="5"/>
      <c r="C10" s="5"/>
      <c r="D10" s="5"/>
      <c r="E10" s="5"/>
      <c r="F10" s="5"/>
      <c r="G10" s="5"/>
      <c r="H10" s="2"/>
    </row>
    <row r="11" spans="1:13" x14ac:dyDescent="0.2">
      <c r="B11" s="5"/>
      <c r="C11" s="5"/>
      <c r="D11" s="5"/>
      <c r="E11" s="5"/>
      <c r="F11" s="5"/>
      <c r="G11" s="5"/>
      <c r="H11" s="2"/>
    </row>
    <row r="12" spans="1:13" x14ac:dyDescent="0.2">
      <c r="A12" s="1" t="s">
        <v>6</v>
      </c>
      <c r="B12" s="5"/>
      <c r="C12" s="5"/>
      <c r="D12" s="5"/>
      <c r="E12" s="5"/>
      <c r="F12" s="5"/>
      <c r="G12" s="5"/>
      <c r="H12" s="2"/>
    </row>
    <row r="13" spans="1:13" x14ac:dyDescent="0.2">
      <c r="B13" s="5"/>
      <c r="C13" s="5"/>
      <c r="D13" s="5"/>
      <c r="E13" s="5"/>
      <c r="F13" s="5"/>
      <c r="G13" s="5"/>
      <c r="H13" s="2"/>
    </row>
    <row r="14" spans="1:13" ht="17" thickBot="1" x14ac:dyDescent="0.25">
      <c r="B14" s="4" t="s">
        <v>18</v>
      </c>
      <c r="C14" s="4" t="s">
        <v>19</v>
      </c>
      <c r="D14" s="4" t="s">
        <v>20</v>
      </c>
      <c r="E14" s="4" t="s">
        <v>24</v>
      </c>
      <c r="F14" s="14" t="s">
        <v>9</v>
      </c>
      <c r="G14" s="4" t="s">
        <v>2</v>
      </c>
      <c r="H14" s="4" t="s">
        <v>0</v>
      </c>
      <c r="K14" s="7"/>
      <c r="L14" s="7"/>
      <c r="M14" s="7"/>
    </row>
    <row r="15" spans="1:13" ht="17" thickTop="1" x14ac:dyDescent="0.2">
      <c r="A15" t="s">
        <v>7</v>
      </c>
      <c r="B15" s="10">
        <v>0.93240000000000001</v>
      </c>
      <c r="C15" s="10">
        <v>1.0676000000000001</v>
      </c>
      <c r="D15" s="10">
        <v>0.58579999999999999</v>
      </c>
      <c r="E15" s="10">
        <v>1.1452</v>
      </c>
      <c r="F15" s="6">
        <f>MEDIAN(B15:E15)</f>
        <v>1</v>
      </c>
      <c r="G15" s="5">
        <f>STDEV(B15:E15)</f>
        <v>0.24744962450298197</v>
      </c>
      <c r="H15" s="2">
        <f>COUNT(B15:E15)</f>
        <v>4</v>
      </c>
      <c r="K15" s="7"/>
      <c r="L15" s="7"/>
      <c r="M15" s="7"/>
    </row>
    <row r="16" spans="1:13" x14ac:dyDescent="0.2">
      <c r="A16" t="s">
        <v>12</v>
      </c>
      <c r="B16" s="10">
        <v>1.0745</v>
      </c>
      <c r="C16" s="10">
        <v>1.0664</v>
      </c>
      <c r="D16" s="10">
        <v>0.77239999999999998</v>
      </c>
      <c r="E16" s="10">
        <v>1.7903</v>
      </c>
      <c r="F16" s="13">
        <f t="shared" ref="F16:F17" si="0">MEDIAN(B16:E16)</f>
        <v>1.0704500000000001</v>
      </c>
      <c r="G16" s="5">
        <f t="shared" ref="G16:G17" si="1">STDEV(B16:E16)</f>
        <v>0.43304034454078211</v>
      </c>
      <c r="H16" s="2">
        <f t="shared" ref="H16:H17" si="2">COUNT(B16:E16)</f>
        <v>4</v>
      </c>
      <c r="K16" s="7"/>
      <c r="L16" s="7"/>
      <c r="M16" s="7"/>
    </row>
    <row r="17" spans="1:13" x14ac:dyDescent="0.2">
      <c r="A17" t="s">
        <v>13</v>
      </c>
      <c r="B17" s="10">
        <v>19.533100000000001</v>
      </c>
      <c r="C17" s="10">
        <v>16.540900000000001</v>
      </c>
      <c r="D17" s="10">
        <v>16.022500000000001</v>
      </c>
      <c r="E17" s="10">
        <v>20.3947</v>
      </c>
      <c r="F17" s="13">
        <f t="shared" si="0"/>
        <v>18.036999999999999</v>
      </c>
      <c r="G17" s="5">
        <f t="shared" si="1"/>
        <v>2.1651900147562397</v>
      </c>
      <c r="H17" s="2">
        <f t="shared" si="2"/>
        <v>4</v>
      </c>
      <c r="K17" s="7"/>
      <c r="L17" s="7"/>
      <c r="M17" s="7"/>
    </row>
    <row r="18" spans="1:13" x14ac:dyDescent="0.2">
      <c r="B18" s="5"/>
      <c r="C18" s="5"/>
      <c r="D18" s="5"/>
      <c r="E18" s="5"/>
      <c r="F18" s="5"/>
      <c r="G18" s="5"/>
      <c r="H18" s="2"/>
    </row>
    <row r="19" spans="1:13" x14ac:dyDescent="0.2">
      <c r="B19" s="5"/>
      <c r="C19" s="5"/>
      <c r="D19" s="5"/>
      <c r="E19" s="5"/>
      <c r="F19" s="5"/>
      <c r="G19" s="5"/>
      <c r="H19" s="2"/>
      <c r="J19" s="7"/>
      <c r="K19" s="7"/>
      <c r="L19" s="7"/>
    </row>
    <row r="20" spans="1:13" x14ac:dyDescent="0.2">
      <c r="A20" s="1" t="s">
        <v>6</v>
      </c>
      <c r="B20" s="5"/>
      <c r="C20" s="5"/>
      <c r="D20" s="5"/>
      <c r="E20" s="5"/>
      <c r="F20" s="5"/>
      <c r="G20" s="5"/>
      <c r="H20" s="2"/>
      <c r="J20" s="7"/>
      <c r="K20" s="7"/>
      <c r="L20" s="7"/>
    </row>
    <row r="21" spans="1:13" x14ac:dyDescent="0.2">
      <c r="B21" s="5"/>
      <c r="C21" s="5"/>
      <c r="D21" s="5"/>
      <c r="E21" s="5"/>
      <c r="F21" s="6"/>
      <c r="G21" s="5"/>
      <c r="H21" s="2"/>
      <c r="J21" s="7"/>
      <c r="K21" s="7"/>
      <c r="L21" s="7"/>
    </row>
    <row r="22" spans="1:13" ht="17" thickBot="1" x14ac:dyDescent="0.25">
      <c r="B22" s="4" t="s">
        <v>21</v>
      </c>
      <c r="C22" s="4" t="s">
        <v>22</v>
      </c>
      <c r="D22" s="4" t="s">
        <v>23</v>
      </c>
      <c r="E22" s="4"/>
      <c r="F22" s="4" t="s">
        <v>9</v>
      </c>
      <c r="G22" s="4" t="s">
        <v>2</v>
      </c>
      <c r="H22" s="4" t="s">
        <v>0</v>
      </c>
      <c r="K22" s="12"/>
      <c r="L22" s="12"/>
    </row>
    <row r="23" spans="1:13" ht="17" thickTop="1" x14ac:dyDescent="0.2">
      <c r="A23" t="s">
        <v>7</v>
      </c>
      <c r="B23" s="10">
        <v>1.0101</v>
      </c>
      <c r="C23" s="10">
        <v>1</v>
      </c>
      <c r="D23" s="10">
        <v>0.94059999999999999</v>
      </c>
      <c r="E23" s="10"/>
      <c r="F23" s="6">
        <f>MEDIAN(B23:D23)</f>
        <v>1</v>
      </c>
      <c r="G23" s="5">
        <f>STDEV(B23:D23)</f>
        <v>3.7551342630235386E-2</v>
      </c>
      <c r="H23" s="2">
        <f>COUNT(B23:D23)</f>
        <v>3</v>
      </c>
      <c r="K23" s="7"/>
      <c r="L23" s="7"/>
    </row>
    <row r="24" spans="1:13" x14ac:dyDescent="0.2">
      <c r="A24" t="s">
        <v>10</v>
      </c>
      <c r="B24" s="10">
        <v>1.0779000000000001</v>
      </c>
      <c r="C24" s="10">
        <v>1.2093</v>
      </c>
      <c r="D24" s="10">
        <v>1.5111000000000001</v>
      </c>
      <c r="E24" s="10"/>
      <c r="F24" s="5">
        <f>MEDIAN(B24:D24)</f>
        <v>1.2093</v>
      </c>
      <c r="G24" s="5">
        <f>STDEV(B24:D24)</f>
        <v>0.22211537542457524</v>
      </c>
      <c r="H24" s="2">
        <f>COUNT(B24:D24)</f>
        <v>3</v>
      </c>
      <c r="K24" s="7"/>
      <c r="L24" s="7"/>
    </row>
    <row r="25" spans="1:13" x14ac:dyDescent="0.2">
      <c r="A25" t="s">
        <v>11</v>
      </c>
      <c r="B25" s="10">
        <v>19.750800000000002</v>
      </c>
      <c r="C25" s="10">
        <v>18.3217</v>
      </c>
      <c r="D25" s="10">
        <v>16.1206</v>
      </c>
      <c r="E25" s="5"/>
      <c r="F25" s="5">
        <f>MEDIAN(B25:D25)</f>
        <v>18.3217</v>
      </c>
      <c r="G25" s="5">
        <f>STDEV(B25:D25)</f>
        <v>1.828729980979515</v>
      </c>
      <c r="H25" s="2">
        <f>COUNT(B25:D25)</f>
        <v>3</v>
      </c>
      <c r="K25" s="7"/>
      <c r="L25" s="7"/>
    </row>
    <row r="26" spans="1:13" x14ac:dyDescent="0.2">
      <c r="B26" s="5"/>
      <c r="C26" s="5"/>
      <c r="D26" s="5"/>
      <c r="E26" s="5"/>
      <c r="F26" s="5"/>
      <c r="G26" s="5"/>
      <c r="H26" s="2"/>
    </row>
    <row r="27" spans="1:13" x14ac:dyDescent="0.2">
      <c r="B27" s="9"/>
      <c r="C27" s="7"/>
      <c r="D27" s="7"/>
      <c r="E27" s="7"/>
      <c r="F27" s="5"/>
      <c r="G27" s="5"/>
      <c r="H27" s="5"/>
      <c r="I27" s="2"/>
    </row>
    <row r="28" spans="1:13" x14ac:dyDescent="0.2">
      <c r="B28" s="7"/>
      <c r="C28" s="7"/>
      <c r="D28" s="7"/>
      <c r="E28" s="7"/>
      <c r="F28" s="5"/>
      <c r="G28" s="5"/>
      <c r="H28" s="5"/>
      <c r="I28" s="2"/>
    </row>
    <row r="29" spans="1:13" x14ac:dyDescent="0.2">
      <c r="B29" s="7"/>
      <c r="C29" s="7"/>
      <c r="D29" s="7"/>
      <c r="E29" s="7"/>
      <c r="F29" s="5"/>
      <c r="G29" s="5"/>
      <c r="H29" s="5"/>
      <c r="I29" s="2"/>
    </row>
    <row r="30" spans="1:13" x14ac:dyDescent="0.2">
      <c r="F30" s="5"/>
      <c r="G30" s="5"/>
      <c r="H30" s="5"/>
      <c r="I30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63CF-A66A-704F-814C-11AEB684CE00}">
  <dimension ref="A1:N27"/>
  <sheetViews>
    <sheetView workbookViewId="0">
      <selection activeCell="A2" sqref="A2"/>
    </sheetView>
  </sheetViews>
  <sheetFormatPr baseColWidth="10" defaultRowHeight="16" x14ac:dyDescent="0.2"/>
  <cols>
    <col min="1" max="1" width="18.1640625" customWidth="1"/>
  </cols>
  <sheetData>
    <row r="1" spans="1:14" x14ac:dyDescent="0.2">
      <c r="A1" s="1" t="s">
        <v>31</v>
      </c>
    </row>
    <row r="2" spans="1:14" x14ac:dyDescent="0.2">
      <c r="A2" t="s">
        <v>3</v>
      </c>
    </row>
    <row r="4" spans="1:14" x14ac:dyDescent="0.2">
      <c r="A4" s="1" t="s">
        <v>6</v>
      </c>
    </row>
    <row r="6" spans="1:14" ht="17" thickBot="1" x14ac:dyDescent="0.25">
      <c r="B6" s="4" t="s">
        <v>25</v>
      </c>
      <c r="C6" s="4" t="s">
        <v>26</v>
      </c>
      <c r="D6" s="4" t="s">
        <v>27</v>
      </c>
      <c r="E6" s="4" t="s">
        <v>28</v>
      </c>
      <c r="F6" s="4" t="s">
        <v>9</v>
      </c>
      <c r="G6" s="4" t="s">
        <v>2</v>
      </c>
      <c r="H6" s="4" t="s">
        <v>0</v>
      </c>
      <c r="J6" s="12"/>
      <c r="K6" s="12"/>
      <c r="L6" s="12"/>
      <c r="M6" s="12"/>
      <c r="N6" s="12"/>
    </row>
    <row r="7" spans="1:14" ht="17" thickTop="1" x14ac:dyDescent="0.2">
      <c r="A7" t="s">
        <v>7</v>
      </c>
      <c r="B7" s="10">
        <v>1.863959811</v>
      </c>
      <c r="C7" s="10">
        <v>1.258681258</v>
      </c>
      <c r="D7" s="10">
        <v>0.65468144900000003</v>
      </c>
      <c r="E7" s="10">
        <v>0.74131874200000003</v>
      </c>
      <c r="F7" s="6">
        <f>MEDIAN(B7:E7)</f>
        <v>1</v>
      </c>
      <c r="G7" s="5">
        <f>STDEV(B7:E7)</f>
        <v>0.55745141911656715</v>
      </c>
      <c r="H7" s="2">
        <f>COUNT(B7:E7)</f>
        <v>4</v>
      </c>
      <c r="J7" s="7"/>
      <c r="K7" s="7"/>
      <c r="L7" s="8"/>
      <c r="M7" s="7"/>
      <c r="N7" s="7"/>
    </row>
    <row r="8" spans="1:14" x14ac:dyDescent="0.2">
      <c r="A8" t="s">
        <v>12</v>
      </c>
      <c r="B8" s="11" t="s">
        <v>1</v>
      </c>
      <c r="C8" s="10">
        <v>43.651608359999997</v>
      </c>
      <c r="D8" s="10">
        <v>24.542334960000002</v>
      </c>
      <c r="E8" s="10">
        <v>16.232148420000001</v>
      </c>
      <c r="F8" s="5">
        <f>MEDIAN(B8:E8)</f>
        <v>24.542334960000002</v>
      </c>
      <c r="G8" s="5">
        <f>STDEV(B8:E8)</f>
        <v>14.059696023307241</v>
      </c>
      <c r="H8" s="2">
        <f>COUNT(B8:E8)</f>
        <v>3</v>
      </c>
      <c r="J8" s="7"/>
      <c r="K8" s="7"/>
      <c r="L8" s="7"/>
      <c r="M8" s="7"/>
      <c r="N8" s="7"/>
    </row>
    <row r="9" spans="1:14" x14ac:dyDescent="0.2">
      <c r="A9" t="s">
        <v>29</v>
      </c>
      <c r="B9" s="10">
        <v>8.9966611679999993</v>
      </c>
      <c r="C9" s="10">
        <v>7.5054386329999998</v>
      </c>
      <c r="D9" s="10">
        <v>4.7280118990000002</v>
      </c>
      <c r="E9" s="10">
        <v>5.3409965130000003</v>
      </c>
      <c r="F9" s="5">
        <f>MEDIAN(B9:E9)</f>
        <v>6.4232175730000005</v>
      </c>
      <c r="G9" s="5">
        <f>STDEV(B9:E9)</f>
        <v>1.970271859224231</v>
      </c>
      <c r="H9" s="2">
        <f>COUNT(B9:E9)</f>
        <v>4</v>
      </c>
      <c r="J9" s="7"/>
      <c r="K9" s="7"/>
      <c r="L9" s="7"/>
      <c r="M9" s="7"/>
      <c r="N9" s="7"/>
    </row>
    <row r="10" spans="1:14" x14ac:dyDescent="0.2">
      <c r="A10" t="s">
        <v>13</v>
      </c>
      <c r="B10" s="10">
        <v>15.277292510000001</v>
      </c>
      <c r="C10" s="10">
        <v>19.302609929999999</v>
      </c>
      <c r="D10" s="10">
        <v>14.939648999999999</v>
      </c>
      <c r="E10" s="10">
        <v>8.5273813349999994</v>
      </c>
      <c r="F10" s="5">
        <f>MEDIAN(B10:E10)</f>
        <v>15.108470754999999</v>
      </c>
      <c r="G10" s="5">
        <f>STDEV(B10:E10)</f>
        <v>4.454741297209889</v>
      </c>
      <c r="H10" s="2">
        <f>COUNT(B10:E10)</f>
        <v>4</v>
      </c>
      <c r="J10" s="12"/>
      <c r="K10" s="7"/>
      <c r="L10" s="7"/>
      <c r="M10" s="7"/>
      <c r="N10" s="7"/>
    </row>
    <row r="11" spans="1:14" x14ac:dyDescent="0.2">
      <c r="B11" s="5"/>
      <c r="C11" s="5"/>
      <c r="E11" s="5"/>
      <c r="F11" s="5"/>
      <c r="G11" s="5"/>
      <c r="H11" s="2"/>
      <c r="J11" s="7"/>
      <c r="K11" s="7"/>
      <c r="L11" s="7"/>
    </row>
    <row r="12" spans="1:14" x14ac:dyDescent="0.2">
      <c r="A12" s="1" t="s">
        <v>5</v>
      </c>
      <c r="B12" s="5"/>
      <c r="C12" s="5"/>
      <c r="E12" s="5"/>
      <c r="F12" s="5"/>
      <c r="G12" s="5"/>
      <c r="H12" s="2"/>
      <c r="J12" s="7"/>
      <c r="K12" s="7"/>
      <c r="L12" s="7"/>
    </row>
    <row r="13" spans="1:14" x14ac:dyDescent="0.2">
      <c r="B13" s="5"/>
      <c r="C13" s="5"/>
      <c r="E13" s="5"/>
      <c r="F13" s="5"/>
      <c r="G13" s="5"/>
      <c r="H13" s="2"/>
      <c r="J13" s="7"/>
      <c r="K13" s="7"/>
      <c r="L13" s="7"/>
    </row>
    <row r="14" spans="1:14" ht="17" thickBot="1" x14ac:dyDescent="0.25">
      <c r="B14" s="4" t="s">
        <v>25</v>
      </c>
      <c r="C14" s="4" t="s">
        <v>26</v>
      </c>
      <c r="D14" s="4" t="s">
        <v>27</v>
      </c>
      <c r="E14" s="4" t="s">
        <v>28</v>
      </c>
      <c r="F14" s="4" t="s">
        <v>9</v>
      </c>
      <c r="G14" s="4" t="s">
        <v>2</v>
      </c>
      <c r="H14" s="4" t="s">
        <v>0</v>
      </c>
      <c r="J14" s="7"/>
      <c r="K14" s="8"/>
      <c r="L14" s="7"/>
      <c r="M14" s="7"/>
    </row>
    <row r="15" spans="1:14" ht="17" thickTop="1" x14ac:dyDescent="0.2">
      <c r="A15" t="s">
        <v>7</v>
      </c>
      <c r="B15" s="10">
        <v>1.910046489</v>
      </c>
      <c r="C15" s="10">
        <v>1.07174455</v>
      </c>
      <c r="D15" s="10">
        <v>0.92825544999999998</v>
      </c>
      <c r="E15" s="10">
        <v>0.45448685900000002</v>
      </c>
      <c r="F15" s="6">
        <f>MEDIAN(B15:E15)</f>
        <v>1</v>
      </c>
      <c r="G15" s="5">
        <f>STDEV(B15:E15)</f>
        <v>0.60631197129401238</v>
      </c>
      <c r="H15" s="2">
        <f>COUNT(B15:E15)</f>
        <v>4</v>
      </c>
      <c r="J15" s="7"/>
      <c r="K15" s="7"/>
      <c r="L15" s="7"/>
      <c r="M15" s="7"/>
    </row>
    <row r="16" spans="1:14" x14ac:dyDescent="0.2">
      <c r="A16" t="s">
        <v>12</v>
      </c>
      <c r="B16" s="11" t="s">
        <v>1</v>
      </c>
      <c r="C16" s="10">
        <v>408.0791352</v>
      </c>
      <c r="D16" s="10">
        <v>287.8959744</v>
      </c>
      <c r="E16" s="10">
        <v>102.183536</v>
      </c>
      <c r="F16" s="5">
        <f>MEDIAN(B16:E16)</f>
        <v>287.8959744</v>
      </c>
      <c r="G16" s="5">
        <f>STDEV(B16:E16)</f>
        <v>154.11317244494899</v>
      </c>
      <c r="H16" s="2">
        <f>COUNT(B16:E16)</f>
        <v>3</v>
      </c>
      <c r="J16" s="7"/>
      <c r="K16" s="7"/>
      <c r="L16" s="7"/>
      <c r="M16" s="7"/>
    </row>
    <row r="17" spans="1:14" x14ac:dyDescent="0.2">
      <c r="A17" t="s">
        <v>29</v>
      </c>
      <c r="B17" s="10">
        <v>257.60286459999998</v>
      </c>
      <c r="C17" s="10">
        <v>213.86303910000001</v>
      </c>
      <c r="D17" s="10">
        <v>149.72672069999999</v>
      </c>
      <c r="E17" s="10">
        <v>165.6625726</v>
      </c>
      <c r="F17" s="5">
        <f>MEDIAN(B17:E17)</f>
        <v>189.76280585000001</v>
      </c>
      <c r="G17" s="5">
        <f>STDEV(B17:E17)</f>
        <v>48.89968961647552</v>
      </c>
      <c r="H17" s="2">
        <f>COUNT(B17:E17)</f>
        <v>4</v>
      </c>
      <c r="J17" s="7"/>
      <c r="K17" s="7"/>
      <c r="L17" s="7"/>
      <c r="M17" s="7"/>
    </row>
    <row r="18" spans="1:14" x14ac:dyDescent="0.2">
      <c r="A18" t="s">
        <v>13</v>
      </c>
      <c r="B18" s="10">
        <v>176.8061659</v>
      </c>
      <c r="C18" s="10">
        <v>390.68878860000001</v>
      </c>
      <c r="D18" s="10">
        <v>280.55012599999998</v>
      </c>
      <c r="E18" s="10">
        <v>138.64886240000001</v>
      </c>
      <c r="F18" s="5">
        <f>MEDIAN(B18:E18)</f>
        <v>228.67814594999999</v>
      </c>
      <c r="G18" s="5">
        <f>STDEV(B18:E18)</f>
        <v>113.19422223555517</v>
      </c>
      <c r="H18" s="2">
        <f>COUNT(B18:E18)</f>
        <v>4</v>
      </c>
      <c r="J18" s="7"/>
      <c r="K18" s="7"/>
      <c r="L18" s="7"/>
    </row>
    <row r="19" spans="1:14" x14ac:dyDescent="0.2">
      <c r="B19" s="5"/>
      <c r="C19" s="5"/>
      <c r="E19" s="5"/>
      <c r="F19" s="5"/>
      <c r="G19" s="5"/>
      <c r="H19" s="2"/>
    </row>
    <row r="20" spans="1:14" x14ac:dyDescent="0.2">
      <c r="A20" s="3" t="s">
        <v>4</v>
      </c>
      <c r="B20" s="5"/>
      <c r="C20" s="5"/>
      <c r="E20" s="5"/>
      <c r="F20" s="5"/>
      <c r="G20" s="5"/>
      <c r="H20" s="2"/>
    </row>
    <row r="21" spans="1:14" x14ac:dyDescent="0.2">
      <c r="B21" s="5"/>
      <c r="C21" s="5"/>
      <c r="E21" s="5"/>
      <c r="F21" s="6"/>
      <c r="G21" s="5"/>
      <c r="H21" s="2"/>
    </row>
    <row r="22" spans="1:14" ht="17" thickBot="1" x14ac:dyDescent="0.25">
      <c r="B22" s="4" t="s">
        <v>25</v>
      </c>
      <c r="C22" s="4" t="s">
        <v>26</v>
      </c>
      <c r="D22" s="4" t="s">
        <v>27</v>
      </c>
      <c r="E22" s="4" t="s">
        <v>28</v>
      </c>
      <c r="F22" s="4" t="s">
        <v>9</v>
      </c>
      <c r="G22" s="4" t="s">
        <v>2</v>
      </c>
      <c r="H22" s="4" t="s">
        <v>0</v>
      </c>
      <c r="J22" s="12"/>
      <c r="K22" s="7"/>
      <c r="L22" s="8"/>
      <c r="M22" s="7"/>
      <c r="N22" s="7"/>
    </row>
    <row r="23" spans="1:14" ht="17" thickTop="1" x14ac:dyDescent="0.2">
      <c r="A23" t="s">
        <v>7</v>
      </c>
      <c r="B23" s="10">
        <v>1.2148720820000001</v>
      </c>
      <c r="C23" s="10">
        <v>1.2881952270000001</v>
      </c>
      <c r="D23" s="10">
        <v>0.45616558600000001</v>
      </c>
      <c r="E23" s="10">
        <v>0.78512791800000004</v>
      </c>
      <c r="F23" s="6">
        <f>MEDIAN(B23:E23)</f>
        <v>1</v>
      </c>
      <c r="G23" s="5">
        <f>STDEV(B23:E23)</f>
        <v>0.38936466775155165</v>
      </c>
      <c r="H23" s="2">
        <f>COUNT(B23:E23)</f>
        <v>4</v>
      </c>
      <c r="J23" s="7"/>
      <c r="K23" s="7"/>
      <c r="L23" s="7"/>
      <c r="M23" s="7"/>
      <c r="N23" s="7"/>
    </row>
    <row r="24" spans="1:14" x14ac:dyDescent="0.2">
      <c r="A24" t="s">
        <v>12</v>
      </c>
      <c r="B24" s="11" t="s">
        <v>1</v>
      </c>
      <c r="C24" s="10">
        <v>0.80732652900000001</v>
      </c>
      <c r="D24" s="10">
        <v>1.549804427</v>
      </c>
      <c r="E24" s="10">
        <v>0.261211692</v>
      </c>
      <c r="F24" s="5">
        <f>MEDIAN(B24:E24)</f>
        <v>0.80732652900000001</v>
      </c>
      <c r="G24" s="5">
        <f>STDEV(B24:E24)</f>
        <v>0.64678513703094342</v>
      </c>
      <c r="H24" s="2">
        <f>COUNT(B24:E24)</f>
        <v>3</v>
      </c>
      <c r="J24" s="7"/>
      <c r="K24" s="7"/>
      <c r="L24" s="7"/>
      <c r="M24" s="7"/>
      <c r="N24" s="7"/>
    </row>
    <row r="25" spans="1:14" x14ac:dyDescent="0.2">
      <c r="A25" t="s">
        <v>29</v>
      </c>
      <c r="B25" s="10">
        <v>1.3023249349999999</v>
      </c>
      <c r="C25" s="10">
        <v>1.0585786349999999</v>
      </c>
      <c r="D25" s="10">
        <v>1.0842650009999999</v>
      </c>
      <c r="E25" s="10">
        <v>0.79634876799999998</v>
      </c>
      <c r="F25" s="5">
        <f>MEDIAN(B25:E25)</f>
        <v>1.0714218179999999</v>
      </c>
      <c r="G25" s="5">
        <f>STDEV(B25:E25)</f>
        <v>0.20722257054550103</v>
      </c>
      <c r="H25" s="2">
        <f>COUNT(B25:E25)</f>
        <v>4</v>
      </c>
      <c r="J25" s="7"/>
      <c r="K25" s="7"/>
      <c r="L25" s="7"/>
      <c r="M25" s="7"/>
      <c r="N25" s="7"/>
    </row>
    <row r="26" spans="1:14" x14ac:dyDescent="0.2">
      <c r="A26" t="s">
        <v>13</v>
      </c>
      <c r="B26" s="10">
        <v>1.6154381449999999</v>
      </c>
      <c r="C26" s="10">
        <v>0.96789780800000003</v>
      </c>
      <c r="D26" s="10">
        <v>0.74403944300000002</v>
      </c>
      <c r="E26" s="10">
        <v>0.89269616900000004</v>
      </c>
      <c r="F26" s="5">
        <f>MEDIAN(B26:E26)</f>
        <v>0.93029698850000009</v>
      </c>
      <c r="G26" s="5">
        <f>STDEV(B26:E26)</f>
        <v>0.38501805434242803</v>
      </c>
      <c r="H26" s="2">
        <f>COUNT(B26:E26)</f>
        <v>4</v>
      </c>
    </row>
    <row r="27" spans="1:14" x14ac:dyDescent="0.2">
      <c r="B27" s="9"/>
      <c r="C27" s="7"/>
      <c r="D27" s="7"/>
      <c r="E27" s="5"/>
      <c r="F27" s="5"/>
      <c r="G27" s="5"/>
      <c r="H27" s="2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EE467-1DFF-5744-AF87-DB018C6D2182}">
  <dimension ref="A1:N30"/>
  <sheetViews>
    <sheetView workbookViewId="0">
      <selection activeCell="A2" sqref="A2"/>
    </sheetView>
  </sheetViews>
  <sheetFormatPr baseColWidth="10" defaultRowHeight="16" x14ac:dyDescent="0.2"/>
  <cols>
    <col min="1" max="1" width="18" customWidth="1"/>
    <col min="2" max="2" width="13.33203125" bestFit="1" customWidth="1"/>
  </cols>
  <sheetData>
    <row r="1" spans="1:14" x14ac:dyDescent="0.2">
      <c r="A1" s="1" t="s">
        <v>30</v>
      </c>
    </row>
    <row r="2" spans="1:14" x14ac:dyDescent="0.2">
      <c r="A2" t="s">
        <v>14</v>
      </c>
    </row>
    <row r="4" spans="1:14" x14ac:dyDescent="0.2">
      <c r="A4" s="1" t="s">
        <v>6</v>
      </c>
    </row>
    <row r="6" spans="1:14" ht="17" thickBot="1" x14ac:dyDescent="0.25">
      <c r="B6" s="4" t="s">
        <v>25</v>
      </c>
      <c r="C6" s="4" t="s">
        <v>26</v>
      </c>
      <c r="D6" s="4" t="s">
        <v>27</v>
      </c>
      <c r="E6" s="4" t="s">
        <v>28</v>
      </c>
      <c r="F6" s="4" t="s">
        <v>9</v>
      </c>
      <c r="G6" s="4" t="s">
        <v>2</v>
      </c>
      <c r="H6" s="4" t="s">
        <v>0</v>
      </c>
      <c r="J6" s="12"/>
      <c r="K6" s="12"/>
      <c r="L6" s="12"/>
    </row>
    <row r="7" spans="1:14" ht="17" thickTop="1" x14ac:dyDescent="0.2">
      <c r="A7" t="s">
        <v>7</v>
      </c>
      <c r="B7" s="10">
        <v>0.97359939699999998</v>
      </c>
      <c r="C7" s="10">
        <v>1.8324609439999999</v>
      </c>
      <c r="D7" s="10">
        <v>0.445992259</v>
      </c>
      <c r="E7" s="10">
        <v>1.0264006029999999</v>
      </c>
      <c r="F7" s="6">
        <f>MEDIAN(B7:E7)</f>
        <v>1</v>
      </c>
      <c r="G7" s="5">
        <f>STDEV(B7:E7)</f>
        <v>0.57210888750469557</v>
      </c>
      <c r="H7" s="2">
        <f>COUNT(B7:E7)</f>
        <v>4</v>
      </c>
      <c r="J7" s="7"/>
      <c r="K7" s="8"/>
      <c r="L7" s="7"/>
      <c r="M7" s="7"/>
    </row>
    <row r="8" spans="1:14" x14ac:dyDescent="0.2">
      <c r="A8" t="s">
        <v>12</v>
      </c>
      <c r="B8" s="11" t="s">
        <v>1</v>
      </c>
      <c r="C8" s="10">
        <v>1.1397432949999999</v>
      </c>
      <c r="D8" s="10">
        <v>0.61650558600000005</v>
      </c>
      <c r="E8" s="10">
        <v>0.87929878100000003</v>
      </c>
      <c r="F8" s="5">
        <f>MEDIAN(B8:E8)</f>
        <v>0.87929878100000003</v>
      </c>
      <c r="G8" s="5">
        <f>STDEV(B8:E8)</f>
        <v>0.26161973305116343</v>
      </c>
      <c r="H8" s="2">
        <f>COUNT(B8:E8)</f>
        <v>3</v>
      </c>
      <c r="J8" s="7"/>
      <c r="K8" s="7"/>
      <c r="L8" s="7"/>
      <c r="M8" s="7"/>
      <c r="N8" s="7"/>
    </row>
    <row r="9" spans="1:14" x14ac:dyDescent="0.2">
      <c r="A9" t="s">
        <v>29</v>
      </c>
      <c r="B9" s="10">
        <v>17.332385179999999</v>
      </c>
      <c r="C9" s="10">
        <v>18.929444709999999</v>
      </c>
      <c r="D9" s="10">
        <v>24.059758720000001</v>
      </c>
      <c r="E9" s="10">
        <v>14.38848146</v>
      </c>
      <c r="F9" s="5">
        <f>MEDIAN(B9:E9)</f>
        <v>18.130914945000001</v>
      </c>
      <c r="G9" s="5">
        <f>STDEV(B9:E9)</f>
        <v>4.0512219958975715</v>
      </c>
      <c r="H9" s="2">
        <f>COUNT(B9:E9)</f>
        <v>4</v>
      </c>
      <c r="J9" s="7"/>
      <c r="K9" s="7"/>
      <c r="L9" s="7"/>
      <c r="M9" s="7"/>
      <c r="N9" s="7"/>
    </row>
    <row r="10" spans="1:14" x14ac:dyDescent="0.2">
      <c r="A10" t="s">
        <v>13</v>
      </c>
      <c r="B10" s="10">
        <v>172.82607640000001</v>
      </c>
      <c r="C10" s="10">
        <v>212.4014597</v>
      </c>
      <c r="D10" s="10">
        <v>351.66500869999999</v>
      </c>
      <c r="E10" s="10">
        <v>247.6475131</v>
      </c>
      <c r="F10" s="5">
        <f>MEDIAN(B10:E10)</f>
        <v>230.0244864</v>
      </c>
      <c r="G10" s="5">
        <f>STDEV(B10:E10)</f>
        <v>76.705107289022294</v>
      </c>
      <c r="H10" s="2">
        <f>COUNT(B10:E10)</f>
        <v>4</v>
      </c>
      <c r="J10" s="7"/>
      <c r="K10" s="7"/>
      <c r="L10" s="7"/>
      <c r="M10" s="7"/>
      <c r="N10" s="7"/>
    </row>
    <row r="11" spans="1:14" x14ac:dyDescent="0.2">
      <c r="B11" s="5"/>
      <c r="C11" s="5"/>
      <c r="E11" s="5"/>
      <c r="F11" s="5"/>
      <c r="G11" s="5"/>
      <c r="H11" s="2"/>
    </row>
    <row r="12" spans="1:14" x14ac:dyDescent="0.2">
      <c r="A12" s="1" t="s">
        <v>5</v>
      </c>
      <c r="B12" s="5"/>
      <c r="C12" s="5"/>
      <c r="E12" s="5"/>
      <c r="F12" s="5"/>
      <c r="G12" s="5"/>
      <c r="H12" s="2"/>
    </row>
    <row r="13" spans="1:14" x14ac:dyDescent="0.2">
      <c r="B13" s="5"/>
      <c r="C13" s="5"/>
      <c r="E13" s="5"/>
      <c r="F13" s="5"/>
      <c r="G13" s="5"/>
      <c r="H13" s="2"/>
    </row>
    <row r="14" spans="1:14" ht="17" thickBot="1" x14ac:dyDescent="0.25">
      <c r="B14" s="4" t="s">
        <v>25</v>
      </c>
      <c r="C14" s="4" t="s">
        <v>26</v>
      </c>
      <c r="D14" s="4" t="s">
        <v>27</v>
      </c>
      <c r="E14" s="4" t="s">
        <v>28</v>
      </c>
      <c r="F14" s="4" t="s">
        <v>9</v>
      </c>
      <c r="G14" s="4" t="s">
        <v>2</v>
      </c>
      <c r="H14" s="4" t="s">
        <v>0</v>
      </c>
      <c r="J14" s="7"/>
      <c r="K14" s="8"/>
      <c r="L14" s="7"/>
      <c r="M14" s="7"/>
    </row>
    <row r="15" spans="1:14" ht="17" thickTop="1" x14ac:dyDescent="0.2">
      <c r="A15" t="s">
        <v>7</v>
      </c>
      <c r="B15" s="10">
        <v>1.263444413</v>
      </c>
      <c r="C15" s="10">
        <v>0.83547316400000005</v>
      </c>
      <c r="D15" s="10">
        <v>0.55223148099999997</v>
      </c>
      <c r="E15" s="10">
        <v>1.1645268360000001</v>
      </c>
      <c r="F15" s="6">
        <f>MEDIAN(B15:E15)</f>
        <v>1</v>
      </c>
      <c r="G15" s="5">
        <f>STDEV(B15:E15)</f>
        <v>0.32431667696020766</v>
      </c>
      <c r="H15" s="2">
        <f>COUNT(B15:E15)</f>
        <v>4</v>
      </c>
      <c r="J15" s="7"/>
      <c r="K15" s="7"/>
      <c r="L15" s="7"/>
      <c r="M15" s="7"/>
    </row>
    <row r="16" spans="1:14" x14ac:dyDescent="0.2">
      <c r="A16" t="s">
        <v>12</v>
      </c>
      <c r="B16" s="11" t="s">
        <v>1</v>
      </c>
      <c r="C16" s="10">
        <v>0.84431750699999997</v>
      </c>
      <c r="D16" s="10">
        <v>0.66045833399999998</v>
      </c>
      <c r="E16" s="10">
        <v>0.983722345</v>
      </c>
      <c r="F16" s="5">
        <f>MEDIAN(B16:E16)</f>
        <v>0.84431750699999997</v>
      </c>
      <c r="G16" s="5">
        <f>STDEV(B16:E16)</f>
        <v>0.16214064119453953</v>
      </c>
      <c r="H16" s="2">
        <f>COUNT(B16:E16)</f>
        <v>3</v>
      </c>
      <c r="J16" s="7"/>
      <c r="K16" s="7"/>
      <c r="L16" s="7"/>
      <c r="M16" s="7"/>
    </row>
    <row r="17" spans="1:13" x14ac:dyDescent="0.2">
      <c r="A17" t="s">
        <v>29</v>
      </c>
      <c r="B17" s="10">
        <v>0.94912778600000003</v>
      </c>
      <c r="C17" s="10">
        <v>0.986311253</v>
      </c>
      <c r="D17" s="10">
        <v>1.360844698</v>
      </c>
      <c r="E17" s="10">
        <v>1.195500056</v>
      </c>
      <c r="F17" s="5">
        <f>MEDIAN(B17:E17)</f>
        <v>1.0909056545</v>
      </c>
      <c r="G17" s="5">
        <f>STDEV(B17:E17)</f>
        <v>0.19212991018062028</v>
      </c>
      <c r="H17" s="2">
        <f>COUNT(B17:E17)</f>
        <v>4</v>
      </c>
      <c r="J17" s="7"/>
      <c r="K17" s="7"/>
      <c r="L17" s="7"/>
      <c r="M17" s="7"/>
    </row>
    <row r="18" spans="1:13" x14ac:dyDescent="0.2">
      <c r="A18" t="s">
        <v>13</v>
      </c>
      <c r="B18" s="10">
        <v>20.860506600000001</v>
      </c>
      <c r="C18" s="10">
        <v>15.11353117</v>
      </c>
      <c r="D18" s="10">
        <v>18.096187870000001</v>
      </c>
      <c r="E18" s="10">
        <v>30.051695200000001</v>
      </c>
      <c r="F18" s="5">
        <f>MEDIAN(B18:E18)</f>
        <v>19.478347235000001</v>
      </c>
      <c r="G18" s="5">
        <f>STDEV(B18:E18)</f>
        <v>6.4557872848692117</v>
      </c>
      <c r="H18" s="2">
        <f>COUNT(B18:E18)</f>
        <v>4</v>
      </c>
      <c r="J18" s="7"/>
      <c r="K18" s="7"/>
      <c r="L18" s="7"/>
    </row>
    <row r="19" spans="1:13" x14ac:dyDescent="0.2">
      <c r="B19" s="5"/>
      <c r="C19" s="5"/>
      <c r="D19" s="5"/>
      <c r="E19" s="5"/>
      <c r="F19" s="5"/>
      <c r="G19" s="5"/>
      <c r="H19" s="2"/>
      <c r="J19" s="7"/>
      <c r="K19" s="7"/>
      <c r="L19" s="7"/>
    </row>
    <row r="20" spans="1:13" x14ac:dyDescent="0.2">
      <c r="A20" s="15"/>
      <c r="B20" s="16"/>
      <c r="C20" s="16"/>
      <c r="D20" s="16"/>
      <c r="E20" s="16"/>
      <c r="F20" s="16"/>
      <c r="G20" s="16"/>
      <c r="H20" s="17"/>
      <c r="J20" s="7"/>
      <c r="K20" s="7"/>
      <c r="L20" s="7"/>
    </row>
    <row r="21" spans="1:13" x14ac:dyDescent="0.2">
      <c r="A21" s="18"/>
      <c r="B21" s="16"/>
      <c r="C21" s="16"/>
      <c r="D21" s="16"/>
      <c r="E21" s="16"/>
      <c r="F21" s="19"/>
      <c r="G21" s="16"/>
      <c r="H21" s="17"/>
    </row>
    <row r="22" spans="1:13" x14ac:dyDescent="0.2">
      <c r="A22" s="18"/>
      <c r="B22" s="17"/>
      <c r="C22" s="17"/>
      <c r="D22" s="17"/>
      <c r="E22" s="17"/>
      <c r="F22" s="17"/>
      <c r="G22" s="17"/>
      <c r="H22" s="17"/>
    </row>
    <row r="23" spans="1:13" x14ac:dyDescent="0.2">
      <c r="A23" s="18"/>
      <c r="B23" s="20"/>
      <c r="C23" s="20"/>
      <c r="D23" s="20"/>
      <c r="E23" s="20"/>
      <c r="F23" s="19"/>
      <c r="G23" s="16"/>
      <c r="H23" s="17"/>
    </row>
    <row r="24" spans="1:13" x14ac:dyDescent="0.2">
      <c r="A24" s="18"/>
      <c r="B24" s="20"/>
      <c r="C24" s="20"/>
      <c r="D24" s="20"/>
      <c r="E24" s="20"/>
      <c r="F24" s="16"/>
      <c r="G24" s="16"/>
      <c r="H24" s="17"/>
    </row>
    <row r="25" spans="1:13" x14ac:dyDescent="0.2">
      <c r="A25" s="18"/>
      <c r="B25" s="20"/>
      <c r="C25" s="20"/>
      <c r="D25" s="20"/>
      <c r="E25" s="16"/>
      <c r="F25" s="16"/>
      <c r="G25" s="16"/>
      <c r="H25" s="17"/>
    </row>
    <row r="26" spans="1:13" x14ac:dyDescent="0.2">
      <c r="A26" s="18"/>
      <c r="B26" s="16"/>
      <c r="C26" s="16"/>
      <c r="D26" s="16"/>
      <c r="E26" s="16"/>
      <c r="F26" s="16"/>
      <c r="G26" s="16"/>
      <c r="H26" s="17"/>
    </row>
    <row r="27" spans="1:13" x14ac:dyDescent="0.2">
      <c r="A27" s="18"/>
      <c r="B27" s="21"/>
      <c r="C27" s="22"/>
      <c r="D27" s="22"/>
      <c r="E27" s="22"/>
      <c r="F27" s="16"/>
      <c r="G27" s="16"/>
      <c r="H27" s="16"/>
      <c r="I27" s="2"/>
    </row>
    <row r="28" spans="1:13" x14ac:dyDescent="0.2">
      <c r="B28" s="7"/>
      <c r="C28" s="7"/>
      <c r="D28" s="7"/>
      <c r="E28" s="7"/>
      <c r="F28" s="5"/>
      <c r="G28" s="5"/>
      <c r="H28" s="5"/>
      <c r="I28" s="2"/>
    </row>
    <row r="29" spans="1:13" x14ac:dyDescent="0.2">
      <c r="B29" s="7"/>
      <c r="C29" s="7"/>
      <c r="D29" s="7"/>
      <c r="E29" s="7"/>
      <c r="F29" s="5"/>
      <c r="G29" s="5"/>
      <c r="H29" s="5"/>
      <c r="I29" s="2"/>
    </row>
    <row r="30" spans="1:13" x14ac:dyDescent="0.2">
      <c r="F30" s="5"/>
      <c r="G30" s="5"/>
      <c r="H30" s="5"/>
      <c r="I30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Scource data ExtFig 6a</vt:lpstr>
      <vt:lpstr>Scource data ExtFig 6b</vt:lpstr>
      <vt:lpstr>Scource data ExtFig 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Sigurd</dc:creator>
  <cp:lastModifiedBy>Matias Capella</cp:lastModifiedBy>
  <dcterms:created xsi:type="dcterms:W3CDTF">2022-06-07T13:52:26Z</dcterms:created>
  <dcterms:modified xsi:type="dcterms:W3CDTF">2022-06-13T17:40:48Z</dcterms:modified>
</cp:coreProperties>
</file>