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i49miv/Dropbox/Project NSMB Revision/Final (minor) Revision/Source Data/"/>
    </mc:Choice>
  </mc:AlternateContent>
  <xr:revisionPtr revIDLastSave="0" documentId="13_ncr:1_{BDA0D639-2E91-BF49-817A-4899FEDF3122}" xr6:coauthVersionLast="47" xr6:coauthVersionMax="47" xr10:uidLastSave="{00000000-0000-0000-0000-000000000000}"/>
  <bookViews>
    <workbookView xWindow="9600" yWindow="3340" windowWidth="28800" windowHeight="16000" activeTab="2" xr2:uid="{00000000-000D-0000-FFFF-FFFF00000000}"/>
  </bookViews>
  <sheets>
    <sheet name="Source data Fig 2d" sheetId="5" r:id="rId1"/>
    <sheet name="Source data Fig 2e" sheetId="2" r:id="rId2"/>
    <sheet name="Source data Fig 2f" sheetId="3" r:id="rId3"/>
    <sheet name="Source data 2g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7" i="7" l="1"/>
  <c r="H36" i="7"/>
  <c r="G34" i="7"/>
  <c r="G35" i="7"/>
  <c r="F35" i="7"/>
  <c r="F34" i="7"/>
  <c r="G28" i="7"/>
  <c r="F28" i="7"/>
  <c r="G27" i="7"/>
  <c r="F27" i="7"/>
  <c r="G26" i="7"/>
  <c r="F26" i="7"/>
  <c r="G25" i="7"/>
  <c r="F25" i="7"/>
  <c r="G19" i="7"/>
  <c r="F19" i="7"/>
  <c r="G18" i="7"/>
  <c r="F18" i="7"/>
  <c r="G17" i="7"/>
  <c r="F17" i="7"/>
  <c r="G16" i="7"/>
  <c r="F16" i="7"/>
  <c r="F10" i="7"/>
  <c r="F9" i="7"/>
  <c r="F8" i="7"/>
  <c r="F7" i="7"/>
  <c r="H37" i="7"/>
  <c r="H35" i="7"/>
  <c r="H34" i="7"/>
  <c r="H28" i="7"/>
  <c r="H27" i="7"/>
  <c r="H26" i="7"/>
  <c r="H25" i="7"/>
  <c r="H19" i="7"/>
  <c r="H18" i="7"/>
  <c r="H17" i="7"/>
  <c r="H16" i="7"/>
  <c r="H10" i="7"/>
  <c r="G10" i="7"/>
  <c r="H9" i="7"/>
  <c r="G9" i="7"/>
  <c r="H8" i="7"/>
  <c r="G8" i="7"/>
  <c r="H7" i="7"/>
  <c r="G7" i="7"/>
  <c r="I31" i="3"/>
  <c r="I30" i="3"/>
  <c r="I29" i="3"/>
  <c r="I28" i="3"/>
  <c r="I27" i="3"/>
  <c r="I26" i="3"/>
  <c r="I25" i="3"/>
  <c r="I24" i="3"/>
  <c r="I23" i="3"/>
  <c r="I22" i="3"/>
  <c r="I16" i="3"/>
  <c r="I15" i="3"/>
  <c r="I14" i="3"/>
  <c r="I13" i="3"/>
  <c r="I12" i="3"/>
  <c r="I11" i="3"/>
  <c r="I10" i="3"/>
  <c r="I9" i="3"/>
  <c r="I8" i="3"/>
  <c r="I7" i="3"/>
  <c r="H31" i="3"/>
  <c r="H30" i="3"/>
  <c r="H29" i="3"/>
  <c r="H28" i="3"/>
  <c r="H27" i="3"/>
  <c r="H26" i="3"/>
  <c r="H25" i="3"/>
  <c r="H24" i="3"/>
  <c r="H23" i="3"/>
  <c r="H22" i="3"/>
  <c r="H8" i="3"/>
  <c r="H9" i="3"/>
  <c r="H10" i="3"/>
  <c r="H11" i="3"/>
  <c r="H12" i="3"/>
  <c r="H13" i="3"/>
  <c r="H14" i="3"/>
  <c r="H15" i="3"/>
  <c r="H16" i="3"/>
  <c r="H7" i="3"/>
  <c r="C305" i="5"/>
  <c r="E305" i="5" s="1"/>
  <c r="C304" i="5"/>
  <c r="E304" i="5" s="1"/>
  <c r="C303" i="5"/>
  <c r="E303" i="5" s="1"/>
  <c r="C302" i="5"/>
  <c r="E302" i="5" s="1"/>
  <c r="C301" i="5"/>
  <c r="E301" i="5" s="1"/>
  <c r="C300" i="5"/>
  <c r="E300" i="5" s="1"/>
  <c r="C299" i="5"/>
  <c r="E299" i="5" s="1"/>
  <c r="C298" i="5"/>
  <c r="E298" i="5" s="1"/>
  <c r="C297" i="5"/>
  <c r="E297" i="5" s="1"/>
  <c r="C296" i="5"/>
  <c r="E296" i="5" s="1"/>
  <c r="C295" i="5"/>
  <c r="E295" i="5" s="1"/>
  <c r="C294" i="5"/>
  <c r="E294" i="5" s="1"/>
  <c r="C293" i="5"/>
  <c r="E293" i="5" s="1"/>
  <c r="C292" i="5"/>
  <c r="E292" i="5" s="1"/>
  <c r="C291" i="5"/>
  <c r="E291" i="5" s="1"/>
  <c r="C290" i="5"/>
  <c r="E290" i="5" s="1"/>
  <c r="C289" i="5"/>
  <c r="E289" i="5" s="1"/>
  <c r="C288" i="5"/>
  <c r="E288" i="5" s="1"/>
  <c r="C287" i="5"/>
  <c r="E287" i="5" s="1"/>
  <c r="C286" i="5"/>
  <c r="E286" i="5" s="1"/>
  <c r="C285" i="5"/>
  <c r="E285" i="5" s="1"/>
  <c r="C284" i="5"/>
  <c r="E284" i="5" s="1"/>
  <c r="C283" i="5"/>
  <c r="E283" i="5" s="1"/>
  <c r="C282" i="5"/>
  <c r="E282" i="5" s="1"/>
  <c r="C281" i="5"/>
  <c r="E281" i="5" s="1"/>
  <c r="C280" i="5"/>
  <c r="E280" i="5" s="1"/>
  <c r="C279" i="5"/>
  <c r="E279" i="5" s="1"/>
  <c r="C278" i="5"/>
  <c r="E278" i="5" s="1"/>
  <c r="C277" i="5"/>
  <c r="E277" i="5" s="1"/>
  <c r="C276" i="5"/>
  <c r="E276" i="5" s="1"/>
  <c r="C275" i="5"/>
  <c r="E275" i="5" s="1"/>
  <c r="C274" i="5"/>
  <c r="E274" i="5" s="1"/>
  <c r="C273" i="5"/>
  <c r="E273" i="5" s="1"/>
  <c r="C272" i="5"/>
  <c r="E272" i="5" s="1"/>
  <c r="C271" i="5"/>
  <c r="E271" i="5" s="1"/>
  <c r="C270" i="5"/>
  <c r="E270" i="5" s="1"/>
  <c r="C269" i="5"/>
  <c r="E269" i="5" s="1"/>
  <c r="C268" i="5"/>
  <c r="E268" i="5" s="1"/>
  <c r="C267" i="5"/>
  <c r="E267" i="5" s="1"/>
  <c r="C266" i="5"/>
  <c r="E266" i="5" s="1"/>
  <c r="C265" i="5"/>
  <c r="E265" i="5" s="1"/>
  <c r="C264" i="5"/>
  <c r="E264" i="5" s="1"/>
  <c r="C263" i="5"/>
  <c r="E263" i="5" s="1"/>
  <c r="C262" i="5"/>
  <c r="E262" i="5" s="1"/>
  <c r="C261" i="5"/>
  <c r="E261" i="5" s="1"/>
  <c r="C260" i="5"/>
  <c r="E260" i="5" s="1"/>
  <c r="C259" i="5"/>
  <c r="E259" i="5" s="1"/>
  <c r="C258" i="5"/>
  <c r="E258" i="5" s="1"/>
  <c r="C257" i="5"/>
  <c r="E257" i="5" s="1"/>
  <c r="C256" i="5"/>
  <c r="E256" i="5" s="1"/>
  <c r="C255" i="5"/>
  <c r="E255" i="5" s="1"/>
  <c r="C254" i="5"/>
  <c r="E254" i="5" s="1"/>
  <c r="C253" i="5"/>
  <c r="E253" i="5" s="1"/>
  <c r="C252" i="5"/>
  <c r="E252" i="5" s="1"/>
  <c r="C251" i="5"/>
  <c r="E251" i="5" s="1"/>
  <c r="C250" i="5"/>
  <c r="E250" i="5" s="1"/>
  <c r="C249" i="5"/>
  <c r="E249" i="5" s="1"/>
  <c r="C248" i="5"/>
  <c r="E248" i="5" s="1"/>
  <c r="C247" i="5"/>
  <c r="E247" i="5" s="1"/>
  <c r="C246" i="5"/>
  <c r="E246" i="5" s="1"/>
  <c r="F36" i="7" l="1"/>
  <c r="G36" i="7"/>
  <c r="F37" i="7"/>
</calcChain>
</file>

<file path=xl/sharedStrings.xml><?xml version="1.0" encoding="utf-8"?>
<sst xmlns="http://schemas.openxmlformats.org/spreadsheetml/2006/main" count="791" uniqueCount="81">
  <si>
    <t>mug1</t>
  </si>
  <si>
    <t>rrp6</t>
  </si>
  <si>
    <t>mug4</t>
  </si>
  <si>
    <t>mug45</t>
  </si>
  <si>
    <t>rep1</t>
  </si>
  <si>
    <t>mcp6</t>
  </si>
  <si>
    <t>meu1</t>
  </si>
  <si>
    <t>meu43</t>
  </si>
  <si>
    <t>meu32</t>
  </si>
  <si>
    <t>tht2</t>
  </si>
  <si>
    <t>mug9</t>
  </si>
  <si>
    <t>arp1</t>
  </si>
  <si>
    <t>dic1</t>
  </si>
  <si>
    <t>dil1</t>
  </si>
  <si>
    <t>rec10</t>
  </si>
  <si>
    <t>rec25</t>
  </si>
  <si>
    <t>mcp5</t>
  </si>
  <si>
    <t>mei4</t>
  </si>
  <si>
    <t>mcp7</t>
  </si>
  <si>
    <t>cen-dg</t>
  </si>
  <si>
    <t>tlh1-2</t>
  </si>
  <si>
    <t>mat3-1</t>
  </si>
  <si>
    <t>tef3</t>
  </si>
  <si>
    <t>ade2</t>
  </si>
  <si>
    <t>ade6</t>
  </si>
  <si>
    <t>mug10</t>
  </si>
  <si>
    <t>ssm4</t>
  </si>
  <si>
    <t>rec8</t>
  </si>
  <si>
    <t>mug8</t>
  </si>
  <si>
    <t>sme2</t>
  </si>
  <si>
    <t>sno20</t>
  </si>
  <si>
    <t>red1</t>
  </si>
  <si>
    <t>iss10</t>
  </si>
  <si>
    <t>pab2</t>
  </si>
  <si>
    <t>lem2</t>
  </si>
  <si>
    <t>air1</t>
  </si>
  <si>
    <t>erh1</t>
  </si>
  <si>
    <t>ccr4</t>
  </si>
  <si>
    <t>clr4</t>
  </si>
  <si>
    <t>ago1</t>
  </si>
  <si>
    <t>gene</t>
  </si>
  <si>
    <t>mutant</t>
  </si>
  <si>
    <t>level (rel. WT)</t>
  </si>
  <si>
    <t>level (log2)</t>
  </si>
  <si>
    <t>level (log10)</t>
  </si>
  <si>
    <t>correlation matrix Fig. 2e</t>
  </si>
  <si>
    <t>Fig. 2d</t>
  </si>
  <si>
    <t>WT</t>
  </si>
  <si>
    <t>lem2Δ</t>
  </si>
  <si>
    <t>rrp6Δ</t>
  </si>
  <si>
    <t>rrp6Δlem2Δ</t>
  </si>
  <si>
    <t>red1Δ</t>
  </si>
  <si>
    <t>red1Δlem2Δ</t>
  </si>
  <si>
    <t>iss10Δ</t>
  </si>
  <si>
    <t>iss10Δlem2Δ</t>
  </si>
  <si>
    <t>pab2Δ</t>
  </si>
  <si>
    <t>pab2Δlem2Δ</t>
  </si>
  <si>
    <t>Exp-1</t>
  </si>
  <si>
    <t>Exp-2</t>
  </si>
  <si>
    <t>Exp-3</t>
  </si>
  <si>
    <t>Exp-4</t>
  </si>
  <si>
    <t>Exp-5</t>
  </si>
  <si>
    <t>Exp-6</t>
  </si>
  <si>
    <t>median</t>
  </si>
  <si>
    <t>wt</t>
  </si>
  <si>
    <t xml:space="preserve">Figure 2d: RT-qPCR data </t>
  </si>
  <si>
    <t>transcripts are normalized to act1 and shown relative to the mean value of WT samples after group normalization for each independent experiment</t>
  </si>
  <si>
    <t xml:space="preserve">Figure 2e: RT-qPCR data </t>
  </si>
  <si>
    <t>sme2 transcript levels (log2)</t>
  </si>
  <si>
    <t>ssm4 transcript levels (log2)</t>
  </si>
  <si>
    <t>n</t>
  </si>
  <si>
    <t>Stdev</t>
  </si>
  <si>
    <t xml:space="preserve">Figure 2g: RT-qPCR data </t>
  </si>
  <si>
    <t>sno20 precursor transript levels</t>
  </si>
  <si>
    <t>snR42 precursor transript levels</t>
  </si>
  <si>
    <t>sno20 mature transript levels</t>
  </si>
  <si>
    <t>snR42 mature transript levels</t>
  </si>
  <si>
    <t>Exp1</t>
  </si>
  <si>
    <t>Exp2</t>
  </si>
  <si>
    <t>Exp3</t>
  </si>
  <si>
    <t>Exp4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</si>
</sst>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name val="Arial"/>
      <family val="2"/>
    </font>
    <font>
      <sz val="8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</font>
    <font>
      <sz val="12"/>
      <name val="Calibri"/>
      <family val="2"/>
    </font>
    <font>
      <sz val="12"/>
      <color theme="1"/>
      <name val="Calibri"/>
      <family val="2"/>
    </font>
    <font>
      <i/>
      <sz val="12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/>
      <right/>
      <top style="thin">
        <color rgb="FFFF0000"/>
      </top>
      <bottom style="double">
        <color rgb="FFFF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2" fontId="0" fillId="0" borderId="0" xfId="0" applyNumberFormat="1"/>
    <xf numFmtId="164" fontId="0" fillId="0" borderId="0" xfId="0" applyNumberFormat="1"/>
    <xf numFmtId="0" fontId="18" fillId="0" borderId="0" xfId="0" applyFont="1"/>
    <xf numFmtId="164" fontId="18" fillId="0" borderId="0" xfId="0" applyNumberFormat="1" applyFont="1" applyBorder="1"/>
    <xf numFmtId="0" fontId="14" fillId="0" borderId="0" xfId="0" applyFont="1"/>
    <xf numFmtId="0" fontId="0" fillId="0" borderId="10" xfId="0" applyBorder="1"/>
    <xf numFmtId="2" fontId="0" fillId="0" borderId="11" xfId="0" applyNumberFormat="1" applyBorder="1"/>
    <xf numFmtId="2" fontId="0" fillId="0" borderId="12" xfId="0" applyNumberFormat="1" applyBorder="1"/>
    <xf numFmtId="0" fontId="0" fillId="0" borderId="13" xfId="0" applyBorder="1"/>
    <xf numFmtId="164" fontId="0" fillId="0" borderId="0" xfId="0" applyNumberFormat="1" applyBorder="1"/>
    <xf numFmtId="164" fontId="0" fillId="0" borderId="14" xfId="0" applyNumberFormat="1" applyBorder="1"/>
    <xf numFmtId="0" fontId="0" fillId="0" borderId="15" xfId="0" applyBorder="1"/>
    <xf numFmtId="164" fontId="0" fillId="0" borderId="16" xfId="0" applyNumberFormat="1" applyBorder="1"/>
    <xf numFmtId="164" fontId="0" fillId="0" borderId="17" xfId="0" applyNumberFormat="1" applyBorder="1"/>
    <xf numFmtId="0" fontId="0" fillId="0" borderId="0" xfId="0" applyAlignment="1">
      <alignment horizontal="right"/>
    </xf>
    <xf numFmtId="0" fontId="16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horizontal="right"/>
    </xf>
    <xf numFmtId="0" fontId="23" fillId="0" borderId="0" xfId="0" applyFont="1"/>
    <xf numFmtId="0" fontId="23" fillId="0" borderId="0" xfId="0" applyFont="1" applyAlignment="1">
      <alignment horizontal="right"/>
    </xf>
    <xf numFmtId="164" fontId="22" fillId="0" borderId="0" xfId="0" applyNumberFormat="1" applyFont="1"/>
    <xf numFmtId="164" fontId="22" fillId="0" borderId="0" xfId="0" applyNumberFormat="1" applyFont="1" applyAlignment="1">
      <alignment horizontal="right"/>
    </xf>
    <xf numFmtId="0" fontId="24" fillId="0" borderId="0" xfId="0" applyFont="1" applyAlignment="1">
      <alignment horizontal="right"/>
    </xf>
    <xf numFmtId="0" fontId="0" fillId="0" borderId="18" xfId="0" applyBorder="1" applyAlignment="1">
      <alignment horizontal="right"/>
    </xf>
    <xf numFmtId="0" fontId="18" fillId="0" borderId="0" xfId="0" applyFont="1" applyBorder="1" applyAlignment="1">
      <alignment horizontal="center"/>
    </xf>
    <xf numFmtId="0" fontId="18" fillId="0" borderId="14" xfId="0" applyFont="1" applyBorder="1" applyAlignment="1">
      <alignment horizontal="left"/>
    </xf>
    <xf numFmtId="0" fontId="0" fillId="0" borderId="16" xfId="0" applyBorder="1" applyAlignment="1">
      <alignment horizontal="right"/>
    </xf>
    <xf numFmtId="164" fontId="18" fillId="33" borderId="0" xfId="0" applyNumberFormat="1" applyFont="1" applyFill="1" applyBorder="1"/>
    <xf numFmtId="0" fontId="20" fillId="0" borderId="0" xfId="0" applyFont="1"/>
    <xf numFmtId="2" fontId="22" fillId="0" borderId="0" xfId="0" applyNumberFormat="1" applyFont="1"/>
    <xf numFmtId="2" fontId="16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05"/>
  <sheetViews>
    <sheetView workbookViewId="0">
      <selection activeCell="B7" sqref="B7"/>
    </sheetView>
  </sheetViews>
  <sheetFormatPr baseColWidth="10" defaultRowHeight="16" x14ac:dyDescent="0.2"/>
  <cols>
    <col min="3" max="3" width="14" style="1" customWidth="1"/>
    <col min="4" max="6" width="12.5" style="1" customWidth="1"/>
    <col min="8" max="37" width="9" style="1" customWidth="1"/>
  </cols>
  <sheetData>
    <row r="1" spans="1:37" x14ac:dyDescent="0.2">
      <c r="A1" s="16" t="s">
        <v>65</v>
      </c>
    </row>
    <row r="2" spans="1:37" x14ac:dyDescent="0.2">
      <c r="A2" t="s">
        <v>66</v>
      </c>
    </row>
    <row r="3" spans="1:37" x14ac:dyDescent="0.2">
      <c r="A3" s="16"/>
    </row>
    <row r="4" spans="1:37" ht="17" thickBot="1" x14ac:dyDescent="0.25">
      <c r="G4" s="5" t="s">
        <v>46</v>
      </c>
    </row>
    <row r="5" spans="1:37" ht="17" thickTop="1" x14ac:dyDescent="0.2">
      <c r="A5" t="s">
        <v>40</v>
      </c>
      <c r="B5" t="s">
        <v>41</v>
      </c>
      <c r="C5" s="1" t="s">
        <v>42</v>
      </c>
      <c r="D5" s="1" t="s">
        <v>43</v>
      </c>
      <c r="E5" s="1" t="s">
        <v>44</v>
      </c>
      <c r="G5" s="6" t="s">
        <v>41</v>
      </c>
      <c r="H5" s="7" t="s">
        <v>29</v>
      </c>
      <c r="I5" s="7" t="s">
        <v>30</v>
      </c>
      <c r="J5" s="7" t="s">
        <v>26</v>
      </c>
      <c r="K5" s="7" t="s">
        <v>17</v>
      </c>
      <c r="L5" s="7" t="s">
        <v>12</v>
      </c>
      <c r="M5" s="7" t="s">
        <v>6</v>
      </c>
      <c r="N5" s="7" t="s">
        <v>16</v>
      </c>
      <c r="O5" s="7" t="s">
        <v>27</v>
      </c>
      <c r="P5" s="7" t="s">
        <v>28</v>
      </c>
      <c r="Q5" s="7" t="s">
        <v>10</v>
      </c>
      <c r="R5" s="7" t="s">
        <v>25</v>
      </c>
      <c r="S5" s="7" t="s">
        <v>9</v>
      </c>
      <c r="T5" s="7" t="s">
        <v>18</v>
      </c>
      <c r="U5" s="7" t="s">
        <v>3</v>
      </c>
      <c r="V5" s="7" t="s">
        <v>11</v>
      </c>
      <c r="W5" s="7" t="s">
        <v>2</v>
      </c>
      <c r="X5" s="7" t="s">
        <v>15</v>
      </c>
      <c r="Y5" s="7" t="s">
        <v>8</v>
      </c>
      <c r="Z5" s="7" t="s">
        <v>4</v>
      </c>
      <c r="AA5" s="7" t="s">
        <v>14</v>
      </c>
      <c r="AB5" s="7" t="s">
        <v>0</v>
      </c>
      <c r="AC5" s="7" t="s">
        <v>7</v>
      </c>
      <c r="AD5" s="7" t="s">
        <v>13</v>
      </c>
      <c r="AE5" s="7" t="s">
        <v>5</v>
      </c>
      <c r="AF5" s="7" t="s">
        <v>20</v>
      </c>
      <c r="AG5" s="7" t="s">
        <v>19</v>
      </c>
      <c r="AH5" s="7" t="s">
        <v>21</v>
      </c>
      <c r="AI5" s="7" t="s">
        <v>23</v>
      </c>
      <c r="AJ5" s="7" t="s">
        <v>24</v>
      </c>
      <c r="AK5" s="8" t="s">
        <v>22</v>
      </c>
    </row>
    <row r="6" spans="1:37" x14ac:dyDescent="0.2">
      <c r="A6" t="s">
        <v>0</v>
      </c>
      <c r="B6" t="s">
        <v>1</v>
      </c>
      <c r="C6" s="1">
        <v>7.0986940509999998</v>
      </c>
      <c r="D6" s="1">
        <v>2.8275536360000002</v>
      </c>
      <c r="E6" s="1">
        <v>0.851178459</v>
      </c>
      <c r="G6" s="9" t="s">
        <v>34</v>
      </c>
      <c r="H6" s="10">
        <v>3.944769295</v>
      </c>
      <c r="I6" s="10">
        <v>3.1980704530000001</v>
      </c>
      <c r="J6" s="10">
        <v>1.7247159750000001</v>
      </c>
      <c r="K6" s="10">
        <v>1.572226328</v>
      </c>
      <c r="L6" s="10">
        <v>1.4457105109999999</v>
      </c>
      <c r="M6" s="10">
        <v>1.0858790089999999</v>
      </c>
      <c r="N6" s="10">
        <v>0.95488753599999998</v>
      </c>
      <c r="O6" s="10">
        <v>1.0974831490000001</v>
      </c>
      <c r="P6" s="10">
        <v>0.94616836999999998</v>
      </c>
      <c r="Q6" s="10">
        <v>0.99706916300000004</v>
      </c>
      <c r="R6" s="10">
        <v>1.0583863</v>
      </c>
      <c r="S6" s="10">
        <v>0.80055240400000005</v>
      </c>
      <c r="T6" s="10">
        <v>0.57709467999999997</v>
      </c>
      <c r="U6" s="10">
        <v>0.85538976700000002</v>
      </c>
      <c r="V6" s="10">
        <v>0.89282974400000004</v>
      </c>
      <c r="W6" s="10">
        <v>0.65659628400000003</v>
      </c>
      <c r="X6" s="10">
        <v>0.49081749200000002</v>
      </c>
      <c r="Y6" s="10">
        <v>0.916372666</v>
      </c>
      <c r="Z6" s="10">
        <v>0.79968230699999998</v>
      </c>
      <c r="AA6" s="10">
        <v>0.67996777799999997</v>
      </c>
      <c r="AB6" s="10">
        <v>0.72629474199999999</v>
      </c>
      <c r="AC6" s="10">
        <v>0.52421157299999999</v>
      </c>
      <c r="AD6" s="10">
        <v>0.60316351899999998</v>
      </c>
      <c r="AE6" s="10">
        <v>0.42884329599999998</v>
      </c>
      <c r="AF6" s="10">
        <v>5.1610401269999997</v>
      </c>
      <c r="AG6" s="10">
        <v>2.7579816149999998</v>
      </c>
      <c r="AH6" s="10">
        <v>2.6959268770000002</v>
      </c>
      <c r="AI6" s="10">
        <v>-8.2083138E-2</v>
      </c>
      <c r="AJ6" s="10">
        <v>8.2779904000000001E-2</v>
      </c>
      <c r="AK6" s="11">
        <v>-8.8315100000000007E-3</v>
      </c>
    </row>
    <row r="7" spans="1:37" x14ac:dyDescent="0.2">
      <c r="A7" t="s">
        <v>2</v>
      </c>
      <c r="B7" t="s">
        <v>1</v>
      </c>
      <c r="C7" s="1">
        <v>8.972439176</v>
      </c>
      <c r="D7" s="1">
        <v>3.1655002379999999</v>
      </c>
      <c r="E7" s="1">
        <v>0.95291052300000001</v>
      </c>
      <c r="G7" s="9" t="s">
        <v>1</v>
      </c>
      <c r="H7" s="10">
        <v>7.1153085779999996</v>
      </c>
      <c r="I7" s="10">
        <v>5.054492894</v>
      </c>
      <c r="J7" s="10">
        <v>5.6257524319999996</v>
      </c>
      <c r="K7" s="10">
        <v>4.9808767039999999</v>
      </c>
      <c r="L7" s="10">
        <v>3.2264729189999999</v>
      </c>
      <c r="M7" s="10">
        <v>3.690361303</v>
      </c>
      <c r="N7" s="10">
        <v>4.172415472</v>
      </c>
      <c r="O7" s="10">
        <v>5.0240654400000002</v>
      </c>
      <c r="P7" s="10">
        <v>4.0619106929999997</v>
      </c>
      <c r="Q7" s="10">
        <v>4.3262297119999999</v>
      </c>
      <c r="R7" s="10">
        <v>3.920034894</v>
      </c>
      <c r="S7" s="10">
        <v>4.1901074840000003</v>
      </c>
      <c r="T7" s="10">
        <v>4.3372995230000004</v>
      </c>
      <c r="U7" s="10">
        <v>3.4408296900000002</v>
      </c>
      <c r="V7" s="10">
        <v>3.2275260280000002</v>
      </c>
      <c r="W7" s="10">
        <v>3.1655002379999999</v>
      </c>
      <c r="X7" s="10">
        <v>3.0026672649999999</v>
      </c>
      <c r="Y7" s="10">
        <v>2.9517648169999999</v>
      </c>
      <c r="Z7" s="10">
        <v>2.597170239</v>
      </c>
      <c r="AA7" s="10">
        <v>2.0556010549999999</v>
      </c>
      <c r="AB7" s="10">
        <v>2.8275536360000002</v>
      </c>
      <c r="AC7" s="10">
        <v>2.4275424729999999</v>
      </c>
      <c r="AD7" s="10">
        <v>1.9197457929999999</v>
      </c>
      <c r="AE7" s="10">
        <v>2.397350554</v>
      </c>
      <c r="AF7" s="10">
        <v>4.080346874</v>
      </c>
      <c r="AG7" s="10">
        <v>1.7917279559999999</v>
      </c>
      <c r="AH7" s="10">
        <v>2.4558167420000001</v>
      </c>
      <c r="AI7" s="10">
        <v>-0.955322</v>
      </c>
      <c r="AJ7" s="10">
        <v>-0.33537223799999999</v>
      </c>
      <c r="AK7" s="11">
        <v>-0.40405733599999999</v>
      </c>
    </row>
    <row r="8" spans="1:37" x14ac:dyDescent="0.2">
      <c r="A8" t="s">
        <v>3</v>
      </c>
      <c r="B8" t="s">
        <v>1</v>
      </c>
      <c r="C8" s="1">
        <v>10.85907785</v>
      </c>
      <c r="D8" s="1">
        <v>3.4408296900000002</v>
      </c>
      <c r="E8" s="1">
        <v>1.035792947</v>
      </c>
      <c r="G8" s="9" t="s">
        <v>31</v>
      </c>
      <c r="H8" s="10">
        <v>5.9106675519999996</v>
      </c>
      <c r="I8" s="10">
        <v>3.628537927</v>
      </c>
      <c r="J8" s="10">
        <v>5.0550423880000004</v>
      </c>
      <c r="K8" s="10">
        <v>4.1142125619999996</v>
      </c>
      <c r="L8" s="10">
        <v>2.7614532610000002</v>
      </c>
      <c r="M8" s="10">
        <v>2.9843954269999999</v>
      </c>
      <c r="N8" s="10">
        <v>3.9202365989999999</v>
      </c>
      <c r="O8" s="10">
        <v>4.9384687749999996</v>
      </c>
      <c r="P8" s="10">
        <v>4.357885864</v>
      </c>
      <c r="Q8" s="10">
        <v>5.4397745219999996</v>
      </c>
      <c r="R8" s="10">
        <v>4.2633924590000003</v>
      </c>
      <c r="S8" s="10">
        <v>3.210591516</v>
      </c>
      <c r="T8" s="10">
        <v>4.0689831999999999</v>
      </c>
      <c r="U8" s="10">
        <v>3.2371544229999998</v>
      </c>
      <c r="V8" s="10">
        <v>2.7383364229999998</v>
      </c>
      <c r="W8" s="10">
        <v>2.571485783</v>
      </c>
      <c r="X8" s="10">
        <v>2.8786723959999998</v>
      </c>
      <c r="Y8" s="10">
        <v>2.1496028649999999</v>
      </c>
      <c r="Z8" s="10">
        <v>1.985284692</v>
      </c>
      <c r="AA8" s="10">
        <v>1.321624194</v>
      </c>
      <c r="AB8" s="10">
        <v>2.4225525440000002</v>
      </c>
      <c r="AC8" s="10">
        <v>1.3490637320000001</v>
      </c>
      <c r="AD8" s="10">
        <v>1.5119508340000001</v>
      </c>
      <c r="AE8" s="10">
        <v>2.2084906590000002</v>
      </c>
      <c r="AF8" s="10">
        <v>0.83869228399999995</v>
      </c>
      <c r="AG8" s="10">
        <v>0.77754054100000003</v>
      </c>
      <c r="AH8" s="10">
        <v>0.78479816199999997</v>
      </c>
      <c r="AI8" s="10">
        <v>-1.2720366649999999</v>
      </c>
      <c r="AJ8" s="10">
        <v>-0.65222287999999995</v>
      </c>
      <c r="AK8" s="11">
        <v>-0.71156572399999996</v>
      </c>
    </row>
    <row r="9" spans="1:37" x14ac:dyDescent="0.2">
      <c r="A9" t="s">
        <v>4</v>
      </c>
      <c r="B9" t="s">
        <v>1</v>
      </c>
      <c r="C9" s="1">
        <v>6.0509859669999999</v>
      </c>
      <c r="D9" s="1">
        <v>2.597170239</v>
      </c>
      <c r="E9" s="1">
        <v>0.781826146</v>
      </c>
      <c r="G9" s="9" t="s">
        <v>33</v>
      </c>
      <c r="H9" s="10">
        <v>4.6440122229999998</v>
      </c>
      <c r="I9" s="10">
        <v>2.2653213600000002</v>
      </c>
      <c r="J9" s="10">
        <v>3.4256291299999999</v>
      </c>
      <c r="K9" s="10">
        <v>1.8904054729999999</v>
      </c>
      <c r="L9" s="10">
        <v>2.3300466750000002</v>
      </c>
      <c r="M9" s="10">
        <v>2.5210597539999999</v>
      </c>
      <c r="N9" s="10">
        <v>1.9281381310000001</v>
      </c>
      <c r="O9" s="10">
        <v>1.671855412</v>
      </c>
      <c r="P9" s="10">
        <v>1.5363134940000001</v>
      </c>
      <c r="Q9" s="10">
        <v>2.1295693029999998</v>
      </c>
      <c r="R9" s="10">
        <v>1.810737131</v>
      </c>
      <c r="S9" s="10">
        <v>2.3453643849999999</v>
      </c>
      <c r="T9" s="10">
        <v>1.5076473560000001</v>
      </c>
      <c r="U9" s="10">
        <v>3.4372337420000001</v>
      </c>
      <c r="V9" s="10">
        <v>1.5223118259999999</v>
      </c>
      <c r="W9" s="10">
        <v>2.3456980930000002</v>
      </c>
      <c r="X9" s="10">
        <v>2.1433387829999999</v>
      </c>
      <c r="Y9" s="10">
        <v>1.55349169</v>
      </c>
      <c r="Z9" s="10">
        <v>1.7815602909999999</v>
      </c>
      <c r="AA9" s="10">
        <v>1.294388053</v>
      </c>
      <c r="AB9" s="10">
        <v>2.0241545030000001</v>
      </c>
      <c r="AC9" s="10">
        <v>1.5856689749999999</v>
      </c>
      <c r="AD9" s="10">
        <v>1.1764303819999999</v>
      </c>
      <c r="AE9" s="10">
        <v>1.6432207139999999</v>
      </c>
      <c r="AF9" s="10">
        <v>0.43352991800000001</v>
      </c>
      <c r="AG9" s="10">
        <v>-1.4300753909999999</v>
      </c>
      <c r="AH9" s="10">
        <v>3.0675653079999998</v>
      </c>
      <c r="AI9" s="10">
        <v>-0.75997734400000005</v>
      </c>
      <c r="AJ9" s="10">
        <v>-0.49068880399999998</v>
      </c>
      <c r="AK9" s="11">
        <v>-0.40574221199999999</v>
      </c>
    </row>
    <row r="10" spans="1:37" x14ac:dyDescent="0.2">
      <c r="A10" t="s">
        <v>5</v>
      </c>
      <c r="B10" t="s">
        <v>1</v>
      </c>
      <c r="C10" s="1">
        <v>5.2683476650000003</v>
      </c>
      <c r="D10" s="1">
        <v>2.397350554</v>
      </c>
      <c r="E10" s="1">
        <v>0.72167442699999995</v>
      </c>
      <c r="G10" s="9" t="s">
        <v>32</v>
      </c>
      <c r="H10" s="10">
        <v>-0.12560844500000001</v>
      </c>
      <c r="I10" s="10">
        <v>-6.3290847999999997E-2</v>
      </c>
      <c r="J10" s="10">
        <v>2.289256714</v>
      </c>
      <c r="K10" s="10">
        <v>2.4788563909999999</v>
      </c>
      <c r="L10" s="10">
        <v>1.9016966150000001</v>
      </c>
      <c r="M10" s="10">
        <v>2.598756571</v>
      </c>
      <c r="N10" s="10">
        <v>1.5696748920000001</v>
      </c>
      <c r="O10" s="10">
        <v>1.3349160529999999</v>
      </c>
      <c r="P10" s="10">
        <v>2.1186244190000001</v>
      </c>
      <c r="Q10" s="10">
        <v>4.1607521470000002</v>
      </c>
      <c r="R10" s="10">
        <v>1.6039509430000001</v>
      </c>
      <c r="S10" s="10">
        <v>2.3325336750000001</v>
      </c>
      <c r="T10" s="10">
        <v>0.86388019100000002</v>
      </c>
      <c r="U10" s="10">
        <v>3.0715007339999998</v>
      </c>
      <c r="V10" s="10">
        <v>1.8497047820000001</v>
      </c>
      <c r="W10" s="10">
        <v>2.2588179949999998</v>
      </c>
      <c r="X10" s="10">
        <v>2.2889601160000002</v>
      </c>
      <c r="Y10" s="10">
        <v>1.557838936</v>
      </c>
      <c r="Z10" s="10">
        <v>1.7174499599999999</v>
      </c>
      <c r="AA10" s="10">
        <v>0.87447682900000001</v>
      </c>
      <c r="AB10" s="10">
        <v>1.8564427320000001</v>
      </c>
      <c r="AC10" s="10">
        <v>0.89193835600000004</v>
      </c>
      <c r="AD10" s="10">
        <v>1.4190725449999999</v>
      </c>
      <c r="AE10" s="10">
        <v>1.8196372460000001</v>
      </c>
      <c r="AF10" s="10">
        <v>4.5212742800000001</v>
      </c>
      <c r="AG10" s="10">
        <v>0.33712986700000003</v>
      </c>
      <c r="AH10" s="10">
        <v>-0.33979045200000002</v>
      </c>
      <c r="AI10" s="10">
        <v>-0.186511078</v>
      </c>
      <c r="AJ10" s="10">
        <v>-0.171171827</v>
      </c>
      <c r="AK10" s="11">
        <v>-0.26411184199999999</v>
      </c>
    </row>
    <row r="11" spans="1:37" x14ac:dyDescent="0.2">
      <c r="A11" t="s">
        <v>6</v>
      </c>
      <c r="B11" t="s">
        <v>1</v>
      </c>
      <c r="C11" s="1">
        <v>12.909500749999999</v>
      </c>
      <c r="D11" s="1">
        <v>3.690361303</v>
      </c>
      <c r="E11" s="1">
        <v>1.110909447</v>
      </c>
      <c r="G11" s="9" t="s">
        <v>36</v>
      </c>
      <c r="H11" s="10">
        <v>0.83241436400000002</v>
      </c>
      <c r="I11" s="10">
        <v>-0.40135140600000002</v>
      </c>
      <c r="J11" s="10">
        <v>1.6347485429999999</v>
      </c>
      <c r="K11" s="10">
        <v>2.575105175</v>
      </c>
      <c r="L11" s="10">
        <v>2.3008739930000002</v>
      </c>
      <c r="M11" s="10">
        <v>3.0435410169999999</v>
      </c>
      <c r="N11" s="10">
        <v>2.6667826090000002</v>
      </c>
      <c r="O11" s="10">
        <v>1.309092084</v>
      </c>
      <c r="P11" s="10">
        <v>2.2462633900000002</v>
      </c>
      <c r="Q11" s="10">
        <v>3.2366276639999998</v>
      </c>
      <c r="R11" s="10">
        <v>1.8084472659999999</v>
      </c>
      <c r="S11" s="10">
        <v>3.0241383439999998</v>
      </c>
      <c r="T11" s="10">
        <v>2.0234696529999998</v>
      </c>
      <c r="U11" s="10">
        <v>3.1056579960000001</v>
      </c>
      <c r="V11" s="10">
        <v>1.9323626330000001</v>
      </c>
      <c r="W11" s="10">
        <v>3.2084170730000001</v>
      </c>
      <c r="X11" s="10">
        <v>2.6977641139999999</v>
      </c>
      <c r="Y11" s="10">
        <v>1.650168275</v>
      </c>
      <c r="Z11" s="10">
        <v>1.6097066099999999</v>
      </c>
      <c r="AA11" s="10">
        <v>1.7973252070000001</v>
      </c>
      <c r="AB11" s="10">
        <v>1.842727037</v>
      </c>
      <c r="AC11" s="10">
        <v>0.90247783999999998</v>
      </c>
      <c r="AD11" s="10">
        <v>1.175902725</v>
      </c>
      <c r="AE11" s="10">
        <v>2.1374138010000001</v>
      </c>
      <c r="AF11" s="10">
        <v>2.2987097489999999</v>
      </c>
      <c r="AG11" s="10">
        <v>0.99910362100000005</v>
      </c>
      <c r="AH11" s="10">
        <v>0.47457981799999999</v>
      </c>
      <c r="AI11" s="10">
        <v>-0.246482273</v>
      </c>
      <c r="AJ11" s="10">
        <v>-0.18998885500000001</v>
      </c>
      <c r="AK11" s="11">
        <v>-0.10326315899999999</v>
      </c>
    </row>
    <row r="12" spans="1:37" x14ac:dyDescent="0.2">
      <c r="A12" t="s">
        <v>7</v>
      </c>
      <c r="B12" t="s">
        <v>1</v>
      </c>
      <c r="C12" s="1">
        <v>5.3797624600000002</v>
      </c>
      <c r="D12" s="1">
        <v>2.4275424729999999</v>
      </c>
      <c r="E12" s="1">
        <v>0.7307631</v>
      </c>
      <c r="G12" s="9" t="s">
        <v>37</v>
      </c>
      <c r="H12" s="10">
        <v>-0.57139726400000002</v>
      </c>
      <c r="I12" s="10">
        <v>4.9366357999999999E-2</v>
      </c>
      <c r="J12" s="10">
        <v>0.67133938299999996</v>
      </c>
      <c r="K12" s="10">
        <v>1.145782452</v>
      </c>
      <c r="L12" s="10">
        <v>0.60679640700000004</v>
      </c>
      <c r="M12" s="10">
        <v>0.29117299499999999</v>
      </c>
      <c r="N12" s="10">
        <v>0.19041593500000001</v>
      </c>
      <c r="O12" s="10">
        <v>0.205981844</v>
      </c>
      <c r="P12" s="10">
        <v>-0.24798609299999999</v>
      </c>
      <c r="Q12" s="10">
        <v>0.33920977899999999</v>
      </c>
      <c r="R12" s="10">
        <v>0.36046955600000002</v>
      </c>
      <c r="S12" s="10">
        <v>0.36452098199999999</v>
      </c>
      <c r="T12" s="10">
        <v>0.75054953199999996</v>
      </c>
      <c r="U12" s="10">
        <v>0.57283532500000001</v>
      </c>
      <c r="V12" s="10">
        <v>0.64780311000000002</v>
      </c>
      <c r="W12" s="10">
        <v>0.78609526200000002</v>
      </c>
      <c r="X12" s="10">
        <v>0.36760981100000001</v>
      </c>
      <c r="Y12" s="10">
        <v>0.52400304399999997</v>
      </c>
      <c r="Z12" s="10">
        <v>0.68803513000000005</v>
      </c>
      <c r="AA12" s="10">
        <v>0.36519320300000002</v>
      </c>
      <c r="AB12" s="10">
        <v>0.23386853299999999</v>
      </c>
      <c r="AC12" s="10">
        <v>0.66369887800000005</v>
      </c>
      <c r="AD12" s="10">
        <v>0.40210975199999999</v>
      </c>
      <c r="AE12" s="10">
        <v>0.71331105699999997</v>
      </c>
      <c r="AF12" s="10">
        <v>3.6461308200000002</v>
      </c>
      <c r="AG12" s="10">
        <v>0.68356144600000002</v>
      </c>
      <c r="AH12" s="10">
        <v>2.7423064529999999</v>
      </c>
      <c r="AI12" s="10">
        <v>0.119892632</v>
      </c>
      <c r="AJ12" s="10">
        <v>0.16723766100000001</v>
      </c>
      <c r="AK12" s="11">
        <v>0.14671484600000001</v>
      </c>
    </row>
    <row r="13" spans="1:37" x14ac:dyDescent="0.2">
      <c r="A13" t="s">
        <v>8</v>
      </c>
      <c r="B13" t="s">
        <v>1</v>
      </c>
      <c r="C13" s="1">
        <v>7.7369492839999996</v>
      </c>
      <c r="D13" s="1">
        <v>2.9517648169999999</v>
      </c>
      <c r="E13" s="1">
        <v>0.88856975000000005</v>
      </c>
      <c r="G13" s="9" t="s">
        <v>35</v>
      </c>
      <c r="H13" s="10">
        <v>1.144437921</v>
      </c>
      <c r="I13" s="10">
        <v>0.51185861099999996</v>
      </c>
      <c r="J13" s="10">
        <v>0.64622464300000004</v>
      </c>
      <c r="K13" s="10">
        <v>0.96537428800000002</v>
      </c>
      <c r="L13" s="10">
        <v>1.051186894</v>
      </c>
      <c r="M13" s="10">
        <v>0.92092545599999998</v>
      </c>
      <c r="N13" s="10">
        <v>0.55803332500000002</v>
      </c>
      <c r="O13" s="10">
        <v>0.34967647000000002</v>
      </c>
      <c r="P13" s="10">
        <v>0.25259696700000001</v>
      </c>
      <c r="Q13" s="10">
        <v>0.39031802199999999</v>
      </c>
      <c r="R13" s="10">
        <v>0.36690216799999997</v>
      </c>
      <c r="S13" s="10">
        <v>0.19666361500000001</v>
      </c>
      <c r="T13" s="10">
        <v>-0.35624868199999998</v>
      </c>
      <c r="U13" s="10">
        <v>0.78001285600000003</v>
      </c>
      <c r="V13" s="10">
        <v>0.65170538499999997</v>
      </c>
      <c r="W13" s="10">
        <v>0.77757513300000003</v>
      </c>
      <c r="X13" s="10">
        <v>0.28435436400000003</v>
      </c>
      <c r="Y13" s="10">
        <v>0.61913800900000004</v>
      </c>
      <c r="Z13" s="10">
        <v>0.53099846299999998</v>
      </c>
      <c r="AA13" s="10">
        <v>0.18600143099999999</v>
      </c>
      <c r="AB13" s="10">
        <v>0.62465822699999995</v>
      </c>
      <c r="AC13" s="10">
        <v>0.483439601</v>
      </c>
      <c r="AD13" s="10">
        <v>7.4636328000000002E-2</v>
      </c>
      <c r="AE13" s="10">
        <v>0.555373118</v>
      </c>
      <c r="AF13" s="10">
        <v>2.092349558</v>
      </c>
      <c r="AG13" s="10">
        <v>0.87604855199999998</v>
      </c>
      <c r="AH13" s="10">
        <v>-0.11261191</v>
      </c>
      <c r="AI13" s="10">
        <v>-0.65160055299999997</v>
      </c>
      <c r="AJ13" s="10">
        <v>-6.6788029999999996E-3</v>
      </c>
      <c r="AK13" s="11">
        <v>7.2551225999999996E-2</v>
      </c>
    </row>
    <row r="14" spans="1:37" x14ac:dyDescent="0.2">
      <c r="A14" t="s">
        <v>9</v>
      </c>
      <c r="B14" t="s">
        <v>1</v>
      </c>
      <c r="C14" s="1">
        <v>18.253579340000002</v>
      </c>
      <c r="D14" s="1">
        <v>4.1901074840000003</v>
      </c>
      <c r="E14" s="1">
        <v>1.2613480379999999</v>
      </c>
      <c r="G14" s="9" t="s">
        <v>38</v>
      </c>
      <c r="H14" s="10">
        <v>1.607979802</v>
      </c>
      <c r="I14" s="10">
        <v>0.36191320100000002</v>
      </c>
      <c r="J14" s="10">
        <v>1.3965788720000001</v>
      </c>
      <c r="K14" s="10">
        <v>1.40484005</v>
      </c>
      <c r="L14" s="10">
        <v>0.71922493099999996</v>
      </c>
      <c r="M14" s="10">
        <v>0.65425649399999997</v>
      </c>
      <c r="N14" s="10">
        <v>0.89887718699999997</v>
      </c>
      <c r="O14" s="10">
        <v>0.37729563799999999</v>
      </c>
      <c r="P14" s="10">
        <v>0.50376091499999998</v>
      </c>
      <c r="Q14" s="10">
        <v>0.79927327199999998</v>
      </c>
      <c r="R14" s="10">
        <v>0.74152914700000006</v>
      </c>
      <c r="S14" s="10">
        <v>0.52803789800000001</v>
      </c>
      <c r="T14" s="10">
        <v>0.503307167</v>
      </c>
      <c r="U14" s="10">
        <v>0.86287725100000001</v>
      </c>
      <c r="V14" s="10">
        <v>1.2911692000000001E-2</v>
      </c>
      <c r="W14" s="10">
        <v>0.47427284199999997</v>
      </c>
      <c r="X14" s="10">
        <v>0.31781425800000002</v>
      </c>
      <c r="Y14" s="10">
        <v>0.78935255699999995</v>
      </c>
      <c r="Z14" s="10">
        <v>1.1146387250000001</v>
      </c>
      <c r="AA14" s="10">
        <v>-8.2742249000000004E-2</v>
      </c>
      <c r="AB14" s="10">
        <v>0.69183941100000002</v>
      </c>
      <c r="AC14" s="10">
        <v>0.64547795900000005</v>
      </c>
      <c r="AD14" s="10">
        <v>0.61007126899999997</v>
      </c>
      <c r="AE14" s="10">
        <v>1.118062962</v>
      </c>
      <c r="AF14" s="10">
        <v>7.478582179</v>
      </c>
      <c r="AG14" s="10">
        <v>9.7147089609999995</v>
      </c>
      <c r="AH14" s="10">
        <v>5.6186230960000003</v>
      </c>
      <c r="AI14" s="10">
        <v>-0.60686529300000003</v>
      </c>
      <c r="AJ14" s="10">
        <v>-0.10047677200000001</v>
      </c>
      <c r="AK14" s="11">
        <v>0.32017199499999999</v>
      </c>
    </row>
    <row r="15" spans="1:37" ht="17" thickBot="1" x14ac:dyDescent="0.25">
      <c r="A15" t="s">
        <v>10</v>
      </c>
      <c r="B15" t="s">
        <v>1</v>
      </c>
      <c r="C15" s="1">
        <v>20.059722069999999</v>
      </c>
      <c r="D15" s="1">
        <v>4.3262297119999999</v>
      </c>
      <c r="E15" s="1">
        <v>1.3023249109999999</v>
      </c>
      <c r="G15" s="12" t="s">
        <v>39</v>
      </c>
      <c r="H15" s="13">
        <v>1.559926602</v>
      </c>
      <c r="I15" s="13">
        <v>0.49795258399999998</v>
      </c>
      <c r="J15" s="13">
        <v>2.0101534409999999</v>
      </c>
      <c r="K15" s="13">
        <v>1.3722715759999999</v>
      </c>
      <c r="L15" s="13">
        <v>0.65445746699999996</v>
      </c>
      <c r="M15" s="13">
        <v>0.70906359699999999</v>
      </c>
      <c r="N15" s="13">
        <v>0.70627741200000005</v>
      </c>
      <c r="O15" s="13">
        <v>0.46745801799999998</v>
      </c>
      <c r="P15" s="13">
        <v>0.74116320700000005</v>
      </c>
      <c r="Q15" s="13">
        <v>0.64150011600000001</v>
      </c>
      <c r="R15" s="13">
        <v>0.89686335800000005</v>
      </c>
      <c r="S15" s="13">
        <v>0.337604713</v>
      </c>
      <c r="T15" s="13">
        <v>0.359784457</v>
      </c>
      <c r="U15" s="13">
        <v>0.60614674099999999</v>
      </c>
      <c r="V15" s="13">
        <v>-7.8138584999999997E-2</v>
      </c>
      <c r="W15" s="13">
        <v>0.54337627799999999</v>
      </c>
      <c r="X15" s="13">
        <v>6.2128749999999996E-3</v>
      </c>
      <c r="Y15" s="13">
        <v>0.80036754099999996</v>
      </c>
      <c r="Z15" s="13">
        <v>0.45373992000000002</v>
      </c>
      <c r="AA15" s="13">
        <v>6.2893418000000006E-2</v>
      </c>
      <c r="AB15" s="13">
        <v>0.52647010100000002</v>
      </c>
      <c r="AC15" s="13">
        <v>0.64995058999999999</v>
      </c>
      <c r="AD15" s="13">
        <v>0.48729821899999998</v>
      </c>
      <c r="AE15" s="13">
        <v>0.249461127</v>
      </c>
      <c r="AF15" s="13">
        <v>3.8404735429999999</v>
      </c>
      <c r="AG15" s="13">
        <v>8.8992697199999995</v>
      </c>
      <c r="AH15" s="13">
        <v>1.3178944349999999</v>
      </c>
      <c r="AI15" s="13">
        <v>-0.81476747199999999</v>
      </c>
      <c r="AJ15" s="13">
        <v>-0.23698292200000001</v>
      </c>
      <c r="AK15" s="14">
        <v>-9.2994711999999993E-2</v>
      </c>
    </row>
    <row r="16" spans="1:37" ht="17" thickTop="1" x14ac:dyDescent="0.2">
      <c r="A16" t="s">
        <v>11</v>
      </c>
      <c r="B16" t="s">
        <v>1</v>
      </c>
      <c r="C16" s="1">
        <v>9.3666037119999999</v>
      </c>
      <c r="D16" s="1">
        <v>3.2275260280000002</v>
      </c>
      <c r="E16" s="1">
        <v>0.97158214600000004</v>
      </c>
    </row>
    <row r="17" spans="1:5" x14ac:dyDescent="0.2">
      <c r="A17" t="s">
        <v>12</v>
      </c>
      <c r="B17" t="s">
        <v>1</v>
      </c>
      <c r="C17" s="1">
        <v>9.3597689650000007</v>
      </c>
      <c r="D17" s="1">
        <v>3.2264729189999999</v>
      </c>
      <c r="E17" s="1">
        <v>0.97126512899999995</v>
      </c>
    </row>
    <row r="18" spans="1:5" x14ac:dyDescent="0.2">
      <c r="A18" t="s">
        <v>13</v>
      </c>
      <c r="B18" t="s">
        <v>1</v>
      </c>
      <c r="C18" s="1">
        <v>3.783563853</v>
      </c>
      <c r="D18" s="1">
        <v>1.9197457929999999</v>
      </c>
      <c r="E18" s="1">
        <v>0.57790106799999996</v>
      </c>
    </row>
    <row r="19" spans="1:5" x14ac:dyDescent="0.2">
      <c r="A19" t="s">
        <v>14</v>
      </c>
      <c r="B19" t="s">
        <v>1</v>
      </c>
      <c r="C19" s="1">
        <v>4.1571680100000004</v>
      </c>
      <c r="D19" s="1">
        <v>2.0556010549999999</v>
      </c>
      <c r="E19" s="1">
        <v>0.61879757700000004</v>
      </c>
    </row>
    <row r="20" spans="1:5" x14ac:dyDescent="0.2">
      <c r="A20" t="s">
        <v>15</v>
      </c>
      <c r="B20" t="s">
        <v>1</v>
      </c>
      <c r="C20" s="1">
        <v>8.0148041380000006</v>
      </c>
      <c r="D20" s="1">
        <v>3.0026672649999999</v>
      </c>
      <c r="E20" s="1">
        <v>0.90389291400000005</v>
      </c>
    </row>
    <row r="21" spans="1:5" x14ac:dyDescent="0.2">
      <c r="A21" t="s">
        <v>16</v>
      </c>
      <c r="B21" t="s">
        <v>1</v>
      </c>
      <c r="C21" s="1">
        <v>18.031099560000001</v>
      </c>
      <c r="D21" s="1">
        <v>4.172415472</v>
      </c>
      <c r="E21" s="1">
        <v>1.2560222110000001</v>
      </c>
    </row>
    <row r="22" spans="1:5" x14ac:dyDescent="0.2">
      <c r="A22" t="s">
        <v>17</v>
      </c>
      <c r="B22" t="s">
        <v>1</v>
      </c>
      <c r="C22" s="1">
        <v>31.578630570000001</v>
      </c>
      <c r="D22" s="1">
        <v>4.9808767039999999</v>
      </c>
      <c r="E22" s="1">
        <v>1.499393293</v>
      </c>
    </row>
    <row r="23" spans="1:5" x14ac:dyDescent="0.2">
      <c r="A23" t="s">
        <v>18</v>
      </c>
      <c r="B23" t="s">
        <v>1</v>
      </c>
      <c r="C23" s="1">
        <v>20.214232500000001</v>
      </c>
      <c r="D23" s="1">
        <v>4.3372995230000004</v>
      </c>
      <c r="E23" s="1">
        <v>1.305657257</v>
      </c>
    </row>
    <row r="24" spans="1:5" x14ac:dyDescent="0.2">
      <c r="A24" t="s">
        <v>19</v>
      </c>
      <c r="B24" t="s">
        <v>1</v>
      </c>
      <c r="C24" s="1">
        <v>3.4622933279999999</v>
      </c>
      <c r="D24" s="1">
        <v>1.7917279559999999</v>
      </c>
      <c r="E24" s="1">
        <v>0.53936385899999995</v>
      </c>
    </row>
    <row r="25" spans="1:5" x14ac:dyDescent="0.2">
      <c r="A25" t="s">
        <v>20</v>
      </c>
      <c r="B25" t="s">
        <v>1</v>
      </c>
      <c r="C25" s="1">
        <v>16.91635544</v>
      </c>
      <c r="D25" s="1">
        <v>4.080346874</v>
      </c>
      <c r="E25" s="1">
        <v>1.2283068020000001</v>
      </c>
    </row>
    <row r="26" spans="1:5" x14ac:dyDescent="0.2">
      <c r="A26" t="s">
        <v>21</v>
      </c>
      <c r="B26" t="s">
        <v>1</v>
      </c>
      <c r="C26" s="1">
        <v>5.4862362219999996</v>
      </c>
      <c r="D26" s="1">
        <v>2.4558167420000001</v>
      </c>
      <c r="E26" s="1">
        <v>0.73927450299999997</v>
      </c>
    </row>
    <row r="27" spans="1:5" x14ac:dyDescent="0.2">
      <c r="A27" t="s">
        <v>22</v>
      </c>
      <c r="B27" t="s">
        <v>1</v>
      </c>
      <c r="C27" s="1">
        <v>0.75572992900000002</v>
      </c>
      <c r="D27" s="1">
        <v>-0.40405733599999999</v>
      </c>
      <c r="E27" s="1">
        <v>-0.121633378</v>
      </c>
    </row>
    <row r="28" spans="1:5" x14ac:dyDescent="0.2">
      <c r="A28" t="s">
        <v>23</v>
      </c>
      <c r="B28" t="s">
        <v>1</v>
      </c>
      <c r="C28" s="1">
        <v>0.51572647000000005</v>
      </c>
      <c r="D28" s="1">
        <v>-0.955322</v>
      </c>
      <c r="E28" s="1">
        <v>-0.28758057799999998</v>
      </c>
    </row>
    <row r="29" spans="1:5" x14ac:dyDescent="0.2">
      <c r="A29" t="s">
        <v>24</v>
      </c>
      <c r="B29" t="s">
        <v>1</v>
      </c>
      <c r="C29" s="1">
        <v>0.79257961200000004</v>
      </c>
      <c r="D29" s="1">
        <v>-0.33537223799999999</v>
      </c>
      <c r="E29" s="1">
        <v>-0.10095710300000001</v>
      </c>
    </row>
    <row r="30" spans="1:5" x14ac:dyDescent="0.2">
      <c r="A30" t="s">
        <v>25</v>
      </c>
      <c r="B30" t="s">
        <v>1</v>
      </c>
      <c r="C30" s="1">
        <v>15.137288460000001</v>
      </c>
      <c r="D30" s="1">
        <v>3.920034894</v>
      </c>
      <c r="E30" s="1">
        <v>1.1800480870000001</v>
      </c>
    </row>
    <row r="31" spans="1:5" x14ac:dyDescent="0.2">
      <c r="A31" t="s">
        <v>26</v>
      </c>
      <c r="B31" t="s">
        <v>1</v>
      </c>
      <c r="C31" s="1">
        <v>49.376491819999998</v>
      </c>
      <c r="D31" s="1">
        <v>5.6257524319999996</v>
      </c>
      <c r="E31" s="1">
        <v>1.6935202300000001</v>
      </c>
    </row>
    <row r="32" spans="1:5" x14ac:dyDescent="0.2">
      <c r="A32" t="s">
        <v>27</v>
      </c>
      <c r="B32" t="s">
        <v>1</v>
      </c>
      <c r="C32" s="1">
        <v>32.538265430000003</v>
      </c>
      <c r="D32" s="1">
        <v>5.0240654400000002</v>
      </c>
      <c r="E32" s="1">
        <v>1.5123943980000001</v>
      </c>
    </row>
    <row r="33" spans="1:5" x14ac:dyDescent="0.2">
      <c r="A33" t="s">
        <v>28</v>
      </c>
      <c r="B33" t="s">
        <v>1</v>
      </c>
      <c r="C33" s="1">
        <v>16.701556929999999</v>
      </c>
      <c r="D33" s="1">
        <v>4.0619106929999997</v>
      </c>
      <c r="E33" s="1">
        <v>1.2227569579999999</v>
      </c>
    </row>
    <row r="34" spans="1:5" x14ac:dyDescent="0.2">
      <c r="A34" t="s">
        <v>29</v>
      </c>
      <c r="B34" t="s">
        <v>1</v>
      </c>
      <c r="C34" s="1">
        <v>138.65045860000001</v>
      </c>
      <c r="D34" s="1">
        <v>7.1153085779999996</v>
      </c>
      <c r="E34" s="1">
        <v>2.1419213099999999</v>
      </c>
    </row>
    <row r="35" spans="1:5" x14ac:dyDescent="0.2">
      <c r="A35" t="s">
        <v>30</v>
      </c>
      <c r="B35" t="s">
        <v>1</v>
      </c>
      <c r="C35" s="1">
        <v>33.231808299999997</v>
      </c>
      <c r="D35" s="1">
        <v>5.054492894</v>
      </c>
      <c r="E35" s="1">
        <v>1.5215539739999999</v>
      </c>
    </row>
    <row r="36" spans="1:5" x14ac:dyDescent="0.2">
      <c r="A36" t="s">
        <v>0</v>
      </c>
      <c r="B36" t="s">
        <v>31</v>
      </c>
      <c r="C36" s="1">
        <v>5.3611873210000001</v>
      </c>
      <c r="D36" s="1">
        <v>2.4225525440000002</v>
      </c>
      <c r="E36" s="1">
        <v>0.729260982</v>
      </c>
    </row>
    <row r="37" spans="1:5" x14ac:dyDescent="0.2">
      <c r="A37" t="s">
        <v>2</v>
      </c>
      <c r="B37" t="s">
        <v>31</v>
      </c>
      <c r="C37" s="1">
        <v>5.9442128759999999</v>
      </c>
      <c r="D37" s="1">
        <v>2.571485783</v>
      </c>
      <c r="E37" s="1">
        <v>0.77409435400000004</v>
      </c>
    </row>
    <row r="38" spans="1:5" x14ac:dyDescent="0.2">
      <c r="A38" t="s">
        <v>3</v>
      </c>
      <c r="B38" t="s">
        <v>31</v>
      </c>
      <c r="C38" s="1">
        <v>9.4293245030000001</v>
      </c>
      <c r="D38" s="1">
        <v>3.2371544229999998</v>
      </c>
      <c r="E38" s="1">
        <v>0.97448058199999998</v>
      </c>
    </row>
    <row r="39" spans="1:5" x14ac:dyDescent="0.2">
      <c r="A39" t="s">
        <v>4</v>
      </c>
      <c r="B39" t="s">
        <v>31</v>
      </c>
      <c r="C39" s="1">
        <v>3.9594078719999999</v>
      </c>
      <c r="D39" s="1">
        <v>1.985284692</v>
      </c>
      <c r="E39" s="1">
        <v>0.59763024200000003</v>
      </c>
    </row>
    <row r="40" spans="1:5" x14ac:dyDescent="0.2">
      <c r="A40" t="s">
        <v>5</v>
      </c>
      <c r="B40" t="s">
        <v>31</v>
      </c>
      <c r="C40" s="1">
        <v>4.6219147789999999</v>
      </c>
      <c r="D40" s="1">
        <v>2.2084906590000002</v>
      </c>
      <c r="E40" s="1">
        <v>0.664821934</v>
      </c>
    </row>
    <row r="41" spans="1:5" x14ac:dyDescent="0.2">
      <c r="A41" t="s">
        <v>6</v>
      </c>
      <c r="B41" t="s">
        <v>31</v>
      </c>
      <c r="C41" s="1">
        <v>7.9139361580000003</v>
      </c>
      <c r="D41" s="1">
        <v>2.9843954269999999</v>
      </c>
      <c r="E41" s="1">
        <v>0.89839254199999996</v>
      </c>
    </row>
    <row r="42" spans="1:5" x14ac:dyDescent="0.2">
      <c r="A42" t="s">
        <v>7</v>
      </c>
      <c r="B42" t="s">
        <v>31</v>
      </c>
      <c r="C42" s="1">
        <v>2.5474674839999998</v>
      </c>
      <c r="D42" s="1">
        <v>1.3490637320000001</v>
      </c>
      <c r="E42" s="1">
        <v>0.40610864899999999</v>
      </c>
    </row>
    <row r="43" spans="1:5" x14ac:dyDescent="0.2">
      <c r="A43" t="s">
        <v>8</v>
      </c>
      <c r="B43" t="s">
        <v>31</v>
      </c>
      <c r="C43" s="1">
        <v>4.4370563179999998</v>
      </c>
      <c r="D43" s="1">
        <v>2.1496028649999999</v>
      </c>
      <c r="E43" s="1">
        <v>0.64709494099999998</v>
      </c>
    </row>
    <row r="44" spans="1:5" x14ac:dyDescent="0.2">
      <c r="A44" t="s">
        <v>9</v>
      </c>
      <c r="B44" t="s">
        <v>31</v>
      </c>
      <c r="C44" s="1">
        <v>9.2573002570000007</v>
      </c>
      <c r="D44" s="1">
        <v>3.210591516</v>
      </c>
      <c r="E44" s="1">
        <v>0.96648434999999999</v>
      </c>
    </row>
    <row r="45" spans="1:5" x14ac:dyDescent="0.2">
      <c r="A45" t="s">
        <v>10</v>
      </c>
      <c r="B45" t="s">
        <v>31</v>
      </c>
      <c r="C45" s="1">
        <v>43.404554269999998</v>
      </c>
      <c r="D45" s="1">
        <v>5.4397745219999996</v>
      </c>
      <c r="E45" s="1">
        <v>1.637535301</v>
      </c>
    </row>
    <row r="46" spans="1:5" x14ac:dyDescent="0.2">
      <c r="A46" t="s">
        <v>11</v>
      </c>
      <c r="B46" t="s">
        <v>31</v>
      </c>
      <c r="C46" s="1">
        <v>6.6730042510000001</v>
      </c>
      <c r="D46" s="1">
        <v>2.7383364229999998</v>
      </c>
      <c r="E46" s="1">
        <v>0.82432140200000004</v>
      </c>
    </row>
    <row r="47" spans="1:5" x14ac:dyDescent="0.2">
      <c r="A47" t="s">
        <v>12</v>
      </c>
      <c r="B47" t="s">
        <v>31</v>
      </c>
      <c r="C47" s="1">
        <v>6.78078951</v>
      </c>
      <c r="D47" s="1">
        <v>2.7614532610000002</v>
      </c>
      <c r="E47" s="1">
        <v>0.83128026300000002</v>
      </c>
    </row>
    <row r="48" spans="1:5" x14ac:dyDescent="0.2">
      <c r="A48" t="s">
        <v>13</v>
      </c>
      <c r="B48" t="s">
        <v>31</v>
      </c>
      <c r="C48" s="1">
        <v>2.8519542410000001</v>
      </c>
      <c r="D48" s="1">
        <v>1.5119508340000001</v>
      </c>
      <c r="E48" s="1">
        <v>0.45514255300000001</v>
      </c>
    </row>
    <row r="49" spans="1:5" x14ac:dyDescent="0.2">
      <c r="A49" t="s">
        <v>14</v>
      </c>
      <c r="B49" t="s">
        <v>31</v>
      </c>
      <c r="C49" s="1">
        <v>2.4994734350000001</v>
      </c>
      <c r="D49" s="1">
        <v>1.321624194</v>
      </c>
      <c r="E49" s="1">
        <v>0.39784852500000001</v>
      </c>
    </row>
    <row r="50" spans="1:5" x14ac:dyDescent="0.2">
      <c r="A50" t="s">
        <v>15</v>
      </c>
      <c r="B50" t="s">
        <v>31</v>
      </c>
      <c r="C50" s="1">
        <v>7.3547300839999998</v>
      </c>
      <c r="D50" s="1">
        <v>2.8786723959999998</v>
      </c>
      <c r="E50" s="1">
        <v>0.86656673900000003</v>
      </c>
    </row>
    <row r="51" spans="1:5" x14ac:dyDescent="0.2">
      <c r="A51" t="s">
        <v>16</v>
      </c>
      <c r="B51" t="s">
        <v>31</v>
      </c>
      <c r="C51" s="1">
        <v>15.13940498</v>
      </c>
      <c r="D51" s="1">
        <v>3.9202365989999999</v>
      </c>
      <c r="E51" s="1">
        <v>1.180108806</v>
      </c>
    </row>
    <row r="52" spans="1:5" x14ac:dyDescent="0.2">
      <c r="A52" t="s">
        <v>17</v>
      </c>
      <c r="B52" t="s">
        <v>31</v>
      </c>
      <c r="C52" s="1">
        <v>17.31814572</v>
      </c>
      <c r="D52" s="1">
        <v>4.1142125619999996</v>
      </c>
      <c r="E52" s="1">
        <v>1.2385013899999999</v>
      </c>
    </row>
    <row r="53" spans="1:5" x14ac:dyDescent="0.2">
      <c r="A53" t="s">
        <v>18</v>
      </c>
      <c r="B53" t="s">
        <v>31</v>
      </c>
      <c r="C53" s="1">
        <v>16.7836338</v>
      </c>
      <c r="D53" s="1">
        <v>4.0689831999999999</v>
      </c>
      <c r="E53" s="1">
        <v>1.2248859949999999</v>
      </c>
    </row>
    <row r="54" spans="1:5" x14ac:dyDescent="0.2">
      <c r="A54" t="s">
        <v>19</v>
      </c>
      <c r="B54" t="s">
        <v>31</v>
      </c>
      <c r="C54" s="1">
        <v>1.714206058</v>
      </c>
      <c r="D54" s="1">
        <v>0.77754054100000003</v>
      </c>
      <c r="E54" s="1">
        <v>0.23406302600000001</v>
      </c>
    </row>
    <row r="55" spans="1:5" x14ac:dyDescent="0.2">
      <c r="A55" t="s">
        <v>20</v>
      </c>
      <c r="B55" t="s">
        <v>31</v>
      </c>
      <c r="C55" s="1">
        <v>1.7884283050000001</v>
      </c>
      <c r="D55" s="1">
        <v>0.83869228399999995</v>
      </c>
      <c r="E55" s="1">
        <v>0.25247153500000002</v>
      </c>
    </row>
    <row r="56" spans="1:5" x14ac:dyDescent="0.2">
      <c r="A56" t="s">
        <v>21</v>
      </c>
      <c r="B56" t="s">
        <v>31</v>
      </c>
      <c r="C56" s="1">
        <v>1.72285127</v>
      </c>
      <c r="D56" s="1">
        <v>0.78479816199999997</v>
      </c>
      <c r="E56" s="1">
        <v>0.23624778699999999</v>
      </c>
    </row>
    <row r="57" spans="1:5" x14ac:dyDescent="0.2">
      <c r="A57" t="s">
        <v>22</v>
      </c>
      <c r="B57" t="s">
        <v>31</v>
      </c>
      <c r="C57" s="1">
        <v>0.61065704700000001</v>
      </c>
      <c r="D57" s="1">
        <v>-0.71156572399999996</v>
      </c>
      <c r="E57" s="1">
        <v>-0.21420262700000001</v>
      </c>
    </row>
    <row r="58" spans="1:5" x14ac:dyDescent="0.2">
      <c r="A58" t="s">
        <v>23</v>
      </c>
      <c r="B58" t="s">
        <v>31</v>
      </c>
      <c r="C58" s="1">
        <v>0.41407480699999999</v>
      </c>
      <c r="D58" s="1">
        <v>-1.2720366649999999</v>
      </c>
      <c r="E58" s="1">
        <v>-0.38292119200000002</v>
      </c>
    </row>
    <row r="59" spans="1:5" x14ac:dyDescent="0.2">
      <c r="A59" t="s">
        <v>24</v>
      </c>
      <c r="B59" t="s">
        <v>31</v>
      </c>
      <c r="C59" s="1">
        <v>0.636299159</v>
      </c>
      <c r="D59" s="1">
        <v>-0.65222287999999995</v>
      </c>
      <c r="E59" s="1">
        <v>-0.196338651</v>
      </c>
    </row>
    <row r="60" spans="1:5" x14ac:dyDescent="0.2">
      <c r="A60" t="s">
        <v>25</v>
      </c>
      <c r="B60" t="s">
        <v>31</v>
      </c>
      <c r="C60" s="1">
        <v>19.204765720000001</v>
      </c>
      <c r="D60" s="1">
        <v>4.2633924590000003</v>
      </c>
      <c r="E60" s="1">
        <v>1.283409013</v>
      </c>
    </row>
    <row r="61" spans="1:5" x14ac:dyDescent="0.2">
      <c r="A61" t="s">
        <v>26</v>
      </c>
      <c r="B61" t="s">
        <v>31</v>
      </c>
      <c r="C61" s="1">
        <v>33.244468050000002</v>
      </c>
      <c r="D61" s="1">
        <v>5.0550423880000004</v>
      </c>
      <c r="E61" s="1">
        <v>1.521719388</v>
      </c>
    </row>
    <row r="62" spans="1:5" x14ac:dyDescent="0.2">
      <c r="A62" t="s">
        <v>27</v>
      </c>
      <c r="B62" t="s">
        <v>31</v>
      </c>
      <c r="C62" s="1">
        <v>30.663888979999999</v>
      </c>
      <c r="D62" s="1">
        <v>4.9384687749999996</v>
      </c>
      <c r="E62" s="1">
        <v>1.486627234</v>
      </c>
    </row>
    <row r="63" spans="1:5" x14ac:dyDescent="0.2">
      <c r="A63" t="s">
        <v>28</v>
      </c>
      <c r="B63" t="s">
        <v>31</v>
      </c>
      <c r="C63" s="1">
        <v>20.50474453</v>
      </c>
      <c r="D63" s="1">
        <v>4.357885864</v>
      </c>
      <c r="E63" s="1">
        <v>1.3118543629999999</v>
      </c>
    </row>
    <row r="64" spans="1:5" x14ac:dyDescent="0.2">
      <c r="A64" t="s">
        <v>29</v>
      </c>
      <c r="B64" t="s">
        <v>31</v>
      </c>
      <c r="C64" s="1">
        <v>60.157285000000002</v>
      </c>
      <c r="D64" s="1">
        <v>5.9106675519999996</v>
      </c>
      <c r="E64" s="1">
        <v>1.779288228</v>
      </c>
    </row>
    <row r="65" spans="1:5" x14ac:dyDescent="0.2">
      <c r="A65" t="s">
        <v>30</v>
      </c>
      <c r="B65" t="s">
        <v>31</v>
      </c>
      <c r="C65" s="1">
        <v>12.36797949</v>
      </c>
      <c r="D65" s="1">
        <v>3.628537927</v>
      </c>
      <c r="E65" s="1">
        <v>1.0922987559999999</v>
      </c>
    </row>
    <row r="66" spans="1:5" x14ac:dyDescent="0.2">
      <c r="A66" t="s">
        <v>0</v>
      </c>
      <c r="B66" t="s">
        <v>32</v>
      </c>
      <c r="C66" s="1">
        <v>3.62113693</v>
      </c>
      <c r="D66" s="1">
        <v>1.8564427320000001</v>
      </c>
      <c r="E66" s="1">
        <v>0.55884494799999995</v>
      </c>
    </row>
    <row r="67" spans="1:5" x14ac:dyDescent="0.2">
      <c r="A67" t="s">
        <v>2</v>
      </c>
      <c r="B67" t="s">
        <v>32</v>
      </c>
      <c r="C67" s="1">
        <v>4.7859920320000002</v>
      </c>
      <c r="D67" s="1">
        <v>2.2588179949999998</v>
      </c>
      <c r="E67" s="1">
        <v>0.67997197099999995</v>
      </c>
    </row>
    <row r="68" spans="1:5" x14ac:dyDescent="0.2">
      <c r="A68" t="s">
        <v>3</v>
      </c>
      <c r="B68" t="s">
        <v>32</v>
      </c>
      <c r="C68" s="1">
        <v>8.4064735840000004</v>
      </c>
      <c r="D68" s="1">
        <v>3.0715007339999998</v>
      </c>
      <c r="E68" s="1">
        <v>0.92461385299999999</v>
      </c>
    </row>
    <row r="69" spans="1:5" x14ac:dyDescent="0.2">
      <c r="A69" t="s">
        <v>4</v>
      </c>
      <c r="B69" t="s">
        <v>32</v>
      </c>
      <c r="C69" s="1">
        <v>3.2885462489999999</v>
      </c>
      <c r="D69" s="1">
        <v>1.7174499599999999</v>
      </c>
      <c r="E69" s="1">
        <v>0.51700395399999999</v>
      </c>
    </row>
    <row r="70" spans="1:5" x14ac:dyDescent="0.2">
      <c r="A70" t="s">
        <v>5</v>
      </c>
      <c r="B70" t="s">
        <v>32</v>
      </c>
      <c r="C70" s="1">
        <v>3.529924303</v>
      </c>
      <c r="D70" s="1">
        <v>1.8196372460000001</v>
      </c>
      <c r="E70" s="1">
        <v>0.54776539199999996</v>
      </c>
    </row>
    <row r="71" spans="1:5" x14ac:dyDescent="0.2">
      <c r="A71" t="s">
        <v>6</v>
      </c>
      <c r="B71" t="s">
        <v>32</v>
      </c>
      <c r="C71" s="1">
        <v>6.057643058</v>
      </c>
      <c r="D71" s="1">
        <v>2.598756571</v>
      </c>
      <c r="E71" s="1">
        <v>0.78230367899999997</v>
      </c>
    </row>
    <row r="72" spans="1:5" x14ac:dyDescent="0.2">
      <c r="A72" t="s">
        <v>7</v>
      </c>
      <c r="B72" t="s">
        <v>32</v>
      </c>
      <c r="C72" s="1">
        <v>1.8556676620000001</v>
      </c>
      <c r="D72" s="1">
        <v>0.89193835600000004</v>
      </c>
      <c r="E72" s="1">
        <v>0.26850019899999999</v>
      </c>
    </row>
    <row r="73" spans="1:5" x14ac:dyDescent="0.2">
      <c r="A73" t="s">
        <v>8</v>
      </c>
      <c r="B73" t="s">
        <v>32</v>
      </c>
      <c r="C73" s="1">
        <v>2.9441250210000001</v>
      </c>
      <c r="D73" s="1">
        <v>1.557838936</v>
      </c>
      <c r="E73" s="1">
        <v>0.46895624800000002</v>
      </c>
    </row>
    <row r="74" spans="1:5" x14ac:dyDescent="0.2">
      <c r="A74" t="s">
        <v>9</v>
      </c>
      <c r="B74" t="s">
        <v>32</v>
      </c>
      <c r="C74" s="1">
        <v>5.0368915730000001</v>
      </c>
      <c r="D74" s="1">
        <v>2.3325336750000001</v>
      </c>
      <c r="E74" s="1">
        <v>0.70216260200000002</v>
      </c>
    </row>
    <row r="75" spans="1:5" x14ac:dyDescent="0.2">
      <c r="A75" t="s">
        <v>10</v>
      </c>
      <c r="B75" t="s">
        <v>32</v>
      </c>
      <c r="C75" s="1">
        <v>17.88591658</v>
      </c>
      <c r="D75" s="1">
        <v>4.1607521470000002</v>
      </c>
      <c r="E75" s="1">
        <v>1.2525112009999999</v>
      </c>
    </row>
    <row r="76" spans="1:5" x14ac:dyDescent="0.2">
      <c r="A76" t="s">
        <v>11</v>
      </c>
      <c r="B76" t="s">
        <v>32</v>
      </c>
      <c r="C76" s="1">
        <v>3.6042642360000001</v>
      </c>
      <c r="D76" s="1">
        <v>1.8497047820000001</v>
      </c>
      <c r="E76" s="1">
        <v>0.55681662300000001</v>
      </c>
    </row>
    <row r="77" spans="1:5" x14ac:dyDescent="0.2">
      <c r="A77" t="s">
        <v>12</v>
      </c>
      <c r="B77" t="s">
        <v>32</v>
      </c>
      <c r="C77" s="1">
        <v>3.7365235499999998</v>
      </c>
      <c r="D77" s="1">
        <v>1.9016966150000001</v>
      </c>
      <c r="E77" s="1">
        <v>0.57246772400000001</v>
      </c>
    </row>
    <row r="78" spans="1:5" x14ac:dyDescent="0.2">
      <c r="A78" t="s">
        <v>13</v>
      </c>
      <c r="B78" t="s">
        <v>32</v>
      </c>
      <c r="C78" s="1">
        <v>2.6741354550000001</v>
      </c>
      <c r="D78" s="1">
        <v>1.4190725449999999</v>
      </c>
      <c r="E78" s="1">
        <v>0.42718340199999999</v>
      </c>
    </row>
    <row r="79" spans="1:5" x14ac:dyDescent="0.2">
      <c r="A79" t="s">
        <v>14</v>
      </c>
      <c r="B79" t="s">
        <v>32</v>
      </c>
      <c r="C79" s="1">
        <v>1.833343132</v>
      </c>
      <c r="D79" s="1">
        <v>0.87447682900000001</v>
      </c>
      <c r="E79" s="1">
        <v>0.263243756</v>
      </c>
    </row>
    <row r="80" spans="1:5" x14ac:dyDescent="0.2">
      <c r="A80" t="s">
        <v>15</v>
      </c>
      <c r="B80" t="s">
        <v>32</v>
      </c>
      <c r="C80" s="1">
        <v>4.8870373000000003</v>
      </c>
      <c r="D80" s="1">
        <v>2.2889601160000002</v>
      </c>
      <c r="E80" s="1">
        <v>0.68904565399999995</v>
      </c>
    </row>
    <row r="81" spans="1:5" x14ac:dyDescent="0.2">
      <c r="A81" t="s">
        <v>16</v>
      </c>
      <c r="B81" t="s">
        <v>32</v>
      </c>
      <c r="C81" s="1">
        <v>2.9683781489999999</v>
      </c>
      <c r="D81" s="1">
        <v>1.5696748920000001</v>
      </c>
      <c r="E81" s="1">
        <v>0.47251922600000001</v>
      </c>
    </row>
    <row r="82" spans="1:5" x14ac:dyDescent="0.2">
      <c r="A82" t="s">
        <v>17</v>
      </c>
      <c r="B82" t="s">
        <v>32</v>
      </c>
      <c r="C82" s="1">
        <v>5.5745540240000002</v>
      </c>
      <c r="D82" s="1">
        <v>2.4788563909999999</v>
      </c>
      <c r="E82" s="1">
        <v>0.74621012900000006</v>
      </c>
    </row>
    <row r="83" spans="1:5" x14ac:dyDescent="0.2">
      <c r="A83" t="s">
        <v>18</v>
      </c>
      <c r="B83" t="s">
        <v>32</v>
      </c>
      <c r="C83" s="1">
        <v>1.8199265060000001</v>
      </c>
      <c r="D83" s="1">
        <v>0.86388019100000002</v>
      </c>
      <c r="E83" s="1">
        <v>0.26005384999999998</v>
      </c>
    </row>
    <row r="84" spans="1:5" x14ac:dyDescent="0.2">
      <c r="A84" t="s">
        <v>19</v>
      </c>
      <c r="B84" t="s">
        <v>32</v>
      </c>
      <c r="C84" s="1">
        <v>1.26324097</v>
      </c>
      <c r="D84" s="1">
        <v>0.33712986700000003</v>
      </c>
      <c r="E84" s="1">
        <v>0.101486202</v>
      </c>
    </row>
    <row r="85" spans="1:5" x14ac:dyDescent="0.2">
      <c r="A85" t="s">
        <v>20</v>
      </c>
      <c r="B85" t="s">
        <v>32</v>
      </c>
      <c r="C85" s="1">
        <v>22.963557890000001</v>
      </c>
      <c r="D85" s="1">
        <v>4.5212742800000001</v>
      </c>
      <c r="E85" s="1">
        <v>1.3610391770000001</v>
      </c>
    </row>
    <row r="86" spans="1:5" x14ac:dyDescent="0.2">
      <c r="A86" t="s">
        <v>21</v>
      </c>
      <c r="B86" t="s">
        <v>32</v>
      </c>
      <c r="C86" s="1">
        <v>0.79015607200000004</v>
      </c>
      <c r="D86" s="1">
        <v>-0.33979045200000002</v>
      </c>
      <c r="E86" s="1">
        <v>-0.102287118</v>
      </c>
    </row>
    <row r="87" spans="1:5" x14ac:dyDescent="0.2">
      <c r="A87" t="s">
        <v>22</v>
      </c>
      <c r="B87" t="s">
        <v>32</v>
      </c>
      <c r="C87" s="1">
        <v>0.83271121400000003</v>
      </c>
      <c r="D87" s="1">
        <v>-0.26411184199999999</v>
      </c>
      <c r="E87" s="1">
        <v>-7.9505587000000003E-2</v>
      </c>
    </row>
    <row r="88" spans="1:5" x14ac:dyDescent="0.2">
      <c r="A88" t="s">
        <v>23</v>
      </c>
      <c r="B88" t="s">
        <v>32</v>
      </c>
      <c r="C88" s="1">
        <v>0.87872821400000001</v>
      </c>
      <c r="D88" s="1">
        <v>-0.186511078</v>
      </c>
      <c r="E88" s="1">
        <v>-5.6145428999999997E-2</v>
      </c>
    </row>
    <row r="89" spans="1:5" x14ac:dyDescent="0.2">
      <c r="A89" t="s">
        <v>24</v>
      </c>
      <c r="B89" t="s">
        <v>32</v>
      </c>
      <c r="C89" s="1">
        <v>0.88812101300000001</v>
      </c>
      <c r="D89" s="1">
        <v>-0.171171827</v>
      </c>
      <c r="E89" s="1">
        <v>-5.1527853999999998E-2</v>
      </c>
    </row>
    <row r="90" spans="1:5" x14ac:dyDescent="0.2">
      <c r="A90" t="s">
        <v>25</v>
      </c>
      <c r="B90" t="s">
        <v>32</v>
      </c>
      <c r="C90" s="1">
        <v>3.039746348</v>
      </c>
      <c r="D90" s="1">
        <v>1.6039509430000001</v>
      </c>
      <c r="E90" s="1">
        <v>0.48283734499999997</v>
      </c>
    </row>
    <row r="91" spans="1:5" x14ac:dyDescent="0.2">
      <c r="A91" t="s">
        <v>26</v>
      </c>
      <c r="B91" t="s">
        <v>32</v>
      </c>
      <c r="C91" s="1">
        <v>4.8880421099999998</v>
      </c>
      <c r="D91" s="1">
        <v>2.289256714</v>
      </c>
      <c r="E91" s="1">
        <v>0.689134939</v>
      </c>
    </row>
    <row r="92" spans="1:5" x14ac:dyDescent="0.2">
      <c r="A92" t="s">
        <v>27</v>
      </c>
      <c r="B92" t="s">
        <v>32</v>
      </c>
      <c r="C92" s="1">
        <v>2.5226080290000001</v>
      </c>
      <c r="D92" s="1">
        <v>1.3349160529999999</v>
      </c>
      <c r="E92" s="1">
        <v>0.40184977399999999</v>
      </c>
    </row>
    <row r="93" spans="1:5" x14ac:dyDescent="0.2">
      <c r="A93" t="s">
        <v>28</v>
      </c>
      <c r="B93" t="s">
        <v>32</v>
      </c>
      <c r="C93" s="1">
        <v>4.3427967049999996</v>
      </c>
      <c r="D93" s="1">
        <v>2.1186244190000001</v>
      </c>
      <c r="E93" s="1">
        <v>0.63776949999999999</v>
      </c>
    </row>
    <row r="94" spans="1:5" x14ac:dyDescent="0.2">
      <c r="A94" t="s">
        <v>29</v>
      </c>
      <c r="B94" t="s">
        <v>32</v>
      </c>
      <c r="C94" s="1">
        <v>0.91661738599999998</v>
      </c>
      <c r="D94" s="1">
        <v>-0.12560844500000001</v>
      </c>
      <c r="E94" s="1">
        <v>-3.7811909999999997E-2</v>
      </c>
    </row>
    <row r="95" spans="1:5" x14ac:dyDescent="0.2">
      <c r="A95" t="s">
        <v>30</v>
      </c>
      <c r="B95" t="s">
        <v>32</v>
      </c>
      <c r="C95" s="1">
        <v>0.95707849099999998</v>
      </c>
      <c r="D95" s="1">
        <v>-6.3290847999999997E-2</v>
      </c>
      <c r="E95" s="1">
        <v>-1.9052444000000002E-2</v>
      </c>
    </row>
    <row r="96" spans="1:5" x14ac:dyDescent="0.2">
      <c r="A96" t="s">
        <v>0</v>
      </c>
      <c r="B96" t="s">
        <v>33</v>
      </c>
      <c r="C96" s="1">
        <v>4.0675342759999999</v>
      </c>
      <c r="D96" s="1">
        <v>2.0241545030000001</v>
      </c>
      <c r="E96" s="1">
        <v>0.60933122100000003</v>
      </c>
    </row>
    <row r="97" spans="1:5" x14ac:dyDescent="0.2">
      <c r="A97" t="s">
        <v>2</v>
      </c>
      <c r="B97" t="s">
        <v>33</v>
      </c>
      <c r="C97" s="1">
        <v>5.083062934</v>
      </c>
      <c r="D97" s="1">
        <v>2.3456980930000002</v>
      </c>
      <c r="E97" s="1">
        <v>0.706125487</v>
      </c>
    </row>
    <row r="98" spans="1:5" x14ac:dyDescent="0.2">
      <c r="A98" t="s">
        <v>3</v>
      </c>
      <c r="B98" t="s">
        <v>33</v>
      </c>
      <c r="C98" s="1">
        <v>10.832045069999999</v>
      </c>
      <c r="D98" s="1">
        <v>3.4372337420000001</v>
      </c>
      <c r="E98" s="1">
        <v>1.0347104579999999</v>
      </c>
    </row>
    <row r="99" spans="1:5" x14ac:dyDescent="0.2">
      <c r="A99" t="s">
        <v>4</v>
      </c>
      <c r="B99" t="s">
        <v>33</v>
      </c>
      <c r="C99" s="1">
        <v>3.4379779479999999</v>
      </c>
      <c r="D99" s="1">
        <v>1.7815602909999999</v>
      </c>
      <c r="E99" s="1">
        <v>0.53630308699999996</v>
      </c>
    </row>
    <row r="100" spans="1:5" x14ac:dyDescent="0.2">
      <c r="A100" t="s">
        <v>5</v>
      </c>
      <c r="B100" t="s">
        <v>33</v>
      </c>
      <c r="C100" s="1">
        <v>3.1236238090000001</v>
      </c>
      <c r="D100" s="1">
        <v>1.6432207139999999</v>
      </c>
      <c r="E100" s="1">
        <v>0.49465872399999999</v>
      </c>
    </row>
    <row r="101" spans="1:5" x14ac:dyDescent="0.2">
      <c r="A101" t="s">
        <v>6</v>
      </c>
      <c r="B101" t="s">
        <v>33</v>
      </c>
      <c r="C101" s="1">
        <v>5.7400358760000003</v>
      </c>
      <c r="D101" s="1">
        <v>2.5210597539999999</v>
      </c>
      <c r="E101" s="1">
        <v>0.75891460700000002</v>
      </c>
    </row>
    <row r="102" spans="1:5" x14ac:dyDescent="0.2">
      <c r="A102" t="s">
        <v>7</v>
      </c>
      <c r="B102" t="s">
        <v>33</v>
      </c>
      <c r="C102" s="1">
        <v>3.0014694319999999</v>
      </c>
      <c r="D102" s="1">
        <v>1.5856689749999999</v>
      </c>
      <c r="E102" s="1">
        <v>0.47733392499999999</v>
      </c>
    </row>
    <row r="103" spans="1:5" x14ac:dyDescent="0.2">
      <c r="A103" t="s">
        <v>8</v>
      </c>
      <c r="B103" t="s">
        <v>33</v>
      </c>
      <c r="C103" s="1">
        <v>2.935266897</v>
      </c>
      <c r="D103" s="1">
        <v>1.55349169</v>
      </c>
      <c r="E103" s="1">
        <v>0.46764759700000003</v>
      </c>
    </row>
    <row r="104" spans="1:5" x14ac:dyDescent="0.2">
      <c r="A104" t="s">
        <v>9</v>
      </c>
      <c r="B104" t="s">
        <v>33</v>
      </c>
      <c r="C104" s="1">
        <v>5.0818873130000002</v>
      </c>
      <c r="D104" s="1">
        <v>2.3453643849999999</v>
      </c>
      <c r="E104" s="1">
        <v>0.70602503100000003</v>
      </c>
    </row>
    <row r="105" spans="1:5" x14ac:dyDescent="0.2">
      <c r="A105" t="s">
        <v>10</v>
      </c>
      <c r="B105" t="s">
        <v>33</v>
      </c>
      <c r="C105" s="1">
        <v>4.3758682540000002</v>
      </c>
      <c r="D105" s="1">
        <v>2.1295693029999998</v>
      </c>
      <c r="E105" s="1">
        <v>0.64106423800000001</v>
      </c>
    </row>
    <row r="106" spans="1:5" x14ac:dyDescent="0.2">
      <c r="A106" t="s">
        <v>11</v>
      </c>
      <c r="B106" t="s">
        <v>33</v>
      </c>
      <c r="C106" s="1">
        <v>2.872509822</v>
      </c>
      <c r="D106" s="1">
        <v>1.5223118259999999</v>
      </c>
      <c r="E106" s="1">
        <v>0.45826152199999998</v>
      </c>
    </row>
    <row r="107" spans="1:5" x14ac:dyDescent="0.2">
      <c r="A107" t="s">
        <v>12</v>
      </c>
      <c r="B107" t="s">
        <v>33</v>
      </c>
      <c r="C107" s="1">
        <v>5.0282161719999996</v>
      </c>
      <c r="D107" s="1">
        <v>2.3300466750000002</v>
      </c>
      <c r="E107" s="1">
        <v>0.70141394000000001</v>
      </c>
    </row>
    <row r="108" spans="1:5" x14ac:dyDescent="0.2">
      <c r="A108" t="s">
        <v>13</v>
      </c>
      <c r="B108" t="s">
        <v>33</v>
      </c>
      <c r="C108" s="1">
        <v>2.260168578</v>
      </c>
      <c r="D108" s="1">
        <v>1.1764303819999999</v>
      </c>
      <c r="E108" s="1">
        <v>0.35414083299999999</v>
      </c>
    </row>
    <row r="109" spans="1:5" x14ac:dyDescent="0.2">
      <c r="A109" t="s">
        <v>14</v>
      </c>
      <c r="B109" t="s">
        <v>33</v>
      </c>
      <c r="C109" s="1">
        <v>2.4527293609999998</v>
      </c>
      <c r="D109" s="1">
        <v>1.294388053</v>
      </c>
      <c r="E109" s="1">
        <v>0.38964963000000002</v>
      </c>
    </row>
    <row r="110" spans="1:5" x14ac:dyDescent="0.2">
      <c r="A110" t="s">
        <v>15</v>
      </c>
      <c r="B110" t="s">
        <v>33</v>
      </c>
      <c r="C110" s="1">
        <v>4.4178326910000001</v>
      </c>
      <c r="D110" s="1">
        <v>2.1433387829999999</v>
      </c>
      <c r="E110" s="1">
        <v>0.64520926499999998</v>
      </c>
    </row>
    <row r="111" spans="1:5" x14ac:dyDescent="0.2">
      <c r="A111" t="s">
        <v>16</v>
      </c>
      <c r="B111" t="s">
        <v>33</v>
      </c>
      <c r="C111" s="1">
        <v>3.8056374590000002</v>
      </c>
      <c r="D111" s="1">
        <v>1.9281381310000001</v>
      </c>
      <c r="E111" s="1">
        <v>0.580427413</v>
      </c>
    </row>
    <row r="112" spans="1:5" x14ac:dyDescent="0.2">
      <c r="A112" t="s">
        <v>17</v>
      </c>
      <c r="B112" t="s">
        <v>33</v>
      </c>
      <c r="C112" s="1">
        <v>3.7073940730000001</v>
      </c>
      <c r="D112" s="1">
        <v>1.8904054729999999</v>
      </c>
      <c r="E112" s="1">
        <v>0.56906875099999998</v>
      </c>
    </row>
    <row r="113" spans="1:5" x14ac:dyDescent="0.2">
      <c r="A113" t="s">
        <v>18</v>
      </c>
      <c r="B113" t="s">
        <v>33</v>
      </c>
      <c r="C113" s="1">
        <v>2.8434596970000001</v>
      </c>
      <c r="D113" s="1">
        <v>1.5076473560000001</v>
      </c>
      <c r="E113" s="1">
        <v>0.45384707699999999</v>
      </c>
    </row>
    <row r="114" spans="1:5" x14ac:dyDescent="0.2">
      <c r="A114" t="s">
        <v>19</v>
      </c>
      <c r="B114" t="s">
        <v>33</v>
      </c>
      <c r="C114" s="1">
        <v>0.37111149900000001</v>
      </c>
      <c r="D114" s="1">
        <v>-1.4300753909999999</v>
      </c>
      <c r="E114" s="1">
        <v>-0.43049558900000001</v>
      </c>
    </row>
    <row r="115" spans="1:5" x14ac:dyDescent="0.2">
      <c r="A115" t="s">
        <v>20</v>
      </c>
      <c r="B115" t="s">
        <v>33</v>
      </c>
      <c r="C115" s="1">
        <v>1.3505339599999999</v>
      </c>
      <c r="D115" s="1">
        <v>0.43352991800000001</v>
      </c>
      <c r="E115" s="1">
        <v>0.13050550899999999</v>
      </c>
    </row>
    <row r="116" spans="1:5" x14ac:dyDescent="0.2">
      <c r="A116" t="s">
        <v>21</v>
      </c>
      <c r="B116" t="s">
        <v>33</v>
      </c>
      <c r="C116" s="1">
        <v>8.383573406</v>
      </c>
      <c r="D116" s="1">
        <v>3.0675653079999998</v>
      </c>
      <c r="E116" s="1">
        <v>0.92342917099999999</v>
      </c>
    </row>
    <row r="117" spans="1:5" x14ac:dyDescent="0.2">
      <c r="A117" t="s">
        <v>22</v>
      </c>
      <c r="B117" t="s">
        <v>33</v>
      </c>
      <c r="C117" s="1">
        <v>0.75484785200000004</v>
      </c>
      <c r="D117" s="1">
        <v>-0.40574221199999999</v>
      </c>
      <c r="E117" s="1">
        <v>-0.122140576</v>
      </c>
    </row>
    <row r="118" spans="1:5" x14ac:dyDescent="0.2">
      <c r="A118" t="s">
        <v>23</v>
      </c>
      <c r="B118" t="s">
        <v>33</v>
      </c>
      <c r="C118" s="1">
        <v>0.59050560399999996</v>
      </c>
      <c r="D118" s="1">
        <v>-0.75997734400000005</v>
      </c>
      <c r="E118" s="1">
        <v>-0.22877597699999999</v>
      </c>
    </row>
    <row r="119" spans="1:5" x14ac:dyDescent="0.2">
      <c r="A119" t="s">
        <v>24</v>
      </c>
      <c r="B119" t="s">
        <v>33</v>
      </c>
      <c r="C119" s="1">
        <v>0.711685228</v>
      </c>
      <c r="D119" s="1">
        <v>-0.49068880399999998</v>
      </c>
      <c r="E119" s="1">
        <v>-0.14771204900000001</v>
      </c>
    </row>
    <row r="120" spans="1:5" x14ac:dyDescent="0.2">
      <c r="A120" t="s">
        <v>25</v>
      </c>
      <c r="B120" t="s">
        <v>33</v>
      </c>
      <c r="C120" s="1">
        <v>3.508214916</v>
      </c>
      <c r="D120" s="1">
        <v>1.810737131</v>
      </c>
      <c r="E120" s="1">
        <v>0.545086191</v>
      </c>
    </row>
    <row r="121" spans="1:5" x14ac:dyDescent="0.2">
      <c r="A121" t="s">
        <v>26</v>
      </c>
      <c r="B121" t="s">
        <v>33</v>
      </c>
      <c r="C121" s="1">
        <v>10.74526479</v>
      </c>
      <c r="D121" s="1">
        <v>3.4256291299999999</v>
      </c>
      <c r="E121" s="1">
        <v>1.0312171219999999</v>
      </c>
    </row>
    <row r="122" spans="1:5" x14ac:dyDescent="0.2">
      <c r="A122" t="s">
        <v>27</v>
      </c>
      <c r="B122" t="s">
        <v>33</v>
      </c>
      <c r="C122" s="1">
        <v>3.1862410419999998</v>
      </c>
      <c r="D122" s="1">
        <v>1.671855412</v>
      </c>
      <c r="E122" s="1">
        <v>0.50327862700000003</v>
      </c>
    </row>
    <row r="123" spans="1:5" x14ac:dyDescent="0.2">
      <c r="A123" t="s">
        <v>28</v>
      </c>
      <c r="B123" t="s">
        <v>33</v>
      </c>
      <c r="C123" s="1">
        <v>2.9005238740000001</v>
      </c>
      <c r="D123" s="1">
        <v>1.5363134940000001</v>
      </c>
      <c r="E123" s="1">
        <v>0.46247644399999999</v>
      </c>
    </row>
    <row r="124" spans="1:5" x14ac:dyDescent="0.2">
      <c r="A124" t="s">
        <v>29</v>
      </c>
      <c r="B124" t="s">
        <v>33</v>
      </c>
      <c r="C124" s="1">
        <v>25.002704000000001</v>
      </c>
      <c r="D124" s="1">
        <v>4.6440122229999998</v>
      </c>
      <c r="E124" s="1">
        <v>1.3979869789999999</v>
      </c>
    </row>
    <row r="125" spans="1:5" x14ac:dyDescent="0.2">
      <c r="A125" t="s">
        <v>30</v>
      </c>
      <c r="B125" t="s">
        <v>33</v>
      </c>
      <c r="C125" s="1">
        <v>4.8076149739999998</v>
      </c>
      <c r="D125" s="1">
        <v>2.2653213600000002</v>
      </c>
      <c r="E125" s="1">
        <v>0.68192967900000001</v>
      </c>
    </row>
    <row r="126" spans="1:5" x14ac:dyDescent="0.2">
      <c r="A126" t="s">
        <v>0</v>
      </c>
      <c r="B126" t="s">
        <v>34</v>
      </c>
      <c r="C126" s="1">
        <v>1.662548151</v>
      </c>
      <c r="D126" s="1">
        <v>0.72629474199999999</v>
      </c>
      <c r="E126" s="1">
        <v>0.21863650300000001</v>
      </c>
    </row>
    <row r="127" spans="1:5" x14ac:dyDescent="0.2">
      <c r="A127" t="s">
        <v>2</v>
      </c>
      <c r="B127" t="s">
        <v>34</v>
      </c>
      <c r="C127" s="1">
        <v>1.5869900400000001</v>
      </c>
      <c r="D127" s="1">
        <v>0.65659628400000003</v>
      </c>
      <c r="E127" s="1">
        <v>0.19765517599999999</v>
      </c>
    </row>
    <row r="128" spans="1:5" x14ac:dyDescent="0.2">
      <c r="A128" t="s">
        <v>3</v>
      </c>
      <c r="B128" t="s">
        <v>34</v>
      </c>
      <c r="C128" s="1">
        <v>1.810506025</v>
      </c>
      <c r="D128" s="1">
        <v>0.85538976700000002</v>
      </c>
      <c r="E128" s="1">
        <v>0.25749797800000002</v>
      </c>
    </row>
    <row r="129" spans="1:5" x14ac:dyDescent="0.2">
      <c r="A129" t="s">
        <v>4</v>
      </c>
      <c r="B129" t="s">
        <v>34</v>
      </c>
      <c r="C129" s="1">
        <v>1.746989728</v>
      </c>
      <c r="D129" s="1">
        <v>0.79968230699999998</v>
      </c>
      <c r="E129" s="1">
        <v>0.240728361</v>
      </c>
    </row>
    <row r="130" spans="1:5" x14ac:dyDescent="0.2">
      <c r="A130" t="s">
        <v>5</v>
      </c>
      <c r="B130" t="s">
        <v>34</v>
      </c>
      <c r="C130" s="1">
        <v>1.3621083359999999</v>
      </c>
      <c r="D130" s="1">
        <v>0.42884329599999998</v>
      </c>
      <c r="E130" s="1">
        <v>0.12909469500000001</v>
      </c>
    </row>
    <row r="131" spans="1:5" x14ac:dyDescent="0.2">
      <c r="A131" t="s">
        <v>6</v>
      </c>
      <c r="B131" t="s">
        <v>34</v>
      </c>
      <c r="C131" s="1">
        <v>2.1266578649999999</v>
      </c>
      <c r="D131" s="1">
        <v>1.0858790089999999</v>
      </c>
      <c r="E131" s="1">
        <v>0.32688215300000001</v>
      </c>
    </row>
    <row r="132" spans="1:5" x14ac:dyDescent="0.2">
      <c r="A132" t="s">
        <v>7</v>
      </c>
      <c r="B132" t="s">
        <v>34</v>
      </c>
      <c r="C132" s="1">
        <v>1.451318766</v>
      </c>
      <c r="D132" s="1">
        <v>0.52421157299999999</v>
      </c>
      <c r="E132" s="1">
        <v>0.15780340700000001</v>
      </c>
    </row>
    <row r="133" spans="1:5" x14ac:dyDescent="0.2">
      <c r="A133" t="s">
        <v>8</v>
      </c>
      <c r="B133" t="s">
        <v>34</v>
      </c>
      <c r="C133" s="1">
        <v>1.927285554</v>
      </c>
      <c r="D133" s="1">
        <v>0.916372666</v>
      </c>
      <c r="E133" s="1">
        <v>0.27585566</v>
      </c>
    </row>
    <row r="134" spans="1:5" x14ac:dyDescent="0.2">
      <c r="A134" t="s">
        <v>9</v>
      </c>
      <c r="B134" t="s">
        <v>34</v>
      </c>
      <c r="C134" s="1">
        <v>1.7564637700000001</v>
      </c>
      <c r="D134" s="1">
        <v>0.80055240400000005</v>
      </c>
      <c r="E134" s="1">
        <v>0.240990287</v>
      </c>
    </row>
    <row r="135" spans="1:5" x14ac:dyDescent="0.2">
      <c r="A135" t="s">
        <v>10</v>
      </c>
      <c r="B135" t="s">
        <v>34</v>
      </c>
      <c r="C135" s="1">
        <v>2.0009004410000002</v>
      </c>
      <c r="D135" s="1">
        <v>0.99706916300000004</v>
      </c>
      <c r="E135" s="1">
        <v>0.300147726</v>
      </c>
    </row>
    <row r="136" spans="1:5" x14ac:dyDescent="0.2">
      <c r="A136" t="s">
        <v>11</v>
      </c>
      <c r="B136" t="s">
        <v>34</v>
      </c>
      <c r="C136" s="1">
        <v>1.889821685</v>
      </c>
      <c r="D136" s="1">
        <v>0.89282974400000004</v>
      </c>
      <c r="E136" s="1">
        <v>0.268768534</v>
      </c>
    </row>
    <row r="137" spans="1:5" x14ac:dyDescent="0.2">
      <c r="A137" t="s">
        <v>12</v>
      </c>
      <c r="B137" t="s">
        <v>34</v>
      </c>
      <c r="C137" s="1">
        <v>2.7772757530000001</v>
      </c>
      <c r="D137" s="1">
        <v>1.4457105109999999</v>
      </c>
      <c r="E137" s="1">
        <v>0.435202229</v>
      </c>
    </row>
    <row r="138" spans="1:5" x14ac:dyDescent="0.2">
      <c r="A138" t="s">
        <v>13</v>
      </c>
      <c r="B138" t="s">
        <v>34</v>
      </c>
      <c r="C138" s="1">
        <v>1.5320304849999999</v>
      </c>
      <c r="D138" s="1">
        <v>0.60316351899999998</v>
      </c>
      <c r="E138" s="1">
        <v>0.18157031200000001</v>
      </c>
    </row>
    <row r="139" spans="1:5" x14ac:dyDescent="0.2">
      <c r="A139" t="s">
        <v>14</v>
      </c>
      <c r="B139" t="s">
        <v>34</v>
      </c>
      <c r="C139" s="1">
        <v>1.613908731</v>
      </c>
      <c r="D139" s="1">
        <v>0.67996777799999997</v>
      </c>
      <c r="E139" s="1">
        <v>0.204690697</v>
      </c>
    </row>
    <row r="140" spans="1:5" x14ac:dyDescent="0.2">
      <c r="A140" t="s">
        <v>15</v>
      </c>
      <c r="B140" t="s">
        <v>34</v>
      </c>
      <c r="C140" s="1">
        <v>1.4375360239999999</v>
      </c>
      <c r="D140" s="1">
        <v>0.49081749200000002</v>
      </c>
      <c r="E140" s="1">
        <v>0.14775078699999999</v>
      </c>
    </row>
    <row r="141" spans="1:5" x14ac:dyDescent="0.2">
      <c r="A141" t="s">
        <v>16</v>
      </c>
      <c r="B141" t="s">
        <v>34</v>
      </c>
      <c r="C141" s="1">
        <v>1.971881</v>
      </c>
      <c r="D141" s="1">
        <v>0.95488753599999998</v>
      </c>
      <c r="E141" s="1">
        <v>0.28744979100000001</v>
      </c>
    </row>
    <row r="142" spans="1:5" x14ac:dyDescent="0.2">
      <c r="A142" t="s">
        <v>17</v>
      </c>
      <c r="B142" t="s">
        <v>34</v>
      </c>
      <c r="C142" s="1">
        <v>3.0127071280000002</v>
      </c>
      <c r="D142" s="1">
        <v>1.572226328</v>
      </c>
      <c r="E142" s="1">
        <v>0.473287285</v>
      </c>
    </row>
    <row r="143" spans="1:5" x14ac:dyDescent="0.2">
      <c r="A143" t="s">
        <v>18</v>
      </c>
      <c r="B143" t="s">
        <v>34</v>
      </c>
      <c r="C143" s="1">
        <v>1.495735907</v>
      </c>
      <c r="D143" s="1">
        <v>0.57709467999999997</v>
      </c>
      <c r="E143" s="1">
        <v>0.17372280900000001</v>
      </c>
    </row>
    <row r="144" spans="1:5" x14ac:dyDescent="0.2">
      <c r="A144" t="s">
        <v>19</v>
      </c>
      <c r="B144" t="s">
        <v>34</v>
      </c>
      <c r="C144" s="1">
        <v>6.7877116060000002</v>
      </c>
      <c r="D144" s="1">
        <v>2.7579816149999998</v>
      </c>
      <c r="E144" s="1">
        <v>0.83023519300000004</v>
      </c>
    </row>
    <row r="145" spans="1:5" x14ac:dyDescent="0.2">
      <c r="A145" t="s">
        <v>20</v>
      </c>
      <c r="B145" t="s">
        <v>34</v>
      </c>
      <c r="C145" s="1">
        <v>36.87687347</v>
      </c>
      <c r="D145" s="1">
        <v>5.1610401269999997</v>
      </c>
      <c r="E145" s="1">
        <v>1.553627887</v>
      </c>
    </row>
    <row r="146" spans="1:5" x14ac:dyDescent="0.2">
      <c r="A146" t="s">
        <v>21</v>
      </c>
      <c r="B146" t="s">
        <v>34</v>
      </c>
      <c r="C146" s="1">
        <v>6.6711640450000003</v>
      </c>
      <c r="D146" s="1">
        <v>2.6959268770000002</v>
      </c>
      <c r="E146" s="1">
        <v>0.81155485599999999</v>
      </c>
    </row>
    <row r="147" spans="1:5" x14ac:dyDescent="0.2">
      <c r="A147" t="s">
        <v>22</v>
      </c>
      <c r="B147" t="s">
        <v>34</v>
      </c>
      <c r="C147" s="1">
        <v>1.006323911</v>
      </c>
      <c r="D147" s="1">
        <v>-8.8315100000000007E-3</v>
      </c>
      <c r="E147" s="1">
        <v>-2.6585490000000001E-3</v>
      </c>
    </row>
    <row r="148" spans="1:5" x14ac:dyDescent="0.2">
      <c r="A148" t="s">
        <v>23</v>
      </c>
      <c r="B148" t="s">
        <v>34</v>
      </c>
      <c r="C148" s="1">
        <v>0.95689538600000001</v>
      </c>
      <c r="D148" s="1">
        <v>-8.2083138E-2</v>
      </c>
      <c r="E148" s="1">
        <v>-2.4709486999999999E-2</v>
      </c>
    </row>
    <row r="149" spans="1:5" x14ac:dyDescent="0.2">
      <c r="A149" t="s">
        <v>24</v>
      </c>
      <c r="B149" t="s">
        <v>34</v>
      </c>
      <c r="C149" s="1">
        <v>1.080270989</v>
      </c>
      <c r="D149" s="1">
        <v>8.2779904000000001E-2</v>
      </c>
      <c r="E149" s="1">
        <v>2.4919233999999998E-2</v>
      </c>
    </row>
    <row r="150" spans="1:5" x14ac:dyDescent="0.2">
      <c r="A150" t="s">
        <v>25</v>
      </c>
      <c r="B150" t="s">
        <v>34</v>
      </c>
      <c r="C150" s="1">
        <v>2.1214342199999998</v>
      </c>
      <c r="D150" s="1">
        <v>1.0583863</v>
      </c>
      <c r="E150" s="1">
        <v>0.31860602300000002</v>
      </c>
    </row>
    <row r="151" spans="1:5" x14ac:dyDescent="0.2">
      <c r="A151" t="s">
        <v>26</v>
      </c>
      <c r="B151" t="s">
        <v>34</v>
      </c>
      <c r="C151" s="1">
        <v>3.4774238350000002</v>
      </c>
      <c r="D151" s="1">
        <v>1.7247159750000001</v>
      </c>
      <c r="E151" s="1">
        <v>0.519191242</v>
      </c>
    </row>
    <row r="152" spans="1:5" x14ac:dyDescent="0.2">
      <c r="A152" t="s">
        <v>27</v>
      </c>
      <c r="B152" t="s">
        <v>34</v>
      </c>
      <c r="C152" s="1">
        <v>2.151046816</v>
      </c>
      <c r="D152" s="1">
        <v>1.0974831490000001</v>
      </c>
      <c r="E152" s="1">
        <v>0.33037534800000001</v>
      </c>
    </row>
    <row r="153" spans="1:5" x14ac:dyDescent="0.2">
      <c r="A153" t="s">
        <v>28</v>
      </c>
      <c r="B153" t="s">
        <v>34</v>
      </c>
      <c r="C153" s="1">
        <v>1.9385269490000001</v>
      </c>
      <c r="D153" s="1">
        <v>0.94616836999999998</v>
      </c>
      <c r="E153" s="1">
        <v>0.28482506000000002</v>
      </c>
    </row>
    <row r="154" spans="1:5" x14ac:dyDescent="0.2">
      <c r="A154" t="s">
        <v>29</v>
      </c>
      <c r="B154" t="s">
        <v>34</v>
      </c>
      <c r="C154" s="1">
        <v>17.318605720000001</v>
      </c>
      <c r="D154" s="1">
        <v>3.944769295</v>
      </c>
      <c r="E154" s="1">
        <v>1.187493884</v>
      </c>
    </row>
    <row r="155" spans="1:5" x14ac:dyDescent="0.2">
      <c r="A155" t="s">
        <v>30</v>
      </c>
      <c r="B155" t="s">
        <v>34</v>
      </c>
      <c r="C155" s="1">
        <v>11.19631476</v>
      </c>
      <c r="D155" s="1">
        <v>3.1980704530000001</v>
      </c>
      <c r="E155" s="1">
        <v>0.96271513500000006</v>
      </c>
    </row>
    <row r="156" spans="1:5" x14ac:dyDescent="0.2">
      <c r="A156" t="s">
        <v>0</v>
      </c>
      <c r="B156" t="s">
        <v>35</v>
      </c>
      <c r="C156" s="1">
        <v>1.5418455200000001</v>
      </c>
      <c r="D156" s="1">
        <v>0.62465822699999995</v>
      </c>
      <c r="E156" s="1">
        <v>0.188040863</v>
      </c>
    </row>
    <row r="157" spans="1:5" x14ac:dyDescent="0.2">
      <c r="A157" t="s">
        <v>2</v>
      </c>
      <c r="B157" t="s">
        <v>35</v>
      </c>
      <c r="C157" s="1">
        <v>1.7142471610000001</v>
      </c>
      <c r="D157" s="1">
        <v>0.77757513300000003</v>
      </c>
      <c r="E157" s="1">
        <v>0.23407343899999999</v>
      </c>
    </row>
    <row r="158" spans="1:5" x14ac:dyDescent="0.2">
      <c r="A158" t="s">
        <v>3</v>
      </c>
      <c r="B158" t="s">
        <v>35</v>
      </c>
      <c r="C158" s="1">
        <v>1.717146174</v>
      </c>
      <c r="D158" s="1">
        <v>0.78001285600000003</v>
      </c>
      <c r="E158" s="1">
        <v>0.23480726699999999</v>
      </c>
    </row>
    <row r="159" spans="1:5" x14ac:dyDescent="0.2">
      <c r="A159" t="s">
        <v>4</v>
      </c>
      <c r="B159" t="s">
        <v>35</v>
      </c>
      <c r="C159" s="1">
        <v>1.444928859</v>
      </c>
      <c r="D159" s="1">
        <v>0.53099846299999998</v>
      </c>
      <c r="E159" s="1">
        <v>0.15984646499999999</v>
      </c>
    </row>
    <row r="160" spans="1:5" x14ac:dyDescent="0.2">
      <c r="A160" t="s">
        <v>5</v>
      </c>
      <c r="B160" t="s">
        <v>35</v>
      </c>
      <c r="C160" s="1">
        <v>1.4695486470000001</v>
      </c>
      <c r="D160" s="1">
        <v>0.555373118</v>
      </c>
      <c r="E160" s="1">
        <v>0.16718396699999999</v>
      </c>
    </row>
    <row r="161" spans="1:5" x14ac:dyDescent="0.2">
      <c r="A161" t="s">
        <v>6</v>
      </c>
      <c r="B161" t="s">
        <v>35</v>
      </c>
      <c r="C161" s="1">
        <v>1.893329432</v>
      </c>
      <c r="D161" s="1">
        <v>0.92092545599999998</v>
      </c>
      <c r="E161" s="1">
        <v>0.27722618599999999</v>
      </c>
    </row>
    <row r="162" spans="1:5" x14ac:dyDescent="0.2">
      <c r="A162" t="s">
        <v>7</v>
      </c>
      <c r="B162" t="s">
        <v>35</v>
      </c>
      <c r="C162" s="1">
        <v>1.3980729110000001</v>
      </c>
      <c r="D162" s="1">
        <v>0.483439601</v>
      </c>
      <c r="E162" s="1">
        <v>0.145529821</v>
      </c>
    </row>
    <row r="163" spans="1:5" x14ac:dyDescent="0.2">
      <c r="A163" t="s">
        <v>8</v>
      </c>
      <c r="B163" t="s">
        <v>35</v>
      </c>
      <c r="C163" s="1">
        <v>1.535957193</v>
      </c>
      <c r="D163" s="1">
        <v>0.61913800900000004</v>
      </c>
      <c r="E163" s="1">
        <v>0.18637911200000001</v>
      </c>
    </row>
    <row r="164" spans="1:5" x14ac:dyDescent="0.2">
      <c r="A164" t="s">
        <v>9</v>
      </c>
      <c r="B164" t="s">
        <v>35</v>
      </c>
      <c r="C164" s="1">
        <v>1.146044938</v>
      </c>
      <c r="D164" s="1">
        <v>0.19666361500000001</v>
      </c>
      <c r="E164" s="1">
        <v>5.9201647000000003E-2</v>
      </c>
    </row>
    <row r="165" spans="1:5" x14ac:dyDescent="0.2">
      <c r="A165" t="s">
        <v>10</v>
      </c>
      <c r="B165" t="s">
        <v>35</v>
      </c>
      <c r="C165" s="1">
        <v>1.310682294</v>
      </c>
      <c r="D165" s="1">
        <v>0.39031802199999999</v>
      </c>
      <c r="E165" s="1">
        <v>0.117497432</v>
      </c>
    </row>
    <row r="166" spans="1:5" x14ac:dyDescent="0.2">
      <c r="A166" t="s">
        <v>11</v>
      </c>
      <c r="B166" t="s">
        <v>35</v>
      </c>
      <c r="C166" s="1">
        <v>1.5710241789999999</v>
      </c>
      <c r="D166" s="1">
        <v>0.65170538499999997</v>
      </c>
      <c r="E166" s="1">
        <v>0.19618286900000001</v>
      </c>
    </row>
    <row r="167" spans="1:5" x14ac:dyDescent="0.2">
      <c r="A167" t="s">
        <v>12</v>
      </c>
      <c r="B167" t="s">
        <v>35</v>
      </c>
      <c r="C167" s="1">
        <v>2.0722339569999999</v>
      </c>
      <c r="D167" s="1">
        <v>1.051186894</v>
      </c>
      <c r="E167" s="1">
        <v>0.31643878600000003</v>
      </c>
    </row>
    <row r="168" spans="1:5" x14ac:dyDescent="0.2">
      <c r="A168" t="s">
        <v>13</v>
      </c>
      <c r="B168" t="s">
        <v>35</v>
      </c>
      <c r="C168" s="1">
        <v>1.0530955399999999</v>
      </c>
      <c r="D168" s="1">
        <v>7.4636328000000002E-2</v>
      </c>
      <c r="E168" s="1">
        <v>2.2467773E-2</v>
      </c>
    </row>
    <row r="169" spans="1:5" x14ac:dyDescent="0.2">
      <c r="A169" t="s">
        <v>14</v>
      </c>
      <c r="B169" t="s">
        <v>35</v>
      </c>
      <c r="C169" s="1">
        <v>1.137606356</v>
      </c>
      <c r="D169" s="1">
        <v>0.18600143099999999</v>
      </c>
      <c r="E169" s="1">
        <v>5.5992010000000002E-2</v>
      </c>
    </row>
    <row r="170" spans="1:5" x14ac:dyDescent="0.2">
      <c r="A170" t="s">
        <v>15</v>
      </c>
      <c r="B170" t="s">
        <v>35</v>
      </c>
      <c r="C170" s="1">
        <v>1.2178651220000001</v>
      </c>
      <c r="D170" s="1">
        <v>0.28435436400000003</v>
      </c>
      <c r="E170" s="1">
        <v>8.5599193000000004E-2</v>
      </c>
    </row>
    <row r="171" spans="1:5" x14ac:dyDescent="0.2">
      <c r="A171" t="s">
        <v>16</v>
      </c>
      <c r="B171" t="s">
        <v>35</v>
      </c>
      <c r="C171" s="1">
        <v>1.4722608699999999</v>
      </c>
      <c r="D171" s="1">
        <v>0.55803332500000002</v>
      </c>
      <c r="E171" s="1">
        <v>0.16798476900000001</v>
      </c>
    </row>
    <row r="172" spans="1:5" x14ac:dyDescent="0.2">
      <c r="A172" t="s">
        <v>17</v>
      </c>
      <c r="B172" t="s">
        <v>35</v>
      </c>
      <c r="C172" s="1">
        <v>1.9525700239999999</v>
      </c>
      <c r="D172" s="1">
        <v>0.96537428800000002</v>
      </c>
      <c r="E172" s="1">
        <v>0.29060661799999998</v>
      </c>
    </row>
    <row r="173" spans="1:5" x14ac:dyDescent="0.2">
      <c r="A173" t="s">
        <v>18</v>
      </c>
      <c r="B173" t="s">
        <v>35</v>
      </c>
      <c r="C173" s="1">
        <v>0.78119321200000003</v>
      </c>
      <c r="D173" s="1">
        <v>-0.35624868199999998</v>
      </c>
      <c r="E173" s="1">
        <v>-0.107241539</v>
      </c>
    </row>
    <row r="174" spans="1:5" x14ac:dyDescent="0.2">
      <c r="A174" t="s">
        <v>19</v>
      </c>
      <c r="B174" t="s">
        <v>35</v>
      </c>
      <c r="C174" s="1">
        <v>1.83534153</v>
      </c>
      <c r="D174" s="1">
        <v>0.87604855199999998</v>
      </c>
      <c r="E174" s="1">
        <v>0.26371689199999998</v>
      </c>
    </row>
    <row r="175" spans="1:5" x14ac:dyDescent="0.2">
      <c r="A175" t="s">
        <v>20</v>
      </c>
      <c r="B175" t="s">
        <v>35</v>
      </c>
      <c r="C175" s="1">
        <v>4.2644200669999996</v>
      </c>
      <c r="D175" s="1">
        <v>2.092349558</v>
      </c>
      <c r="E175" s="1">
        <v>0.62985997800000004</v>
      </c>
    </row>
    <row r="176" spans="1:5" x14ac:dyDescent="0.2">
      <c r="A176" t="s">
        <v>21</v>
      </c>
      <c r="B176" t="s">
        <v>35</v>
      </c>
      <c r="C176" s="1">
        <v>0.92491204900000001</v>
      </c>
      <c r="D176" s="1">
        <v>-0.11261191</v>
      </c>
      <c r="E176" s="1">
        <v>-3.3899563000000001E-2</v>
      </c>
    </row>
    <row r="177" spans="1:5" x14ac:dyDescent="0.2">
      <c r="A177" t="s">
        <v>22</v>
      </c>
      <c r="B177" t="s">
        <v>35</v>
      </c>
      <c r="C177" s="1">
        <v>1.0515746189999999</v>
      </c>
      <c r="D177" s="1">
        <v>7.2551225999999996E-2</v>
      </c>
      <c r="E177" s="1">
        <v>2.1840095E-2</v>
      </c>
    </row>
    <row r="178" spans="1:5" x14ac:dyDescent="0.2">
      <c r="A178" t="s">
        <v>23</v>
      </c>
      <c r="B178" t="s">
        <v>35</v>
      </c>
      <c r="C178" s="1">
        <v>0.63657369500000005</v>
      </c>
      <c r="D178" s="1">
        <v>-0.65160055299999997</v>
      </c>
      <c r="E178" s="1">
        <v>-0.19615131199999999</v>
      </c>
    </row>
    <row r="179" spans="1:5" x14ac:dyDescent="0.2">
      <c r="A179" t="s">
        <v>24</v>
      </c>
      <c r="B179" t="s">
        <v>35</v>
      </c>
      <c r="C179" s="1">
        <v>0.99538130599999997</v>
      </c>
      <c r="D179" s="1">
        <v>-6.6788029999999996E-3</v>
      </c>
      <c r="E179" s="1">
        <v>-2.01052E-3</v>
      </c>
    </row>
    <row r="180" spans="1:5" x14ac:dyDescent="0.2">
      <c r="A180" t="s">
        <v>25</v>
      </c>
      <c r="B180" t="s">
        <v>35</v>
      </c>
      <c r="C180" s="1">
        <v>1.2895807990000001</v>
      </c>
      <c r="D180" s="1">
        <v>0.36690216799999997</v>
      </c>
      <c r="E180" s="1">
        <v>0.110448558</v>
      </c>
    </row>
    <row r="181" spans="1:5" x14ac:dyDescent="0.2">
      <c r="A181" t="s">
        <v>26</v>
      </c>
      <c r="B181" t="s">
        <v>35</v>
      </c>
      <c r="C181" s="1">
        <v>1.565067242</v>
      </c>
      <c r="D181" s="1">
        <v>0.64622464300000004</v>
      </c>
      <c r="E181" s="1">
        <v>0.19453300100000001</v>
      </c>
    </row>
    <row r="182" spans="1:5" x14ac:dyDescent="0.2">
      <c r="A182" t="s">
        <v>27</v>
      </c>
      <c r="B182" t="s">
        <v>35</v>
      </c>
      <c r="C182" s="1">
        <v>1.2742748340000001</v>
      </c>
      <c r="D182" s="1">
        <v>0.34967647000000002</v>
      </c>
      <c r="E182" s="1">
        <v>0.105263106</v>
      </c>
    </row>
    <row r="183" spans="1:5" x14ac:dyDescent="0.2">
      <c r="A183" t="s">
        <v>28</v>
      </c>
      <c r="B183" t="s">
        <v>35</v>
      </c>
      <c r="C183" s="1">
        <v>1.191349711</v>
      </c>
      <c r="D183" s="1">
        <v>0.25259696700000001</v>
      </c>
      <c r="E183" s="1">
        <v>7.6039263999999995E-2</v>
      </c>
    </row>
    <row r="184" spans="1:5" x14ac:dyDescent="0.2">
      <c r="A184" t="s">
        <v>29</v>
      </c>
      <c r="B184" t="s">
        <v>35</v>
      </c>
      <c r="C184" s="1">
        <v>2.2105998809999998</v>
      </c>
      <c r="D184" s="1">
        <v>1.144437921</v>
      </c>
      <c r="E184" s="1">
        <v>0.34451014200000002</v>
      </c>
    </row>
    <row r="185" spans="1:5" x14ac:dyDescent="0.2">
      <c r="A185" t="s">
        <v>30</v>
      </c>
      <c r="B185" t="s">
        <v>35</v>
      </c>
      <c r="C185" s="1">
        <v>1.4258859690000001</v>
      </c>
      <c r="D185" s="1">
        <v>0.51185861099999996</v>
      </c>
      <c r="E185" s="1">
        <v>0.154084795</v>
      </c>
    </row>
    <row r="186" spans="1:5" x14ac:dyDescent="0.2">
      <c r="A186" t="s">
        <v>0</v>
      </c>
      <c r="B186" t="s">
        <v>36</v>
      </c>
      <c r="C186" s="1">
        <v>3.5868739249999999</v>
      </c>
      <c r="D186" s="1">
        <v>1.842727037</v>
      </c>
      <c r="E186" s="1">
        <v>0.55471611200000004</v>
      </c>
    </row>
    <row r="187" spans="1:5" x14ac:dyDescent="0.2">
      <c r="A187" t="s">
        <v>2</v>
      </c>
      <c r="B187" t="s">
        <v>36</v>
      </c>
      <c r="C187" s="1">
        <v>9.2433580800000001</v>
      </c>
      <c r="D187" s="1">
        <v>3.2084170730000001</v>
      </c>
      <c r="E187" s="1">
        <v>0.96582977800000003</v>
      </c>
    </row>
    <row r="188" spans="1:5" x14ac:dyDescent="0.2">
      <c r="A188" t="s">
        <v>3</v>
      </c>
      <c r="B188" t="s">
        <v>36</v>
      </c>
      <c r="C188" s="1">
        <v>8.6078801800000004</v>
      </c>
      <c r="D188" s="1">
        <v>3.1056579960000001</v>
      </c>
      <c r="E188" s="1">
        <v>0.93489621300000003</v>
      </c>
    </row>
    <row r="189" spans="1:5" x14ac:dyDescent="0.2">
      <c r="A189" t="s">
        <v>4</v>
      </c>
      <c r="B189" t="s">
        <v>36</v>
      </c>
      <c r="C189" s="1">
        <v>3.0518977129999998</v>
      </c>
      <c r="D189" s="1">
        <v>1.6097066099999999</v>
      </c>
      <c r="E189" s="1">
        <v>0.48456997400000001</v>
      </c>
    </row>
    <row r="190" spans="1:5" x14ac:dyDescent="0.2">
      <c r="A190" t="s">
        <v>5</v>
      </c>
      <c r="B190" t="s">
        <v>36</v>
      </c>
      <c r="C190" s="1">
        <v>4.3997263679999996</v>
      </c>
      <c r="D190" s="1">
        <v>2.1374138010000001</v>
      </c>
      <c r="E190" s="1">
        <v>0.64342566700000003</v>
      </c>
    </row>
    <row r="191" spans="1:5" x14ac:dyDescent="0.2">
      <c r="A191" t="s">
        <v>6</v>
      </c>
      <c r="B191" t="s">
        <v>36</v>
      </c>
      <c r="C191" s="1">
        <v>8.2451230070000001</v>
      </c>
      <c r="D191" s="1">
        <v>3.0435410169999999</v>
      </c>
      <c r="E191" s="1">
        <v>0.91619713899999999</v>
      </c>
    </row>
    <row r="192" spans="1:5" x14ac:dyDescent="0.2">
      <c r="A192" t="s">
        <v>7</v>
      </c>
      <c r="B192" t="s">
        <v>36</v>
      </c>
      <c r="C192" s="1">
        <v>1.86927372</v>
      </c>
      <c r="D192" s="1">
        <v>0.90247783999999998</v>
      </c>
      <c r="E192" s="1">
        <v>0.27167289999999999</v>
      </c>
    </row>
    <row r="193" spans="1:5" x14ac:dyDescent="0.2">
      <c r="A193" t="s">
        <v>8</v>
      </c>
      <c r="B193" t="s">
        <v>36</v>
      </c>
      <c r="C193" s="1">
        <v>3.1387024659999998</v>
      </c>
      <c r="D193" s="1">
        <v>1.650168275</v>
      </c>
      <c r="E193" s="1">
        <v>0.49675014899999997</v>
      </c>
    </row>
    <row r="194" spans="1:5" x14ac:dyDescent="0.2">
      <c r="A194" t="s">
        <v>9</v>
      </c>
      <c r="B194" t="s">
        <v>36</v>
      </c>
      <c r="C194" s="1">
        <v>8.1349774339999996</v>
      </c>
      <c r="D194" s="1">
        <v>3.0241383439999998</v>
      </c>
      <c r="E194" s="1">
        <v>0.91035635299999995</v>
      </c>
    </row>
    <row r="195" spans="1:5" x14ac:dyDescent="0.2">
      <c r="A195" t="s">
        <v>10</v>
      </c>
      <c r="B195" t="s">
        <v>36</v>
      </c>
      <c r="C195" s="1">
        <v>9.4258822819999999</v>
      </c>
      <c r="D195" s="1">
        <v>3.2366276639999998</v>
      </c>
      <c r="E195" s="1">
        <v>0.97432201200000002</v>
      </c>
    </row>
    <row r="196" spans="1:5" x14ac:dyDescent="0.2">
      <c r="A196" t="s">
        <v>11</v>
      </c>
      <c r="B196" t="s">
        <v>36</v>
      </c>
      <c r="C196" s="1">
        <v>3.816797464</v>
      </c>
      <c r="D196" s="1">
        <v>1.9323626330000001</v>
      </c>
      <c r="E196" s="1">
        <v>0.58169911500000004</v>
      </c>
    </row>
    <row r="197" spans="1:5" x14ac:dyDescent="0.2">
      <c r="A197" t="s">
        <v>12</v>
      </c>
      <c r="B197" t="s">
        <v>36</v>
      </c>
      <c r="C197" s="1">
        <v>4.9275618950000002</v>
      </c>
      <c r="D197" s="1">
        <v>2.3008739930000002</v>
      </c>
      <c r="E197" s="1">
        <v>0.69263208799999998</v>
      </c>
    </row>
    <row r="198" spans="1:5" x14ac:dyDescent="0.2">
      <c r="A198" t="s">
        <v>13</v>
      </c>
      <c r="B198" t="s">
        <v>36</v>
      </c>
      <c r="C198" s="1">
        <v>2.2593420860000002</v>
      </c>
      <c r="D198" s="1">
        <v>1.175902725</v>
      </c>
      <c r="E198" s="1">
        <v>0.35398199200000002</v>
      </c>
    </row>
    <row r="199" spans="1:5" x14ac:dyDescent="0.2">
      <c r="A199" t="s">
        <v>14</v>
      </c>
      <c r="B199" t="s">
        <v>36</v>
      </c>
      <c r="C199" s="1">
        <v>3.4757521439999999</v>
      </c>
      <c r="D199" s="1">
        <v>1.7973252070000001</v>
      </c>
      <c r="E199" s="1">
        <v>0.54104879900000002</v>
      </c>
    </row>
    <row r="200" spans="1:5" x14ac:dyDescent="0.2">
      <c r="A200" t="s">
        <v>15</v>
      </c>
      <c r="B200" t="s">
        <v>36</v>
      </c>
      <c r="C200" s="1">
        <v>6.4879563530000004</v>
      </c>
      <c r="D200" s="1">
        <v>2.6977641139999999</v>
      </c>
      <c r="E200" s="1">
        <v>0.81210791999999998</v>
      </c>
    </row>
    <row r="201" spans="1:5" x14ac:dyDescent="0.2">
      <c r="A201" t="s">
        <v>16</v>
      </c>
      <c r="B201" t="s">
        <v>36</v>
      </c>
      <c r="C201" s="1">
        <v>6.3501145149999996</v>
      </c>
      <c r="D201" s="1">
        <v>2.6667826090000002</v>
      </c>
      <c r="E201" s="1">
        <v>0.80278155699999998</v>
      </c>
    </row>
    <row r="202" spans="1:5" x14ac:dyDescent="0.2">
      <c r="A202" t="s">
        <v>17</v>
      </c>
      <c r="B202" t="s">
        <v>36</v>
      </c>
      <c r="C202" s="1">
        <v>5.9591442690000003</v>
      </c>
      <c r="D202" s="1">
        <v>2.575105175</v>
      </c>
      <c r="E202" s="1">
        <v>0.77518390000000004</v>
      </c>
    </row>
    <row r="203" spans="1:5" x14ac:dyDescent="0.2">
      <c r="A203" t="s">
        <v>18</v>
      </c>
      <c r="B203" t="s">
        <v>36</v>
      </c>
      <c r="C203" s="1">
        <v>4.0656038680000002</v>
      </c>
      <c r="D203" s="1">
        <v>2.0234696529999998</v>
      </c>
      <c r="E203" s="1">
        <v>0.60912506099999997</v>
      </c>
    </row>
    <row r="204" spans="1:5" x14ac:dyDescent="0.2">
      <c r="A204" t="s">
        <v>19</v>
      </c>
      <c r="B204" t="s">
        <v>36</v>
      </c>
      <c r="C204" s="1">
        <v>1.9987577409999999</v>
      </c>
      <c r="D204" s="1">
        <v>0.99910362100000005</v>
      </c>
      <c r="E204" s="1">
        <v>0.30076015900000003</v>
      </c>
    </row>
    <row r="205" spans="1:5" x14ac:dyDescent="0.2">
      <c r="A205" t="s">
        <v>20</v>
      </c>
      <c r="B205" t="s">
        <v>36</v>
      </c>
      <c r="C205" s="1">
        <v>4.9201754060000003</v>
      </c>
      <c r="D205" s="1">
        <v>2.2987097489999999</v>
      </c>
      <c r="E205" s="1">
        <v>0.69198058600000001</v>
      </c>
    </row>
    <row r="206" spans="1:5" x14ac:dyDescent="0.2">
      <c r="A206" t="s">
        <v>21</v>
      </c>
      <c r="B206" t="s">
        <v>36</v>
      </c>
      <c r="C206" s="1">
        <v>1.3895134680000001</v>
      </c>
      <c r="D206" s="1">
        <v>0.47457981799999999</v>
      </c>
      <c r="E206" s="1">
        <v>0.142862761</v>
      </c>
    </row>
    <row r="207" spans="1:5" x14ac:dyDescent="0.2">
      <c r="A207" t="s">
        <v>22</v>
      </c>
      <c r="B207" t="s">
        <v>36</v>
      </c>
      <c r="C207" s="1">
        <v>0.930924996</v>
      </c>
      <c r="D207" s="1">
        <v>-0.10326315899999999</v>
      </c>
      <c r="E207" s="1">
        <v>-3.1085307999999999E-2</v>
      </c>
    </row>
    <row r="208" spans="1:5" x14ac:dyDescent="0.2">
      <c r="A208" t="s">
        <v>23</v>
      </c>
      <c r="B208" t="s">
        <v>36</v>
      </c>
      <c r="C208" s="1">
        <v>0.842949277</v>
      </c>
      <c r="D208" s="1">
        <v>-0.246482273</v>
      </c>
      <c r="E208" s="1">
        <v>-7.4198557999999998E-2</v>
      </c>
    </row>
    <row r="209" spans="1:5" x14ac:dyDescent="0.2">
      <c r="A209" t="s">
        <v>24</v>
      </c>
      <c r="B209" t="s">
        <v>36</v>
      </c>
      <c r="C209" s="1">
        <v>0.87661249299999999</v>
      </c>
      <c r="D209" s="1">
        <v>-0.18998885500000001</v>
      </c>
      <c r="E209" s="1">
        <v>-5.7192343999999999E-2</v>
      </c>
    </row>
    <row r="210" spans="1:5" x14ac:dyDescent="0.2">
      <c r="A210" t="s">
        <v>25</v>
      </c>
      <c r="B210" t="s">
        <v>36</v>
      </c>
      <c r="C210" s="1">
        <v>3.502651046</v>
      </c>
      <c r="D210" s="1">
        <v>1.8084472659999999</v>
      </c>
      <c r="E210" s="1">
        <v>0.54439687299999995</v>
      </c>
    </row>
    <row r="211" spans="1:5" x14ac:dyDescent="0.2">
      <c r="A211" t="s">
        <v>26</v>
      </c>
      <c r="B211" t="s">
        <v>36</v>
      </c>
      <c r="C211" s="1">
        <v>3.105334203</v>
      </c>
      <c r="D211" s="1">
        <v>1.6347485429999999</v>
      </c>
      <c r="E211" s="1">
        <v>0.492108347</v>
      </c>
    </row>
    <row r="212" spans="1:5" x14ac:dyDescent="0.2">
      <c r="A212" t="s">
        <v>27</v>
      </c>
      <c r="B212" t="s">
        <v>36</v>
      </c>
      <c r="C212" s="1">
        <v>2.4778555469999999</v>
      </c>
      <c r="D212" s="1">
        <v>1.309092084</v>
      </c>
      <c r="E212" s="1">
        <v>0.39407598399999999</v>
      </c>
    </row>
    <row r="213" spans="1:5" x14ac:dyDescent="0.2">
      <c r="A213" t="s">
        <v>28</v>
      </c>
      <c r="B213" t="s">
        <v>36</v>
      </c>
      <c r="C213" s="1">
        <v>4.7445241170000001</v>
      </c>
      <c r="D213" s="1">
        <v>2.2462633900000002</v>
      </c>
      <c r="E213" s="1">
        <v>0.67619265900000003</v>
      </c>
    </row>
    <row r="214" spans="1:5" x14ac:dyDescent="0.2">
      <c r="A214" t="s">
        <v>29</v>
      </c>
      <c r="B214" t="s">
        <v>36</v>
      </c>
      <c r="C214" s="1">
        <v>1.780662827</v>
      </c>
      <c r="D214" s="1">
        <v>0.83241436400000002</v>
      </c>
      <c r="E214" s="1">
        <v>0.25058169200000002</v>
      </c>
    </row>
    <row r="215" spans="1:5" x14ac:dyDescent="0.2">
      <c r="A215" t="s">
        <v>30</v>
      </c>
      <c r="B215" t="s">
        <v>36</v>
      </c>
      <c r="C215" s="1">
        <v>0.757148712</v>
      </c>
      <c r="D215" s="1">
        <v>-0.40135140600000002</v>
      </c>
      <c r="E215" s="1">
        <v>-0.120818812</v>
      </c>
    </row>
    <row r="216" spans="1:5" x14ac:dyDescent="0.2">
      <c r="A216" t="s">
        <v>0</v>
      </c>
      <c r="B216" t="s">
        <v>37</v>
      </c>
      <c r="C216" s="1">
        <v>1.1759840829999999</v>
      </c>
      <c r="D216" s="1">
        <v>0.23386853299999999</v>
      </c>
      <c r="E216" s="1">
        <v>7.0401442999999994E-2</v>
      </c>
    </row>
    <row r="217" spans="1:5" x14ac:dyDescent="0.2">
      <c r="A217" t="s">
        <v>2</v>
      </c>
      <c r="B217" t="s">
        <v>37</v>
      </c>
      <c r="C217" s="1">
        <v>1.7244009490000001</v>
      </c>
      <c r="D217" s="1">
        <v>0.78609526200000002</v>
      </c>
      <c r="E217" s="1">
        <v>0.23663825299999999</v>
      </c>
    </row>
    <row r="218" spans="1:5" x14ac:dyDescent="0.2">
      <c r="A218" t="s">
        <v>3</v>
      </c>
      <c r="B218" t="s">
        <v>37</v>
      </c>
      <c r="C218" s="1">
        <v>1.4874439699999999</v>
      </c>
      <c r="D218" s="1">
        <v>0.57283532500000001</v>
      </c>
      <c r="E218" s="1">
        <v>0.17244061499999999</v>
      </c>
    </row>
    <row r="219" spans="1:5" x14ac:dyDescent="0.2">
      <c r="A219" t="s">
        <v>4</v>
      </c>
      <c r="B219" t="s">
        <v>37</v>
      </c>
      <c r="C219" s="1">
        <v>1.6110878120000001</v>
      </c>
      <c r="D219" s="1">
        <v>0.68803513000000005</v>
      </c>
      <c r="E219" s="1">
        <v>0.207119212</v>
      </c>
    </row>
    <row r="220" spans="1:5" x14ac:dyDescent="0.2">
      <c r="A220" t="s">
        <v>5</v>
      </c>
      <c r="B220" t="s">
        <v>37</v>
      </c>
      <c r="C220" s="1">
        <v>1.6395626800000001</v>
      </c>
      <c r="D220" s="1">
        <v>0.71331105699999997</v>
      </c>
      <c r="E220" s="1">
        <v>0.21472802399999999</v>
      </c>
    </row>
    <row r="221" spans="1:5" x14ac:dyDescent="0.2">
      <c r="A221" t="s">
        <v>6</v>
      </c>
      <c r="B221" t="s">
        <v>37</v>
      </c>
      <c r="C221" s="1">
        <v>1.2236347599999999</v>
      </c>
      <c r="D221" s="1">
        <v>0.29117299499999999</v>
      </c>
      <c r="E221" s="1">
        <v>8.7651804999999999E-2</v>
      </c>
    </row>
    <row r="222" spans="1:5" x14ac:dyDescent="0.2">
      <c r="A222" t="s">
        <v>7</v>
      </c>
      <c r="B222" t="s">
        <v>37</v>
      </c>
      <c r="C222" s="1">
        <v>1.5841389429999999</v>
      </c>
      <c r="D222" s="1">
        <v>0.66369887800000005</v>
      </c>
      <c r="E222" s="1">
        <v>0.19979327</v>
      </c>
    </row>
    <row r="223" spans="1:5" x14ac:dyDescent="0.2">
      <c r="A223" t="s">
        <v>8</v>
      </c>
      <c r="B223" t="s">
        <v>37</v>
      </c>
      <c r="C223" s="1">
        <v>1.4379395669999999</v>
      </c>
      <c r="D223" s="1">
        <v>0.52400304399999997</v>
      </c>
      <c r="E223" s="1">
        <v>0.15774063399999999</v>
      </c>
    </row>
    <row r="224" spans="1:5" x14ac:dyDescent="0.2">
      <c r="A224" t="s">
        <v>9</v>
      </c>
      <c r="B224" t="s">
        <v>37</v>
      </c>
      <c r="C224" s="1">
        <v>1.287454085</v>
      </c>
      <c r="D224" s="1">
        <v>0.36452098199999999</v>
      </c>
      <c r="E224" s="1">
        <v>0.10973175</v>
      </c>
    </row>
    <row r="225" spans="1:5" x14ac:dyDescent="0.2">
      <c r="A225" t="s">
        <v>10</v>
      </c>
      <c r="B225" t="s">
        <v>37</v>
      </c>
      <c r="C225" s="1">
        <v>1.2650634789999999</v>
      </c>
      <c r="D225" s="1">
        <v>0.33920977899999999</v>
      </c>
      <c r="E225" s="1">
        <v>0.10211231799999999</v>
      </c>
    </row>
    <row r="226" spans="1:5" x14ac:dyDescent="0.2">
      <c r="A226" t="s">
        <v>11</v>
      </c>
      <c r="B226" t="s">
        <v>37</v>
      </c>
      <c r="C226" s="1">
        <v>1.5667805349999999</v>
      </c>
      <c r="D226" s="1">
        <v>0.64780311000000002</v>
      </c>
      <c r="E226" s="1">
        <v>0.19500816700000001</v>
      </c>
    </row>
    <row r="227" spans="1:5" x14ac:dyDescent="0.2">
      <c r="A227" t="s">
        <v>12</v>
      </c>
      <c r="B227" t="s">
        <v>37</v>
      </c>
      <c r="C227" s="1">
        <v>1.522873817</v>
      </c>
      <c r="D227" s="1">
        <v>0.60679640700000004</v>
      </c>
      <c r="E227" s="1">
        <v>0.18266392000000001</v>
      </c>
    </row>
    <row r="228" spans="1:5" x14ac:dyDescent="0.2">
      <c r="A228" t="s">
        <v>13</v>
      </c>
      <c r="B228" t="s">
        <v>37</v>
      </c>
      <c r="C228" s="1">
        <v>1.3214389289999999</v>
      </c>
      <c r="D228" s="1">
        <v>0.40210975199999999</v>
      </c>
      <c r="E228" s="1">
        <v>0.12104709700000001</v>
      </c>
    </row>
    <row r="229" spans="1:5" x14ac:dyDescent="0.2">
      <c r="A229" t="s">
        <v>14</v>
      </c>
      <c r="B229" t="s">
        <v>37</v>
      </c>
      <c r="C229" s="1">
        <v>1.288054112</v>
      </c>
      <c r="D229" s="1">
        <v>0.36519320300000002</v>
      </c>
      <c r="E229" s="1">
        <v>0.109934108</v>
      </c>
    </row>
    <row r="230" spans="1:5" x14ac:dyDescent="0.2">
      <c r="A230" t="s">
        <v>15</v>
      </c>
      <c r="B230" t="s">
        <v>37</v>
      </c>
      <c r="C230" s="1">
        <v>1.2902134940000001</v>
      </c>
      <c r="D230" s="1">
        <v>0.36760981100000001</v>
      </c>
      <c r="E230" s="1">
        <v>0.11066158</v>
      </c>
    </row>
    <row r="231" spans="1:5" x14ac:dyDescent="0.2">
      <c r="A231" t="s">
        <v>16</v>
      </c>
      <c r="B231" t="s">
        <v>37</v>
      </c>
      <c r="C231" s="1">
        <v>1.14109265</v>
      </c>
      <c r="D231" s="1">
        <v>0.19041593500000001</v>
      </c>
      <c r="E231" s="1">
        <v>5.7320907999999997E-2</v>
      </c>
    </row>
    <row r="232" spans="1:5" x14ac:dyDescent="0.2">
      <c r="A232" t="s">
        <v>17</v>
      </c>
      <c r="B232" t="s">
        <v>37</v>
      </c>
      <c r="C232" s="1">
        <v>2.2126610279999999</v>
      </c>
      <c r="D232" s="1">
        <v>1.145782452</v>
      </c>
      <c r="E232" s="1">
        <v>0.344914887</v>
      </c>
    </row>
    <row r="233" spans="1:5" x14ac:dyDescent="0.2">
      <c r="A233" t="s">
        <v>18</v>
      </c>
      <c r="B233" t="s">
        <v>37</v>
      </c>
      <c r="C233" s="1">
        <v>1.6824335580000001</v>
      </c>
      <c r="D233" s="1">
        <v>0.75054953199999996</v>
      </c>
      <c r="E233" s="1">
        <v>0.22593792200000001</v>
      </c>
    </row>
    <row r="234" spans="1:5" x14ac:dyDescent="0.2">
      <c r="A234" t="s">
        <v>19</v>
      </c>
      <c r="B234" t="s">
        <v>37</v>
      </c>
      <c r="C234" s="1">
        <v>1.606099693</v>
      </c>
      <c r="D234" s="1">
        <v>0.68356144600000002</v>
      </c>
      <c r="E234" s="1">
        <v>0.205772499</v>
      </c>
    </row>
    <row r="235" spans="1:5" x14ac:dyDescent="0.2">
      <c r="A235" t="s">
        <v>20</v>
      </c>
      <c r="B235" t="s">
        <v>37</v>
      </c>
      <c r="C235" s="1">
        <v>12.519723709999999</v>
      </c>
      <c r="D235" s="1">
        <v>3.6461308200000002</v>
      </c>
      <c r="E235" s="1">
        <v>1.0975947450000001</v>
      </c>
    </row>
    <row r="236" spans="1:5" x14ac:dyDescent="0.2">
      <c r="A236" t="s">
        <v>21</v>
      </c>
      <c r="B236" t="s">
        <v>37</v>
      </c>
      <c r="C236" s="1">
        <v>6.6913924140000001</v>
      </c>
      <c r="D236" s="1">
        <v>2.7423064529999999</v>
      </c>
      <c r="E236" s="1">
        <v>0.82551649999999999</v>
      </c>
    </row>
    <row r="237" spans="1:5" x14ac:dyDescent="0.2">
      <c r="A237" t="s">
        <v>22</v>
      </c>
      <c r="B237" t="s">
        <v>37</v>
      </c>
      <c r="C237" s="1">
        <v>1.107045751</v>
      </c>
      <c r="D237" s="1">
        <v>0.14671484600000001</v>
      </c>
      <c r="E237" s="1">
        <v>4.4165569000000002E-2</v>
      </c>
    </row>
    <row r="238" spans="1:5" x14ac:dyDescent="0.2">
      <c r="A238" t="s">
        <v>23</v>
      </c>
      <c r="B238" t="s">
        <v>37</v>
      </c>
      <c r="C238" s="1">
        <v>1.086653989</v>
      </c>
      <c r="D238" s="1">
        <v>0.119892632</v>
      </c>
      <c r="E238" s="1">
        <v>3.6091277999999997E-2</v>
      </c>
    </row>
    <row r="239" spans="1:5" x14ac:dyDescent="0.2">
      <c r="A239" t="s">
        <v>24</v>
      </c>
      <c r="B239" t="s">
        <v>37</v>
      </c>
      <c r="C239" s="1">
        <v>1.1229063880000001</v>
      </c>
      <c r="D239" s="1">
        <v>0.16723766100000001</v>
      </c>
      <c r="E239" s="1">
        <v>5.0343552E-2</v>
      </c>
    </row>
    <row r="240" spans="1:5" x14ac:dyDescent="0.2">
      <c r="A240" t="s">
        <v>25</v>
      </c>
      <c r="B240" t="s">
        <v>37</v>
      </c>
      <c r="C240" s="1">
        <v>1.283843684</v>
      </c>
      <c r="D240" s="1">
        <v>0.36046955600000002</v>
      </c>
      <c r="E240" s="1">
        <v>0.108512149</v>
      </c>
    </row>
    <row r="241" spans="1:5" x14ac:dyDescent="0.2">
      <c r="A241" t="s">
        <v>26</v>
      </c>
      <c r="B241" t="s">
        <v>37</v>
      </c>
      <c r="C241" s="1">
        <v>1.5925507889999999</v>
      </c>
      <c r="D241" s="1">
        <v>0.67133938299999996</v>
      </c>
      <c r="E241" s="1">
        <v>0.20209329200000001</v>
      </c>
    </row>
    <row r="242" spans="1:5" x14ac:dyDescent="0.2">
      <c r="A242" t="s">
        <v>27</v>
      </c>
      <c r="B242" t="s">
        <v>37</v>
      </c>
      <c r="C242" s="1">
        <v>1.1534710889999999</v>
      </c>
      <c r="D242" s="1">
        <v>0.205981844</v>
      </c>
      <c r="E242" s="1">
        <v>6.2006713999999997E-2</v>
      </c>
    </row>
    <row r="243" spans="1:5" x14ac:dyDescent="0.2">
      <c r="A243" t="s">
        <v>28</v>
      </c>
      <c r="B243" t="s">
        <v>37</v>
      </c>
      <c r="C243" s="1">
        <v>0.842071071</v>
      </c>
      <c r="D243" s="1">
        <v>-0.24798609299999999</v>
      </c>
      <c r="E243" s="1">
        <v>-7.4651253000000001E-2</v>
      </c>
    </row>
    <row r="244" spans="1:5" x14ac:dyDescent="0.2">
      <c r="A244" t="s">
        <v>29</v>
      </c>
      <c r="B244" t="s">
        <v>37</v>
      </c>
      <c r="C244" s="1">
        <v>0.67296469999999997</v>
      </c>
      <c r="D244" s="1">
        <v>-0.57139726400000002</v>
      </c>
      <c r="E244" s="1">
        <v>-0.172007716</v>
      </c>
    </row>
    <row r="245" spans="1:5" x14ac:dyDescent="0.2">
      <c r="A245" t="s">
        <v>30</v>
      </c>
      <c r="B245" t="s">
        <v>37</v>
      </c>
      <c r="C245" s="1">
        <v>1.0348103280000001</v>
      </c>
      <c r="D245" s="1">
        <v>4.9366357999999999E-2</v>
      </c>
      <c r="E245" s="1">
        <v>1.4860755E-2</v>
      </c>
    </row>
    <row r="246" spans="1:5" x14ac:dyDescent="0.2">
      <c r="A246" t="s">
        <v>0</v>
      </c>
      <c r="B246" t="s">
        <v>38</v>
      </c>
      <c r="C246" s="1">
        <f t="shared" ref="C246:C277" si="0">2^(D246)</f>
        <v>1.6153417385946873</v>
      </c>
      <c r="D246" s="1">
        <v>0.69183941100000002</v>
      </c>
      <c r="E246" s="1">
        <f t="shared" ref="E246:E277" si="1">LOG10(C246)</f>
        <v>0.20826441489350131</v>
      </c>
    </row>
    <row r="247" spans="1:5" x14ac:dyDescent="0.2">
      <c r="A247" t="s">
        <v>2</v>
      </c>
      <c r="B247" t="s">
        <v>38</v>
      </c>
      <c r="C247" s="1">
        <f t="shared" si="0"/>
        <v>1.3892178393327839</v>
      </c>
      <c r="D247" s="1">
        <v>0.47427284199999997</v>
      </c>
      <c r="E247" s="1">
        <f t="shared" si="1"/>
        <v>0.14277035157080403</v>
      </c>
    </row>
    <row r="248" spans="1:5" x14ac:dyDescent="0.2">
      <c r="A248" t="s">
        <v>3</v>
      </c>
      <c r="B248" t="s">
        <v>38</v>
      </c>
      <c r="C248" s="1">
        <f t="shared" si="0"/>
        <v>1.8186617595958361</v>
      </c>
      <c r="D248" s="1">
        <v>0.86287725100000001</v>
      </c>
      <c r="E248" s="1">
        <f t="shared" si="1"/>
        <v>0.259751935127078</v>
      </c>
    </row>
    <row r="249" spans="1:5" x14ac:dyDescent="0.2">
      <c r="A249" t="s">
        <v>4</v>
      </c>
      <c r="B249" t="s">
        <v>38</v>
      </c>
      <c r="C249" s="1">
        <f t="shared" si="0"/>
        <v>2.1654077687805851</v>
      </c>
      <c r="D249" s="1">
        <v>1.1146387250000001</v>
      </c>
      <c r="E249" s="1">
        <f t="shared" si="1"/>
        <v>0.33553969055365551</v>
      </c>
    </row>
    <row r="250" spans="1:5" x14ac:dyDescent="0.2">
      <c r="A250" t="s">
        <v>5</v>
      </c>
      <c r="B250" t="s">
        <v>38</v>
      </c>
      <c r="C250" s="1">
        <f t="shared" si="0"/>
        <v>2.1705534688451942</v>
      </c>
      <c r="D250" s="1">
        <v>1.118062962</v>
      </c>
      <c r="E250" s="1">
        <f t="shared" si="1"/>
        <v>0.33657048860291794</v>
      </c>
    </row>
    <row r="251" spans="1:5" x14ac:dyDescent="0.2">
      <c r="A251" t="s">
        <v>6</v>
      </c>
      <c r="B251" t="s">
        <v>38</v>
      </c>
      <c r="C251" s="1">
        <f t="shared" si="0"/>
        <v>1.5738046695665673</v>
      </c>
      <c r="D251" s="1">
        <v>0.65425649399999997</v>
      </c>
      <c r="E251" s="1">
        <f t="shared" si="1"/>
        <v>0.19695082955195151</v>
      </c>
    </row>
    <row r="252" spans="1:5" x14ac:dyDescent="0.2">
      <c r="A252" t="s">
        <v>7</v>
      </c>
      <c r="B252" t="s">
        <v>38</v>
      </c>
      <c r="C252" s="1">
        <f t="shared" si="0"/>
        <v>1.5642574325485643</v>
      </c>
      <c r="D252" s="1">
        <v>0.64547795900000005</v>
      </c>
      <c r="E252" s="1">
        <f t="shared" si="1"/>
        <v>0.19430822719896548</v>
      </c>
    </row>
    <row r="253" spans="1:5" x14ac:dyDescent="0.2">
      <c r="A253" t="s">
        <v>8</v>
      </c>
      <c r="B253" t="s">
        <v>38</v>
      </c>
      <c r="C253" s="1">
        <f t="shared" si="0"/>
        <v>1.7282986742700113</v>
      </c>
      <c r="D253" s="1">
        <v>0.78935255699999995</v>
      </c>
      <c r="E253" s="1">
        <f t="shared" si="1"/>
        <v>0.23761879681106243</v>
      </c>
    </row>
    <row r="254" spans="1:5" x14ac:dyDescent="0.2">
      <c r="A254" t="s">
        <v>9</v>
      </c>
      <c r="B254" t="s">
        <v>38</v>
      </c>
      <c r="C254" s="1">
        <f t="shared" si="0"/>
        <v>1.441966749831312</v>
      </c>
      <c r="D254" s="1">
        <v>0.52803789800000001</v>
      </c>
      <c r="E254" s="1">
        <f t="shared" si="1"/>
        <v>0.15895524614535772</v>
      </c>
    </row>
    <row r="255" spans="1:5" x14ac:dyDescent="0.2">
      <c r="A255" t="s">
        <v>10</v>
      </c>
      <c r="B255" t="s">
        <v>38</v>
      </c>
      <c r="C255" s="1">
        <f t="shared" si="0"/>
        <v>1.7402243035139231</v>
      </c>
      <c r="D255" s="1">
        <v>0.79927327199999998</v>
      </c>
      <c r="E255" s="1">
        <f t="shared" si="1"/>
        <v>0.24060522960449604</v>
      </c>
    </row>
    <row r="256" spans="1:5" x14ac:dyDescent="0.2">
      <c r="A256" t="s">
        <v>11</v>
      </c>
      <c r="B256" t="s">
        <v>38</v>
      </c>
      <c r="C256" s="1">
        <f t="shared" si="0"/>
        <v>1.0089898712392364</v>
      </c>
      <c r="D256" s="1">
        <v>1.2911692000000001E-2</v>
      </c>
      <c r="E256" s="1">
        <f t="shared" si="1"/>
        <v>3.8868065867746515E-3</v>
      </c>
    </row>
    <row r="257" spans="1:5" x14ac:dyDescent="0.2">
      <c r="A257" t="s">
        <v>12</v>
      </c>
      <c r="B257" t="s">
        <v>38</v>
      </c>
      <c r="C257" s="1">
        <f t="shared" si="0"/>
        <v>1.6462973452433483</v>
      </c>
      <c r="D257" s="1">
        <v>0.71922493099999996</v>
      </c>
      <c r="E257" s="1">
        <f t="shared" si="1"/>
        <v>0.21650827786035715</v>
      </c>
    </row>
    <row r="258" spans="1:5" x14ac:dyDescent="0.2">
      <c r="A258" t="s">
        <v>13</v>
      </c>
      <c r="B258" t="s">
        <v>38</v>
      </c>
      <c r="C258" s="1">
        <f t="shared" si="0"/>
        <v>1.5263346078849758</v>
      </c>
      <c r="D258" s="1">
        <v>0.61007126899999997</v>
      </c>
      <c r="E258" s="1">
        <f t="shared" si="1"/>
        <v>0.1836497514617895</v>
      </c>
    </row>
    <row r="259" spans="1:5" x14ac:dyDescent="0.2">
      <c r="A259" t="s">
        <v>14</v>
      </c>
      <c r="B259" t="s">
        <v>38</v>
      </c>
      <c r="C259" s="1">
        <f t="shared" si="0"/>
        <v>0.94426110518373629</v>
      </c>
      <c r="D259" s="1">
        <v>-8.2742249000000004E-2</v>
      </c>
      <c r="E259" s="1">
        <f t="shared" si="1"/>
        <v>-2.4907898857698046E-2</v>
      </c>
    </row>
    <row r="260" spans="1:5" x14ac:dyDescent="0.2">
      <c r="A260" t="s">
        <v>15</v>
      </c>
      <c r="B260" t="s">
        <v>38</v>
      </c>
      <c r="C260" s="1">
        <f t="shared" si="0"/>
        <v>1.2464407090112555</v>
      </c>
      <c r="D260" s="1">
        <v>0.31781425800000002</v>
      </c>
      <c r="E260" s="1">
        <f t="shared" si="1"/>
        <v>9.5671624707691375E-2</v>
      </c>
    </row>
    <row r="261" spans="1:5" x14ac:dyDescent="0.2">
      <c r="A261" t="s">
        <v>16</v>
      </c>
      <c r="B261" t="s">
        <v>38</v>
      </c>
      <c r="C261" s="1">
        <f t="shared" si="0"/>
        <v>1.8646142361974964</v>
      </c>
      <c r="D261" s="1">
        <v>0.89887718699999997</v>
      </c>
      <c r="E261" s="1">
        <f t="shared" si="1"/>
        <v>0.27058899570506162</v>
      </c>
    </row>
    <row r="262" spans="1:5" x14ac:dyDescent="0.2">
      <c r="A262" t="s">
        <v>17</v>
      </c>
      <c r="B262" t="s">
        <v>38</v>
      </c>
      <c r="C262" s="1">
        <f t="shared" si="0"/>
        <v>2.6478842365262092</v>
      </c>
      <c r="D262" s="1">
        <v>1.40484005</v>
      </c>
      <c r="E262" s="1">
        <f t="shared" si="1"/>
        <v>0.42289899416008714</v>
      </c>
    </row>
    <row r="263" spans="1:5" x14ac:dyDescent="0.2">
      <c r="A263" t="s">
        <v>18</v>
      </c>
      <c r="B263" t="s">
        <v>38</v>
      </c>
      <c r="C263" s="1">
        <f t="shared" si="0"/>
        <v>1.4174591583620189</v>
      </c>
      <c r="D263" s="1">
        <v>0.503307167</v>
      </c>
      <c r="E263" s="1">
        <f t="shared" si="1"/>
        <v>0.15151055429966062</v>
      </c>
    </row>
    <row r="264" spans="1:5" x14ac:dyDescent="0.2">
      <c r="A264" t="s">
        <v>19</v>
      </c>
      <c r="B264" t="s">
        <v>38</v>
      </c>
      <c r="C264" s="1">
        <f t="shared" si="0"/>
        <v>840.26988027488846</v>
      </c>
      <c r="D264" s="1">
        <v>9.7147089609999995</v>
      </c>
      <c r="E264" s="1">
        <f t="shared" si="1"/>
        <v>2.9244187964066692</v>
      </c>
    </row>
    <row r="265" spans="1:5" x14ac:dyDescent="0.2">
      <c r="A265" t="s">
        <v>20</v>
      </c>
      <c r="B265" t="s">
        <v>38</v>
      </c>
      <c r="C265" s="1">
        <f t="shared" si="0"/>
        <v>178.3518263409598</v>
      </c>
      <c r="D265" s="1">
        <v>7.478582179</v>
      </c>
      <c r="E265" s="1">
        <f t="shared" si="1"/>
        <v>2.2512775609170967</v>
      </c>
    </row>
    <row r="266" spans="1:5" x14ac:dyDescent="0.2">
      <c r="A266" t="s">
        <v>21</v>
      </c>
      <c r="B266" t="s">
        <v>38</v>
      </c>
      <c r="C266" s="1">
        <f t="shared" si="0"/>
        <v>49.13309093631478</v>
      </c>
      <c r="D266" s="1">
        <v>5.6186230960000003</v>
      </c>
      <c r="E266" s="1">
        <f t="shared" si="1"/>
        <v>1.6913740862264246</v>
      </c>
    </row>
    <row r="267" spans="1:5" x14ac:dyDescent="0.2">
      <c r="A267" t="s">
        <v>22</v>
      </c>
      <c r="B267" t="s">
        <v>38</v>
      </c>
      <c r="C267" s="1">
        <f t="shared" si="0"/>
        <v>1.2484793810564414</v>
      </c>
      <c r="D267" s="1">
        <v>0.32017199499999999</v>
      </c>
      <c r="E267" s="1">
        <f t="shared" si="1"/>
        <v>9.6381374266578224E-2</v>
      </c>
    </row>
    <row r="268" spans="1:5" x14ac:dyDescent="0.2">
      <c r="A268" t="s">
        <v>23</v>
      </c>
      <c r="B268" t="s">
        <v>38</v>
      </c>
      <c r="C268" s="1">
        <f t="shared" si="0"/>
        <v>0.65662186980082116</v>
      </c>
      <c r="D268" s="1">
        <v>-0.60686529300000003</v>
      </c>
      <c r="E268" s="1">
        <f t="shared" si="1"/>
        <v>-0.18268465652041074</v>
      </c>
    </row>
    <row r="269" spans="1:5" x14ac:dyDescent="0.2">
      <c r="A269" t="s">
        <v>24</v>
      </c>
      <c r="B269" t="s">
        <v>38</v>
      </c>
      <c r="C269" s="1">
        <f t="shared" si="0"/>
        <v>0.93272470011247455</v>
      </c>
      <c r="D269" s="1">
        <v>-0.10047677200000001</v>
      </c>
      <c r="E269" s="1">
        <f t="shared" si="1"/>
        <v>-3.0246522239490824E-2</v>
      </c>
    </row>
    <row r="270" spans="1:5" x14ac:dyDescent="0.2">
      <c r="A270" t="s">
        <v>25</v>
      </c>
      <c r="B270" t="s">
        <v>38</v>
      </c>
      <c r="C270" s="1">
        <f t="shared" si="0"/>
        <v>1.6719470367001814</v>
      </c>
      <c r="D270" s="1">
        <v>0.74152914700000006</v>
      </c>
      <c r="E270" s="1">
        <f t="shared" si="1"/>
        <v>0.22322251590612571</v>
      </c>
    </row>
    <row r="271" spans="1:5" x14ac:dyDescent="0.2">
      <c r="A271" t="s">
        <v>26</v>
      </c>
      <c r="B271" t="s">
        <v>38</v>
      </c>
      <c r="C271" s="1">
        <f t="shared" si="0"/>
        <v>2.6327652180704111</v>
      </c>
      <c r="D271" s="1">
        <v>1.3965788720000001</v>
      </c>
      <c r="E271" s="1">
        <f t="shared" si="1"/>
        <v>0.42041213178256776</v>
      </c>
    </row>
    <row r="272" spans="1:5" x14ac:dyDescent="0.2">
      <c r="A272" t="s">
        <v>27</v>
      </c>
      <c r="B272" t="s">
        <v>38</v>
      </c>
      <c r="C272" s="1">
        <f t="shared" si="0"/>
        <v>1.2989047478598765</v>
      </c>
      <c r="D272" s="1">
        <v>0.37729563799999999</v>
      </c>
      <c r="E272" s="1">
        <f t="shared" si="1"/>
        <v>0.11357730427117903</v>
      </c>
    </row>
    <row r="273" spans="1:5" x14ac:dyDescent="0.2">
      <c r="A273" t="s">
        <v>28</v>
      </c>
      <c r="B273" t="s">
        <v>38</v>
      </c>
      <c r="C273" s="1">
        <f t="shared" si="0"/>
        <v>1.4179050394342321</v>
      </c>
      <c r="D273" s="1">
        <v>0.50376091499999998</v>
      </c>
      <c r="E273" s="1">
        <f t="shared" si="1"/>
        <v>0.15164714605813318</v>
      </c>
    </row>
    <row r="274" spans="1:5" x14ac:dyDescent="0.2">
      <c r="A274" t="s">
        <v>29</v>
      </c>
      <c r="B274" t="s">
        <v>38</v>
      </c>
      <c r="C274" s="1">
        <f t="shared" si="0"/>
        <v>3.0482469843537507</v>
      </c>
      <c r="D274" s="1">
        <v>1.607979802</v>
      </c>
      <c r="E274" s="1">
        <f t="shared" si="1"/>
        <v>0.48405015282382929</v>
      </c>
    </row>
    <row r="275" spans="1:5" x14ac:dyDescent="0.2">
      <c r="A275" t="s">
        <v>30</v>
      </c>
      <c r="B275" t="s">
        <v>38</v>
      </c>
      <c r="C275" s="1">
        <f t="shared" si="0"/>
        <v>1.2851290160216806</v>
      </c>
      <c r="D275" s="1">
        <v>0.36191320100000002</v>
      </c>
      <c r="E275" s="1">
        <f t="shared" si="1"/>
        <v>0.10894672932776757</v>
      </c>
    </row>
    <row r="276" spans="1:5" x14ac:dyDescent="0.2">
      <c r="A276" t="s">
        <v>0</v>
      </c>
      <c r="B276" t="s">
        <v>39</v>
      </c>
      <c r="C276" s="1">
        <f t="shared" si="0"/>
        <v>1.4404005954106032</v>
      </c>
      <c r="D276" s="1">
        <v>0.52647010100000002</v>
      </c>
      <c r="E276" s="1">
        <f t="shared" si="1"/>
        <v>0.15848329222124574</v>
      </c>
    </row>
    <row r="277" spans="1:5" x14ac:dyDescent="0.2">
      <c r="A277" t="s">
        <v>2</v>
      </c>
      <c r="B277" t="s">
        <v>39</v>
      </c>
      <c r="C277" s="1">
        <f t="shared" si="0"/>
        <v>1.4573791721901086</v>
      </c>
      <c r="D277" s="1">
        <v>0.54337627799999999</v>
      </c>
      <c r="E277" s="1">
        <f t="shared" si="1"/>
        <v>0.16357255861025022</v>
      </c>
    </row>
    <row r="278" spans="1:5" x14ac:dyDescent="0.2">
      <c r="A278" t="s">
        <v>3</v>
      </c>
      <c r="B278" t="s">
        <v>39</v>
      </c>
      <c r="C278" s="1">
        <f t="shared" ref="C278:C305" si="2">2^(D278)</f>
        <v>1.5221881994620985</v>
      </c>
      <c r="D278" s="1">
        <v>0.60614674099999999</v>
      </c>
      <c r="E278" s="1">
        <f t="shared" ref="E278:E305" si="3">LOG10(C278)</f>
        <v>0.18246835081496632</v>
      </c>
    </row>
    <row r="279" spans="1:5" x14ac:dyDescent="0.2">
      <c r="A279" t="s">
        <v>4</v>
      </c>
      <c r="B279" t="s">
        <v>39</v>
      </c>
      <c r="C279" s="1">
        <f t="shared" si="2"/>
        <v>1.369586057337741</v>
      </c>
      <c r="D279" s="1">
        <v>0.45373992000000002</v>
      </c>
      <c r="E279" s="1">
        <f t="shared" si="3"/>
        <v>0.13658932615017516</v>
      </c>
    </row>
    <row r="280" spans="1:5" x14ac:dyDescent="0.2">
      <c r="A280" t="s">
        <v>5</v>
      </c>
      <c r="B280" t="s">
        <v>39</v>
      </c>
      <c r="C280" s="1">
        <f t="shared" si="2"/>
        <v>1.1887630073283635</v>
      </c>
      <c r="D280" s="1">
        <v>0.249461127</v>
      </c>
      <c r="E280" s="1">
        <f t="shared" si="3"/>
        <v>7.5095281979141837E-2</v>
      </c>
    </row>
    <row r="281" spans="1:5" x14ac:dyDescent="0.2">
      <c r="A281" t="s">
        <v>6</v>
      </c>
      <c r="B281" t="s">
        <v>39</v>
      </c>
      <c r="C281" s="1">
        <f t="shared" si="2"/>
        <v>1.6347427182495649</v>
      </c>
      <c r="D281" s="1">
        <v>0.70906359699999999</v>
      </c>
      <c r="E281" s="1">
        <f t="shared" si="3"/>
        <v>0.2134494115303969</v>
      </c>
    </row>
    <row r="282" spans="1:5" x14ac:dyDescent="0.2">
      <c r="A282" t="s">
        <v>7</v>
      </c>
      <c r="B282" t="s">
        <v>39</v>
      </c>
      <c r="C282" s="1">
        <f t="shared" si="2"/>
        <v>1.5691144552102958</v>
      </c>
      <c r="D282" s="1">
        <v>0.64995058999999999</v>
      </c>
      <c r="E282" s="1">
        <f t="shared" si="3"/>
        <v>0.19565462328950206</v>
      </c>
    </row>
    <row r="283" spans="1:5" x14ac:dyDescent="0.2">
      <c r="A283" t="s">
        <v>8</v>
      </c>
      <c r="B283" t="s">
        <v>39</v>
      </c>
      <c r="C283" s="1">
        <f t="shared" si="2"/>
        <v>1.7415447460348434</v>
      </c>
      <c r="D283" s="1">
        <v>0.80036754099999996</v>
      </c>
      <c r="E283" s="1">
        <f t="shared" si="3"/>
        <v>0.24093463739682128</v>
      </c>
    </row>
    <row r="284" spans="1:5" x14ac:dyDescent="0.2">
      <c r="A284" t="s">
        <v>9</v>
      </c>
      <c r="B284" t="s">
        <v>39</v>
      </c>
      <c r="C284" s="1">
        <f t="shared" si="2"/>
        <v>1.2636568190689976</v>
      </c>
      <c r="D284" s="1">
        <v>0.337604713</v>
      </c>
      <c r="E284" s="1">
        <f t="shared" si="3"/>
        <v>0.10162914529052959</v>
      </c>
    </row>
    <row r="285" spans="1:5" x14ac:dyDescent="0.2">
      <c r="A285" t="s">
        <v>10</v>
      </c>
      <c r="B285" t="s">
        <v>39</v>
      </c>
      <c r="C285" s="1">
        <f t="shared" si="2"/>
        <v>1.5599503545275943</v>
      </c>
      <c r="D285" s="1">
        <v>0.64150011600000001</v>
      </c>
      <c r="E285" s="1">
        <f t="shared" si="3"/>
        <v>0.19311077713792346</v>
      </c>
    </row>
    <row r="286" spans="1:5" x14ac:dyDescent="0.2">
      <c r="A286" t="s">
        <v>11</v>
      </c>
      <c r="B286" t="s">
        <v>39</v>
      </c>
      <c r="C286" s="1">
        <f t="shared" si="2"/>
        <v>0.94727907078863016</v>
      </c>
      <c r="D286" s="1">
        <v>-7.8138584999999997E-2</v>
      </c>
      <c r="E286" s="1">
        <f t="shared" si="3"/>
        <v>-2.3522057903739606E-2</v>
      </c>
    </row>
    <row r="287" spans="1:5" x14ac:dyDescent="0.2">
      <c r="A287" t="s">
        <v>12</v>
      </c>
      <c r="B287" t="s">
        <v>39</v>
      </c>
      <c r="C287" s="1">
        <f t="shared" si="2"/>
        <v>1.5740239219160117</v>
      </c>
      <c r="D287" s="1">
        <v>0.65445746699999996</v>
      </c>
      <c r="E287" s="1">
        <f t="shared" si="3"/>
        <v>0.19701132845327013</v>
      </c>
    </row>
    <row r="288" spans="1:5" x14ac:dyDescent="0.2">
      <c r="A288" t="s">
        <v>13</v>
      </c>
      <c r="B288" t="s">
        <v>39</v>
      </c>
      <c r="C288" s="1">
        <f t="shared" si="2"/>
        <v>1.4018171882867942</v>
      </c>
      <c r="D288" s="1">
        <v>0.48729821899999998</v>
      </c>
      <c r="E288" s="1">
        <f t="shared" si="3"/>
        <v>0.14669138075263574</v>
      </c>
    </row>
    <row r="289" spans="1:5" x14ac:dyDescent="0.2">
      <c r="A289" t="s">
        <v>14</v>
      </c>
      <c r="B289" t="s">
        <v>39</v>
      </c>
      <c r="C289" s="1">
        <f t="shared" si="2"/>
        <v>1.0445585911452517</v>
      </c>
      <c r="D289" s="1">
        <v>6.2893418000000006E-2</v>
      </c>
      <c r="E289" s="1">
        <f t="shared" si="3"/>
        <v>1.8932805347832912E-2</v>
      </c>
    </row>
    <row r="290" spans="1:5" x14ac:dyDescent="0.2">
      <c r="A290" t="s">
        <v>15</v>
      </c>
      <c r="B290" t="s">
        <v>39</v>
      </c>
      <c r="C290" s="1">
        <f t="shared" si="2"/>
        <v>1.0043157228134387</v>
      </c>
      <c r="D290" s="1">
        <v>6.2128749999999996E-3</v>
      </c>
      <c r="E290" s="1">
        <f t="shared" si="3"/>
        <v>1.870261734310842E-3</v>
      </c>
    </row>
    <row r="291" spans="1:5" x14ac:dyDescent="0.2">
      <c r="A291" t="s">
        <v>16</v>
      </c>
      <c r="B291" t="s">
        <v>39</v>
      </c>
      <c r="C291" s="1">
        <f t="shared" si="2"/>
        <v>1.6315886903748977</v>
      </c>
      <c r="D291" s="1">
        <v>0.70627741200000005</v>
      </c>
      <c r="E291" s="1">
        <f t="shared" si="3"/>
        <v>0.21261068627192789</v>
      </c>
    </row>
    <row r="292" spans="1:5" x14ac:dyDescent="0.2">
      <c r="A292" t="s">
        <v>17</v>
      </c>
      <c r="B292" t="s">
        <v>39</v>
      </c>
      <c r="C292" s="1">
        <f t="shared" si="2"/>
        <v>2.5887785803183667</v>
      </c>
      <c r="D292" s="1">
        <v>1.3722715759999999</v>
      </c>
      <c r="E292" s="1">
        <f t="shared" si="3"/>
        <v>0.41309490657308456</v>
      </c>
    </row>
    <row r="293" spans="1:5" x14ac:dyDescent="0.2">
      <c r="A293" t="s">
        <v>18</v>
      </c>
      <c r="B293" t="s">
        <v>39</v>
      </c>
      <c r="C293" s="1">
        <f t="shared" si="2"/>
        <v>1.2832341641774765</v>
      </c>
      <c r="D293" s="1">
        <v>0.359784457</v>
      </c>
      <c r="E293" s="1">
        <f t="shared" si="3"/>
        <v>0.10830591353067781</v>
      </c>
    </row>
    <row r="294" spans="1:5" x14ac:dyDescent="0.2">
      <c r="A294" t="s">
        <v>19</v>
      </c>
      <c r="B294" t="s">
        <v>39</v>
      </c>
      <c r="C294" s="1">
        <f t="shared" si="2"/>
        <v>477.47113864247439</v>
      </c>
      <c r="D294" s="1">
        <v>8.8992697199999995</v>
      </c>
      <c r="E294" s="1">
        <f t="shared" si="3"/>
        <v>2.678947125224199</v>
      </c>
    </row>
    <row r="295" spans="1:5" x14ac:dyDescent="0.2">
      <c r="A295" t="s">
        <v>20</v>
      </c>
      <c r="B295" t="s">
        <v>39</v>
      </c>
      <c r="C295" s="1">
        <f t="shared" si="2"/>
        <v>14.32510236315871</v>
      </c>
      <c r="D295" s="1">
        <v>3.8404735429999999</v>
      </c>
      <c r="E295" s="1">
        <f t="shared" si="3"/>
        <v>1.1560977339969245</v>
      </c>
    </row>
    <row r="296" spans="1:5" x14ac:dyDescent="0.2">
      <c r="A296" t="s">
        <v>21</v>
      </c>
      <c r="B296" t="s">
        <v>39</v>
      </c>
      <c r="C296" s="1">
        <f t="shared" si="2"/>
        <v>2.4930199624146194</v>
      </c>
      <c r="D296" s="1">
        <v>1.3178944349999999</v>
      </c>
      <c r="E296" s="1">
        <f t="shared" si="3"/>
        <v>0.39672575605363486</v>
      </c>
    </row>
    <row r="297" spans="1:5" x14ac:dyDescent="0.2">
      <c r="A297" t="s">
        <v>22</v>
      </c>
      <c r="B297" t="s">
        <v>39</v>
      </c>
      <c r="C297" s="1">
        <f t="shared" si="2"/>
        <v>0.93757453300114968</v>
      </c>
      <c r="D297" s="1">
        <v>-9.2994711999999993E-2</v>
      </c>
      <c r="E297" s="1">
        <f t="shared" si="3"/>
        <v>-2.7994197750133214E-2</v>
      </c>
    </row>
    <row r="298" spans="1:5" x14ac:dyDescent="0.2">
      <c r="A298" t="s">
        <v>23</v>
      </c>
      <c r="B298" t="s">
        <v>39</v>
      </c>
      <c r="C298" s="1">
        <f t="shared" si="2"/>
        <v>0.56850010788015748</v>
      </c>
      <c r="D298" s="1">
        <v>-0.81476747199999999</v>
      </c>
      <c r="E298" s="1">
        <f t="shared" si="3"/>
        <v>-0.24526944856331298</v>
      </c>
    </row>
    <row r="299" spans="1:5" x14ac:dyDescent="0.2">
      <c r="A299" t="s">
        <v>24</v>
      </c>
      <c r="B299" t="s">
        <v>39</v>
      </c>
      <c r="C299" s="1">
        <f t="shared" si="2"/>
        <v>0.84851794603494912</v>
      </c>
      <c r="D299" s="1">
        <v>-0.23698292200000001</v>
      </c>
      <c r="E299" s="1">
        <f t="shared" si="3"/>
        <v>-7.1338967982097615E-2</v>
      </c>
    </row>
    <row r="300" spans="1:5" x14ac:dyDescent="0.2">
      <c r="A300" t="s">
        <v>25</v>
      </c>
      <c r="B300" t="s">
        <v>39</v>
      </c>
      <c r="C300" s="1">
        <f t="shared" si="2"/>
        <v>1.862013274413548</v>
      </c>
      <c r="D300" s="1">
        <v>0.89686335800000005</v>
      </c>
      <c r="E300" s="1">
        <f t="shared" si="3"/>
        <v>0.26998277276992361</v>
      </c>
    </row>
    <row r="301" spans="1:5" x14ac:dyDescent="0.2">
      <c r="A301" t="s">
        <v>26</v>
      </c>
      <c r="B301" t="s">
        <v>39</v>
      </c>
      <c r="C301" s="1">
        <f t="shared" si="2"/>
        <v>4.0282506108860963</v>
      </c>
      <c r="D301" s="1">
        <v>2.0101534409999999</v>
      </c>
      <c r="E301" s="1">
        <f t="shared" si="3"/>
        <v>0.60511648162816689</v>
      </c>
    </row>
    <row r="302" spans="1:5" x14ac:dyDescent="0.2">
      <c r="A302" t="s">
        <v>27</v>
      </c>
      <c r="B302" t="s">
        <v>39</v>
      </c>
      <c r="C302" s="1">
        <f t="shared" si="2"/>
        <v>1.3826710988223738</v>
      </c>
      <c r="D302" s="1">
        <v>0.46745801799999998</v>
      </c>
      <c r="E302" s="1">
        <f t="shared" si="3"/>
        <v>0.14071888513163322</v>
      </c>
    </row>
    <row r="303" spans="1:5" x14ac:dyDescent="0.2">
      <c r="A303" t="s">
        <v>28</v>
      </c>
      <c r="B303" t="s">
        <v>39</v>
      </c>
      <c r="C303" s="1">
        <f t="shared" si="2"/>
        <v>1.6715230006481292</v>
      </c>
      <c r="D303" s="1">
        <v>0.74116320700000005</v>
      </c>
      <c r="E303" s="1">
        <f t="shared" si="3"/>
        <v>0.2231123569895124</v>
      </c>
    </row>
    <row r="304" spans="1:5" x14ac:dyDescent="0.2">
      <c r="A304" t="s">
        <v>29</v>
      </c>
      <c r="B304" t="s">
        <v>39</v>
      </c>
      <c r="C304" s="1">
        <f t="shared" si="2"/>
        <v>2.9483884296866343</v>
      </c>
      <c r="D304" s="1">
        <v>1.559926602</v>
      </c>
      <c r="E304" s="1">
        <f t="shared" si="3"/>
        <v>0.46958469823618892</v>
      </c>
    </row>
    <row r="305" spans="1:5" x14ac:dyDescent="0.2">
      <c r="A305" t="s">
        <v>30</v>
      </c>
      <c r="B305" t="s">
        <v>39</v>
      </c>
      <c r="C305" s="1">
        <f t="shared" si="2"/>
        <v>1.4122079896175774</v>
      </c>
      <c r="D305" s="1">
        <v>0.49795258399999998</v>
      </c>
      <c r="E305" s="1">
        <f t="shared" si="3"/>
        <v>0.14989866420238823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0"/>
  <sheetViews>
    <sheetView topLeftCell="A6" workbookViewId="0">
      <selection activeCell="C12" sqref="C12"/>
    </sheetView>
  </sheetViews>
  <sheetFormatPr baseColWidth="10" defaultRowHeight="16" x14ac:dyDescent="0.2"/>
  <sheetData>
    <row r="1" spans="1:9" x14ac:dyDescent="0.2">
      <c r="A1" s="16" t="s">
        <v>67</v>
      </c>
    </row>
    <row r="2" spans="1:9" x14ac:dyDescent="0.2">
      <c r="A2" t="s">
        <v>66</v>
      </c>
    </row>
    <row r="4" spans="1:9" ht="17" thickBot="1" x14ac:dyDescent="0.25">
      <c r="A4" s="25" t="s">
        <v>40</v>
      </c>
      <c r="B4" s="25" t="s">
        <v>35</v>
      </c>
      <c r="C4" s="25" t="s">
        <v>31</v>
      </c>
      <c r="D4" s="25" t="s">
        <v>34</v>
      </c>
      <c r="E4" s="25" t="s">
        <v>1</v>
      </c>
      <c r="F4" s="25" t="s">
        <v>33</v>
      </c>
      <c r="G4" s="25" t="s">
        <v>37</v>
      </c>
      <c r="H4" s="25" t="s">
        <v>32</v>
      </c>
      <c r="I4" s="25" t="s">
        <v>36</v>
      </c>
    </row>
    <row r="5" spans="1:9" ht="17" thickTop="1" x14ac:dyDescent="0.2">
      <c r="A5" t="s">
        <v>0</v>
      </c>
      <c r="B5" s="2">
        <v>1.5418455209999999</v>
      </c>
      <c r="C5" s="2">
        <v>5.3611873220000001</v>
      </c>
      <c r="D5" s="2">
        <v>1.662548151</v>
      </c>
      <c r="E5" s="2">
        <v>7.0986940509999998</v>
      </c>
      <c r="F5" s="2">
        <v>4.0675342749999999</v>
      </c>
      <c r="G5" s="2">
        <v>1.1759840829999999</v>
      </c>
      <c r="H5" s="2">
        <v>3.62113693</v>
      </c>
      <c r="I5" s="2">
        <v>3.5868739239999998</v>
      </c>
    </row>
    <row r="6" spans="1:9" x14ac:dyDescent="0.2">
      <c r="A6" t="s">
        <v>2</v>
      </c>
      <c r="B6" s="2">
        <v>1.7142471610000001</v>
      </c>
      <c r="C6" s="2">
        <v>5.9442128749999998</v>
      </c>
      <c r="D6" s="2">
        <v>1.5869900400000001</v>
      </c>
      <c r="E6" s="2">
        <v>8.972439177</v>
      </c>
      <c r="F6" s="2">
        <v>5.0830629350000001</v>
      </c>
      <c r="G6" s="2">
        <v>1.7244009499999999</v>
      </c>
      <c r="H6" s="2">
        <v>4.7859920320000002</v>
      </c>
      <c r="I6" s="2">
        <v>9.243358078</v>
      </c>
    </row>
    <row r="7" spans="1:9" x14ac:dyDescent="0.2">
      <c r="A7" t="s">
        <v>3</v>
      </c>
      <c r="B7" s="2">
        <v>1.717146174</v>
      </c>
      <c r="C7" s="2">
        <v>9.4293245050000003</v>
      </c>
      <c r="D7" s="2">
        <v>1.810506025</v>
      </c>
      <c r="E7" s="2">
        <v>10.85907785</v>
      </c>
      <c r="F7" s="2">
        <v>10.832045069999999</v>
      </c>
      <c r="G7" s="2">
        <v>1.4874439699999999</v>
      </c>
      <c r="H7" s="2">
        <v>8.4064735820000003</v>
      </c>
      <c r="I7" s="2">
        <v>8.6078801790000004</v>
      </c>
    </row>
    <row r="8" spans="1:9" x14ac:dyDescent="0.2">
      <c r="A8" t="s">
        <v>4</v>
      </c>
      <c r="B8" s="2">
        <v>1.444928859</v>
      </c>
      <c r="C8" s="2">
        <v>3.9594078709999998</v>
      </c>
      <c r="D8" s="2">
        <v>1.746989728</v>
      </c>
      <c r="E8" s="2">
        <v>6.0509859669999999</v>
      </c>
      <c r="F8" s="2">
        <v>3.437977949</v>
      </c>
      <c r="G8" s="2">
        <v>1.6110878120000001</v>
      </c>
      <c r="H8" s="2">
        <v>3.2885462489999999</v>
      </c>
      <c r="I8" s="2">
        <v>3.0518977129999998</v>
      </c>
    </row>
    <row r="9" spans="1:9" x14ac:dyDescent="0.2">
      <c r="A9" t="s">
        <v>5</v>
      </c>
      <c r="B9" s="2">
        <v>1.4695486470000001</v>
      </c>
      <c r="C9" s="2">
        <v>4.6219147779999998</v>
      </c>
      <c r="D9" s="2">
        <v>1.3621083359999999</v>
      </c>
      <c r="E9" s="2">
        <v>5.2683476640000002</v>
      </c>
      <c r="F9" s="2">
        <v>3.1236238080000001</v>
      </c>
      <c r="G9" s="2">
        <v>1.6395626809999999</v>
      </c>
      <c r="H9" s="2">
        <v>3.529924303</v>
      </c>
      <c r="I9" s="2">
        <v>4.3997263670000004</v>
      </c>
    </row>
    <row r="10" spans="1:9" x14ac:dyDescent="0.2">
      <c r="A10" t="s">
        <v>6</v>
      </c>
      <c r="B10" s="2">
        <v>1.893329432</v>
      </c>
      <c r="C10" s="2">
        <v>7.9139361590000004</v>
      </c>
      <c r="D10" s="2">
        <v>2.1266578649999999</v>
      </c>
      <c r="E10" s="2">
        <v>12.909500749999999</v>
      </c>
      <c r="F10" s="2">
        <v>5.7400358779999996</v>
      </c>
      <c r="G10" s="2">
        <v>1.2236347599999999</v>
      </c>
      <c r="H10" s="2">
        <v>6.0576430600000002</v>
      </c>
      <c r="I10" s="2">
        <v>8.2451230080000002</v>
      </c>
    </row>
    <row r="11" spans="1:9" x14ac:dyDescent="0.2">
      <c r="A11" t="s">
        <v>7</v>
      </c>
      <c r="B11" s="2">
        <v>1.3980729110000001</v>
      </c>
      <c r="C11" s="2">
        <v>2.5474674839999998</v>
      </c>
      <c r="D11" s="2">
        <v>1.451318766</v>
      </c>
      <c r="E11" s="2">
        <v>5.3797624610000003</v>
      </c>
      <c r="F11" s="2">
        <v>3.0014694319999999</v>
      </c>
      <c r="G11" s="2">
        <v>1.5841389429999999</v>
      </c>
      <c r="H11" s="2">
        <v>1.855667661</v>
      </c>
      <c r="I11" s="2">
        <v>1.86927372</v>
      </c>
    </row>
    <row r="12" spans="1:9" x14ac:dyDescent="0.2">
      <c r="A12" t="s">
        <v>8</v>
      </c>
      <c r="B12" s="2">
        <v>1.535957193</v>
      </c>
      <c r="C12" s="2">
        <v>4.4370563179999998</v>
      </c>
      <c r="D12" s="2">
        <v>1.927285554</v>
      </c>
      <c r="E12" s="2">
        <v>7.7369492859999998</v>
      </c>
      <c r="F12" s="2">
        <v>2.9352668959999999</v>
      </c>
      <c r="G12" s="2">
        <v>1.4379395669999999</v>
      </c>
      <c r="H12" s="2">
        <v>2.9441250210000001</v>
      </c>
      <c r="I12" s="2">
        <v>3.1387024659999998</v>
      </c>
    </row>
    <row r="13" spans="1:9" x14ac:dyDescent="0.2">
      <c r="A13" t="s">
        <v>9</v>
      </c>
      <c r="B13" s="2">
        <v>1.146044938</v>
      </c>
      <c r="C13" s="2">
        <v>9.2573002580000008</v>
      </c>
      <c r="D13" s="2">
        <v>1.756463769</v>
      </c>
      <c r="E13" s="2">
        <v>18.253579330000001</v>
      </c>
      <c r="F13" s="2">
        <v>5.0818873140000003</v>
      </c>
      <c r="G13" s="2">
        <v>1.287454085</v>
      </c>
      <c r="H13" s="2">
        <v>5.0368915730000001</v>
      </c>
      <c r="I13" s="2">
        <v>8.1349774349999997</v>
      </c>
    </row>
    <row r="14" spans="1:9" x14ac:dyDescent="0.2">
      <c r="A14" t="s">
        <v>10</v>
      </c>
      <c r="B14" s="2">
        <v>1.310682294</v>
      </c>
      <c r="C14" s="2">
        <v>43.404554279999999</v>
      </c>
      <c r="D14" s="2">
        <v>2.0009004410000002</v>
      </c>
      <c r="E14" s="2">
        <v>20.059722059999999</v>
      </c>
      <c r="F14" s="2">
        <v>4.3758682530000002</v>
      </c>
      <c r="G14" s="2">
        <v>1.2650634789999999</v>
      </c>
      <c r="H14" s="2">
        <v>17.88591658</v>
      </c>
      <c r="I14" s="2">
        <v>9.4258822799999997</v>
      </c>
    </row>
    <row r="15" spans="1:9" x14ac:dyDescent="0.2">
      <c r="A15" t="s">
        <v>11</v>
      </c>
      <c r="B15" s="2">
        <v>1.5710241789999999</v>
      </c>
      <c r="C15" s="2">
        <v>6.6730042510000001</v>
      </c>
      <c r="D15" s="2">
        <v>1.889821685</v>
      </c>
      <c r="E15" s="2">
        <v>9.3666037099999997</v>
      </c>
      <c r="F15" s="2">
        <v>2.872509822</v>
      </c>
      <c r="G15" s="2">
        <v>1.5667805349999999</v>
      </c>
      <c r="H15" s="2">
        <v>3.6042642370000002</v>
      </c>
      <c r="I15" s="2">
        <v>3.8167974650000001</v>
      </c>
    </row>
    <row r="16" spans="1:9" x14ac:dyDescent="0.2">
      <c r="A16" t="s">
        <v>12</v>
      </c>
      <c r="B16" s="2">
        <v>2.0722339569999999</v>
      </c>
      <c r="C16" s="2">
        <v>6.7807895079999998</v>
      </c>
      <c r="D16" s="2">
        <v>2.7772757530000001</v>
      </c>
      <c r="E16" s="2">
        <v>9.3597689670000008</v>
      </c>
      <c r="F16" s="2">
        <v>5.0282161719999996</v>
      </c>
      <c r="G16" s="2">
        <v>1.522873817</v>
      </c>
      <c r="H16" s="2">
        <v>3.7365235490000002</v>
      </c>
      <c r="I16" s="2">
        <v>4.9275618960000003</v>
      </c>
    </row>
    <row r="17" spans="1:9" x14ac:dyDescent="0.2">
      <c r="A17" t="s">
        <v>13</v>
      </c>
      <c r="B17" s="2">
        <v>1.0530955399999999</v>
      </c>
      <c r="C17" s="2">
        <v>2.85195424</v>
      </c>
      <c r="D17" s="2">
        <v>1.5320304849999999</v>
      </c>
      <c r="E17" s="2">
        <v>3.7835638540000001</v>
      </c>
      <c r="F17" s="2">
        <v>2.260168578</v>
      </c>
      <c r="G17" s="2">
        <v>1.3214389289999999</v>
      </c>
      <c r="H17" s="2">
        <v>2.6741354550000001</v>
      </c>
      <c r="I17" s="2">
        <v>2.2593420860000002</v>
      </c>
    </row>
    <row r="18" spans="1:9" x14ac:dyDescent="0.2">
      <c r="A18" t="s">
        <v>14</v>
      </c>
      <c r="B18" s="2">
        <v>1.137606356</v>
      </c>
      <c r="C18" s="2">
        <v>2.4994734350000001</v>
      </c>
      <c r="D18" s="2">
        <v>1.613908731</v>
      </c>
      <c r="E18" s="2">
        <v>4.1571680100000004</v>
      </c>
      <c r="F18" s="2">
        <v>2.4527293619999999</v>
      </c>
      <c r="G18" s="2">
        <v>1.288054112</v>
      </c>
      <c r="H18" s="2">
        <v>1.8333431330000001</v>
      </c>
      <c r="I18" s="2">
        <v>3.4757521439999999</v>
      </c>
    </row>
    <row r="19" spans="1:9" x14ac:dyDescent="0.2">
      <c r="A19" t="s">
        <v>15</v>
      </c>
      <c r="B19" s="2">
        <v>1.2178651220000001</v>
      </c>
      <c r="C19" s="2">
        <v>7.3547300829999998</v>
      </c>
      <c r="D19" s="2">
        <v>1.4375360239999999</v>
      </c>
      <c r="E19" s="2">
        <v>8.0148041390000007</v>
      </c>
      <c r="F19" s="2">
        <v>4.41783269</v>
      </c>
      <c r="G19" s="2">
        <v>1.2902134940000001</v>
      </c>
      <c r="H19" s="2">
        <v>4.8870372990000002</v>
      </c>
      <c r="I19" s="2">
        <v>6.4879563539999996</v>
      </c>
    </row>
    <row r="20" spans="1:9" x14ac:dyDescent="0.2">
      <c r="A20" t="s">
        <v>16</v>
      </c>
      <c r="B20" s="2">
        <v>1.4722608699999999</v>
      </c>
      <c r="C20" s="2">
        <v>15.139404969999999</v>
      </c>
      <c r="D20" s="2">
        <v>1.971881</v>
      </c>
      <c r="E20" s="2">
        <v>18.031099560000001</v>
      </c>
      <c r="F20" s="2">
        <v>3.8056374580000001</v>
      </c>
      <c r="G20" s="2">
        <v>1.14109265</v>
      </c>
      <c r="H20" s="2">
        <v>2.9683781489999999</v>
      </c>
      <c r="I20" s="2">
        <v>6.3501145159999997</v>
      </c>
    </row>
    <row r="21" spans="1:9" x14ac:dyDescent="0.2">
      <c r="A21" t="s">
        <v>17</v>
      </c>
      <c r="B21" s="2">
        <v>1.9525700239999999</v>
      </c>
      <c r="C21" s="2">
        <v>17.31814572</v>
      </c>
      <c r="D21" s="2">
        <v>3.0127071280000002</v>
      </c>
      <c r="E21" s="2">
        <v>31.578630579999999</v>
      </c>
      <c r="F21" s="2">
        <v>3.7073940740000002</v>
      </c>
      <c r="G21" s="2">
        <v>2.2126610269999998</v>
      </c>
      <c r="H21" s="2">
        <v>5.5745540220000001</v>
      </c>
      <c r="I21" s="2">
        <v>5.9591442670000001</v>
      </c>
    </row>
    <row r="22" spans="1:9" x14ac:dyDescent="0.2">
      <c r="A22" t="s">
        <v>18</v>
      </c>
      <c r="B22" s="2">
        <v>0.78119321200000003</v>
      </c>
      <c r="C22" s="2">
        <v>16.7836338</v>
      </c>
      <c r="D22" s="2">
        <v>1.495735907</v>
      </c>
      <c r="E22" s="2">
        <v>20.214232500000001</v>
      </c>
      <c r="F22" s="2">
        <v>2.8434596980000002</v>
      </c>
      <c r="G22" s="2">
        <v>1.6824335589999999</v>
      </c>
      <c r="H22" s="2">
        <v>1.8199265060000001</v>
      </c>
      <c r="I22" s="2">
        <v>4.0656038690000003</v>
      </c>
    </row>
    <row r="23" spans="1:9" x14ac:dyDescent="0.2">
      <c r="A23" t="s">
        <v>25</v>
      </c>
      <c r="B23" s="2">
        <v>1.2895807990000001</v>
      </c>
      <c r="C23" s="2">
        <v>19.204765720000001</v>
      </c>
      <c r="D23" s="2">
        <v>2.1214342199999998</v>
      </c>
      <c r="E23" s="2">
        <v>15.137288460000001</v>
      </c>
      <c r="F23" s="2">
        <v>3.508214916</v>
      </c>
      <c r="G23" s="2">
        <v>1.283843684</v>
      </c>
      <c r="H23" s="2">
        <v>3.039746348</v>
      </c>
      <c r="I23" s="2">
        <v>3.5026510470000001</v>
      </c>
    </row>
    <row r="24" spans="1:9" x14ac:dyDescent="0.2">
      <c r="A24" t="s">
        <v>26</v>
      </c>
      <c r="B24" s="2">
        <v>1.565067242</v>
      </c>
      <c r="C24" s="2">
        <v>33.244468060000003</v>
      </c>
      <c r="D24" s="2">
        <v>3.4774238350000002</v>
      </c>
      <c r="E24" s="2">
        <v>49.376491829999999</v>
      </c>
      <c r="F24" s="2">
        <v>10.74526479</v>
      </c>
      <c r="G24" s="2">
        <v>1.5925507889999999</v>
      </c>
      <c r="H24" s="2">
        <v>4.8880421109999999</v>
      </c>
      <c r="I24" s="2">
        <v>3.105334203</v>
      </c>
    </row>
    <row r="25" spans="1:9" x14ac:dyDescent="0.2">
      <c r="A25" t="s">
        <v>27</v>
      </c>
      <c r="B25" s="2">
        <v>1.2742748340000001</v>
      </c>
      <c r="C25" s="2">
        <v>30.663888979999999</v>
      </c>
      <c r="D25" s="2">
        <v>2.1510468170000001</v>
      </c>
      <c r="E25" s="2">
        <v>32.538265430000003</v>
      </c>
      <c r="F25" s="2">
        <v>3.1862410419999998</v>
      </c>
      <c r="G25" s="2">
        <v>1.1534710889999999</v>
      </c>
      <c r="H25" s="2">
        <v>2.5226080280000001</v>
      </c>
      <c r="I25" s="2">
        <v>2.4778555459999998</v>
      </c>
    </row>
    <row r="26" spans="1:9" x14ac:dyDescent="0.2">
      <c r="A26" t="s">
        <v>28</v>
      </c>
      <c r="B26" s="2">
        <v>1.191349711</v>
      </c>
      <c r="C26" s="2">
        <v>20.50474453</v>
      </c>
      <c r="D26" s="2">
        <v>1.9385269490000001</v>
      </c>
      <c r="E26" s="2">
        <v>16.701556929999999</v>
      </c>
      <c r="F26" s="2">
        <v>2.9005238740000001</v>
      </c>
      <c r="G26" s="2">
        <v>0.842071071</v>
      </c>
      <c r="H26" s="2">
        <v>4.3427967059999997</v>
      </c>
      <c r="I26" s="2">
        <v>4.7445241180000002</v>
      </c>
    </row>
    <row r="27" spans="1:9" x14ac:dyDescent="0.2">
      <c r="A27" t="s">
        <v>29</v>
      </c>
      <c r="B27" s="2">
        <v>2.2105998809999998</v>
      </c>
      <c r="C27" s="2">
        <v>60.157285010000003</v>
      </c>
      <c r="D27" s="2">
        <v>17.318605720000001</v>
      </c>
      <c r="E27" s="2">
        <v>138.65045860000001</v>
      </c>
      <c r="F27" s="2">
        <v>25.002704000000001</v>
      </c>
      <c r="G27" s="2">
        <v>0.67296469999999997</v>
      </c>
      <c r="H27" s="2">
        <v>0.91661738599999998</v>
      </c>
      <c r="I27" s="2">
        <v>1.780662827</v>
      </c>
    </row>
    <row r="28" spans="1:9" x14ac:dyDescent="0.2">
      <c r="A28" t="s">
        <v>30</v>
      </c>
      <c r="B28" s="2">
        <v>1.4258859690000001</v>
      </c>
      <c r="C28" s="2">
        <v>12.36797949</v>
      </c>
      <c r="D28" s="2">
        <v>11.19631476</v>
      </c>
      <c r="E28" s="2">
        <v>33.231808299999997</v>
      </c>
      <c r="F28" s="2">
        <v>4.8076149749999999</v>
      </c>
      <c r="G28" s="2">
        <v>1.0348103280000001</v>
      </c>
      <c r="H28" s="2">
        <v>0.95707849099999998</v>
      </c>
      <c r="I28" s="2">
        <v>0.757148712</v>
      </c>
    </row>
    <row r="30" spans="1:9" x14ac:dyDescent="0.2">
      <c r="A30" s="30" t="s">
        <v>45</v>
      </c>
    </row>
    <row r="32" spans="1:9" ht="17" thickBot="1" x14ac:dyDescent="0.25">
      <c r="A32" s="26"/>
      <c r="B32" s="28" t="s">
        <v>35</v>
      </c>
      <c r="C32" s="28" t="s">
        <v>31</v>
      </c>
      <c r="D32" s="28" t="s">
        <v>34</v>
      </c>
      <c r="E32" s="28" t="s">
        <v>1</v>
      </c>
      <c r="F32" s="28" t="s">
        <v>33</v>
      </c>
      <c r="G32" s="28" t="s">
        <v>37</v>
      </c>
      <c r="H32" s="28" t="s">
        <v>32</v>
      </c>
      <c r="I32" s="28" t="s">
        <v>36</v>
      </c>
    </row>
    <row r="33" spans="1:9" ht="17" thickTop="1" x14ac:dyDescent="0.2">
      <c r="A33" s="27" t="s">
        <v>36</v>
      </c>
      <c r="B33" s="4">
        <v>0.12035351938576599</v>
      </c>
      <c r="C33" s="4">
        <v>-4.8863519027957103E-2</v>
      </c>
      <c r="D33" s="4">
        <v>-0.39143897305502601</v>
      </c>
      <c r="E33" s="4">
        <v>-0.26643759419280399</v>
      </c>
      <c r="F33" s="4">
        <v>-6.0300676983722899E-2</v>
      </c>
      <c r="G33" s="4">
        <v>0.20524628528618799</v>
      </c>
      <c r="H33" s="4">
        <v>0.71517016792301302</v>
      </c>
      <c r="I33" s="29">
        <v>1</v>
      </c>
    </row>
    <row r="34" spans="1:9" x14ac:dyDescent="0.2">
      <c r="A34" s="27" t="s">
        <v>32</v>
      </c>
      <c r="B34" s="4">
        <v>4.1061312664730197E-2</v>
      </c>
      <c r="C34" s="4">
        <v>0.26848094691728303</v>
      </c>
      <c r="D34" s="4">
        <v>-0.26656859465378901</v>
      </c>
      <c r="E34" s="4">
        <v>-0.15127088211348699</v>
      </c>
      <c r="F34" s="4">
        <v>-3.4812205457391103E-2</v>
      </c>
      <c r="G34" s="4">
        <v>0.10898777379603999</v>
      </c>
      <c r="H34" s="29">
        <v>1</v>
      </c>
      <c r="I34" s="4">
        <v>0.71517016792301302</v>
      </c>
    </row>
    <row r="35" spans="1:9" x14ac:dyDescent="0.2">
      <c r="A35" s="27" t="s">
        <v>37</v>
      </c>
      <c r="B35" s="4">
        <v>6.5684466659257104E-2</v>
      </c>
      <c r="C35" s="4">
        <v>-0.41520303455656898</v>
      </c>
      <c r="D35" s="4">
        <v>-0.497279300570793</v>
      </c>
      <c r="E35" s="4">
        <v>-0.41828656046039803</v>
      </c>
      <c r="F35" s="4">
        <v>-0.37883112635390898</v>
      </c>
      <c r="G35" s="29">
        <v>1</v>
      </c>
      <c r="H35" s="4">
        <v>0.10898777379603999</v>
      </c>
      <c r="I35" s="4">
        <v>0.20524628528618799</v>
      </c>
    </row>
    <row r="36" spans="1:9" x14ac:dyDescent="0.2">
      <c r="A36" s="27" t="s">
        <v>33</v>
      </c>
      <c r="B36" s="4">
        <v>0.578890927016112</v>
      </c>
      <c r="C36" s="4">
        <v>0.68731634423675003</v>
      </c>
      <c r="D36" s="4">
        <v>0.78897628221738303</v>
      </c>
      <c r="E36" s="4">
        <v>0.89086329347112603</v>
      </c>
      <c r="F36" s="29">
        <v>1</v>
      </c>
      <c r="G36" s="4">
        <v>-0.37883112635390898</v>
      </c>
      <c r="H36" s="4">
        <v>-3.4812205457391103E-2</v>
      </c>
      <c r="I36" s="4">
        <v>-6.0300676983722899E-2</v>
      </c>
    </row>
    <row r="37" spans="1:9" x14ac:dyDescent="0.2">
      <c r="A37" s="27" t="s">
        <v>1</v>
      </c>
      <c r="B37" s="4">
        <v>0.445011728050629</v>
      </c>
      <c r="C37" s="4">
        <v>0.83902638611000901</v>
      </c>
      <c r="D37" s="4">
        <v>0.88123204721287796</v>
      </c>
      <c r="E37" s="29">
        <v>1</v>
      </c>
      <c r="F37" s="4">
        <v>0.89086329347112603</v>
      </c>
      <c r="G37" s="4">
        <v>-0.41828656046039803</v>
      </c>
      <c r="H37" s="4">
        <v>-0.15127088211348699</v>
      </c>
      <c r="I37" s="4">
        <v>-0.26643759419280399</v>
      </c>
    </row>
    <row r="38" spans="1:9" x14ac:dyDescent="0.2">
      <c r="A38" s="27" t="s">
        <v>34</v>
      </c>
      <c r="B38" s="4">
        <v>0.45458694688270901</v>
      </c>
      <c r="C38" s="4">
        <v>0.62019445294645004</v>
      </c>
      <c r="D38" s="29">
        <v>1</v>
      </c>
      <c r="E38" s="4">
        <v>0.88123204721287796</v>
      </c>
      <c r="F38" s="4">
        <v>0.78897628221738303</v>
      </c>
      <c r="G38" s="4">
        <v>-0.497279300570793</v>
      </c>
      <c r="H38" s="4">
        <v>-0.26656859465378901</v>
      </c>
      <c r="I38" s="4">
        <v>-0.39143897305502601</v>
      </c>
    </row>
    <row r="39" spans="1:9" x14ac:dyDescent="0.2">
      <c r="A39" s="27" t="s">
        <v>31</v>
      </c>
      <c r="B39" s="4">
        <v>0.23230982286787999</v>
      </c>
      <c r="C39" s="29">
        <v>1</v>
      </c>
      <c r="D39" s="4">
        <v>0.62019445294645004</v>
      </c>
      <c r="E39" s="4">
        <v>0.83902638611000901</v>
      </c>
      <c r="F39" s="4">
        <v>0.68731634423675003</v>
      </c>
      <c r="G39" s="4">
        <v>-0.41520303455656898</v>
      </c>
      <c r="H39" s="4">
        <v>0.26848094691728303</v>
      </c>
      <c r="I39" s="4">
        <v>-4.8863519027957103E-2</v>
      </c>
    </row>
    <row r="40" spans="1:9" x14ac:dyDescent="0.2">
      <c r="A40" s="27" t="s">
        <v>35</v>
      </c>
      <c r="B40" s="29">
        <v>1</v>
      </c>
      <c r="C40" s="4">
        <v>0.23230982286787999</v>
      </c>
      <c r="D40" s="4">
        <v>0.45458694688270901</v>
      </c>
      <c r="E40" s="4">
        <v>0.445011728050629</v>
      </c>
      <c r="F40" s="4">
        <v>0.578890927016112</v>
      </c>
      <c r="G40" s="4">
        <v>6.5684466659257104E-2</v>
      </c>
      <c r="H40" s="4">
        <v>4.1061312664730197E-2</v>
      </c>
      <c r="I40" s="4">
        <v>0.12035351938576599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32"/>
  <sheetViews>
    <sheetView tabSelected="1" workbookViewId="0">
      <selection activeCell="K26" sqref="K26"/>
    </sheetView>
  </sheetViews>
  <sheetFormatPr baseColWidth="10" defaultRowHeight="16" x14ac:dyDescent="0.2"/>
  <cols>
    <col min="1" max="1" width="25.5" customWidth="1"/>
    <col min="8" max="8" width="10.83203125" style="15"/>
  </cols>
  <sheetData>
    <row r="1" spans="1:11" x14ac:dyDescent="0.2">
      <c r="A1" s="16" t="s">
        <v>67</v>
      </c>
      <c r="H1"/>
    </row>
    <row r="2" spans="1:11" x14ac:dyDescent="0.2">
      <c r="A2" t="s">
        <v>66</v>
      </c>
      <c r="H2"/>
    </row>
    <row r="4" spans="1:11" x14ac:dyDescent="0.2">
      <c r="A4" s="17" t="s">
        <v>68</v>
      </c>
      <c r="B4" s="18"/>
      <c r="C4" s="18"/>
      <c r="D4" s="18"/>
      <c r="E4" s="18"/>
      <c r="F4" s="18"/>
      <c r="G4" s="18"/>
      <c r="H4" s="19"/>
      <c r="I4" s="3"/>
      <c r="J4" s="3"/>
      <c r="K4" s="3"/>
    </row>
    <row r="5" spans="1:11" x14ac:dyDescent="0.2">
      <c r="J5" s="3"/>
      <c r="K5" s="3"/>
    </row>
    <row r="6" spans="1:11" ht="17" thickBot="1" x14ac:dyDescent="0.25">
      <c r="A6" s="20"/>
      <c r="B6" s="25" t="s">
        <v>57</v>
      </c>
      <c r="C6" s="25" t="s">
        <v>58</v>
      </c>
      <c r="D6" s="25" t="s">
        <v>59</v>
      </c>
      <c r="E6" s="25" t="s">
        <v>60</v>
      </c>
      <c r="F6" s="25" t="s">
        <v>61</v>
      </c>
      <c r="G6" s="25" t="s">
        <v>62</v>
      </c>
      <c r="H6" s="25" t="s">
        <v>63</v>
      </c>
      <c r="I6" s="25" t="s">
        <v>70</v>
      </c>
      <c r="J6" s="3"/>
      <c r="K6" s="3"/>
    </row>
    <row r="7" spans="1:11" ht="17" thickTop="1" x14ac:dyDescent="0.2">
      <c r="A7" s="19" t="s">
        <v>47</v>
      </c>
      <c r="B7" s="22">
        <v>-0.22163746300000001</v>
      </c>
      <c r="C7" s="22">
        <v>-0.76321781099999997</v>
      </c>
      <c r="D7" s="22">
        <v>-1.1003167979999999</v>
      </c>
      <c r="E7" s="22">
        <v>0.46943964700000002</v>
      </c>
      <c r="F7" s="22">
        <v>0.91813920400000004</v>
      </c>
      <c r="G7" s="22">
        <v>0.22163746300000001</v>
      </c>
      <c r="H7" s="23">
        <f t="shared" ref="H7:H16" si="0">MEDIAN(B7:G7)</f>
        <v>0</v>
      </c>
      <c r="I7">
        <f>COUNT(B7:G7)</f>
        <v>6</v>
      </c>
      <c r="J7" s="3"/>
      <c r="K7" s="3"/>
    </row>
    <row r="8" spans="1:11" x14ac:dyDescent="0.2">
      <c r="A8" s="24" t="s">
        <v>48</v>
      </c>
      <c r="B8" s="22">
        <v>3.676913748</v>
      </c>
      <c r="C8" s="22">
        <v>4.9835972130000004</v>
      </c>
      <c r="D8" s="22">
        <v>5.4428614199999998</v>
      </c>
      <c r="E8" s="22">
        <v>5.0087591460000001</v>
      </c>
      <c r="F8" s="22">
        <v>4.178205062</v>
      </c>
      <c r="G8" s="22">
        <v>4.6902555530000001</v>
      </c>
      <c r="H8" s="23">
        <f t="shared" si="0"/>
        <v>4.8369263829999998</v>
      </c>
      <c r="I8">
        <f>COUNT(B8:G8)</f>
        <v>6</v>
      </c>
      <c r="J8" s="3"/>
      <c r="K8" s="3"/>
    </row>
    <row r="9" spans="1:11" x14ac:dyDescent="0.2">
      <c r="A9" s="24" t="s">
        <v>49</v>
      </c>
      <c r="B9" s="22">
        <v>7.5065174880000001</v>
      </c>
      <c r="C9" s="22">
        <v>8.1380029619999998</v>
      </c>
      <c r="D9" s="22">
        <v>6.8109107739999999</v>
      </c>
      <c r="E9" s="22">
        <v>8.5732566620000004</v>
      </c>
      <c r="F9" s="22">
        <v>8.4971121810000003</v>
      </c>
      <c r="G9" s="22">
        <v>8.6134861429999994</v>
      </c>
      <c r="H9" s="23">
        <f t="shared" si="0"/>
        <v>8.3175575715000001</v>
      </c>
      <c r="I9">
        <f>COUNT(B9:G9)</f>
        <v>6</v>
      </c>
    </row>
    <row r="10" spans="1:11" x14ac:dyDescent="0.2">
      <c r="A10" s="24" t="s">
        <v>50</v>
      </c>
      <c r="B10" s="22">
        <v>7.2249287960000004</v>
      </c>
      <c r="C10" s="22">
        <v>7.127682643</v>
      </c>
      <c r="D10" s="22">
        <v>6.9816148089999999</v>
      </c>
      <c r="E10" s="22">
        <v>8.0853543440000006</v>
      </c>
      <c r="F10" s="22">
        <v>7.0206920200000003</v>
      </c>
      <c r="G10" s="22">
        <v>8.3978128390000002</v>
      </c>
      <c r="H10" s="23">
        <f t="shared" si="0"/>
        <v>7.1763057195000002</v>
      </c>
      <c r="I10">
        <f>COUNT(B10:G10)</f>
        <v>6</v>
      </c>
    </row>
    <row r="11" spans="1:11" x14ac:dyDescent="0.2">
      <c r="A11" s="24" t="s">
        <v>51</v>
      </c>
      <c r="B11" s="22">
        <v>6.2273699679999996</v>
      </c>
      <c r="C11" s="22">
        <v>6.8036964060000003</v>
      </c>
      <c r="D11" s="22">
        <v>6.1663502780000004</v>
      </c>
      <c r="E11" s="22">
        <v>7.4784953429999996</v>
      </c>
      <c r="F11" s="22">
        <v>6.8325871080000002</v>
      </c>
      <c r="G11" s="22">
        <v>7.363865627</v>
      </c>
      <c r="H11" s="23">
        <f t="shared" si="0"/>
        <v>6.8181417570000002</v>
      </c>
      <c r="I11">
        <f>COUNT(B11:G11)</f>
        <v>6</v>
      </c>
    </row>
    <row r="12" spans="1:11" x14ac:dyDescent="0.2">
      <c r="A12" s="24" t="s">
        <v>52</v>
      </c>
      <c r="B12" s="22">
        <v>7.020129346</v>
      </c>
      <c r="C12" s="22">
        <v>6.3684107010000002</v>
      </c>
      <c r="D12" s="22">
        <v>6.4189883200000004</v>
      </c>
      <c r="E12" s="22">
        <v>7.6748944410000002</v>
      </c>
      <c r="F12" s="22">
        <v>6.6636209089999996</v>
      </c>
      <c r="G12" s="22">
        <v>8.058630827</v>
      </c>
      <c r="H12" s="23">
        <f t="shared" si="0"/>
        <v>6.8418751274999998</v>
      </c>
      <c r="I12">
        <f>COUNT(B12:G12)</f>
        <v>6</v>
      </c>
    </row>
    <row r="13" spans="1:11" x14ac:dyDescent="0.2">
      <c r="A13" s="24" t="s">
        <v>53</v>
      </c>
      <c r="B13" s="22">
        <v>-0.36347025100000002</v>
      </c>
      <c r="C13" s="22">
        <v>-0.43289196099999999</v>
      </c>
      <c r="D13" s="22">
        <v>-0.11522799</v>
      </c>
      <c r="E13" s="22">
        <v>0.27343489100000001</v>
      </c>
      <c r="F13" s="22">
        <v>0.61655651700000003</v>
      </c>
      <c r="G13" s="22">
        <v>1.0357761430000001</v>
      </c>
      <c r="H13" s="23">
        <f t="shared" si="0"/>
        <v>7.9103450500000005E-2</v>
      </c>
      <c r="I13">
        <f>COUNT(B13:G13)</f>
        <v>6</v>
      </c>
    </row>
    <row r="14" spans="1:11" x14ac:dyDescent="0.2">
      <c r="A14" s="24" t="s">
        <v>54</v>
      </c>
      <c r="B14" s="22">
        <v>3.3992806670000002</v>
      </c>
      <c r="C14" s="22">
        <v>3.1240490429999999</v>
      </c>
      <c r="D14" s="22">
        <v>3.3524494489999999</v>
      </c>
      <c r="E14" s="22">
        <v>3.9856179709999999</v>
      </c>
      <c r="F14" s="22">
        <v>4.3493774529999998</v>
      </c>
      <c r="G14" s="22">
        <v>4.134253459</v>
      </c>
      <c r="H14" s="23">
        <f t="shared" si="0"/>
        <v>3.6924493190000001</v>
      </c>
      <c r="I14">
        <f>COUNT(B14:G14)</f>
        <v>6</v>
      </c>
    </row>
    <row r="15" spans="1:11" x14ac:dyDescent="0.2">
      <c r="A15" s="24" t="s">
        <v>55</v>
      </c>
      <c r="B15" s="22">
        <v>5.723444443</v>
      </c>
      <c r="C15" s="22">
        <v>5.0312111440000002</v>
      </c>
      <c r="D15" s="22">
        <v>5.2850002140000001</v>
      </c>
      <c r="E15" s="22">
        <v>5.5086456439999996</v>
      </c>
      <c r="F15" s="22">
        <v>5.9168734240000003</v>
      </c>
      <c r="G15" s="22">
        <v>5.4563562699999997</v>
      </c>
      <c r="H15" s="23">
        <f t="shared" si="0"/>
        <v>5.4825009569999992</v>
      </c>
      <c r="I15">
        <f>COUNT(B15:G15)</f>
        <v>6</v>
      </c>
    </row>
    <row r="16" spans="1:11" x14ac:dyDescent="0.2">
      <c r="A16" s="24" t="s">
        <v>56</v>
      </c>
      <c r="B16" s="22">
        <v>5.9654039040000004</v>
      </c>
      <c r="C16" s="22">
        <v>6.3981499199999998</v>
      </c>
      <c r="D16" s="22">
        <v>6.4269445660000004</v>
      </c>
      <c r="E16" s="22">
        <v>6.1250000399999998</v>
      </c>
      <c r="F16" s="22">
        <v>5.7788059829999998</v>
      </c>
      <c r="G16" s="22">
        <v>6.1581155770000002</v>
      </c>
      <c r="H16" s="23">
        <f t="shared" si="0"/>
        <v>6.1415578085</v>
      </c>
      <c r="I16">
        <f>COUNT(B16:G16)</f>
        <v>6</v>
      </c>
    </row>
    <row r="17" spans="1:19" x14ac:dyDescent="0.2">
      <c r="A17" s="20"/>
      <c r="B17" s="20"/>
      <c r="C17" s="20"/>
      <c r="D17" s="20"/>
      <c r="E17" s="20"/>
      <c r="F17" s="20"/>
      <c r="G17" s="20"/>
      <c r="H17" s="21"/>
    </row>
    <row r="19" spans="1:19" x14ac:dyDescent="0.2">
      <c r="A19" s="17" t="s">
        <v>69</v>
      </c>
      <c r="B19" s="20"/>
      <c r="C19" s="20"/>
      <c r="D19" s="20"/>
      <c r="E19" s="20"/>
      <c r="F19" s="20"/>
      <c r="G19" s="20"/>
      <c r="H19" s="21"/>
    </row>
    <row r="21" spans="1:19" ht="17" thickBot="1" x14ac:dyDescent="0.25">
      <c r="A21" s="20"/>
      <c r="B21" s="25" t="s">
        <v>57</v>
      </c>
      <c r="C21" s="25" t="s">
        <v>58</v>
      </c>
      <c r="D21" s="25" t="s">
        <v>59</v>
      </c>
      <c r="E21" s="25" t="s">
        <v>60</v>
      </c>
      <c r="F21" s="25" t="s">
        <v>61</v>
      </c>
      <c r="G21" s="25" t="s">
        <v>62</v>
      </c>
      <c r="H21" s="25" t="s">
        <v>63</v>
      </c>
      <c r="I21" s="25" t="s">
        <v>70</v>
      </c>
    </row>
    <row r="22" spans="1:19" ht="17" thickTop="1" x14ac:dyDescent="0.2">
      <c r="A22" s="19" t="s">
        <v>47</v>
      </c>
      <c r="B22" s="22">
        <v>1.258460548</v>
      </c>
      <c r="C22" s="22">
        <v>-0.195489106</v>
      </c>
      <c r="D22" s="22">
        <v>-0.73190723000000002</v>
      </c>
      <c r="E22" s="22">
        <v>1.3140988469999999</v>
      </c>
      <c r="F22" s="22">
        <v>-0.461883777</v>
      </c>
      <c r="G22" s="22">
        <v>0.195489106</v>
      </c>
      <c r="H22" s="23">
        <f t="shared" ref="H22:H31" si="1">MEDIAN(B22:G22)</f>
        <v>0</v>
      </c>
      <c r="I22">
        <f>COUNT(B22:G22)</f>
        <v>6</v>
      </c>
    </row>
    <row r="23" spans="1:19" x14ac:dyDescent="0.2">
      <c r="A23" s="24" t="s">
        <v>48</v>
      </c>
      <c r="B23" s="22">
        <v>0.63279732799999999</v>
      </c>
      <c r="C23" s="22">
        <v>3.0626896210000001</v>
      </c>
      <c r="D23" s="22">
        <v>3.5512037479999998</v>
      </c>
      <c r="E23" s="22">
        <v>2.1874909530000002</v>
      </c>
      <c r="F23" s="22">
        <v>2.5368527310000002</v>
      </c>
      <c r="G23" s="22">
        <v>1.683234688</v>
      </c>
      <c r="H23" s="23">
        <f t="shared" si="1"/>
        <v>2.3621718420000004</v>
      </c>
      <c r="I23">
        <f>COUNT(B23:G23)</f>
        <v>6</v>
      </c>
    </row>
    <row r="24" spans="1:19" x14ac:dyDescent="0.2">
      <c r="A24" s="24" t="s">
        <v>49</v>
      </c>
      <c r="B24" s="22">
        <v>5.0104829559999997</v>
      </c>
      <c r="C24" s="22">
        <v>5.487548114</v>
      </c>
      <c r="D24" s="22">
        <v>4.5883062790000002</v>
      </c>
      <c r="E24" s="22">
        <v>7.0063187710000001</v>
      </c>
      <c r="F24" s="22">
        <v>5.6742899339999999</v>
      </c>
      <c r="G24" s="22">
        <v>6.4824632969999998</v>
      </c>
      <c r="H24" s="23">
        <f t="shared" si="1"/>
        <v>5.580919024</v>
      </c>
      <c r="I24">
        <f>COUNT(B24:G24)</f>
        <v>6</v>
      </c>
    </row>
    <row r="25" spans="1:19" x14ac:dyDescent="0.2">
      <c r="A25" s="24" t="s">
        <v>50</v>
      </c>
      <c r="B25" s="22">
        <v>5.6608083420000002</v>
      </c>
      <c r="C25" s="22">
        <v>5.8773291729999997</v>
      </c>
      <c r="D25" s="22">
        <v>5.0080467110000004</v>
      </c>
      <c r="E25" s="22">
        <v>6.5324573969999999</v>
      </c>
      <c r="F25" s="22">
        <v>5.4726402219999999</v>
      </c>
      <c r="G25" s="22">
        <v>5.7270881249999999</v>
      </c>
      <c r="H25" s="23">
        <f t="shared" si="1"/>
        <v>5.6939482335000005</v>
      </c>
      <c r="I25">
        <f>COUNT(B25:G25)</f>
        <v>6</v>
      </c>
    </row>
    <row r="26" spans="1:19" x14ac:dyDescent="0.2">
      <c r="A26" s="24" t="s">
        <v>51</v>
      </c>
      <c r="B26" s="22">
        <v>4.335730485</v>
      </c>
      <c r="C26" s="22">
        <v>4.9446308630000004</v>
      </c>
      <c r="D26" s="22">
        <v>4.5143688309999996</v>
      </c>
      <c r="E26" s="22">
        <v>6.4274602810000001</v>
      </c>
      <c r="F26" s="22">
        <v>4.797383033</v>
      </c>
      <c r="G26" s="22">
        <v>5.314973374</v>
      </c>
      <c r="H26" s="23">
        <f t="shared" si="1"/>
        <v>4.8710069479999998</v>
      </c>
      <c r="I26">
        <f>COUNT(B26:G26)</f>
        <v>6</v>
      </c>
    </row>
    <row r="27" spans="1:19" x14ac:dyDescent="0.2">
      <c r="A27" s="24" t="s">
        <v>52</v>
      </c>
      <c r="B27" s="22">
        <v>5.2137894129999998</v>
      </c>
      <c r="C27" s="22">
        <v>4.4768028070000003</v>
      </c>
      <c r="D27" s="22">
        <v>4.839407682</v>
      </c>
      <c r="E27" s="22">
        <v>6.1623694650000003</v>
      </c>
      <c r="F27" s="22">
        <v>5.327070118</v>
      </c>
      <c r="G27" s="22">
        <v>6.4418632889999996</v>
      </c>
      <c r="H27" s="23">
        <f t="shared" si="1"/>
        <v>5.2704297654999994</v>
      </c>
      <c r="I27">
        <f>COUNT(B27:G27)</f>
        <v>6</v>
      </c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x14ac:dyDescent="0.2">
      <c r="A28" s="24" t="s">
        <v>53</v>
      </c>
      <c r="B28" s="22">
        <v>2.616587703</v>
      </c>
      <c r="C28" s="22">
        <v>1.609018914</v>
      </c>
      <c r="D28" s="22">
        <v>1.9672497529999999</v>
      </c>
      <c r="E28" s="22">
        <v>3.478496201</v>
      </c>
      <c r="F28" s="22">
        <v>2.963306271</v>
      </c>
      <c r="G28" s="22">
        <v>3.5989664480000001</v>
      </c>
      <c r="H28" s="23">
        <f t="shared" si="1"/>
        <v>2.789946987</v>
      </c>
      <c r="I28">
        <f>COUNT(B28:G28)</f>
        <v>6</v>
      </c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x14ac:dyDescent="0.2">
      <c r="A29" s="24" t="s">
        <v>54</v>
      </c>
      <c r="B29" s="22">
        <v>3.085370325</v>
      </c>
      <c r="C29" s="22">
        <v>3.5831575369999999</v>
      </c>
      <c r="D29" s="22">
        <v>3.3217222180000001</v>
      </c>
      <c r="E29" s="22">
        <v>3.9469936959999998</v>
      </c>
      <c r="F29" s="22">
        <v>3.7926305650000001</v>
      </c>
      <c r="G29" s="22">
        <v>3.7579465519999999</v>
      </c>
      <c r="H29" s="23">
        <f t="shared" si="1"/>
        <v>3.6705520444999999</v>
      </c>
      <c r="I29">
        <f>COUNT(B29:G29)</f>
        <v>6</v>
      </c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x14ac:dyDescent="0.2">
      <c r="A30" s="24" t="s">
        <v>55</v>
      </c>
      <c r="B30" s="22">
        <v>4.5435565779999996</v>
      </c>
      <c r="C30" s="22">
        <v>2.7302141839999998</v>
      </c>
      <c r="D30" s="22">
        <v>3.3519939860000001</v>
      </c>
      <c r="E30" s="22">
        <v>4.0745787819999997</v>
      </c>
      <c r="F30" s="22">
        <v>4.3255223320000002</v>
      </c>
      <c r="G30" s="22">
        <v>3.7433061560000001</v>
      </c>
      <c r="H30" s="23">
        <f t="shared" si="1"/>
        <v>3.9089424689999999</v>
      </c>
      <c r="I30">
        <f>COUNT(B30:G30)</f>
        <v>6</v>
      </c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x14ac:dyDescent="0.2">
      <c r="A31" s="24" t="s">
        <v>56</v>
      </c>
      <c r="B31" s="22">
        <v>3.8134461630000001</v>
      </c>
      <c r="C31" s="22">
        <v>4.5128919700000001</v>
      </c>
      <c r="D31" s="22">
        <v>4.4937134409999997</v>
      </c>
      <c r="E31" s="22">
        <v>4.1212341229999998</v>
      </c>
      <c r="F31" s="22">
        <v>3.8279821709999999</v>
      </c>
      <c r="G31" s="22">
        <v>4.3731497810000004</v>
      </c>
      <c r="H31" s="23">
        <f t="shared" si="1"/>
        <v>4.2471919519999997</v>
      </c>
      <c r="I31">
        <f>COUNT(B31:G31)</f>
        <v>6</v>
      </c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x14ac:dyDescent="0.2">
      <c r="J32" s="3"/>
      <c r="K32" s="3"/>
      <c r="L32" s="3"/>
      <c r="M32" s="3"/>
      <c r="N32" s="3"/>
      <c r="O32" s="3"/>
      <c r="P32" s="3"/>
      <c r="Q32" s="3"/>
      <c r="R32" s="3"/>
      <c r="S32" s="3"/>
    </row>
  </sheetData>
  <phoneticPr fontId="19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B727C-C7E3-8442-8F61-23B499F04A19}">
  <dimension ref="A1:H37"/>
  <sheetViews>
    <sheetView topLeftCell="A9" workbookViewId="0">
      <selection activeCell="K27" sqref="K27"/>
    </sheetView>
  </sheetViews>
  <sheetFormatPr baseColWidth="10" defaultRowHeight="16" x14ac:dyDescent="0.2"/>
  <sheetData>
    <row r="1" spans="1:8" x14ac:dyDescent="0.2">
      <c r="A1" s="16" t="s">
        <v>72</v>
      </c>
    </row>
    <row r="2" spans="1:8" x14ac:dyDescent="0.2">
      <c r="A2" t="s">
        <v>66</v>
      </c>
    </row>
    <row r="4" spans="1:8" x14ac:dyDescent="0.2">
      <c r="A4" s="16" t="s">
        <v>73</v>
      </c>
    </row>
    <row r="6" spans="1:8" ht="17" thickBot="1" x14ac:dyDescent="0.25">
      <c r="B6" s="25" t="s">
        <v>77</v>
      </c>
      <c r="C6" s="25" t="s">
        <v>78</v>
      </c>
      <c r="D6" s="25" t="s">
        <v>79</v>
      </c>
      <c r="E6" s="25" t="s">
        <v>80</v>
      </c>
      <c r="F6" s="25" t="s">
        <v>63</v>
      </c>
      <c r="G6" s="25" t="s">
        <v>71</v>
      </c>
      <c r="H6" s="25" t="s">
        <v>70</v>
      </c>
    </row>
    <row r="7" spans="1:8" ht="17" thickTop="1" x14ac:dyDescent="0.2">
      <c r="A7" t="s">
        <v>64</v>
      </c>
      <c r="B7" s="31">
        <v>1.0383913425317188</v>
      </c>
      <c r="C7" s="31">
        <v>0.96160865746828128</v>
      </c>
      <c r="D7" s="31">
        <v>1.0608974519478682</v>
      </c>
      <c r="E7" s="31">
        <v>0.80723210599895168</v>
      </c>
      <c r="F7" s="32">
        <f>MEDIAN(B7:E7)</f>
        <v>1</v>
      </c>
      <c r="G7" s="1">
        <f>STDEV(B7:E7)</f>
        <v>0.11470004010794543</v>
      </c>
      <c r="H7">
        <f>COUNT(B7:E7)</f>
        <v>4</v>
      </c>
    </row>
    <row r="8" spans="1:8" x14ac:dyDescent="0.2">
      <c r="A8" t="s">
        <v>34</v>
      </c>
      <c r="B8" s="31">
        <v>6.5670303388117421</v>
      </c>
      <c r="C8" s="31">
        <v>8.6470639099457784</v>
      </c>
      <c r="D8" s="31">
        <v>7.5934300838697286</v>
      </c>
      <c r="E8" s="31">
        <v>7.3991731695113332</v>
      </c>
      <c r="F8" s="1">
        <f>MEDIAN(B8:E8)</f>
        <v>7.4963016266905314</v>
      </c>
      <c r="G8" s="1">
        <f t="shared" ref="G8:G10" si="0">STDEV(B8:E8)</f>
        <v>0.85525868760442725</v>
      </c>
      <c r="H8">
        <f t="shared" ref="H8:H10" si="1">COUNT(B8:E8)</f>
        <v>4</v>
      </c>
    </row>
    <row r="9" spans="1:8" x14ac:dyDescent="0.2">
      <c r="A9" t="s">
        <v>1</v>
      </c>
      <c r="B9" s="31">
        <v>5.179807975128635</v>
      </c>
      <c r="C9" s="31">
        <v>5.2699722517079746</v>
      </c>
      <c r="D9" s="31">
        <v>4.8045453091652011</v>
      </c>
      <c r="E9" s="31">
        <v>5.7526473514500029</v>
      </c>
      <c r="F9" s="1">
        <f>MEDIAN(B9:E9)</f>
        <v>5.2248901134183043</v>
      </c>
      <c r="G9" s="1">
        <f t="shared" si="0"/>
        <v>0.39004183425644834</v>
      </c>
      <c r="H9">
        <f t="shared" si="1"/>
        <v>4</v>
      </c>
    </row>
    <row r="10" spans="1:8" x14ac:dyDescent="0.2">
      <c r="A10" t="s">
        <v>31</v>
      </c>
      <c r="B10" s="31">
        <v>2.8296886372574628</v>
      </c>
      <c r="C10" s="31">
        <v>2.7395243606781228</v>
      </c>
      <c r="D10" s="31">
        <v>3.2049513032208972</v>
      </c>
      <c r="E10" s="31">
        <v>2.2568492609360948</v>
      </c>
      <c r="F10" s="1">
        <f>MEDIAN(B10:E10)</f>
        <v>2.7846064989677926</v>
      </c>
      <c r="G10" s="1">
        <f t="shared" si="0"/>
        <v>0.39004183425645006</v>
      </c>
      <c r="H10">
        <f t="shared" si="1"/>
        <v>4</v>
      </c>
    </row>
    <row r="11" spans="1:8" x14ac:dyDescent="0.2">
      <c r="B11" s="1"/>
      <c r="C11" s="1"/>
      <c r="D11" s="1"/>
      <c r="E11" s="1"/>
      <c r="F11" s="1"/>
      <c r="G11" s="1"/>
    </row>
    <row r="12" spans="1:8" x14ac:dyDescent="0.2">
      <c r="B12" s="1"/>
      <c r="C12" s="1"/>
      <c r="D12" s="1"/>
      <c r="E12" s="1"/>
      <c r="F12" s="1"/>
      <c r="G12" s="1"/>
    </row>
    <row r="13" spans="1:8" x14ac:dyDescent="0.2">
      <c r="A13" s="16" t="s">
        <v>75</v>
      </c>
      <c r="B13" s="1"/>
      <c r="C13" s="1"/>
      <c r="D13" s="1"/>
      <c r="E13" s="1"/>
      <c r="F13" s="1"/>
      <c r="G13" s="1"/>
    </row>
    <row r="14" spans="1:8" x14ac:dyDescent="0.2">
      <c r="B14" s="1"/>
      <c r="C14" s="1"/>
      <c r="D14" s="1"/>
      <c r="E14" s="1"/>
      <c r="F14" s="1"/>
      <c r="G14" s="1"/>
    </row>
    <row r="15" spans="1:8" ht="17" thickBot="1" x14ac:dyDescent="0.25">
      <c r="B15" s="25" t="s">
        <v>77</v>
      </c>
      <c r="C15" s="25" t="s">
        <v>78</v>
      </c>
      <c r="D15" s="25" t="s">
        <v>79</v>
      </c>
      <c r="E15" s="25" t="s">
        <v>80</v>
      </c>
      <c r="F15" s="25" t="s">
        <v>63</v>
      </c>
      <c r="G15" s="25" t="s">
        <v>71</v>
      </c>
      <c r="H15" s="25" t="s">
        <v>70</v>
      </c>
    </row>
    <row r="16" spans="1:8" ht="17" thickTop="1" x14ac:dyDescent="0.2">
      <c r="A16" t="s">
        <v>64</v>
      </c>
      <c r="B16" s="31">
        <v>0.9951369490689973</v>
      </c>
      <c r="C16" s="31">
        <v>0.98780088287312395</v>
      </c>
      <c r="D16" s="31">
        <v>1.0478768475965794</v>
      </c>
      <c r="E16" s="31">
        <v>1.0048630509310028</v>
      </c>
      <c r="F16" s="32">
        <f>MEDIAN(B16:E16)</f>
        <v>1</v>
      </c>
      <c r="G16" s="1">
        <f>STDEV(B16:E16)</f>
        <v>2.6895380088466141E-2</v>
      </c>
      <c r="H16">
        <f>COUNT(B16:E16)</f>
        <v>4</v>
      </c>
    </row>
    <row r="17" spans="1:8" x14ac:dyDescent="0.2">
      <c r="A17" t="s">
        <v>34</v>
      </c>
      <c r="B17" s="31">
        <v>1.0749028190244314</v>
      </c>
      <c r="C17" s="31">
        <v>1.1683617436454015</v>
      </c>
      <c r="D17" s="31">
        <v>1.0110822875152492</v>
      </c>
      <c r="E17" s="31">
        <v>0.95335342902355524</v>
      </c>
      <c r="F17" s="1">
        <f>MEDIAN(B17:E17)</f>
        <v>1.0429925532698403</v>
      </c>
      <c r="G17" s="1">
        <f t="shared" ref="G17:G19" si="2">STDEV(B17:E17)</f>
        <v>9.2141154767601499E-2</v>
      </c>
      <c r="H17">
        <f t="shared" ref="H17:H19" si="3">COUNT(B17:E17)</f>
        <v>4</v>
      </c>
    </row>
    <row r="18" spans="1:8" x14ac:dyDescent="0.2">
      <c r="A18" t="s">
        <v>1</v>
      </c>
      <c r="B18" s="31">
        <v>0.73315681653912934</v>
      </c>
      <c r="C18" s="31">
        <v>0.74049288273500247</v>
      </c>
      <c r="D18" s="31">
        <v>0.71721147809287722</v>
      </c>
      <c r="E18" s="31">
        <v>0.7749403365845714</v>
      </c>
      <c r="F18" s="1">
        <f>MEDIAN(B18:E18)</f>
        <v>0.73682484963706596</v>
      </c>
      <c r="G18" s="1">
        <f t="shared" si="2"/>
        <v>2.4350233083015552E-2</v>
      </c>
      <c r="H18">
        <f t="shared" si="3"/>
        <v>4</v>
      </c>
    </row>
    <row r="19" spans="1:8" x14ac:dyDescent="0.2">
      <c r="A19" t="s">
        <v>31</v>
      </c>
      <c r="B19" s="31">
        <v>0.46249753417633915</v>
      </c>
      <c r="C19" s="31">
        <v>0.47496465080420569</v>
      </c>
      <c r="D19" s="31">
        <v>0.50697278067060436</v>
      </c>
      <c r="E19" s="31">
        <v>0.48054508839497656</v>
      </c>
      <c r="F19" s="1">
        <f>MEDIAN(B19:E19)</f>
        <v>0.47775486959959113</v>
      </c>
      <c r="G19" s="1">
        <f t="shared" si="2"/>
        <v>1.873783014224864E-2</v>
      </c>
      <c r="H19">
        <f t="shared" si="3"/>
        <v>4</v>
      </c>
    </row>
    <row r="22" spans="1:8" x14ac:dyDescent="0.2">
      <c r="A22" s="16" t="s">
        <v>74</v>
      </c>
    </row>
    <row r="24" spans="1:8" ht="17" thickBot="1" x14ac:dyDescent="0.25">
      <c r="B24" s="25" t="s">
        <v>77</v>
      </c>
      <c r="C24" s="25" t="s">
        <v>78</v>
      </c>
      <c r="D24" s="25" t="s">
        <v>79</v>
      </c>
      <c r="E24" s="25" t="s">
        <v>80</v>
      </c>
      <c r="F24" s="25" t="s">
        <v>63</v>
      </c>
      <c r="G24" s="25" t="s">
        <v>71</v>
      </c>
      <c r="H24" s="25" t="s">
        <v>70</v>
      </c>
    </row>
    <row r="25" spans="1:8" ht="17" thickTop="1" x14ac:dyDescent="0.2">
      <c r="A25" t="s">
        <v>64</v>
      </c>
      <c r="B25" s="31">
        <v>1.3636455800490384</v>
      </c>
      <c r="C25" s="31">
        <v>0.91890372635216033</v>
      </c>
      <c r="D25" s="31">
        <v>1.0810962736478396</v>
      </c>
      <c r="E25" s="31">
        <v>0.73265637098353287</v>
      </c>
      <c r="F25" s="32">
        <f>MEDIAN(B25:E25)</f>
        <v>1</v>
      </c>
      <c r="G25" s="1">
        <f>STDEV(B25:E25)</f>
        <v>0.26742314697924985</v>
      </c>
      <c r="H25">
        <f>COUNT(B25:E25)</f>
        <v>4</v>
      </c>
    </row>
    <row r="26" spans="1:8" x14ac:dyDescent="0.2">
      <c r="A26" t="s">
        <v>34</v>
      </c>
      <c r="B26" s="31">
        <v>8.4213422595236906</v>
      </c>
      <c r="C26" s="31">
        <v>12.184812978876201</v>
      </c>
      <c r="D26" s="31">
        <v>11.622459718971291</v>
      </c>
      <c r="E26" s="31">
        <v>12.541448451648664</v>
      </c>
      <c r="F26" s="1">
        <f>MEDIAN(B26:E26)</f>
        <v>11.903636348923746</v>
      </c>
      <c r="G26" s="1">
        <f t="shared" ref="G26:G28" si="4">STDEV(B26:E26)</f>
        <v>1.8857825568170099</v>
      </c>
      <c r="H26">
        <f t="shared" ref="H26:H28" si="5">COUNT(B26:E26)</f>
        <v>4</v>
      </c>
    </row>
    <row r="27" spans="1:8" x14ac:dyDescent="0.2">
      <c r="A27" t="s">
        <v>1</v>
      </c>
      <c r="B27" s="31">
        <v>23.536151599028258</v>
      </c>
      <c r="C27" s="31">
        <v>20.45600753504549</v>
      </c>
      <c r="D27" s="31">
        <v>19.208908250522402</v>
      </c>
      <c r="E27" s="31">
        <v>18.319654574924037</v>
      </c>
      <c r="F27" s="1">
        <f>MEDIAN(B27:E27)</f>
        <v>19.832457892783946</v>
      </c>
      <c r="G27" s="1">
        <f t="shared" si="4"/>
        <v>2.2791481659786763</v>
      </c>
      <c r="H27">
        <f t="shared" si="5"/>
        <v>4</v>
      </c>
    </row>
    <row r="28" spans="1:8" x14ac:dyDescent="0.2">
      <c r="A28" t="s">
        <v>31</v>
      </c>
      <c r="B28" s="31">
        <v>11.119184824774397</v>
      </c>
      <c r="C28" s="31">
        <v>7.3557141054218862</v>
      </c>
      <c r="D28" s="31">
        <v>7.9180673653267988</v>
      </c>
      <c r="E28" s="31">
        <v>6.9990786326494216</v>
      </c>
      <c r="F28" s="1">
        <f>MEDIAN(B28:E28)</f>
        <v>7.636890735374342</v>
      </c>
      <c r="G28" s="1">
        <f t="shared" si="4"/>
        <v>1.8857825568170148</v>
      </c>
      <c r="H28">
        <f t="shared" si="5"/>
        <v>4</v>
      </c>
    </row>
    <row r="29" spans="1:8" x14ac:dyDescent="0.2">
      <c r="B29" s="1"/>
      <c r="C29" s="1"/>
      <c r="D29" s="1"/>
      <c r="E29" s="1"/>
      <c r="F29" s="1"/>
      <c r="G29" s="1"/>
    </row>
    <row r="30" spans="1:8" x14ac:dyDescent="0.2">
      <c r="B30" s="1"/>
      <c r="C30" s="1"/>
      <c r="D30" s="1"/>
      <c r="E30" s="1"/>
      <c r="F30" s="1"/>
      <c r="G30" s="1"/>
    </row>
    <row r="31" spans="1:8" x14ac:dyDescent="0.2">
      <c r="A31" s="16" t="s">
        <v>76</v>
      </c>
      <c r="B31" s="1"/>
      <c r="C31" s="1"/>
      <c r="D31" s="1"/>
      <c r="E31" s="1"/>
      <c r="F31" s="1"/>
      <c r="G31" s="1"/>
    </row>
    <row r="32" spans="1:8" x14ac:dyDescent="0.2">
      <c r="B32" s="1"/>
      <c r="C32" s="1"/>
      <c r="D32" s="1"/>
      <c r="E32" s="1"/>
      <c r="F32" s="1"/>
      <c r="G32" s="1"/>
    </row>
    <row r="33" spans="1:8" ht="17" thickBot="1" x14ac:dyDescent="0.25">
      <c r="B33" s="25" t="s">
        <v>77</v>
      </c>
      <c r="C33" s="25" t="s">
        <v>78</v>
      </c>
      <c r="D33" s="25" t="s">
        <v>79</v>
      </c>
      <c r="E33" s="25" t="s">
        <v>80</v>
      </c>
      <c r="F33" s="25" t="s">
        <v>63</v>
      </c>
      <c r="G33" s="25" t="s">
        <v>71</v>
      </c>
      <c r="H33" s="25" t="s">
        <v>70</v>
      </c>
    </row>
    <row r="34" spans="1:8" ht="17" thickTop="1" x14ac:dyDescent="0.2">
      <c r="A34" t="s">
        <v>64</v>
      </c>
      <c r="B34" s="31">
        <v>1.0532975118844479</v>
      </c>
      <c r="C34" s="31">
        <v>0.99389090921132184</v>
      </c>
      <c r="D34" s="31">
        <v>1.0061090907886781</v>
      </c>
      <c r="E34" s="31">
        <v>0.94366841425085846</v>
      </c>
      <c r="F34" s="32">
        <f>MEDIAN(B34:E34)</f>
        <v>1</v>
      </c>
      <c r="G34" s="1">
        <f>STDEV(B34:E34)</f>
        <v>4.5041510134394426E-2</v>
      </c>
      <c r="H34">
        <f>COUNT(B34:E34)</f>
        <v>4</v>
      </c>
    </row>
    <row r="35" spans="1:8" x14ac:dyDescent="0.2">
      <c r="A35" t="s">
        <v>34</v>
      </c>
      <c r="B35" s="31">
        <v>1.2516935527936264</v>
      </c>
      <c r="C35" s="31">
        <v>1.2340441725327123</v>
      </c>
      <c r="D35" s="31">
        <v>1.0296412721028665</v>
      </c>
      <c r="E35" s="31">
        <v>0.97875818188652408</v>
      </c>
      <c r="F35" s="1">
        <f>MEDIAN(B35:E35)</f>
        <v>1.1318427223177894</v>
      </c>
      <c r="G35" s="1">
        <f t="shared" ref="G35:G37" si="6">STDEV(B35:E35)</f>
        <v>0.13953882502433607</v>
      </c>
      <c r="H35">
        <f t="shared" ref="H35:H37" si="7">COUNT(B35:E35)</f>
        <v>4</v>
      </c>
    </row>
    <row r="36" spans="1:8" x14ac:dyDescent="0.2">
      <c r="A36" t="s">
        <v>1</v>
      </c>
      <c r="B36" s="31">
        <v>0.59438179302147898</v>
      </c>
      <c r="C36" s="31">
        <v>0.65378839569460512</v>
      </c>
      <c r="D36" s="31">
        <v>0.6415702141172489</v>
      </c>
      <c r="E36" s="31">
        <v>0.70401089065506861</v>
      </c>
      <c r="F36" s="1">
        <f>MEDIAN(B36:E36)</f>
        <v>0.64767930490592707</v>
      </c>
      <c r="G36" s="1">
        <f t="shared" si="6"/>
        <v>4.5041510134394516E-2</v>
      </c>
      <c r="H36">
        <f t="shared" si="7"/>
        <v>4</v>
      </c>
    </row>
    <row r="37" spans="1:8" x14ac:dyDescent="0.2">
      <c r="A37" t="s">
        <v>31</v>
      </c>
      <c r="B37" s="31">
        <v>0.51326448325954821</v>
      </c>
      <c r="C37" s="31">
        <v>0.47608348128830796</v>
      </c>
      <c r="D37" s="31">
        <v>0.51084475387594741</v>
      </c>
      <c r="E37" s="31">
        <v>0.44294262693650938</v>
      </c>
      <c r="F37" s="1">
        <f>MEDIAN(B37:E37)</f>
        <v>0.49346411758212771</v>
      </c>
      <c r="G37" s="1">
        <f t="shared" si="6"/>
        <v>3.323001481664356E-2</v>
      </c>
      <c r="H37">
        <f t="shared" si="7"/>
        <v>4</v>
      </c>
    </row>
  </sheetData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Source data Fig 2d</vt:lpstr>
      <vt:lpstr>Source data Fig 2e</vt:lpstr>
      <vt:lpstr>Source data Fig 2f</vt:lpstr>
      <vt:lpstr>Source data 2g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Sigurd</dc:creator>
  <cp:lastModifiedBy>Sigurd</cp:lastModifiedBy>
  <dcterms:created xsi:type="dcterms:W3CDTF">2022-06-09T07:47:16Z</dcterms:created>
  <dcterms:modified xsi:type="dcterms:W3CDTF">2022-06-12T14:39:50Z</dcterms:modified>
</cp:coreProperties>
</file>