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4"/>
  </bookViews>
  <sheets>
    <sheet name="Modern Italy not Filtered" sheetId="1" r:id="rId1"/>
    <sheet name="Modern italy Filtered" sheetId="2" r:id="rId2"/>
    <sheet name="200 CE" sheetId="3" r:id="rId3"/>
    <sheet name="500 CE" sheetId="4" r:id="rId4"/>
    <sheet name="800 CE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5" i="5" l="1"/>
  <c r="G15" i="5"/>
  <c r="B15" i="5"/>
  <c r="L12" i="5"/>
  <c r="G12" i="5"/>
  <c r="B12" i="5"/>
  <c r="L5" i="5"/>
  <c r="G5" i="5"/>
  <c r="B5" i="5"/>
  <c r="L15" i="4"/>
  <c r="G15" i="4"/>
  <c r="B15" i="4"/>
  <c r="L12" i="4"/>
  <c r="G12" i="4"/>
  <c r="B12" i="4"/>
  <c r="L5" i="4"/>
  <c r="G5" i="4"/>
  <c r="B5" i="4"/>
  <c r="L15" i="3"/>
  <c r="G15" i="3"/>
  <c r="B15" i="3"/>
  <c r="L12" i="3"/>
  <c r="G12" i="3"/>
  <c r="B12" i="3"/>
  <c r="L5" i="3"/>
  <c r="G5" i="3"/>
  <c r="B5" i="3"/>
  <c r="E15" i="2"/>
  <c r="D15" i="2"/>
  <c r="F15" i="2" s="1"/>
  <c r="C15" i="2"/>
  <c r="B15" i="2"/>
  <c r="F14" i="2"/>
  <c r="F13" i="2"/>
  <c r="E12" i="2"/>
  <c r="D12" i="2"/>
  <c r="F12" i="2" s="1"/>
  <c r="C12" i="2"/>
  <c r="B12" i="2"/>
  <c r="F11" i="2"/>
  <c r="F10" i="2"/>
  <c r="F9" i="2"/>
  <c r="F8" i="2"/>
  <c r="F7" i="2"/>
  <c r="H6" i="2"/>
  <c r="F6" i="2"/>
  <c r="F5" i="2"/>
  <c r="E5" i="2"/>
  <c r="D5" i="2"/>
  <c r="C5" i="2"/>
  <c r="B5" i="2"/>
  <c r="F3" i="2"/>
  <c r="F2" i="2"/>
  <c r="I6" i="1"/>
  <c r="H6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<sst xmlns="http://schemas.openxmlformats.org/spreadsheetml/2006/main" count="271" uniqueCount="51">
  <si>
    <t>Source</t>
  </si>
  <si>
    <t>Total Caloric Contribution (%)</t>
  </si>
  <si>
    <t>Protein Caloric Contribution (%)</t>
  </si>
  <si>
    <t>Lipid Caloric Contribution (%)</t>
  </si>
  <si>
    <t>Carbohydrates Caloric Contribution (%)</t>
  </si>
  <si>
    <t>Carbohydrates + Lipids Caloric Contribution (%)</t>
  </si>
  <si>
    <t>Macronutrients</t>
  </si>
  <si>
    <t>Caloric Macronutrient Contribution (%) (FAO)</t>
  </si>
  <si>
    <r>
      <t xml:space="preserve">Turrini </t>
    </r>
    <r>
      <rPr>
        <b/>
        <i/>
        <sz val="12"/>
        <color theme="1"/>
        <rFont val="Times New Roman"/>
        <family val="1"/>
      </rPr>
      <t>et al.</t>
    </r>
    <r>
      <rPr>
        <b/>
        <sz val="12"/>
        <color theme="1"/>
        <rFont val="Times New Roman"/>
        <family val="1"/>
      </rPr>
      <t xml:space="preserve"> (1999)</t>
    </r>
  </si>
  <si>
    <t>Combined Cereals</t>
  </si>
  <si>
    <t>Protein</t>
  </si>
  <si>
    <t>Pulses</t>
  </si>
  <si>
    <t>Carbohydrates</t>
  </si>
  <si>
    <t>Other Plants</t>
  </si>
  <si>
    <t>Lipids</t>
  </si>
  <si>
    <t>Combined Terrestrial Animal Products</t>
  </si>
  <si>
    <t>Combined Aquatic Sources</t>
  </si>
  <si>
    <t>Carbohydrates+Lipids</t>
  </si>
  <si>
    <t>Lipids Caloric Contribution (%)</t>
  </si>
  <si>
    <t>Wheat</t>
  </si>
  <si>
    <t>Barley</t>
  </si>
  <si>
    <r>
      <t>C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 xml:space="preserve"> Cereals (Millet/Sorghum)</t>
    </r>
  </si>
  <si>
    <t>-</t>
  </si>
  <si>
    <r>
      <t>Other C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Plants</t>
    </r>
  </si>
  <si>
    <t>Cattle</t>
  </si>
  <si>
    <t>Sheep/Goat</t>
  </si>
  <si>
    <t>Pig</t>
  </si>
  <si>
    <t>Poultry</t>
  </si>
  <si>
    <t>Marine Sources</t>
  </si>
  <si>
    <t>Freshwater Sources</t>
  </si>
  <si>
    <t xml:space="preserve">Total Caloric Contribution Mean (%) </t>
  </si>
  <si>
    <t xml:space="preserve">Total Caloric Contribution S.D. (%) </t>
  </si>
  <si>
    <t xml:space="preserve">Total Caloric Contribution Median (%) </t>
  </si>
  <si>
    <t xml:space="preserve">Total Caloric Contribution Min. Range (95%) </t>
  </si>
  <si>
    <t xml:space="preserve">Total Caloric Contribution Max. Range (95%) </t>
  </si>
  <si>
    <t>Protein Caloric Contribution Mean (%)</t>
  </si>
  <si>
    <t xml:space="preserve">Protein Caloric Contribution S.D. (%) </t>
  </si>
  <si>
    <t xml:space="preserve">Protein Caloric Contribution Median (%) </t>
  </si>
  <si>
    <t xml:space="preserve">Protein Caloric Contribution Min. Range (95%) </t>
  </si>
  <si>
    <t xml:space="preserve">Protein Caloric Contribution Max. Range (95%) </t>
  </si>
  <si>
    <t>Carbohydrates + Lipids Caloric Contribution Mean (%)</t>
  </si>
  <si>
    <t xml:space="preserve">Carbohydrates + Lipids Caloric Contribution S.D. (%) </t>
  </si>
  <si>
    <t xml:space="preserve">Carbohydrates + Lipids Caloric Contribution Median (%) </t>
  </si>
  <si>
    <t xml:space="preserve">Carbohydrates + Lipids Caloric Contribution Min. Range (95%) </t>
  </si>
  <si>
    <t xml:space="preserve">Carbohydrates + Lipids Caloric Contribution Max. Range (95%) </t>
  </si>
  <si>
    <t>Caloric Macronutrient Contribution Mean (%)</t>
  </si>
  <si>
    <t>Caloric Macronutrient Contribution S.D. (%)</t>
  </si>
  <si>
    <t>Caloric Macronutrient Contribution Median (%)</t>
  </si>
  <si>
    <t>Caloric Macronutrient Contribution Min. Range (95%)</t>
  </si>
  <si>
    <t>Caloric Macronutrient Contribution Max. Range (95%)</t>
  </si>
  <si>
    <t>Carbohydrates + Lipids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</si>
</sst>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%"/>
    <numFmt numFmtId="166" formatCode="0.00000000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name val="Times New Roman"/>
      <family val="1"/>
    </font>
    <font>
      <vertAlign val="subscript"/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4" fillId="0" borderId="0" xfId="0" applyFont="1" applyAlignment="1"/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/>
    <xf numFmtId="0" fontId="7" fillId="0" borderId="0" xfId="0" applyFont="1" applyAlignment="1"/>
    <xf numFmtId="0" fontId="5" fillId="0" borderId="1" xfId="0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0" applyFont="1" applyAlignment="1"/>
    <xf numFmtId="0" fontId="6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5" fontId="0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66" fontId="0" fillId="0" borderId="0" xfId="1" applyNumberFormat="1" applyFont="1" applyAlignment="1">
      <alignment horizontal="right"/>
    </xf>
    <xf numFmtId="165" fontId="1" fillId="0" borderId="0" xfId="1" applyNumberFormat="1" applyFont="1" applyAlignment="1">
      <alignment horizontal="right"/>
    </xf>
    <xf numFmtId="0" fontId="2" fillId="0" borderId="2" xfId="0" applyFont="1" applyBorder="1" applyAlignment="1"/>
    <xf numFmtId="0" fontId="2" fillId="0" borderId="0" xfId="0" applyFont="1" applyBorder="1" applyAlignment="1"/>
    <xf numFmtId="0" fontId="6" fillId="0" borderId="2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165" fontId="0" fillId="0" borderId="0" xfId="1" applyNumberFormat="1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workbookViewId="0"/>
  </sheetViews>
  <sheetFormatPr defaultRowHeight="14.4" x14ac:dyDescent="0.3"/>
  <cols>
    <col min="1" max="1" width="34.88671875" bestFit="1" customWidth="1"/>
    <col min="2" max="2" width="30.33203125" bestFit="1" customWidth="1"/>
    <col min="3" max="3" width="32.21875" bestFit="1" customWidth="1"/>
    <col min="4" max="4" width="30.109375" bestFit="1" customWidth="1"/>
    <col min="5" max="5" width="39.44140625" bestFit="1" customWidth="1"/>
    <col min="6" max="6" width="47.6640625" bestFit="1" customWidth="1"/>
    <col min="7" max="7" width="20.5546875" bestFit="1" customWidth="1"/>
    <col min="8" max="8" width="46" bestFit="1" customWidth="1"/>
    <col min="9" max="9" width="19.77734375" bestFit="1" customWidth="1"/>
  </cols>
  <sheetData>
    <row r="1" spans="1:9" ht="16.2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</row>
    <row r="2" spans="1:9" x14ac:dyDescent="0.3">
      <c r="A2" s="4" t="s">
        <v>9</v>
      </c>
      <c r="B2" s="5">
        <v>34.700000000000003</v>
      </c>
      <c r="C2" s="5">
        <v>33.4</v>
      </c>
      <c r="D2" s="5">
        <v>4.9000000000000004</v>
      </c>
      <c r="E2" s="5">
        <v>58.1</v>
      </c>
      <c r="F2" s="5">
        <f>D2+E2</f>
        <v>63</v>
      </c>
      <c r="G2" s="6" t="s">
        <v>10</v>
      </c>
      <c r="H2" s="7">
        <v>12.167999999999999</v>
      </c>
      <c r="I2" s="8">
        <v>16.899999999999999</v>
      </c>
    </row>
    <row r="3" spans="1:9" x14ac:dyDescent="0.3">
      <c r="A3" s="9" t="s">
        <v>11</v>
      </c>
      <c r="B3" s="8">
        <v>4.9000000000000004</v>
      </c>
      <c r="C3" s="8">
        <v>3</v>
      </c>
      <c r="D3" s="8">
        <v>9.5</v>
      </c>
      <c r="E3" s="8">
        <v>1.8</v>
      </c>
      <c r="F3" s="8">
        <f t="shared" ref="F3:F6" si="0">D3+E3</f>
        <v>11.3</v>
      </c>
      <c r="G3" s="6" t="s">
        <v>12</v>
      </c>
      <c r="H3" s="7">
        <v>49.515142857142848</v>
      </c>
      <c r="I3" s="8">
        <v>50.5</v>
      </c>
    </row>
    <row r="4" spans="1:9" x14ac:dyDescent="0.3">
      <c r="A4" s="9" t="s">
        <v>13</v>
      </c>
      <c r="B4" s="8">
        <v>35.5</v>
      </c>
      <c r="C4" s="8">
        <v>9.9</v>
      </c>
      <c r="D4" s="8">
        <v>41.8</v>
      </c>
      <c r="E4" s="8">
        <v>36.799999999999997</v>
      </c>
      <c r="F4" s="8">
        <f t="shared" si="0"/>
        <v>78.599999999999994</v>
      </c>
      <c r="G4" s="6" t="s">
        <v>14</v>
      </c>
      <c r="H4" s="7">
        <v>38.316857142857145</v>
      </c>
      <c r="I4" s="8">
        <v>32.6</v>
      </c>
    </row>
    <row r="5" spans="1:9" x14ac:dyDescent="0.3">
      <c r="A5" s="10" t="s">
        <v>15</v>
      </c>
      <c r="B5" s="5">
        <v>23.1</v>
      </c>
      <c r="C5" s="5">
        <v>45.4</v>
      </c>
      <c r="D5" s="5">
        <v>42.2</v>
      </c>
      <c r="E5" s="5">
        <v>2.8</v>
      </c>
      <c r="F5" s="5">
        <f t="shared" si="0"/>
        <v>45</v>
      </c>
      <c r="G5" s="6"/>
      <c r="H5" s="8"/>
      <c r="I5" s="8"/>
    </row>
    <row r="6" spans="1:9" x14ac:dyDescent="0.3">
      <c r="A6" s="4" t="s">
        <v>16</v>
      </c>
      <c r="B6" s="5">
        <v>1.7</v>
      </c>
      <c r="C6" s="5">
        <v>8</v>
      </c>
      <c r="D6" s="5">
        <v>1.6</v>
      </c>
      <c r="E6" s="5">
        <v>0.2</v>
      </c>
      <c r="F6" s="5">
        <f t="shared" si="0"/>
        <v>1.8</v>
      </c>
      <c r="G6" s="11" t="s">
        <v>17</v>
      </c>
      <c r="H6" s="12">
        <f>H3+H4</f>
        <v>87.831999999999994</v>
      </c>
      <c r="I6" s="12">
        <f>I3+I4</f>
        <v>83.1</v>
      </c>
    </row>
    <row r="7" spans="1:9" x14ac:dyDescent="0.3">
      <c r="A7" s="9"/>
      <c r="B7" s="8"/>
      <c r="C7" s="8"/>
      <c r="D7" s="8"/>
      <c r="E7" s="8"/>
      <c r="F7" s="8"/>
      <c r="G7" s="11"/>
      <c r="H7" s="13"/>
      <c r="I7" s="8"/>
    </row>
    <row r="8" spans="1:9" x14ac:dyDescent="0.3">
      <c r="A8" s="9"/>
      <c r="B8" s="8"/>
      <c r="C8" s="8"/>
      <c r="D8" s="8"/>
      <c r="E8" s="8"/>
      <c r="F8" s="8"/>
      <c r="G8" s="11"/>
      <c r="H8" s="13"/>
      <c r="I8" s="8"/>
    </row>
    <row r="9" spans="1:9" x14ac:dyDescent="0.3">
      <c r="A9" s="9"/>
      <c r="B9" s="8"/>
      <c r="C9" s="8"/>
      <c r="D9" s="8"/>
      <c r="E9" s="8"/>
      <c r="F9" s="8"/>
      <c r="G9" s="11"/>
      <c r="H9" s="13"/>
      <c r="I9" s="8"/>
    </row>
    <row r="10" spans="1:9" x14ac:dyDescent="0.3">
      <c r="A10" s="9"/>
      <c r="B10" s="8"/>
      <c r="C10" s="8"/>
      <c r="D10" s="8"/>
      <c r="E10" s="8"/>
      <c r="F10" s="8"/>
      <c r="G10" s="11"/>
      <c r="H10" s="13"/>
      <c r="I10" s="8"/>
    </row>
  </sheetData>
  <pageMargins left="0.7" right="0.7" top="0.75" bottom="0.75" header="0.3" footer="0.3"/>
  <pageSetup paperSize="9" scale="2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workbookViewId="0">
      <selection activeCell="A18" sqref="A18"/>
    </sheetView>
  </sheetViews>
  <sheetFormatPr defaultRowHeight="14.4" x14ac:dyDescent="0.3"/>
  <cols>
    <col min="1" max="1" width="34.88671875" bestFit="1" customWidth="1"/>
    <col min="2" max="2" width="30.33203125" bestFit="1" customWidth="1"/>
    <col min="3" max="3" width="32.21875" bestFit="1" customWidth="1"/>
    <col min="4" max="4" width="31" bestFit="1" customWidth="1"/>
    <col min="5" max="5" width="39.44140625" bestFit="1" customWidth="1"/>
    <col min="6" max="6" width="47.6640625" bestFit="1" customWidth="1"/>
    <col min="7" max="7" width="20.5546875" bestFit="1" customWidth="1"/>
    <col min="8" max="8" width="46" bestFit="1" customWidth="1"/>
  </cols>
  <sheetData>
    <row r="1" spans="1:8" ht="15.6" x14ac:dyDescent="0.3">
      <c r="A1" s="1" t="s">
        <v>0</v>
      </c>
      <c r="B1" s="2" t="s">
        <v>1</v>
      </c>
      <c r="C1" s="2" t="s">
        <v>2</v>
      </c>
      <c r="D1" s="2" t="s">
        <v>18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 x14ac:dyDescent="0.3">
      <c r="A2" s="9" t="s">
        <v>19</v>
      </c>
      <c r="B2" s="8">
        <v>54.4</v>
      </c>
      <c r="C2" s="8">
        <v>41.3</v>
      </c>
      <c r="D2" s="8">
        <v>8.9</v>
      </c>
      <c r="E2" s="8">
        <v>72.599999999999994</v>
      </c>
      <c r="F2" s="8">
        <f>D2+E2</f>
        <v>81.5</v>
      </c>
      <c r="G2" s="6" t="s">
        <v>10</v>
      </c>
      <c r="H2" s="8">
        <v>16.600000000000001</v>
      </c>
    </row>
    <row r="3" spans="1:8" x14ac:dyDescent="0.3">
      <c r="A3" s="9" t="s">
        <v>20</v>
      </c>
      <c r="B3" s="8">
        <v>2.2000000000000002</v>
      </c>
      <c r="C3" s="8">
        <v>0.6</v>
      </c>
      <c r="D3" s="8">
        <v>0.02</v>
      </c>
      <c r="E3" s="8">
        <v>3.3</v>
      </c>
      <c r="F3" s="8">
        <f t="shared" ref="F3:F15" si="0">D3+E3</f>
        <v>3.32</v>
      </c>
      <c r="G3" s="6" t="s">
        <v>12</v>
      </c>
      <c r="H3" s="8">
        <v>63</v>
      </c>
    </row>
    <row r="4" spans="1:8" ht="16.2" x14ac:dyDescent="0.35">
      <c r="A4" s="9" t="s">
        <v>21</v>
      </c>
      <c r="B4" s="8" t="s">
        <v>22</v>
      </c>
      <c r="C4" s="8" t="s">
        <v>22</v>
      </c>
      <c r="D4" s="8" t="s">
        <v>22</v>
      </c>
      <c r="E4" s="8" t="s">
        <v>22</v>
      </c>
      <c r="F4" s="8" t="s">
        <v>22</v>
      </c>
      <c r="G4" s="6" t="s">
        <v>14</v>
      </c>
      <c r="H4" s="8">
        <v>20.399999999999999</v>
      </c>
    </row>
    <row r="5" spans="1:8" x14ac:dyDescent="0.3">
      <c r="A5" s="4" t="s">
        <v>9</v>
      </c>
      <c r="B5" s="5">
        <f>B2+B3</f>
        <v>56.6</v>
      </c>
      <c r="C5" s="5">
        <f t="shared" ref="C5:E5" si="1">C2+C3</f>
        <v>41.9</v>
      </c>
      <c r="D5" s="5">
        <f t="shared" si="1"/>
        <v>8.92</v>
      </c>
      <c r="E5" s="5">
        <f t="shared" si="1"/>
        <v>75.899999999999991</v>
      </c>
      <c r="F5" s="5">
        <f t="shared" si="0"/>
        <v>84.82</v>
      </c>
      <c r="G5" s="6"/>
      <c r="H5" s="8"/>
    </row>
    <row r="6" spans="1:8" x14ac:dyDescent="0.3">
      <c r="A6" s="9" t="s">
        <v>11</v>
      </c>
      <c r="B6" s="8">
        <v>2.6</v>
      </c>
      <c r="C6" s="8">
        <v>4</v>
      </c>
      <c r="D6" s="8">
        <v>0.6</v>
      </c>
      <c r="E6" s="8">
        <v>2.9</v>
      </c>
      <c r="F6" s="8">
        <f t="shared" si="0"/>
        <v>3.5</v>
      </c>
      <c r="G6" s="11" t="s">
        <v>17</v>
      </c>
      <c r="H6" s="13">
        <f>H3+H4</f>
        <v>83.4</v>
      </c>
    </row>
    <row r="7" spans="1:8" ht="16.2" x14ac:dyDescent="0.35">
      <c r="A7" s="9" t="s">
        <v>23</v>
      </c>
      <c r="B7" s="8">
        <v>16.8</v>
      </c>
      <c r="C7" s="8">
        <v>8.3000000000000007</v>
      </c>
      <c r="D7" s="8">
        <v>16.600000000000001</v>
      </c>
      <c r="E7" s="8">
        <v>19.100000000000001</v>
      </c>
      <c r="F7" s="8">
        <f t="shared" si="0"/>
        <v>35.700000000000003</v>
      </c>
      <c r="G7" s="11"/>
      <c r="H7" s="13"/>
    </row>
    <row r="8" spans="1:8" x14ac:dyDescent="0.3">
      <c r="A8" s="9" t="s">
        <v>24</v>
      </c>
      <c r="B8" s="8">
        <v>4.8</v>
      </c>
      <c r="C8" s="8">
        <v>8.6</v>
      </c>
      <c r="D8" s="8">
        <v>15.9</v>
      </c>
      <c r="E8" s="8">
        <v>0.2</v>
      </c>
      <c r="F8" s="8">
        <f t="shared" si="0"/>
        <v>16.100000000000001</v>
      </c>
      <c r="G8" s="11"/>
      <c r="H8" s="13"/>
    </row>
    <row r="9" spans="1:8" x14ac:dyDescent="0.3">
      <c r="A9" s="9" t="s">
        <v>25</v>
      </c>
      <c r="B9" s="8">
        <v>0.3</v>
      </c>
      <c r="C9" s="8">
        <v>0.4</v>
      </c>
      <c r="D9" s="8">
        <v>1.1000000000000001</v>
      </c>
      <c r="E9" s="8">
        <v>0.03</v>
      </c>
      <c r="F9" s="8">
        <f t="shared" si="0"/>
        <v>1.1300000000000001</v>
      </c>
      <c r="G9" s="11"/>
      <c r="H9" s="13"/>
    </row>
    <row r="10" spans="1:8" x14ac:dyDescent="0.3">
      <c r="A10" s="9" t="s">
        <v>26</v>
      </c>
      <c r="B10" s="8">
        <v>10</v>
      </c>
      <c r="C10" s="8">
        <v>14.4</v>
      </c>
      <c r="D10" s="8">
        <v>36.299999999999997</v>
      </c>
      <c r="E10" s="8">
        <v>0.3</v>
      </c>
      <c r="F10" s="8">
        <f t="shared" si="0"/>
        <v>36.599999999999994</v>
      </c>
      <c r="G10" s="11"/>
      <c r="H10" s="13"/>
    </row>
    <row r="11" spans="1:8" x14ac:dyDescent="0.3">
      <c r="A11" s="9" t="s">
        <v>27</v>
      </c>
      <c r="B11" s="8">
        <v>5.8</v>
      </c>
      <c r="C11" s="8">
        <v>14.6</v>
      </c>
      <c r="D11" s="8">
        <v>15.5</v>
      </c>
      <c r="E11" s="8">
        <v>0.3</v>
      </c>
      <c r="F11" s="8">
        <f t="shared" si="0"/>
        <v>15.8</v>
      </c>
      <c r="G11" s="11"/>
      <c r="H11" s="13"/>
    </row>
    <row r="12" spans="1:8" x14ac:dyDescent="0.3">
      <c r="A12" s="10" t="s">
        <v>15</v>
      </c>
      <c r="B12" s="5">
        <f>B8+B9+B10+B11</f>
        <v>20.9</v>
      </c>
      <c r="C12" s="5">
        <f t="shared" ref="C12:E12" si="2">C8+C9+C10+C11</f>
        <v>38</v>
      </c>
      <c r="D12" s="5">
        <f t="shared" si="2"/>
        <v>68.8</v>
      </c>
      <c r="E12" s="5">
        <f t="shared" si="2"/>
        <v>0.83000000000000007</v>
      </c>
      <c r="F12" s="5">
        <f t="shared" si="0"/>
        <v>69.63</v>
      </c>
      <c r="G12" s="11"/>
      <c r="H12" s="13"/>
    </row>
    <row r="13" spans="1:8" x14ac:dyDescent="0.3">
      <c r="A13" s="9" t="s">
        <v>28</v>
      </c>
      <c r="B13" s="8">
        <v>2</v>
      </c>
      <c r="C13" s="8">
        <v>6.1</v>
      </c>
      <c r="D13" s="8">
        <v>4.4000000000000004</v>
      </c>
      <c r="E13" s="8">
        <v>0.1</v>
      </c>
      <c r="F13" s="8">
        <f t="shared" si="0"/>
        <v>4.5</v>
      </c>
      <c r="G13" s="11"/>
      <c r="H13" s="13"/>
    </row>
    <row r="14" spans="1:8" x14ac:dyDescent="0.3">
      <c r="A14" s="9" t="s">
        <v>29</v>
      </c>
      <c r="B14" s="8">
        <v>0.3</v>
      </c>
      <c r="C14" s="8">
        <v>1.2</v>
      </c>
      <c r="D14" s="8">
        <v>0.5</v>
      </c>
      <c r="E14" s="8">
        <v>0.02</v>
      </c>
      <c r="F14" s="8">
        <f t="shared" si="0"/>
        <v>0.52</v>
      </c>
      <c r="G14" s="11"/>
      <c r="H14" s="13"/>
    </row>
    <row r="15" spans="1:8" x14ac:dyDescent="0.3">
      <c r="A15" s="4" t="s">
        <v>16</v>
      </c>
      <c r="B15" s="5">
        <f>B13+B14</f>
        <v>2.2999999999999998</v>
      </c>
      <c r="C15" s="5">
        <f t="shared" ref="C15:E15" si="3">C13+C14</f>
        <v>7.3</v>
      </c>
      <c r="D15" s="5">
        <f t="shared" si="3"/>
        <v>4.9000000000000004</v>
      </c>
      <c r="E15" s="5">
        <f t="shared" si="3"/>
        <v>0.12000000000000001</v>
      </c>
      <c r="F15" s="5">
        <f t="shared" si="0"/>
        <v>5.0200000000000005</v>
      </c>
      <c r="G15" s="11"/>
      <c r="H15" s="13"/>
    </row>
    <row r="16" spans="1:8" x14ac:dyDescent="0.3">
      <c r="A16" s="14"/>
      <c r="B16" s="8"/>
      <c r="C16" s="8"/>
      <c r="D16" s="8"/>
      <c r="E16" s="8"/>
      <c r="F16" s="8"/>
      <c r="G16" s="11"/>
      <c r="H16" s="13"/>
    </row>
    <row r="17" spans="1:8" x14ac:dyDescent="0.3">
      <c r="A17" s="14"/>
      <c r="B17" s="8"/>
      <c r="C17" s="8"/>
      <c r="D17" s="8"/>
      <c r="E17" s="8"/>
      <c r="F17" s="8"/>
      <c r="G17" s="11"/>
      <c r="H17" s="13"/>
    </row>
  </sheetData>
  <pageMargins left="0.7" right="0.7" top="0.75" bottom="0.75" header="0.3" footer="0.3"/>
  <pageSetup paperSize="9" scale="3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0"/>
  <sheetViews>
    <sheetView workbookViewId="0">
      <selection activeCell="I7" sqref="I7"/>
    </sheetView>
  </sheetViews>
  <sheetFormatPr defaultRowHeight="14.4" x14ac:dyDescent="0.3"/>
  <cols>
    <col min="1" max="1" width="34.88671875" bestFit="1" customWidth="1"/>
    <col min="2" max="2" width="36.88671875" bestFit="1" customWidth="1"/>
    <col min="3" max="3" width="35.44140625" bestFit="1" customWidth="1"/>
    <col min="4" max="4" width="38.6640625" bestFit="1" customWidth="1"/>
    <col min="5" max="5" width="44.77734375" bestFit="1" customWidth="1"/>
    <col min="6" max="6" width="45.33203125" bestFit="1" customWidth="1"/>
    <col min="7" max="7" width="38.33203125" bestFit="1" customWidth="1"/>
    <col min="8" max="8" width="37.33203125" bestFit="1" customWidth="1"/>
    <col min="9" max="9" width="40.5546875" bestFit="1" customWidth="1"/>
    <col min="10" max="10" width="46.77734375" bestFit="1" customWidth="1"/>
    <col min="11" max="11" width="47.33203125" bestFit="1" customWidth="1"/>
    <col min="12" max="12" width="53.6640625" bestFit="1" customWidth="1"/>
    <col min="13" max="13" width="52.77734375" bestFit="1" customWidth="1"/>
    <col min="14" max="14" width="56" bestFit="1" customWidth="1"/>
    <col min="15" max="15" width="62.109375" bestFit="1" customWidth="1"/>
    <col min="16" max="16" width="62.77734375" bestFit="1" customWidth="1"/>
    <col min="17" max="17" width="20" bestFit="1" customWidth="1"/>
    <col min="18" max="18" width="45.109375" bestFit="1" customWidth="1"/>
    <col min="19" max="19" width="43.6640625" bestFit="1" customWidth="1"/>
    <col min="20" max="20" width="46.88671875" bestFit="1" customWidth="1"/>
    <col min="21" max="21" width="53" bestFit="1" customWidth="1"/>
    <col min="22" max="22" width="53.5546875" bestFit="1" customWidth="1"/>
  </cols>
  <sheetData>
    <row r="1" spans="1:22" ht="15.6" x14ac:dyDescent="0.3">
      <c r="A1" s="2" t="s">
        <v>0</v>
      </c>
      <c r="B1" s="2" t="s">
        <v>30</v>
      </c>
      <c r="C1" s="2" t="s">
        <v>31</v>
      </c>
      <c r="D1" s="2" t="s">
        <v>32</v>
      </c>
      <c r="E1" s="2" t="s">
        <v>33</v>
      </c>
      <c r="F1" s="2" t="s">
        <v>34</v>
      </c>
      <c r="G1" s="2" t="s">
        <v>35</v>
      </c>
      <c r="H1" s="2" t="s">
        <v>36</v>
      </c>
      <c r="I1" s="2" t="s">
        <v>37</v>
      </c>
      <c r="J1" s="2" t="s">
        <v>38</v>
      </c>
      <c r="K1" s="2" t="s">
        <v>39</v>
      </c>
      <c r="L1" s="2" t="s">
        <v>40</v>
      </c>
      <c r="M1" s="2" t="s">
        <v>41</v>
      </c>
      <c r="N1" s="2" t="s">
        <v>42</v>
      </c>
      <c r="O1" s="2" t="s">
        <v>43</v>
      </c>
      <c r="P1" s="2" t="s">
        <v>44</v>
      </c>
      <c r="Q1" s="3" t="s">
        <v>6</v>
      </c>
      <c r="R1" s="2" t="s">
        <v>45</v>
      </c>
      <c r="S1" s="2" t="s">
        <v>46</v>
      </c>
      <c r="T1" s="2" t="s">
        <v>47</v>
      </c>
      <c r="U1" s="2" t="s">
        <v>48</v>
      </c>
      <c r="V1" s="2" t="s">
        <v>49</v>
      </c>
    </row>
    <row r="2" spans="1:22" ht="15.6" x14ac:dyDescent="0.3">
      <c r="A2" s="15" t="s">
        <v>19</v>
      </c>
      <c r="B2" s="8">
        <v>57.1</v>
      </c>
      <c r="C2" s="8">
        <v>11.8</v>
      </c>
      <c r="D2" s="8">
        <v>57.2</v>
      </c>
      <c r="E2" s="8">
        <v>35.5</v>
      </c>
      <c r="F2" s="8">
        <v>80.3</v>
      </c>
      <c r="G2" s="8">
        <v>42.1</v>
      </c>
      <c r="H2" s="16">
        <v>17.2</v>
      </c>
      <c r="I2" s="16">
        <v>41.9</v>
      </c>
      <c r="J2" s="16">
        <v>11.3</v>
      </c>
      <c r="K2" s="16">
        <v>75.099999999999994</v>
      </c>
      <c r="L2" s="8">
        <v>59.1</v>
      </c>
      <c r="M2" s="8">
        <v>11.5</v>
      </c>
      <c r="N2" s="8">
        <v>59.2</v>
      </c>
      <c r="O2" s="8">
        <v>37.9</v>
      </c>
      <c r="P2" s="8">
        <v>82.1</v>
      </c>
      <c r="Q2" s="6" t="s">
        <v>10</v>
      </c>
      <c r="R2" s="8">
        <v>13.6</v>
      </c>
      <c r="S2" s="8">
        <v>3</v>
      </c>
      <c r="T2" s="8">
        <v>13.7</v>
      </c>
      <c r="U2" s="8">
        <v>7.4</v>
      </c>
      <c r="V2" s="8">
        <v>19.3</v>
      </c>
    </row>
    <row r="3" spans="1:22" ht="15.6" x14ac:dyDescent="0.3">
      <c r="A3" s="15" t="s">
        <v>20</v>
      </c>
      <c r="B3" s="8">
        <v>1.6</v>
      </c>
      <c r="C3" s="8">
        <v>2.4</v>
      </c>
      <c r="D3" s="8">
        <v>0.5</v>
      </c>
      <c r="E3" s="8">
        <v>0</v>
      </c>
      <c r="F3" s="8">
        <v>8.4</v>
      </c>
      <c r="G3" s="8">
        <v>1.2</v>
      </c>
      <c r="H3" s="16">
        <v>2.1</v>
      </c>
      <c r="I3" s="16">
        <v>0.3</v>
      </c>
      <c r="J3" s="16">
        <v>0</v>
      </c>
      <c r="K3" s="16">
        <v>7.4</v>
      </c>
      <c r="L3" s="8">
        <v>1.6</v>
      </c>
      <c r="M3" s="8">
        <v>2.5</v>
      </c>
      <c r="N3" s="8">
        <v>0.5</v>
      </c>
      <c r="O3" s="8">
        <v>0</v>
      </c>
      <c r="P3" s="8">
        <v>8.6</v>
      </c>
      <c r="Q3" s="6" t="s">
        <v>50</v>
      </c>
      <c r="R3" s="8">
        <v>86.4</v>
      </c>
      <c r="S3" s="8">
        <v>3</v>
      </c>
      <c r="T3" s="8">
        <v>86.3</v>
      </c>
      <c r="U3" s="8">
        <v>80.7</v>
      </c>
      <c r="V3" s="8">
        <v>92.6</v>
      </c>
    </row>
    <row r="4" spans="1:22" ht="16.2" x14ac:dyDescent="0.35">
      <c r="A4" s="15" t="s">
        <v>21</v>
      </c>
      <c r="B4" s="8">
        <v>0.1</v>
      </c>
      <c r="C4" s="8">
        <v>0.3</v>
      </c>
      <c r="D4" s="8">
        <v>0</v>
      </c>
      <c r="E4" s="8">
        <v>0</v>
      </c>
      <c r="F4" s="8">
        <v>0.9</v>
      </c>
      <c r="G4" s="8">
        <v>0.1</v>
      </c>
      <c r="H4" s="16">
        <v>0.2</v>
      </c>
      <c r="I4" s="16">
        <v>0</v>
      </c>
      <c r="J4" s="16">
        <v>0</v>
      </c>
      <c r="K4" s="16">
        <v>0.6</v>
      </c>
      <c r="L4" s="8">
        <v>0.1</v>
      </c>
      <c r="M4" s="8">
        <v>0.3</v>
      </c>
      <c r="N4" s="8">
        <v>0</v>
      </c>
      <c r="O4" s="8">
        <v>0</v>
      </c>
      <c r="P4" s="8">
        <v>0.9</v>
      </c>
      <c r="Q4" s="6"/>
      <c r="R4" s="8"/>
      <c r="S4" s="8"/>
      <c r="T4" s="8"/>
      <c r="U4" s="8"/>
      <c r="V4" s="8"/>
    </row>
    <row r="5" spans="1:22" x14ac:dyDescent="0.3">
      <c r="A5" s="17" t="s">
        <v>9</v>
      </c>
      <c r="B5" s="5">
        <f t="shared" ref="B5" si="0">SUM(B2:B4)</f>
        <v>58.800000000000004</v>
      </c>
      <c r="C5" s="5" t="s">
        <v>22</v>
      </c>
      <c r="D5" s="5" t="s">
        <v>22</v>
      </c>
      <c r="E5" s="5" t="s">
        <v>22</v>
      </c>
      <c r="F5" s="5" t="s">
        <v>22</v>
      </c>
      <c r="G5" s="5">
        <f>SUM(G2:G4)</f>
        <v>43.400000000000006</v>
      </c>
      <c r="H5" s="5" t="s">
        <v>22</v>
      </c>
      <c r="I5" s="5" t="s">
        <v>22</v>
      </c>
      <c r="J5" s="5" t="s">
        <v>22</v>
      </c>
      <c r="K5" s="5" t="s">
        <v>22</v>
      </c>
      <c r="L5" s="5">
        <f>SUM(L2:L4)</f>
        <v>60.800000000000004</v>
      </c>
      <c r="M5" s="5" t="s">
        <v>22</v>
      </c>
      <c r="N5" s="5" t="s">
        <v>22</v>
      </c>
      <c r="O5" s="5" t="s">
        <v>22</v>
      </c>
      <c r="P5" s="5" t="s">
        <v>22</v>
      </c>
      <c r="Q5" s="11"/>
      <c r="R5" s="5"/>
      <c r="S5" s="5"/>
      <c r="T5" s="5"/>
      <c r="U5" s="5"/>
      <c r="V5" s="5"/>
    </row>
    <row r="6" spans="1:22" ht="15.6" x14ac:dyDescent="0.3">
      <c r="A6" s="15" t="s">
        <v>11</v>
      </c>
      <c r="B6" s="8">
        <v>7.3</v>
      </c>
      <c r="C6" s="8">
        <v>7</v>
      </c>
      <c r="D6" s="8">
        <v>5</v>
      </c>
      <c r="E6" s="8">
        <v>0.1</v>
      </c>
      <c r="F6" s="8">
        <v>24.1</v>
      </c>
      <c r="G6" s="8">
        <v>10.9</v>
      </c>
      <c r="H6" s="16">
        <v>10.5</v>
      </c>
      <c r="I6" s="16">
        <v>7.5</v>
      </c>
      <c r="J6" s="16">
        <v>0.1</v>
      </c>
      <c r="K6" s="16">
        <v>36.799999999999997</v>
      </c>
      <c r="L6" s="8">
        <v>6.8</v>
      </c>
      <c r="M6" s="8">
        <v>6.6</v>
      </c>
      <c r="N6" s="8">
        <v>4.5</v>
      </c>
      <c r="O6" s="8">
        <v>0.1</v>
      </c>
      <c r="P6" s="8">
        <v>23</v>
      </c>
      <c r="Q6" s="11"/>
      <c r="R6" s="8"/>
      <c r="S6" s="8"/>
      <c r="T6" s="8"/>
      <c r="U6" s="8"/>
      <c r="V6" s="8"/>
    </row>
    <row r="7" spans="1:22" ht="16.2" x14ac:dyDescent="0.35">
      <c r="A7" s="15" t="s">
        <v>23</v>
      </c>
      <c r="B7" s="8">
        <v>3.8</v>
      </c>
      <c r="C7" s="8">
        <v>4.9000000000000004</v>
      </c>
      <c r="D7" s="8">
        <v>1.3</v>
      </c>
      <c r="E7" s="8">
        <v>0</v>
      </c>
      <c r="F7" s="8">
        <v>16.8</v>
      </c>
      <c r="G7" s="8">
        <v>3.2</v>
      </c>
      <c r="H7" s="16">
        <v>4.7</v>
      </c>
      <c r="I7" s="16">
        <v>0.9</v>
      </c>
      <c r="J7" s="16">
        <v>0</v>
      </c>
      <c r="K7" s="16">
        <v>16.5</v>
      </c>
      <c r="L7" s="8">
        <v>3.9</v>
      </c>
      <c r="M7" s="8">
        <v>5</v>
      </c>
      <c r="N7" s="8">
        <v>1.4</v>
      </c>
      <c r="O7" s="8">
        <v>0</v>
      </c>
      <c r="P7" s="8">
        <v>17.399999999999999</v>
      </c>
      <c r="Q7" s="11"/>
      <c r="R7" s="8"/>
      <c r="S7" s="8"/>
      <c r="T7" s="8"/>
      <c r="U7" s="8"/>
      <c r="V7" s="8"/>
    </row>
    <row r="8" spans="1:22" ht="15.6" x14ac:dyDescent="0.3">
      <c r="A8" s="15" t="s">
        <v>24</v>
      </c>
      <c r="B8" s="8">
        <v>0.1</v>
      </c>
      <c r="C8" s="8">
        <v>0.4</v>
      </c>
      <c r="D8" s="8">
        <v>0</v>
      </c>
      <c r="E8" s="8">
        <v>0</v>
      </c>
      <c r="F8" s="8">
        <v>1.3</v>
      </c>
      <c r="G8" s="8">
        <v>0.1</v>
      </c>
      <c r="H8" s="16">
        <v>0.4</v>
      </c>
      <c r="I8" s="16">
        <v>0</v>
      </c>
      <c r="J8" s="16">
        <v>0</v>
      </c>
      <c r="K8" s="16">
        <v>1.6</v>
      </c>
      <c r="L8" s="8">
        <v>0.1</v>
      </c>
      <c r="M8" s="8">
        <v>0.4</v>
      </c>
      <c r="N8" s="8">
        <v>0</v>
      </c>
      <c r="O8" s="8">
        <v>0</v>
      </c>
      <c r="P8" s="8">
        <v>1.3</v>
      </c>
      <c r="Q8" s="11"/>
      <c r="R8" s="8"/>
      <c r="S8" s="8"/>
      <c r="T8" s="8"/>
      <c r="U8" s="8"/>
      <c r="V8" s="8"/>
    </row>
    <row r="9" spans="1:22" ht="15.6" x14ac:dyDescent="0.3">
      <c r="A9" s="15" t="s">
        <v>25</v>
      </c>
      <c r="B9" s="8">
        <v>0.8</v>
      </c>
      <c r="C9" s="8">
        <v>1.2</v>
      </c>
      <c r="D9" s="8">
        <v>0.2</v>
      </c>
      <c r="E9" s="8">
        <v>0</v>
      </c>
      <c r="F9" s="8">
        <v>4</v>
      </c>
      <c r="G9" s="8">
        <v>0.9</v>
      </c>
      <c r="H9" s="16">
        <v>1.3</v>
      </c>
      <c r="I9" s="16">
        <v>0.3</v>
      </c>
      <c r="J9" s="16">
        <v>0</v>
      </c>
      <c r="K9" s="16">
        <v>4.9000000000000004</v>
      </c>
      <c r="L9" s="8">
        <v>0.8</v>
      </c>
      <c r="M9" s="8">
        <v>1.1000000000000001</v>
      </c>
      <c r="N9" s="8">
        <v>0.2</v>
      </c>
      <c r="O9" s="8">
        <v>0</v>
      </c>
      <c r="P9" s="8">
        <v>4</v>
      </c>
      <c r="Q9" s="11"/>
      <c r="R9" s="8"/>
      <c r="S9" s="8"/>
      <c r="T9" s="8"/>
      <c r="U9" s="8"/>
      <c r="V9" s="8"/>
    </row>
    <row r="10" spans="1:22" ht="15.6" x14ac:dyDescent="0.3">
      <c r="A10" s="15" t="s">
        <v>26</v>
      </c>
      <c r="B10" s="8">
        <v>24.2</v>
      </c>
      <c r="C10" s="8">
        <v>7.6</v>
      </c>
      <c r="D10" s="8">
        <v>24.1</v>
      </c>
      <c r="E10" s="8">
        <v>10.8</v>
      </c>
      <c r="F10" s="8">
        <v>38.200000000000003</v>
      </c>
      <c r="G10" s="8">
        <v>30</v>
      </c>
      <c r="H10" s="16">
        <v>12.3</v>
      </c>
      <c r="I10" s="16">
        <v>29</v>
      </c>
      <c r="J10" s="16">
        <v>11.2</v>
      </c>
      <c r="K10" s="16">
        <v>59.2</v>
      </c>
      <c r="L10" s="8">
        <v>23.5</v>
      </c>
      <c r="M10" s="8">
        <v>7.5</v>
      </c>
      <c r="N10" s="8">
        <v>23.3</v>
      </c>
      <c r="O10" s="8">
        <v>10.5</v>
      </c>
      <c r="P10" s="8">
        <v>37.6</v>
      </c>
      <c r="Q10" s="11"/>
      <c r="R10" s="8"/>
      <c r="S10" s="8"/>
      <c r="T10" s="8"/>
      <c r="U10" s="8"/>
      <c r="V10" s="8"/>
    </row>
    <row r="11" spans="1:22" ht="15.6" x14ac:dyDescent="0.3">
      <c r="A11" s="15" t="s">
        <v>27</v>
      </c>
      <c r="B11" s="8">
        <v>2.4</v>
      </c>
      <c r="C11" s="8">
        <v>3.4</v>
      </c>
      <c r="D11" s="8">
        <v>0.8</v>
      </c>
      <c r="E11" s="8">
        <v>0</v>
      </c>
      <c r="F11" s="8">
        <v>12.2</v>
      </c>
      <c r="G11" s="8">
        <v>2.9</v>
      </c>
      <c r="H11" s="16">
        <v>4.0999999999999996</v>
      </c>
      <c r="I11" s="16">
        <v>1</v>
      </c>
      <c r="J11" s="16">
        <v>0</v>
      </c>
      <c r="K11" s="16">
        <v>15.9</v>
      </c>
      <c r="L11" s="8">
        <v>2.2999999999999998</v>
      </c>
      <c r="M11" s="8">
        <v>3.3</v>
      </c>
      <c r="N11" s="8">
        <v>0.8</v>
      </c>
      <c r="O11" s="8">
        <v>0</v>
      </c>
      <c r="P11" s="8">
        <v>11.8</v>
      </c>
      <c r="Q11" s="11"/>
      <c r="R11" s="8"/>
      <c r="S11" s="8"/>
      <c r="T11" s="8"/>
      <c r="U11" s="8"/>
      <c r="V11" s="8"/>
    </row>
    <row r="12" spans="1:22" x14ac:dyDescent="0.3">
      <c r="A12" s="18" t="s">
        <v>15</v>
      </c>
      <c r="B12" s="5">
        <f t="shared" ref="B12:G12" si="1">SUM(B8:B11)</f>
        <v>27.499999999999996</v>
      </c>
      <c r="C12" s="5" t="s">
        <v>22</v>
      </c>
      <c r="D12" s="5" t="s">
        <v>22</v>
      </c>
      <c r="E12" s="5" t="s">
        <v>22</v>
      </c>
      <c r="F12" s="5" t="s">
        <v>22</v>
      </c>
      <c r="G12" s="5">
        <f t="shared" si="1"/>
        <v>33.9</v>
      </c>
      <c r="H12" s="5" t="s">
        <v>22</v>
      </c>
      <c r="I12" s="5" t="s">
        <v>22</v>
      </c>
      <c r="J12" s="5" t="s">
        <v>22</v>
      </c>
      <c r="K12" s="5" t="s">
        <v>22</v>
      </c>
      <c r="L12" s="5">
        <f>SUM(L8:L11)</f>
        <v>26.7</v>
      </c>
      <c r="M12" s="5" t="s">
        <v>22</v>
      </c>
      <c r="N12" s="5" t="s">
        <v>22</v>
      </c>
      <c r="O12" s="5" t="s">
        <v>22</v>
      </c>
      <c r="P12" s="5" t="s">
        <v>22</v>
      </c>
      <c r="Q12" s="11"/>
      <c r="R12" s="5"/>
      <c r="S12" s="5"/>
      <c r="T12" s="5"/>
      <c r="U12" s="5"/>
      <c r="V12" s="5"/>
    </row>
    <row r="13" spans="1:22" ht="15.6" x14ac:dyDescent="0.3">
      <c r="A13" s="15" t="s">
        <v>28</v>
      </c>
      <c r="B13" s="8">
        <v>0.6</v>
      </c>
      <c r="C13" s="8">
        <v>0.9</v>
      </c>
      <c r="D13" s="8">
        <v>0.2</v>
      </c>
      <c r="E13" s="8">
        <v>0</v>
      </c>
      <c r="F13" s="8">
        <v>3</v>
      </c>
      <c r="G13" s="8">
        <v>2.1</v>
      </c>
      <c r="H13" s="16">
        <v>2.8</v>
      </c>
      <c r="I13" s="16">
        <v>0.8</v>
      </c>
      <c r="J13" s="16">
        <v>0</v>
      </c>
      <c r="K13" s="16">
        <v>9.4</v>
      </c>
      <c r="L13" s="8">
        <v>0.4</v>
      </c>
      <c r="M13" s="8">
        <v>0.6</v>
      </c>
      <c r="N13" s="8">
        <v>0.1</v>
      </c>
      <c r="O13" s="8">
        <v>0</v>
      </c>
      <c r="P13" s="8">
        <v>2</v>
      </c>
      <c r="Q13" s="11"/>
      <c r="R13" s="8"/>
      <c r="S13" s="8"/>
      <c r="T13" s="8"/>
      <c r="U13" s="8"/>
      <c r="V13" s="8"/>
    </row>
    <row r="14" spans="1:22" ht="15.6" x14ac:dyDescent="0.3">
      <c r="A14" s="15" t="s">
        <v>29</v>
      </c>
      <c r="B14" s="8">
        <v>2</v>
      </c>
      <c r="C14" s="8">
        <v>2.9</v>
      </c>
      <c r="D14" s="8">
        <v>0.6</v>
      </c>
      <c r="E14" s="8">
        <v>0</v>
      </c>
      <c r="F14" s="8">
        <v>10.8</v>
      </c>
      <c r="G14" s="8">
        <v>6.5</v>
      </c>
      <c r="H14" s="16">
        <v>8.6999999999999993</v>
      </c>
      <c r="I14" s="16">
        <v>2.2000000000000002</v>
      </c>
      <c r="J14" s="16">
        <v>0</v>
      </c>
      <c r="K14" s="16">
        <v>30.5</v>
      </c>
      <c r="L14" s="8">
        <v>1.3</v>
      </c>
      <c r="M14" s="8">
        <v>2</v>
      </c>
      <c r="N14" s="8">
        <v>0.4</v>
      </c>
      <c r="O14" s="8">
        <v>0</v>
      </c>
      <c r="P14" s="8">
        <v>7.4</v>
      </c>
      <c r="Q14" s="11"/>
      <c r="R14" s="8"/>
      <c r="S14" s="8"/>
      <c r="T14" s="8"/>
      <c r="U14" s="8"/>
      <c r="V14" s="8"/>
    </row>
    <row r="15" spans="1:22" x14ac:dyDescent="0.3">
      <c r="A15" s="17" t="s">
        <v>16</v>
      </c>
      <c r="B15" s="5">
        <f t="shared" ref="B15:G15" si="2">SUM(B13:B14)</f>
        <v>2.6</v>
      </c>
      <c r="C15" s="5" t="s">
        <v>22</v>
      </c>
      <c r="D15" s="5" t="s">
        <v>22</v>
      </c>
      <c r="E15" s="5" t="s">
        <v>22</v>
      </c>
      <c r="F15" s="5" t="s">
        <v>22</v>
      </c>
      <c r="G15" s="5">
        <f t="shared" si="2"/>
        <v>8.6</v>
      </c>
      <c r="H15" s="5" t="s">
        <v>22</v>
      </c>
      <c r="I15" s="5" t="s">
        <v>22</v>
      </c>
      <c r="J15" s="5" t="s">
        <v>22</v>
      </c>
      <c r="K15" s="5" t="s">
        <v>22</v>
      </c>
      <c r="L15" s="5">
        <f t="shared" ref="L15" si="3">SUM(L13:L14)</f>
        <v>1.7000000000000002</v>
      </c>
      <c r="M15" s="5" t="s">
        <v>22</v>
      </c>
      <c r="N15" s="5" t="s">
        <v>22</v>
      </c>
      <c r="O15" s="5" t="s">
        <v>22</v>
      </c>
      <c r="P15" s="5" t="s">
        <v>22</v>
      </c>
      <c r="Q15" s="11"/>
      <c r="R15" s="5"/>
      <c r="S15" s="5"/>
      <c r="T15" s="5"/>
      <c r="U15" s="5"/>
      <c r="V15" s="5"/>
    </row>
    <row r="16" spans="1:22" ht="15.6" x14ac:dyDescent="0.3">
      <c r="A16" s="19"/>
      <c r="B16" s="8"/>
      <c r="C16" s="8"/>
      <c r="D16" s="8"/>
      <c r="E16" s="20"/>
      <c r="F16" s="20"/>
      <c r="G16" s="8"/>
      <c r="H16" s="16"/>
      <c r="I16" s="21"/>
      <c r="J16" s="21"/>
      <c r="K16" s="21"/>
      <c r="L16" s="8"/>
      <c r="M16" s="8"/>
      <c r="N16" s="8"/>
      <c r="O16" s="8"/>
      <c r="P16" s="8"/>
      <c r="Q16" s="11"/>
      <c r="R16" s="8"/>
      <c r="S16" s="8"/>
      <c r="T16" s="8"/>
      <c r="U16" s="8"/>
      <c r="V16" s="8"/>
    </row>
    <row r="17" spans="1:22" ht="15.6" x14ac:dyDescent="0.3">
      <c r="A17" s="19"/>
      <c r="B17" s="8"/>
      <c r="C17" s="20"/>
      <c r="D17" s="20"/>
      <c r="E17" s="20"/>
      <c r="F17" s="20"/>
      <c r="G17" s="8"/>
      <c r="H17" s="16"/>
      <c r="I17" s="20"/>
      <c r="J17" s="21"/>
      <c r="K17" s="21"/>
      <c r="L17" s="20"/>
      <c r="M17" s="20"/>
      <c r="N17" s="20"/>
      <c r="O17" s="20"/>
      <c r="P17" s="20"/>
      <c r="Q17" s="11"/>
      <c r="R17" s="8"/>
      <c r="S17" s="8"/>
      <c r="T17" s="8"/>
      <c r="U17" s="8"/>
      <c r="V17" s="8"/>
    </row>
    <row r="18" spans="1:22" ht="15.6" x14ac:dyDescent="0.3">
      <c r="A18" s="19"/>
      <c r="B18" s="8"/>
      <c r="C18" s="20"/>
      <c r="D18" s="20"/>
      <c r="E18" s="20"/>
      <c r="F18" s="20"/>
      <c r="G18" s="8"/>
      <c r="H18" s="16"/>
      <c r="I18" s="20"/>
      <c r="J18" s="21"/>
      <c r="K18" s="21"/>
      <c r="L18" s="20"/>
      <c r="M18" s="20"/>
      <c r="N18" s="20"/>
      <c r="O18" s="20"/>
      <c r="P18" s="20"/>
      <c r="Q18" s="11"/>
      <c r="R18" s="8"/>
      <c r="S18" s="8"/>
      <c r="T18" s="8"/>
      <c r="U18" s="8"/>
      <c r="V18" s="8"/>
    </row>
    <row r="19" spans="1:22" x14ac:dyDescent="0.3">
      <c r="A19" s="19"/>
      <c r="B19" s="8"/>
      <c r="C19" s="20"/>
      <c r="D19" s="22"/>
      <c r="E19" s="20"/>
      <c r="F19" s="20"/>
      <c r="G19" s="20"/>
      <c r="H19" s="23"/>
      <c r="I19" s="20"/>
      <c r="J19" s="20"/>
      <c r="K19" s="20"/>
      <c r="L19" s="20"/>
      <c r="M19" s="20"/>
      <c r="N19" s="20"/>
      <c r="O19" s="20"/>
      <c r="P19" s="20"/>
      <c r="Q19" s="11"/>
      <c r="R19" s="8"/>
      <c r="S19" s="8"/>
      <c r="T19" s="8"/>
      <c r="U19" s="8"/>
      <c r="V19" s="8"/>
    </row>
    <row r="20" spans="1:22" x14ac:dyDescent="0.3">
      <c r="A20" s="19"/>
      <c r="B20" s="8"/>
      <c r="C20" s="20"/>
      <c r="D20" s="20"/>
      <c r="E20" s="20"/>
      <c r="F20" s="20"/>
      <c r="G20" s="20"/>
      <c r="H20" s="23"/>
      <c r="I20" s="20"/>
      <c r="J20" s="20"/>
      <c r="K20" s="20"/>
      <c r="L20" s="20"/>
      <c r="M20" s="20"/>
      <c r="N20" s="20"/>
      <c r="O20" s="20"/>
      <c r="P20" s="20"/>
      <c r="Q20" s="11"/>
      <c r="R20" s="8"/>
      <c r="S20" s="8"/>
      <c r="T20" s="8"/>
      <c r="U20" s="8"/>
      <c r="V20" s="8"/>
    </row>
  </sheetData>
  <pageMargins left="0.7" right="0.7" top="0.75" bottom="0.75" header="0.3" footer="0.3"/>
  <pageSetup paperSize="9" scale="1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7"/>
  <sheetViews>
    <sheetView workbookViewId="0">
      <selection activeCell="A2" sqref="A2"/>
    </sheetView>
  </sheetViews>
  <sheetFormatPr defaultRowHeight="14.4" x14ac:dyDescent="0.3"/>
  <cols>
    <col min="1" max="1" width="34.88671875" bestFit="1" customWidth="1"/>
    <col min="2" max="2" width="36.88671875" bestFit="1" customWidth="1"/>
    <col min="3" max="3" width="35.44140625" bestFit="1" customWidth="1"/>
    <col min="4" max="4" width="38.6640625" bestFit="1" customWidth="1"/>
    <col min="5" max="5" width="44.77734375" bestFit="1" customWidth="1"/>
    <col min="6" max="6" width="45.33203125" bestFit="1" customWidth="1"/>
    <col min="7" max="7" width="38.33203125" bestFit="1" customWidth="1"/>
    <col min="8" max="8" width="37.33203125" bestFit="1" customWidth="1"/>
    <col min="9" max="9" width="40.5546875" bestFit="1" customWidth="1"/>
    <col min="10" max="10" width="46.77734375" bestFit="1" customWidth="1"/>
    <col min="11" max="11" width="47.33203125" bestFit="1" customWidth="1"/>
    <col min="12" max="12" width="53.6640625" bestFit="1" customWidth="1"/>
    <col min="13" max="13" width="52.77734375" bestFit="1" customWidth="1"/>
    <col min="14" max="14" width="56" bestFit="1" customWidth="1"/>
    <col min="15" max="15" width="62.109375" bestFit="1" customWidth="1"/>
    <col min="16" max="16" width="62.77734375" bestFit="1" customWidth="1"/>
    <col min="17" max="17" width="20" bestFit="1" customWidth="1"/>
    <col min="18" max="18" width="45.109375" bestFit="1" customWidth="1"/>
    <col min="19" max="19" width="43.6640625" bestFit="1" customWidth="1"/>
    <col min="20" max="20" width="46.88671875" bestFit="1" customWidth="1"/>
    <col min="21" max="21" width="53" bestFit="1" customWidth="1"/>
    <col min="22" max="22" width="53.5546875" bestFit="1" customWidth="1"/>
  </cols>
  <sheetData>
    <row r="1" spans="1:22" ht="15.6" x14ac:dyDescent="0.3">
      <c r="A1" s="1" t="s">
        <v>0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  <c r="J1" s="1" t="s">
        <v>38</v>
      </c>
      <c r="K1" s="1" t="s">
        <v>39</v>
      </c>
      <c r="L1" s="1" t="s">
        <v>40</v>
      </c>
      <c r="M1" s="1" t="s">
        <v>41</v>
      </c>
      <c r="N1" s="1" t="s">
        <v>42</v>
      </c>
      <c r="O1" s="1" t="s">
        <v>43</v>
      </c>
      <c r="P1" s="24" t="s">
        <v>44</v>
      </c>
      <c r="Q1" s="25" t="s">
        <v>6</v>
      </c>
      <c r="R1" s="1" t="s">
        <v>45</v>
      </c>
      <c r="S1" s="1" t="s">
        <v>46</v>
      </c>
      <c r="T1" s="1" t="s">
        <v>47</v>
      </c>
      <c r="U1" s="1" t="s">
        <v>48</v>
      </c>
      <c r="V1" s="1" t="s">
        <v>49</v>
      </c>
    </row>
    <row r="2" spans="1:22" ht="15.6" x14ac:dyDescent="0.3">
      <c r="A2" s="15" t="s">
        <v>19</v>
      </c>
      <c r="B2" s="8">
        <v>45</v>
      </c>
      <c r="C2" s="8">
        <v>13.7</v>
      </c>
      <c r="D2" s="8">
        <v>42.5</v>
      </c>
      <c r="E2" s="8">
        <v>25.1</v>
      </c>
      <c r="F2" s="8">
        <v>78.2</v>
      </c>
      <c r="G2" s="8">
        <v>31.5</v>
      </c>
      <c r="H2" s="16">
        <v>16.5</v>
      </c>
      <c r="I2" s="16">
        <v>29.1</v>
      </c>
      <c r="J2" s="16">
        <v>6.4</v>
      </c>
      <c r="K2" s="16">
        <v>71.599999999999994</v>
      </c>
      <c r="L2" s="8">
        <v>47.1</v>
      </c>
      <c r="M2" s="8">
        <v>13.6</v>
      </c>
      <c r="N2" s="8">
        <v>44.4</v>
      </c>
      <c r="O2" s="8">
        <v>26.8</v>
      </c>
      <c r="P2" s="26">
        <v>79.7</v>
      </c>
      <c r="Q2" s="27" t="s">
        <v>10</v>
      </c>
      <c r="R2" s="8">
        <v>14.6</v>
      </c>
      <c r="S2" s="8">
        <v>2.7</v>
      </c>
      <c r="T2" s="8">
        <v>14.7</v>
      </c>
      <c r="U2" s="8">
        <v>8.6</v>
      </c>
      <c r="V2" s="8">
        <v>19.8</v>
      </c>
    </row>
    <row r="3" spans="1:22" ht="15.6" x14ac:dyDescent="0.3">
      <c r="A3" s="15" t="s">
        <v>20</v>
      </c>
      <c r="B3" s="8">
        <v>7.6</v>
      </c>
      <c r="C3" s="8">
        <v>6.1</v>
      </c>
      <c r="D3" s="8">
        <v>6.4</v>
      </c>
      <c r="E3" s="8">
        <v>0.1</v>
      </c>
      <c r="F3" s="8">
        <v>21.4</v>
      </c>
      <c r="G3" s="8">
        <v>5.5</v>
      </c>
      <c r="H3" s="16">
        <v>5.5</v>
      </c>
      <c r="I3" s="16">
        <v>3.8</v>
      </c>
      <c r="J3" s="16">
        <v>0.1</v>
      </c>
      <c r="K3" s="16">
        <v>19.100000000000001</v>
      </c>
      <c r="L3" s="8">
        <v>8</v>
      </c>
      <c r="M3" s="8">
        <v>6.4</v>
      </c>
      <c r="N3" s="8">
        <v>6.9</v>
      </c>
      <c r="O3" s="8">
        <v>0.1</v>
      </c>
      <c r="P3" s="26">
        <v>22.4</v>
      </c>
      <c r="Q3" s="27" t="s">
        <v>50</v>
      </c>
      <c r="R3" s="8">
        <v>85.4</v>
      </c>
      <c r="S3" s="8">
        <v>2.7</v>
      </c>
      <c r="T3" s="8">
        <v>85.3</v>
      </c>
      <c r="U3" s="8">
        <v>80.2</v>
      </c>
      <c r="V3" s="8">
        <v>91.4</v>
      </c>
    </row>
    <row r="4" spans="1:22" ht="16.2" x14ac:dyDescent="0.35">
      <c r="A4" s="15" t="s">
        <v>21</v>
      </c>
      <c r="B4" s="8">
        <v>1.9</v>
      </c>
      <c r="C4" s="8">
        <v>2.8</v>
      </c>
      <c r="D4" s="8">
        <v>0.7</v>
      </c>
      <c r="E4" s="8">
        <v>0</v>
      </c>
      <c r="F4" s="8">
        <v>9.6999999999999993</v>
      </c>
      <c r="G4" s="8">
        <v>1.4</v>
      </c>
      <c r="H4" s="16">
        <v>2.4</v>
      </c>
      <c r="I4" s="16">
        <v>0.4</v>
      </c>
      <c r="J4" s="16">
        <v>0</v>
      </c>
      <c r="K4" s="16">
        <v>8.8000000000000007</v>
      </c>
      <c r="L4" s="8">
        <v>2</v>
      </c>
      <c r="M4" s="8">
        <v>3</v>
      </c>
      <c r="N4" s="8">
        <v>0.8</v>
      </c>
      <c r="O4" s="8">
        <v>0</v>
      </c>
      <c r="P4" s="26">
        <v>10.4</v>
      </c>
      <c r="Q4" s="27"/>
      <c r="R4" s="8"/>
      <c r="S4" s="8"/>
      <c r="T4" s="8"/>
      <c r="U4" s="8"/>
      <c r="V4" s="8"/>
    </row>
    <row r="5" spans="1:22" x14ac:dyDescent="0.3">
      <c r="A5" s="17" t="s">
        <v>9</v>
      </c>
      <c r="B5" s="5">
        <f t="shared" ref="B5" si="0">SUM(B2:B4)</f>
        <v>54.5</v>
      </c>
      <c r="C5" s="5" t="s">
        <v>22</v>
      </c>
      <c r="D5" s="5" t="s">
        <v>22</v>
      </c>
      <c r="E5" s="5" t="s">
        <v>22</v>
      </c>
      <c r="F5" s="5" t="s">
        <v>22</v>
      </c>
      <c r="G5" s="5">
        <f>SUM(G2:G4)</f>
        <v>38.4</v>
      </c>
      <c r="H5" s="5" t="s">
        <v>22</v>
      </c>
      <c r="I5" s="5" t="s">
        <v>22</v>
      </c>
      <c r="J5" s="5" t="s">
        <v>22</v>
      </c>
      <c r="K5" s="5" t="s">
        <v>22</v>
      </c>
      <c r="L5" s="5">
        <f>SUM(L2:L4)</f>
        <v>57.1</v>
      </c>
      <c r="M5" s="5" t="s">
        <v>22</v>
      </c>
      <c r="N5" s="5" t="s">
        <v>22</v>
      </c>
      <c r="O5" s="5" t="s">
        <v>22</v>
      </c>
      <c r="P5" s="28" t="s">
        <v>22</v>
      </c>
      <c r="Q5" s="13"/>
      <c r="R5" s="5"/>
      <c r="S5" s="5"/>
      <c r="T5" s="5"/>
      <c r="U5" s="5"/>
      <c r="V5" s="5"/>
    </row>
    <row r="6" spans="1:22" ht="15.6" x14ac:dyDescent="0.3">
      <c r="A6" s="15" t="s">
        <v>11</v>
      </c>
      <c r="B6" s="8">
        <v>22.7</v>
      </c>
      <c r="C6" s="8">
        <v>8.3000000000000007</v>
      </c>
      <c r="D6" s="8">
        <v>23.1</v>
      </c>
      <c r="E6" s="8">
        <v>3.5</v>
      </c>
      <c r="F6" s="8">
        <v>37.4</v>
      </c>
      <c r="G6" s="8">
        <v>31.6</v>
      </c>
      <c r="H6" s="16">
        <v>12.3</v>
      </c>
      <c r="I6" s="16">
        <v>31.6</v>
      </c>
      <c r="J6" s="16">
        <v>5.4</v>
      </c>
      <c r="K6" s="16">
        <v>56.3</v>
      </c>
      <c r="L6" s="8">
        <v>21.2</v>
      </c>
      <c r="M6" s="8">
        <v>7.9</v>
      </c>
      <c r="N6" s="8">
        <v>21.6</v>
      </c>
      <c r="O6" s="8">
        <v>3.3</v>
      </c>
      <c r="P6" s="26">
        <v>35.6</v>
      </c>
      <c r="Q6" s="13"/>
      <c r="R6" s="8"/>
      <c r="S6" s="8"/>
      <c r="T6" s="8"/>
      <c r="U6" s="8"/>
      <c r="V6" s="8"/>
    </row>
    <row r="7" spans="1:22" ht="16.2" x14ac:dyDescent="0.35">
      <c r="A7" s="15" t="s">
        <v>23</v>
      </c>
      <c r="B7" s="8">
        <v>3</v>
      </c>
      <c r="C7" s="8">
        <v>4.0999999999999996</v>
      </c>
      <c r="D7" s="8">
        <v>1.1000000000000001</v>
      </c>
      <c r="E7" s="8">
        <v>0</v>
      </c>
      <c r="F7" s="8">
        <v>14.3</v>
      </c>
      <c r="G7" s="8">
        <v>2.4</v>
      </c>
      <c r="H7" s="16">
        <v>3.7</v>
      </c>
      <c r="I7" s="16">
        <v>0.8</v>
      </c>
      <c r="J7" s="16">
        <v>0</v>
      </c>
      <c r="K7" s="16">
        <v>13.8</v>
      </c>
      <c r="L7" s="8">
        <v>3.1</v>
      </c>
      <c r="M7" s="8">
        <v>4.2</v>
      </c>
      <c r="N7" s="8">
        <v>1.2</v>
      </c>
      <c r="O7" s="8">
        <v>0</v>
      </c>
      <c r="P7" s="26">
        <v>15</v>
      </c>
      <c r="Q7" s="13"/>
      <c r="R7" s="20"/>
      <c r="S7" s="20"/>
      <c r="T7" s="20"/>
      <c r="U7" s="20"/>
      <c r="V7" s="20"/>
    </row>
    <row r="8" spans="1:22" ht="15.6" x14ac:dyDescent="0.3">
      <c r="A8" s="15" t="s">
        <v>24</v>
      </c>
      <c r="B8" s="8">
        <v>0.9</v>
      </c>
      <c r="C8" s="8">
        <v>1.4</v>
      </c>
      <c r="D8" s="8">
        <v>0.3</v>
      </c>
      <c r="E8" s="8">
        <v>0</v>
      </c>
      <c r="F8" s="8">
        <v>4.9000000000000004</v>
      </c>
      <c r="G8" s="8">
        <v>1</v>
      </c>
      <c r="H8" s="16">
        <v>1.5</v>
      </c>
      <c r="I8" s="16">
        <v>0.3</v>
      </c>
      <c r="J8" s="16">
        <v>0</v>
      </c>
      <c r="K8" s="16">
        <v>5.3</v>
      </c>
      <c r="L8" s="8">
        <v>0.9</v>
      </c>
      <c r="M8" s="8">
        <v>1.4</v>
      </c>
      <c r="N8" s="8">
        <v>0.3</v>
      </c>
      <c r="O8" s="8">
        <v>0</v>
      </c>
      <c r="P8" s="26">
        <v>4.9000000000000004</v>
      </c>
      <c r="Q8" s="13"/>
      <c r="R8" s="20"/>
      <c r="S8" s="20"/>
      <c r="T8" s="20"/>
      <c r="U8" s="20"/>
      <c r="V8" s="20"/>
    </row>
    <row r="9" spans="1:22" ht="15.6" x14ac:dyDescent="0.3">
      <c r="A9" s="15" t="s">
        <v>25</v>
      </c>
      <c r="B9" s="8">
        <v>2.8</v>
      </c>
      <c r="C9" s="8">
        <v>2.2000000000000002</v>
      </c>
      <c r="D9" s="8">
        <v>2.4</v>
      </c>
      <c r="E9" s="8">
        <v>0.1</v>
      </c>
      <c r="F9" s="8">
        <v>7.9</v>
      </c>
      <c r="G9" s="8">
        <v>3.1</v>
      </c>
      <c r="H9" s="16">
        <v>2.5</v>
      </c>
      <c r="I9" s="16">
        <v>2.5</v>
      </c>
      <c r="J9" s="16">
        <v>0.1</v>
      </c>
      <c r="K9" s="16">
        <v>9.1</v>
      </c>
      <c r="L9" s="8">
        <v>2.8</v>
      </c>
      <c r="M9" s="8">
        <v>2.1</v>
      </c>
      <c r="N9" s="8">
        <v>2.2999999999999998</v>
      </c>
      <c r="O9" s="8">
        <v>0.1</v>
      </c>
      <c r="P9" s="26">
        <v>7.8</v>
      </c>
      <c r="Q9" s="13"/>
      <c r="R9" s="8"/>
      <c r="S9" s="8"/>
      <c r="T9" s="8"/>
      <c r="U9" s="8"/>
      <c r="V9" s="8"/>
    </row>
    <row r="10" spans="1:22" ht="15.6" x14ac:dyDescent="0.3">
      <c r="A10" s="15" t="s">
        <v>26</v>
      </c>
      <c r="B10" s="8">
        <v>11.3</v>
      </c>
      <c r="C10" s="8">
        <v>5.9</v>
      </c>
      <c r="D10" s="8">
        <v>10.4</v>
      </c>
      <c r="E10" s="8">
        <v>2.2999999999999998</v>
      </c>
      <c r="F10" s="8">
        <v>25.1</v>
      </c>
      <c r="G10" s="8">
        <v>12.9</v>
      </c>
      <c r="H10" s="16">
        <v>7.6</v>
      </c>
      <c r="I10" s="16">
        <v>11.3</v>
      </c>
      <c r="J10" s="16">
        <v>2.4</v>
      </c>
      <c r="K10" s="16">
        <v>32.200000000000003</v>
      </c>
      <c r="L10" s="8">
        <v>11.1</v>
      </c>
      <c r="M10" s="8">
        <v>5.8</v>
      </c>
      <c r="N10" s="8">
        <v>10.3</v>
      </c>
      <c r="O10" s="8">
        <v>2.2999999999999998</v>
      </c>
      <c r="P10" s="26">
        <v>24.8</v>
      </c>
      <c r="Q10" s="13"/>
      <c r="R10" s="8"/>
      <c r="S10" s="8"/>
      <c r="T10" s="8"/>
      <c r="U10" s="8"/>
      <c r="V10" s="8"/>
    </row>
    <row r="11" spans="1:22" ht="15.6" x14ac:dyDescent="0.3">
      <c r="A11" s="15" t="s">
        <v>27</v>
      </c>
      <c r="B11" s="8">
        <v>2</v>
      </c>
      <c r="C11" s="8">
        <v>2.6</v>
      </c>
      <c r="D11" s="8">
        <v>0.9</v>
      </c>
      <c r="E11" s="8">
        <v>0</v>
      </c>
      <c r="F11" s="8">
        <v>8.9</v>
      </c>
      <c r="G11" s="8">
        <v>2.2999999999999998</v>
      </c>
      <c r="H11" s="16">
        <v>3</v>
      </c>
      <c r="I11" s="16">
        <v>1</v>
      </c>
      <c r="J11" s="16">
        <v>0</v>
      </c>
      <c r="K11" s="16">
        <v>11</v>
      </c>
      <c r="L11" s="8">
        <v>2</v>
      </c>
      <c r="M11" s="8">
        <v>2.6</v>
      </c>
      <c r="N11" s="8">
        <v>0.8</v>
      </c>
      <c r="O11" s="8">
        <v>0</v>
      </c>
      <c r="P11" s="26">
        <v>8.9</v>
      </c>
      <c r="Q11" s="13"/>
      <c r="R11" s="8"/>
      <c r="S11" s="8"/>
      <c r="T11" s="8"/>
      <c r="U11" s="8"/>
      <c r="V11" s="8"/>
    </row>
    <row r="12" spans="1:22" x14ac:dyDescent="0.3">
      <c r="A12" s="18" t="s">
        <v>15</v>
      </c>
      <c r="B12" s="5">
        <f t="shared" ref="B12:G12" si="1">SUM(B8:B11)</f>
        <v>17</v>
      </c>
      <c r="C12" s="5" t="s">
        <v>22</v>
      </c>
      <c r="D12" s="5" t="s">
        <v>22</v>
      </c>
      <c r="E12" s="5" t="s">
        <v>22</v>
      </c>
      <c r="F12" s="5" t="s">
        <v>22</v>
      </c>
      <c r="G12" s="5">
        <f t="shared" si="1"/>
        <v>19.3</v>
      </c>
      <c r="H12" s="5" t="s">
        <v>22</v>
      </c>
      <c r="I12" s="5" t="s">
        <v>22</v>
      </c>
      <c r="J12" s="5" t="s">
        <v>22</v>
      </c>
      <c r="K12" s="5" t="s">
        <v>22</v>
      </c>
      <c r="L12" s="5">
        <f>SUM(L8:L11)</f>
        <v>16.799999999999997</v>
      </c>
      <c r="M12" s="5" t="s">
        <v>22</v>
      </c>
      <c r="N12" s="5" t="s">
        <v>22</v>
      </c>
      <c r="O12" s="5" t="s">
        <v>22</v>
      </c>
      <c r="P12" s="28" t="s">
        <v>22</v>
      </c>
      <c r="Q12" s="13"/>
      <c r="R12" s="5"/>
      <c r="S12" s="5"/>
      <c r="T12" s="5"/>
      <c r="U12" s="5"/>
      <c r="V12" s="5"/>
    </row>
    <row r="13" spans="1:22" ht="15.6" x14ac:dyDescent="0.3">
      <c r="A13" s="15" t="s">
        <v>28</v>
      </c>
      <c r="B13" s="8">
        <v>1.1000000000000001</v>
      </c>
      <c r="C13" s="8">
        <v>1.7</v>
      </c>
      <c r="D13" s="8">
        <v>0.4</v>
      </c>
      <c r="E13" s="8">
        <v>0</v>
      </c>
      <c r="F13" s="8">
        <v>6.2</v>
      </c>
      <c r="G13" s="8">
        <v>3.5</v>
      </c>
      <c r="H13" s="16">
        <v>5.2</v>
      </c>
      <c r="I13" s="16">
        <v>1.3</v>
      </c>
      <c r="J13" s="16">
        <v>0</v>
      </c>
      <c r="K13" s="16">
        <v>18.5</v>
      </c>
      <c r="L13" s="8">
        <v>0.7</v>
      </c>
      <c r="M13" s="8">
        <v>1.2</v>
      </c>
      <c r="N13" s="8">
        <v>0.3</v>
      </c>
      <c r="O13" s="8">
        <v>0</v>
      </c>
      <c r="P13" s="26">
        <v>4.2</v>
      </c>
      <c r="Q13" s="13"/>
      <c r="R13" s="8"/>
      <c r="S13" s="8"/>
      <c r="T13" s="8"/>
      <c r="U13" s="8"/>
      <c r="V13" s="8"/>
    </row>
    <row r="14" spans="1:22" ht="15.6" x14ac:dyDescent="0.3">
      <c r="A14" s="15" t="s">
        <v>29</v>
      </c>
      <c r="B14" s="8">
        <v>1.7</v>
      </c>
      <c r="C14" s="8">
        <v>2.8</v>
      </c>
      <c r="D14" s="8">
        <v>0.5</v>
      </c>
      <c r="E14" s="8">
        <v>0</v>
      </c>
      <c r="F14" s="8">
        <v>10.4</v>
      </c>
      <c r="G14" s="8">
        <v>4.9000000000000004</v>
      </c>
      <c r="H14" s="16">
        <v>7.2</v>
      </c>
      <c r="I14" s="16">
        <v>1.8</v>
      </c>
      <c r="J14" s="16">
        <v>0</v>
      </c>
      <c r="K14" s="16">
        <v>26.3</v>
      </c>
      <c r="L14" s="8">
        <v>1.1000000000000001</v>
      </c>
      <c r="M14" s="8">
        <v>1.9</v>
      </c>
      <c r="N14" s="8">
        <v>0.3</v>
      </c>
      <c r="O14" s="8">
        <v>0</v>
      </c>
      <c r="P14" s="26">
        <v>6.9</v>
      </c>
      <c r="Q14" s="13"/>
      <c r="R14" s="8"/>
      <c r="S14" s="8"/>
      <c r="T14" s="8"/>
      <c r="U14" s="8"/>
      <c r="V14" s="8"/>
    </row>
    <row r="15" spans="1:22" x14ac:dyDescent="0.3">
      <c r="A15" s="17" t="s">
        <v>16</v>
      </c>
      <c r="B15" s="5">
        <f t="shared" ref="B15:G15" si="2">SUM(B13:B14)</f>
        <v>2.8</v>
      </c>
      <c r="C15" s="5" t="s">
        <v>22</v>
      </c>
      <c r="D15" s="5" t="s">
        <v>22</v>
      </c>
      <c r="E15" s="5" t="s">
        <v>22</v>
      </c>
      <c r="F15" s="5" t="s">
        <v>22</v>
      </c>
      <c r="G15" s="5">
        <f t="shared" si="2"/>
        <v>8.4</v>
      </c>
      <c r="H15" s="5" t="s">
        <v>22</v>
      </c>
      <c r="I15" s="5" t="s">
        <v>22</v>
      </c>
      <c r="J15" s="5" t="s">
        <v>22</v>
      </c>
      <c r="K15" s="5" t="s">
        <v>22</v>
      </c>
      <c r="L15" s="5">
        <f t="shared" ref="L15" si="3">SUM(L13:L14)</f>
        <v>1.8</v>
      </c>
      <c r="M15" s="5" t="s">
        <v>22</v>
      </c>
      <c r="N15" s="5" t="s">
        <v>22</v>
      </c>
      <c r="O15" s="5" t="s">
        <v>22</v>
      </c>
      <c r="P15" s="28" t="s">
        <v>22</v>
      </c>
      <c r="Q15" s="13"/>
      <c r="R15" s="5"/>
      <c r="S15" s="5"/>
      <c r="T15" s="5"/>
      <c r="U15" s="5"/>
      <c r="V15" s="5"/>
    </row>
    <row r="16" spans="1:22" ht="15.6" x14ac:dyDescent="0.3">
      <c r="A16" s="19"/>
      <c r="B16" s="27"/>
      <c r="C16" s="27"/>
      <c r="D16" s="27"/>
      <c r="E16" s="29"/>
      <c r="F16" s="29"/>
      <c r="G16" s="27"/>
      <c r="H16" s="30"/>
      <c r="I16" s="31"/>
      <c r="J16" s="31"/>
      <c r="K16" s="31"/>
      <c r="L16" s="27"/>
      <c r="M16" s="27"/>
      <c r="N16" s="27"/>
      <c r="O16" s="27"/>
      <c r="P16" s="26"/>
      <c r="Q16" s="13"/>
      <c r="R16" s="27"/>
      <c r="S16" s="27"/>
      <c r="T16" s="27"/>
      <c r="U16" s="27"/>
      <c r="V16" s="27"/>
    </row>
    <row r="17" spans="1:22" ht="15.6" x14ac:dyDescent="0.3">
      <c r="A17" s="19"/>
      <c r="B17" s="31"/>
      <c r="C17" s="31"/>
      <c r="D17" s="29"/>
      <c r="E17" s="29"/>
      <c r="F17" s="29"/>
      <c r="G17" s="27"/>
      <c r="H17" s="27"/>
      <c r="I17" s="27"/>
      <c r="J17" s="27"/>
      <c r="K17" s="27"/>
      <c r="L17" s="27"/>
      <c r="M17" s="27"/>
      <c r="N17" s="27"/>
      <c r="O17" s="27"/>
      <c r="P17" s="26"/>
      <c r="Q17" s="27"/>
      <c r="R17" s="27"/>
      <c r="S17" s="27"/>
      <c r="T17" s="27"/>
      <c r="U17" s="27"/>
      <c r="V17" s="27"/>
    </row>
  </sheetData>
  <pageMargins left="0.7" right="0.7" top="0.75" bottom="0.75" header="0.3" footer="0.3"/>
  <pageSetup paperSize="9" scale="1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"/>
  <sheetViews>
    <sheetView tabSelected="1" workbookViewId="0">
      <selection activeCell="C21" sqref="C21"/>
    </sheetView>
  </sheetViews>
  <sheetFormatPr defaultRowHeight="14.4" x14ac:dyDescent="0.3"/>
  <cols>
    <col min="1" max="1" width="34.88671875" bestFit="1" customWidth="1"/>
    <col min="2" max="2" width="36.88671875" bestFit="1" customWidth="1"/>
    <col min="3" max="3" width="35.44140625" bestFit="1" customWidth="1"/>
    <col min="4" max="4" width="38.6640625" bestFit="1" customWidth="1"/>
    <col min="5" max="5" width="44.77734375" bestFit="1" customWidth="1"/>
    <col min="6" max="6" width="45.33203125" bestFit="1" customWidth="1"/>
    <col min="7" max="7" width="38.33203125" bestFit="1" customWidth="1"/>
    <col min="8" max="8" width="37.33203125" bestFit="1" customWidth="1"/>
    <col min="9" max="9" width="40.5546875" bestFit="1" customWidth="1"/>
    <col min="10" max="10" width="46.77734375" bestFit="1" customWidth="1"/>
    <col min="11" max="11" width="47.33203125" bestFit="1" customWidth="1"/>
    <col min="12" max="12" width="53.6640625" bestFit="1" customWidth="1"/>
    <col min="13" max="13" width="52.77734375" bestFit="1" customWidth="1"/>
    <col min="14" max="14" width="56" bestFit="1" customWidth="1"/>
    <col min="15" max="15" width="62.109375" bestFit="1" customWidth="1"/>
    <col min="16" max="16" width="62.77734375" bestFit="1" customWidth="1"/>
    <col min="17" max="17" width="20" bestFit="1" customWidth="1"/>
    <col min="18" max="18" width="45.109375" bestFit="1" customWidth="1"/>
    <col min="19" max="19" width="43.6640625" bestFit="1" customWidth="1"/>
    <col min="20" max="20" width="46.88671875" bestFit="1" customWidth="1"/>
    <col min="21" max="21" width="53" bestFit="1" customWidth="1"/>
    <col min="22" max="22" width="53.5546875" bestFit="1" customWidth="1"/>
  </cols>
  <sheetData>
    <row r="1" spans="1:23" ht="15.6" x14ac:dyDescent="0.3">
      <c r="A1" s="1" t="s">
        <v>0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  <c r="J1" s="1" t="s">
        <v>38</v>
      </c>
      <c r="K1" s="1" t="s">
        <v>39</v>
      </c>
      <c r="L1" s="1" t="s">
        <v>40</v>
      </c>
      <c r="M1" s="1" t="s">
        <v>41</v>
      </c>
      <c r="N1" s="1" t="s">
        <v>42</v>
      </c>
      <c r="O1" s="1" t="s">
        <v>43</v>
      </c>
      <c r="P1" s="24" t="s">
        <v>44</v>
      </c>
      <c r="Q1" s="25" t="s">
        <v>6</v>
      </c>
      <c r="R1" s="1" t="s">
        <v>45</v>
      </c>
      <c r="S1" s="1" t="s">
        <v>46</v>
      </c>
      <c r="T1" s="1" t="s">
        <v>47</v>
      </c>
      <c r="U1" s="1" t="s">
        <v>48</v>
      </c>
      <c r="V1" s="1" t="s">
        <v>49</v>
      </c>
      <c r="W1" s="1"/>
    </row>
    <row r="2" spans="1:23" ht="15.6" x14ac:dyDescent="0.3">
      <c r="A2" s="15" t="s">
        <v>19</v>
      </c>
      <c r="B2" s="8">
        <v>45.2</v>
      </c>
      <c r="C2" s="8">
        <v>12</v>
      </c>
      <c r="D2" s="8">
        <v>43.5</v>
      </c>
      <c r="E2" s="8">
        <v>26.3</v>
      </c>
      <c r="F2" s="8">
        <v>70.8</v>
      </c>
      <c r="G2" s="8">
        <v>32</v>
      </c>
      <c r="H2" s="16">
        <v>15</v>
      </c>
      <c r="I2" s="16">
        <v>30.7</v>
      </c>
      <c r="J2" s="16">
        <v>6.8</v>
      </c>
      <c r="K2" s="16">
        <v>65.3</v>
      </c>
      <c r="L2" s="8">
        <v>47.2</v>
      </c>
      <c r="M2" s="8">
        <v>12</v>
      </c>
      <c r="N2" s="8">
        <v>45.4</v>
      </c>
      <c r="O2" s="8">
        <v>28.4</v>
      </c>
      <c r="P2" s="26">
        <v>72.7</v>
      </c>
      <c r="Q2" s="27" t="s">
        <v>10</v>
      </c>
      <c r="R2" s="8">
        <v>14.3</v>
      </c>
      <c r="S2" s="8">
        <v>2.6</v>
      </c>
      <c r="T2" s="8">
        <v>14.4</v>
      </c>
      <c r="U2" s="8">
        <v>8.6</v>
      </c>
      <c r="V2" s="8">
        <v>19</v>
      </c>
      <c r="W2" s="8"/>
    </row>
    <row r="3" spans="1:23" ht="15.6" x14ac:dyDescent="0.3">
      <c r="A3" s="15" t="s">
        <v>20</v>
      </c>
      <c r="B3" s="8">
        <v>6.2</v>
      </c>
      <c r="C3" s="8">
        <v>5.2</v>
      </c>
      <c r="D3" s="8">
        <v>4.9000000000000004</v>
      </c>
      <c r="E3" s="8">
        <v>0</v>
      </c>
      <c r="F3" s="8">
        <v>18</v>
      </c>
      <c r="G3" s="8">
        <v>4.5999999999999996</v>
      </c>
      <c r="H3" s="16">
        <v>4.5999999999999996</v>
      </c>
      <c r="I3" s="16">
        <v>3.1</v>
      </c>
      <c r="J3" s="16">
        <v>0</v>
      </c>
      <c r="K3" s="16">
        <v>17.100000000000001</v>
      </c>
      <c r="L3" s="8">
        <v>6.5</v>
      </c>
      <c r="M3" s="8">
        <v>5.4</v>
      </c>
      <c r="N3" s="8">
        <v>5.0999999999999996</v>
      </c>
      <c r="O3" s="8">
        <v>0</v>
      </c>
      <c r="P3" s="26">
        <v>18.600000000000001</v>
      </c>
      <c r="Q3" s="27" t="s">
        <v>50</v>
      </c>
      <c r="R3" s="8">
        <v>85.7</v>
      </c>
      <c r="S3" s="8">
        <v>2.6</v>
      </c>
      <c r="T3" s="8">
        <v>85.6</v>
      </c>
      <c r="U3" s="8">
        <v>81</v>
      </c>
      <c r="V3" s="8">
        <v>91.4</v>
      </c>
      <c r="W3" s="8"/>
    </row>
    <row r="4" spans="1:23" ht="16.2" x14ac:dyDescent="0.35">
      <c r="A4" s="15" t="s">
        <v>21</v>
      </c>
      <c r="B4" s="8">
        <v>1.4</v>
      </c>
      <c r="C4" s="8">
        <v>2.2000000000000002</v>
      </c>
      <c r="D4" s="8">
        <v>0.5</v>
      </c>
      <c r="E4" s="8">
        <v>0</v>
      </c>
      <c r="F4" s="8">
        <v>7.9</v>
      </c>
      <c r="G4" s="8">
        <v>1</v>
      </c>
      <c r="H4" s="16">
        <v>1.7</v>
      </c>
      <c r="I4" s="16">
        <v>0.3</v>
      </c>
      <c r="J4" s="16">
        <v>0</v>
      </c>
      <c r="K4" s="16">
        <v>6.3</v>
      </c>
      <c r="L4" s="8">
        <v>1.5</v>
      </c>
      <c r="M4" s="8">
        <v>2.2999999999999998</v>
      </c>
      <c r="N4" s="8">
        <v>0.5</v>
      </c>
      <c r="O4" s="8">
        <v>0</v>
      </c>
      <c r="P4" s="26">
        <v>8.3000000000000007</v>
      </c>
      <c r="Q4" s="27"/>
      <c r="R4" s="8"/>
      <c r="S4" s="8"/>
      <c r="T4" s="8"/>
      <c r="U4" s="8"/>
      <c r="V4" s="8"/>
      <c r="W4" s="8"/>
    </row>
    <row r="5" spans="1:23" x14ac:dyDescent="0.3">
      <c r="A5" s="17" t="s">
        <v>9</v>
      </c>
      <c r="B5" s="5">
        <f>SUM(B2:B4)</f>
        <v>52.800000000000004</v>
      </c>
      <c r="C5" s="5" t="s">
        <v>22</v>
      </c>
      <c r="D5" s="5" t="s">
        <v>22</v>
      </c>
      <c r="E5" s="5" t="s">
        <v>22</v>
      </c>
      <c r="F5" s="5" t="s">
        <v>22</v>
      </c>
      <c r="G5" s="5">
        <f t="shared" ref="G5" si="0">SUM(G2:G4)</f>
        <v>37.6</v>
      </c>
      <c r="H5" s="5" t="s">
        <v>22</v>
      </c>
      <c r="I5" s="5" t="s">
        <v>22</v>
      </c>
      <c r="J5" s="5" t="s">
        <v>22</v>
      </c>
      <c r="K5" s="5" t="s">
        <v>22</v>
      </c>
      <c r="L5" s="5">
        <f>SUM(L2:L4)</f>
        <v>55.2</v>
      </c>
      <c r="M5" s="5" t="s">
        <v>22</v>
      </c>
      <c r="N5" s="5" t="s">
        <v>22</v>
      </c>
      <c r="O5" s="5" t="s">
        <v>22</v>
      </c>
      <c r="P5" s="28" t="s">
        <v>22</v>
      </c>
      <c r="Q5" s="13"/>
      <c r="R5" s="5"/>
      <c r="S5" s="5"/>
      <c r="T5" s="5"/>
      <c r="U5" s="5"/>
      <c r="V5" s="5"/>
      <c r="W5" s="5"/>
    </row>
    <row r="6" spans="1:23" ht="15.6" x14ac:dyDescent="0.3">
      <c r="A6" s="15" t="s">
        <v>11</v>
      </c>
      <c r="B6" s="8">
        <v>22.7</v>
      </c>
      <c r="C6" s="8">
        <v>7.9</v>
      </c>
      <c r="D6" s="8">
        <v>23</v>
      </c>
      <c r="E6" s="8">
        <v>6.7</v>
      </c>
      <c r="F6" s="8">
        <v>37.5</v>
      </c>
      <c r="G6" s="8">
        <v>32.4</v>
      </c>
      <c r="H6" s="16">
        <v>12.1</v>
      </c>
      <c r="I6" s="16">
        <v>32.5</v>
      </c>
      <c r="J6" s="16">
        <v>9.1</v>
      </c>
      <c r="K6" s="16">
        <v>56.3</v>
      </c>
      <c r="L6" s="8">
        <v>21.2</v>
      </c>
      <c r="M6" s="8">
        <v>7.4</v>
      </c>
      <c r="N6" s="8">
        <v>21.3</v>
      </c>
      <c r="O6" s="8">
        <v>6</v>
      </c>
      <c r="P6" s="26">
        <v>35.5</v>
      </c>
      <c r="Q6" s="13"/>
      <c r="R6" s="20"/>
      <c r="S6" s="20"/>
      <c r="T6" s="20"/>
      <c r="U6" s="20"/>
      <c r="V6" s="20"/>
      <c r="W6" s="8"/>
    </row>
    <row r="7" spans="1:23" ht="16.2" x14ac:dyDescent="0.35">
      <c r="A7" s="15" t="s">
        <v>23</v>
      </c>
      <c r="B7" s="8">
        <v>2.7</v>
      </c>
      <c r="C7" s="8">
        <v>4</v>
      </c>
      <c r="D7" s="8">
        <v>0.9</v>
      </c>
      <c r="E7" s="8">
        <v>0</v>
      </c>
      <c r="F7" s="8">
        <v>14.9</v>
      </c>
      <c r="G7" s="8">
        <v>2.2000000000000002</v>
      </c>
      <c r="H7" s="16">
        <v>3.7</v>
      </c>
      <c r="I7" s="16">
        <v>0.6</v>
      </c>
      <c r="J7" s="16">
        <v>0</v>
      </c>
      <c r="K7" s="16">
        <v>13.8</v>
      </c>
      <c r="L7" s="8">
        <v>2.8</v>
      </c>
      <c r="M7" s="8">
        <v>4.0999999999999996</v>
      </c>
      <c r="N7" s="8">
        <v>1</v>
      </c>
      <c r="O7" s="8">
        <v>0</v>
      </c>
      <c r="P7" s="26">
        <v>15.2</v>
      </c>
      <c r="Q7" s="13"/>
      <c r="R7" s="20"/>
      <c r="S7" s="20"/>
      <c r="T7" s="20"/>
      <c r="U7" s="20"/>
      <c r="V7" s="20"/>
      <c r="W7" s="8"/>
    </row>
    <row r="8" spans="1:23" ht="15.6" x14ac:dyDescent="0.3">
      <c r="A8" s="15" t="s">
        <v>24</v>
      </c>
      <c r="B8" s="8">
        <v>1.5</v>
      </c>
      <c r="C8" s="8">
        <v>1.8</v>
      </c>
      <c r="D8" s="8">
        <v>0.8</v>
      </c>
      <c r="E8" s="8">
        <v>0</v>
      </c>
      <c r="F8" s="8">
        <v>6.1</v>
      </c>
      <c r="G8" s="8">
        <v>1.7</v>
      </c>
      <c r="H8" s="16">
        <v>2.2000000000000002</v>
      </c>
      <c r="I8" s="16">
        <v>0.8</v>
      </c>
      <c r="J8" s="16">
        <v>0</v>
      </c>
      <c r="K8" s="16">
        <v>7.5</v>
      </c>
      <c r="L8" s="8">
        <v>1.5</v>
      </c>
      <c r="M8" s="8">
        <v>1.8</v>
      </c>
      <c r="N8" s="8">
        <v>0.7</v>
      </c>
      <c r="O8" s="8">
        <v>0</v>
      </c>
      <c r="P8" s="26">
        <v>6</v>
      </c>
      <c r="Q8" s="13"/>
      <c r="R8" s="20"/>
      <c r="S8" s="20"/>
      <c r="T8" s="20"/>
      <c r="U8" s="20"/>
      <c r="V8" s="20"/>
      <c r="W8" s="8"/>
    </row>
    <row r="9" spans="1:23" ht="15.6" x14ac:dyDescent="0.3">
      <c r="A9" s="15" t="s">
        <v>25</v>
      </c>
      <c r="B9" s="8">
        <v>5.8</v>
      </c>
      <c r="C9" s="8">
        <v>3.4</v>
      </c>
      <c r="D9" s="8">
        <v>5.4</v>
      </c>
      <c r="E9" s="8">
        <v>0.8</v>
      </c>
      <c r="F9" s="8">
        <v>13.5</v>
      </c>
      <c r="G9" s="8">
        <v>6.7</v>
      </c>
      <c r="H9" s="16">
        <v>4.2</v>
      </c>
      <c r="I9" s="16">
        <v>6</v>
      </c>
      <c r="J9" s="16">
        <v>0.8</v>
      </c>
      <c r="K9" s="16">
        <v>16.8</v>
      </c>
      <c r="L9" s="8">
        <v>5.7</v>
      </c>
      <c r="M9" s="8">
        <v>3.4</v>
      </c>
      <c r="N9" s="8">
        <v>5.3</v>
      </c>
      <c r="O9" s="8">
        <v>0.7</v>
      </c>
      <c r="P9" s="26">
        <v>13.3</v>
      </c>
      <c r="Q9" s="13"/>
      <c r="R9" s="8"/>
      <c r="S9" s="8"/>
      <c r="T9" s="8"/>
      <c r="U9" s="8"/>
      <c r="V9" s="8"/>
      <c r="W9" s="8"/>
    </row>
    <row r="10" spans="1:23" ht="15.6" x14ac:dyDescent="0.3">
      <c r="A10" s="15" t="s">
        <v>26</v>
      </c>
      <c r="B10" s="8">
        <v>11.4</v>
      </c>
      <c r="C10" s="8">
        <v>5.5</v>
      </c>
      <c r="D10" s="8">
        <v>10.8</v>
      </c>
      <c r="E10" s="8">
        <v>2.5</v>
      </c>
      <c r="F10" s="8">
        <v>23.7</v>
      </c>
      <c r="G10" s="8">
        <v>13</v>
      </c>
      <c r="H10" s="16">
        <v>6.7</v>
      </c>
      <c r="I10" s="16">
        <v>12</v>
      </c>
      <c r="J10" s="16">
        <v>2.8</v>
      </c>
      <c r="K10" s="16">
        <v>29</v>
      </c>
      <c r="L10" s="8">
        <v>11.2</v>
      </c>
      <c r="M10" s="8">
        <v>5.5</v>
      </c>
      <c r="N10" s="8">
        <v>10.6</v>
      </c>
      <c r="O10" s="8">
        <v>2.2000000000000002</v>
      </c>
      <c r="P10" s="26">
        <v>23.7</v>
      </c>
      <c r="Q10" s="13"/>
      <c r="R10" s="8"/>
      <c r="S10" s="8"/>
      <c r="T10" s="8"/>
      <c r="U10" s="8"/>
      <c r="V10" s="8"/>
      <c r="W10" s="8"/>
    </row>
    <row r="11" spans="1:23" ht="15.6" x14ac:dyDescent="0.3">
      <c r="A11" s="15" t="s">
        <v>27</v>
      </c>
      <c r="B11" s="8">
        <v>1.5</v>
      </c>
      <c r="C11" s="8">
        <v>2.4</v>
      </c>
      <c r="D11" s="8">
        <v>0.4</v>
      </c>
      <c r="E11" s="8">
        <v>0</v>
      </c>
      <c r="F11" s="8">
        <v>8.3000000000000007</v>
      </c>
      <c r="G11" s="8">
        <v>1.8</v>
      </c>
      <c r="H11" s="16">
        <v>2.9</v>
      </c>
      <c r="I11" s="16">
        <v>0.4</v>
      </c>
      <c r="J11" s="16">
        <v>0</v>
      </c>
      <c r="K11" s="16">
        <v>10</v>
      </c>
      <c r="L11" s="8">
        <v>1.5</v>
      </c>
      <c r="M11" s="8">
        <v>2.2999999999999998</v>
      </c>
      <c r="N11" s="8">
        <v>0.4</v>
      </c>
      <c r="O11" s="8">
        <v>0</v>
      </c>
      <c r="P11" s="26">
        <v>8.1999999999999993</v>
      </c>
      <c r="Q11" s="13"/>
      <c r="R11" s="8"/>
      <c r="S11" s="8"/>
      <c r="T11" s="8"/>
      <c r="U11" s="8"/>
      <c r="V11" s="8"/>
      <c r="W11" s="8"/>
    </row>
    <row r="12" spans="1:23" x14ac:dyDescent="0.3">
      <c r="A12" s="18" t="s">
        <v>15</v>
      </c>
      <c r="B12" s="5">
        <f t="shared" ref="B12:G12" si="1">SUM(B8:B11)</f>
        <v>20.2</v>
      </c>
      <c r="C12" s="5" t="s">
        <v>22</v>
      </c>
      <c r="D12" s="5" t="s">
        <v>22</v>
      </c>
      <c r="E12" s="5" t="s">
        <v>22</v>
      </c>
      <c r="F12" s="5" t="s">
        <v>22</v>
      </c>
      <c r="G12" s="5">
        <f t="shared" si="1"/>
        <v>23.2</v>
      </c>
      <c r="H12" s="8" t="s">
        <v>22</v>
      </c>
      <c r="I12" s="5" t="s">
        <v>22</v>
      </c>
      <c r="J12" s="5" t="s">
        <v>22</v>
      </c>
      <c r="K12" s="5" t="s">
        <v>22</v>
      </c>
      <c r="L12" s="5">
        <f>SUM(L8:L11)</f>
        <v>19.899999999999999</v>
      </c>
      <c r="M12" s="5" t="s">
        <v>22</v>
      </c>
      <c r="N12" s="5" t="s">
        <v>22</v>
      </c>
      <c r="O12" s="5" t="s">
        <v>22</v>
      </c>
      <c r="P12" s="28" t="s">
        <v>22</v>
      </c>
      <c r="Q12" s="13"/>
      <c r="R12" s="5"/>
      <c r="S12" s="5"/>
      <c r="T12" s="5"/>
      <c r="U12" s="5"/>
      <c r="V12" s="5"/>
      <c r="W12" s="5"/>
    </row>
    <row r="13" spans="1:23" ht="15.6" x14ac:dyDescent="0.3">
      <c r="A13" s="15" t="s">
        <v>28</v>
      </c>
      <c r="B13" s="8">
        <v>0.4</v>
      </c>
      <c r="C13" s="8">
        <v>0.8</v>
      </c>
      <c r="D13" s="8">
        <v>0.1</v>
      </c>
      <c r="E13" s="8">
        <v>0</v>
      </c>
      <c r="F13" s="8">
        <v>2.8</v>
      </c>
      <c r="G13" s="8">
        <v>1.3</v>
      </c>
      <c r="H13" s="16">
        <v>2.2999999999999998</v>
      </c>
      <c r="I13" s="16">
        <v>0.3</v>
      </c>
      <c r="J13" s="16">
        <v>0</v>
      </c>
      <c r="K13" s="16">
        <v>9.1</v>
      </c>
      <c r="L13" s="8">
        <v>0.3</v>
      </c>
      <c r="M13" s="8">
        <v>0.5</v>
      </c>
      <c r="N13" s="8">
        <v>0.1</v>
      </c>
      <c r="O13" s="8">
        <v>0</v>
      </c>
      <c r="P13" s="26">
        <v>1.7</v>
      </c>
      <c r="Q13" s="13"/>
      <c r="R13" s="8"/>
      <c r="S13" s="8"/>
      <c r="T13" s="8"/>
      <c r="U13" s="8"/>
      <c r="V13" s="8"/>
      <c r="W13" s="8"/>
    </row>
    <row r="14" spans="1:23" ht="15.6" x14ac:dyDescent="0.3">
      <c r="A14" s="15" t="s">
        <v>29</v>
      </c>
      <c r="B14" s="8">
        <v>1.1000000000000001</v>
      </c>
      <c r="C14" s="8">
        <v>1.7</v>
      </c>
      <c r="D14" s="8">
        <v>0.3</v>
      </c>
      <c r="E14" s="8">
        <v>0</v>
      </c>
      <c r="F14" s="8">
        <v>6</v>
      </c>
      <c r="G14" s="8">
        <v>3.3</v>
      </c>
      <c r="H14" s="16">
        <v>4.9000000000000004</v>
      </c>
      <c r="I14" s="16">
        <v>1</v>
      </c>
      <c r="J14" s="16">
        <v>0</v>
      </c>
      <c r="K14" s="16">
        <v>17.3</v>
      </c>
      <c r="L14" s="8">
        <v>0.7</v>
      </c>
      <c r="M14" s="8">
        <v>1.1000000000000001</v>
      </c>
      <c r="N14" s="8">
        <v>0.2</v>
      </c>
      <c r="O14" s="8">
        <v>0</v>
      </c>
      <c r="P14" s="26">
        <v>4.0999999999999996</v>
      </c>
      <c r="Q14" s="13"/>
      <c r="R14" s="8"/>
      <c r="S14" s="8"/>
      <c r="T14" s="8"/>
      <c r="U14" s="8"/>
      <c r="V14" s="8"/>
      <c r="W14" s="8"/>
    </row>
    <row r="15" spans="1:23" x14ac:dyDescent="0.3">
      <c r="A15" s="17" t="s">
        <v>16</v>
      </c>
      <c r="B15" s="5">
        <f t="shared" ref="B15:G15" si="2">SUM(B13:B14)</f>
        <v>1.5</v>
      </c>
      <c r="C15" s="5" t="s">
        <v>22</v>
      </c>
      <c r="D15" s="5" t="s">
        <v>22</v>
      </c>
      <c r="E15" s="5" t="s">
        <v>22</v>
      </c>
      <c r="F15" s="5" t="s">
        <v>22</v>
      </c>
      <c r="G15" s="5">
        <f t="shared" si="2"/>
        <v>4.5999999999999996</v>
      </c>
      <c r="H15" s="5" t="s">
        <v>22</v>
      </c>
      <c r="I15" s="5" t="s">
        <v>22</v>
      </c>
      <c r="J15" s="5" t="s">
        <v>22</v>
      </c>
      <c r="K15" s="5" t="s">
        <v>22</v>
      </c>
      <c r="L15" s="5">
        <f t="shared" ref="L15" si="3">SUM(L13:L14)</f>
        <v>1</v>
      </c>
      <c r="M15" s="5" t="s">
        <v>22</v>
      </c>
      <c r="N15" s="5" t="s">
        <v>22</v>
      </c>
      <c r="O15" s="5" t="s">
        <v>22</v>
      </c>
      <c r="P15" s="28" t="s">
        <v>22</v>
      </c>
      <c r="Q15" s="13"/>
      <c r="R15" s="5"/>
      <c r="S15" s="5"/>
      <c r="T15" s="5"/>
      <c r="U15" s="5"/>
      <c r="V15" s="5"/>
      <c r="W15" s="5"/>
    </row>
    <row r="16" spans="1:23" ht="15.6" x14ac:dyDescent="0.3">
      <c r="A16" s="19"/>
      <c r="B16" s="27"/>
      <c r="C16" s="27"/>
      <c r="D16" s="27"/>
      <c r="E16" s="29"/>
      <c r="F16" s="29"/>
      <c r="G16" s="27"/>
      <c r="H16" s="30"/>
      <c r="I16" s="31"/>
      <c r="J16" s="31"/>
      <c r="K16" s="31"/>
      <c r="L16" s="27"/>
      <c r="M16" s="27"/>
      <c r="N16" s="27"/>
      <c r="O16" s="27"/>
      <c r="P16" s="26"/>
      <c r="Q16" s="13"/>
      <c r="R16" s="27"/>
      <c r="S16" s="27"/>
      <c r="T16" s="27"/>
      <c r="U16" s="27"/>
      <c r="V16" s="27"/>
      <c r="W16" s="27"/>
    </row>
    <row r="17" spans="1:23" ht="15.6" x14ac:dyDescent="0.3">
      <c r="A17" s="19"/>
      <c r="B17" s="31"/>
      <c r="C17" s="31"/>
      <c r="D17" s="29"/>
      <c r="E17" s="29"/>
      <c r="F17" s="29"/>
      <c r="G17" s="27"/>
      <c r="H17" s="27"/>
      <c r="I17" s="27"/>
      <c r="J17" s="27"/>
      <c r="K17" s="27"/>
      <c r="L17" s="27"/>
      <c r="M17" s="27"/>
      <c r="N17" s="27"/>
      <c r="O17" s="27"/>
      <c r="P17" s="26"/>
      <c r="Q17" s="27"/>
      <c r="R17" s="27"/>
      <c r="S17" s="27"/>
      <c r="T17" s="27"/>
      <c r="U17" s="27"/>
      <c r="V17" s="27"/>
      <c r="W17" s="27"/>
    </row>
    <row r="18" spans="1:23" ht="15.6" x14ac:dyDescent="0.3">
      <c r="A18" s="19"/>
      <c r="B18" s="31"/>
      <c r="C18" s="31"/>
      <c r="D18" s="29"/>
      <c r="E18" s="29"/>
      <c r="F18" s="29"/>
      <c r="G18" s="27"/>
      <c r="H18" s="27"/>
      <c r="I18" s="27"/>
      <c r="J18" s="27"/>
      <c r="K18" s="27"/>
      <c r="L18" s="27"/>
      <c r="M18" s="27"/>
      <c r="N18" s="27"/>
      <c r="O18" s="27"/>
      <c r="P18" s="26"/>
      <c r="Q18" s="27"/>
      <c r="R18" s="27"/>
      <c r="S18" s="27"/>
      <c r="T18" s="27"/>
      <c r="U18" s="27"/>
      <c r="V18" s="27"/>
      <c r="W18" s="27"/>
    </row>
    <row r="19" spans="1:23" x14ac:dyDescent="0.3">
      <c r="A19" s="19"/>
      <c r="B19" s="29"/>
      <c r="C19" s="29"/>
      <c r="D19" s="29"/>
      <c r="E19" s="29"/>
      <c r="F19" s="29"/>
      <c r="G19" s="27"/>
      <c r="H19" s="27"/>
      <c r="I19" s="27"/>
      <c r="J19" s="27"/>
      <c r="K19" s="27"/>
      <c r="L19" s="27"/>
      <c r="M19" s="27"/>
      <c r="N19" s="27"/>
      <c r="O19" s="27"/>
      <c r="P19" s="26"/>
      <c r="Q19" s="27"/>
      <c r="R19" s="27"/>
      <c r="S19" s="27"/>
      <c r="T19" s="27"/>
      <c r="U19" s="27"/>
      <c r="V19" s="27"/>
      <c r="W19" s="27"/>
    </row>
    <row r="20" spans="1:23" x14ac:dyDescent="0.3">
      <c r="A20" s="19"/>
      <c r="B20" s="29"/>
      <c r="C20" s="29"/>
      <c r="D20" s="29"/>
      <c r="E20" s="29"/>
      <c r="F20" s="29"/>
      <c r="G20" s="27"/>
      <c r="H20" s="27"/>
      <c r="I20" s="27"/>
      <c r="J20" s="27"/>
      <c r="K20" s="27"/>
      <c r="L20" s="27"/>
      <c r="M20" s="27"/>
      <c r="N20" s="27"/>
      <c r="O20" s="27"/>
      <c r="P20" s="26"/>
      <c r="Q20" s="27"/>
      <c r="R20" s="27"/>
      <c r="S20" s="27"/>
      <c r="T20" s="27"/>
      <c r="U20" s="27"/>
      <c r="V20" s="27"/>
      <c r="W20" s="27"/>
    </row>
    <row r="21" spans="1:23" x14ac:dyDescent="0.3">
      <c r="A21" s="19"/>
      <c r="B21" s="29"/>
      <c r="C21" s="29"/>
      <c r="D21" s="29"/>
      <c r="E21" s="29"/>
      <c r="F21" s="29"/>
      <c r="G21" s="27"/>
      <c r="H21" s="27"/>
      <c r="I21" s="27"/>
      <c r="J21" s="27"/>
      <c r="K21" s="27"/>
      <c r="L21" s="27"/>
      <c r="M21" s="27"/>
      <c r="N21" s="27"/>
      <c r="O21" s="27"/>
      <c r="P21" s="26"/>
      <c r="Q21" s="27"/>
      <c r="R21" s="27"/>
      <c r="S21" s="27"/>
      <c r="T21" s="27"/>
      <c r="U21" s="27"/>
      <c r="V21" s="27"/>
      <c r="W21" s="27"/>
    </row>
  </sheetData>
  <pageMargins left="0.7" right="0.7" top="0.75" bottom="0.75" header="0.3" footer="0.3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Modern Italy not Filtered</vt:lpstr>
      <vt:lpstr>Modern italy Filtered</vt:lpstr>
      <vt:lpstr>200 CE</vt:lpstr>
      <vt:lpstr>500 CE</vt:lpstr>
      <vt:lpstr>800 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2022-01-23T11:42:12Z</dcterms:modified>
</cp:coreProperties>
</file>