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mailmissouri-my.sharepoint.com/personal/ad256_umsystem_edu/Documents/paper_writing/CryoPPP/reviewers_comments_2nd_revision/submission_files/supplementary files_V2.0/"/>
    </mc:Choice>
  </mc:AlternateContent>
  <xr:revisionPtr revIDLastSave="33" documentId="11_F25DC773A252ABDACC104809A1987C385ADE58E5" xr6:coauthVersionLast="47" xr6:coauthVersionMax="47" xr10:uidLastSave="{4E6CC0E7-3D2E-429B-A008-56CCBCB0E6D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" l="1"/>
  <c r="F35" i="1"/>
  <c r="F34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<sst xmlns="http://schemas.openxmlformats.org/spreadsheetml/2006/main" count="62" uniqueCount="62">
  <si>
    <t>Metadata for 'Manual Particle Picking'</t>
  </si>
  <si>
    <t>Metadata for '2D class formation'</t>
  </si>
  <si>
    <t>Metadata for initial 'select 2D' step for manually picked particles</t>
  </si>
  <si>
    <t>Metadata for 'Particle Inspection''</t>
  </si>
  <si>
    <t>Metadata for Final 2D class Selection</t>
  </si>
  <si>
    <t>SN</t>
  </si>
  <si>
    <t>EMPAIR ID</t>
  </si>
  <si>
    <t>Particle Diameter (A)</t>
  </si>
  <si>
    <t>Number of Micrographs used for Manual Particle Pick</t>
  </si>
  <si>
    <t>Number of Manually Picked Particles</t>
  </si>
  <si>
    <t>Average picked particles/ Micrograph</t>
  </si>
  <si>
    <t>Number of 2D classes</t>
  </si>
  <si>
    <t>Window inner radius</t>
  </si>
  <si>
    <t>Window outer radius</t>
  </si>
  <si>
    <t>Re-center mask threshold</t>
  </si>
  <si>
    <t>Number of iteration to anneal sigma</t>
  </si>
  <si>
    <t>Number of selected 2D template class</t>
  </si>
  <si>
    <t>Number of Selected Particles</t>
  </si>
  <si>
    <t>Angular sampling (degrees)</t>
  </si>
  <si>
    <t>Min. separation dist (diameters)</t>
  </si>
  <si>
    <t>Number of Picked Particles</t>
  </si>
  <si>
    <t>Total Number of Picked particles/ Micrograph</t>
  </si>
  <si>
    <t>Optimum Power Score Range</t>
  </si>
  <si>
    <t xml:space="preserve">NCC Score </t>
  </si>
  <si>
    <t>Total Number of Particles Extracted</t>
  </si>
  <si>
    <t>Extraction box size (pix)</t>
  </si>
  <si>
    <t>Number of Picked True Protein Particles</t>
  </si>
  <si>
    <t>776-1604</t>
  </si>
  <si>
    <t>527-988</t>
  </si>
  <si>
    <t>216-298</t>
  </si>
  <si>
    <t>629-1316</t>
  </si>
  <si>
    <t>860-1890</t>
  </si>
  <si>
    <t>892-1223</t>
  </si>
  <si>
    <t>1056-1624</t>
  </si>
  <si>
    <t>1121-2775</t>
  </si>
  <si>
    <t>1128-1724</t>
  </si>
  <si>
    <t>109-276</t>
  </si>
  <si>
    <t>816-1305</t>
  </si>
  <si>
    <t>679-834</t>
  </si>
  <si>
    <t>721-1004</t>
  </si>
  <si>
    <t>176-442</t>
  </si>
  <si>
    <t>109739-157777</t>
  </si>
  <si>
    <t>14-25</t>
  </si>
  <si>
    <t>109119-179364</t>
  </si>
  <si>
    <t>98-177</t>
  </si>
  <si>
    <t>877-1378</t>
  </si>
  <si>
    <t>104-378</t>
  </si>
  <si>
    <t>206914-437625</t>
  </si>
  <si>
    <t>129-419</t>
  </si>
  <si>
    <t>453-955</t>
  </si>
  <si>
    <t>547580-1060246</t>
  </si>
  <si>
    <t>115763-230208</t>
  </si>
  <si>
    <t>32-57</t>
  </si>
  <si>
    <t>27-64</t>
  </si>
  <si>
    <t>28-396</t>
  </si>
  <si>
    <t>39-108</t>
  </si>
  <si>
    <t>44-73</t>
  </si>
  <si>
    <t>37-59</t>
  </si>
  <si>
    <t>775-1580</t>
  </si>
  <si>
    <t>741-1397</t>
  </si>
  <si>
    <t>744-1113</t>
  </si>
  <si>
    <r>
      <t>Table S2:</t>
    </r>
    <r>
      <rPr>
        <sz val="11"/>
        <color rgb="FF000000"/>
        <rFont val="Calibri"/>
        <family val="2"/>
      </rPr>
      <t xml:space="preserve"> Intermediate metadata associated with various steps of data curation.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</si>
</sst>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1" fontId="0" fillId="0" borderId="0" xfId="0" applyNumberFormat="1"/>
    <xf numFmtId="0" fontId="5" fillId="0" borderId="0" xfId="0" applyFont="1"/>
    <xf numFmtId="0" fontId="3" fillId="0" borderId="0" xfId="0" applyFont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39"/>
  <sheetViews>
    <sheetView tabSelected="1" zoomScale="85" zoomScaleNormal="85" workbookViewId="0">
      <selection activeCell="G2" sqref="G2"/>
    </sheetView>
  </sheetViews>
  <sheetFormatPr defaultRowHeight="14.4" x14ac:dyDescent="0.3"/>
  <cols>
    <col min="2" max="2" width="14.109375" customWidth="1"/>
    <col min="3" max="3" width="13" customWidth="1"/>
    <col min="4" max="4" width="15.21875" customWidth="1"/>
    <col min="5" max="5" width="12.33203125" customWidth="1"/>
    <col min="6" max="6" width="11.44140625" customWidth="1"/>
    <col min="7" max="7" width="11.6640625" customWidth="1"/>
    <col min="11" max="11" width="13.5546875" customWidth="1"/>
    <col min="12" max="12" width="12.88671875" customWidth="1"/>
    <col min="13" max="13" width="12.21875" customWidth="1"/>
    <col min="14" max="14" width="13.6640625" customWidth="1"/>
    <col min="15" max="15" width="12.109375" customWidth="1"/>
    <col min="16" max="16" width="14.33203125" customWidth="1"/>
    <col min="17" max="17" width="16.44140625" customWidth="1"/>
    <col min="18" max="18" width="14.5546875" customWidth="1"/>
    <col min="20" max="20" width="13" customWidth="1"/>
    <col min="21" max="21" width="12.77734375" customWidth="1"/>
    <col min="22" max="22" width="33" customWidth="1"/>
  </cols>
  <sheetData>
    <row r="2" spans="1:22" x14ac:dyDescent="0.3">
      <c r="A2" s="9" t="s">
        <v>61</v>
      </c>
    </row>
    <row r="4" spans="1:22" x14ac:dyDescent="0.3">
      <c r="A4" s="1"/>
      <c r="B4" s="1"/>
      <c r="C4" s="10" t="s">
        <v>0</v>
      </c>
      <c r="D4" s="10"/>
      <c r="E4" s="10"/>
      <c r="F4" s="10"/>
      <c r="G4" s="11" t="s">
        <v>1</v>
      </c>
      <c r="H4" s="11"/>
      <c r="I4" s="11"/>
      <c r="J4" s="11"/>
      <c r="K4" s="11"/>
      <c r="L4" s="10" t="s">
        <v>2</v>
      </c>
      <c r="M4" s="10"/>
      <c r="N4" s="10"/>
      <c r="O4" s="10"/>
      <c r="P4" s="10"/>
      <c r="Q4" s="10"/>
      <c r="R4" s="11" t="s">
        <v>3</v>
      </c>
      <c r="S4" s="11"/>
      <c r="T4" s="11"/>
      <c r="U4" s="11"/>
      <c r="V4" s="2" t="s">
        <v>4</v>
      </c>
    </row>
    <row r="5" spans="1:22" ht="86.4" customHeight="1" x14ac:dyDescent="0.3">
      <c r="A5" s="3" t="s">
        <v>5</v>
      </c>
      <c r="B5" s="3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5" t="s">
        <v>11</v>
      </c>
      <c r="H5" s="5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5" t="s">
        <v>26</v>
      </c>
    </row>
    <row r="6" spans="1:22" x14ac:dyDescent="0.3">
      <c r="A6">
        <v>1</v>
      </c>
      <c r="B6">
        <v>10389</v>
      </c>
      <c r="C6" s="6">
        <v>200</v>
      </c>
      <c r="D6" s="6">
        <v>44</v>
      </c>
      <c r="E6" s="6">
        <v>1388</v>
      </c>
      <c r="F6" s="7">
        <f>E6/D6</f>
        <v>31.545454545454547</v>
      </c>
      <c r="G6">
        <v>20</v>
      </c>
      <c r="H6">
        <v>0.85</v>
      </c>
      <c r="I6">
        <v>0.99</v>
      </c>
      <c r="J6">
        <v>0.2</v>
      </c>
      <c r="K6">
        <v>15</v>
      </c>
      <c r="L6">
        <v>4</v>
      </c>
      <c r="M6">
        <v>1267</v>
      </c>
      <c r="N6">
        <v>5</v>
      </c>
      <c r="O6">
        <v>0.5</v>
      </c>
      <c r="P6">
        <v>100822</v>
      </c>
      <c r="Q6">
        <v>336</v>
      </c>
      <c r="R6" t="s">
        <v>27</v>
      </c>
      <c r="S6">
        <v>0.25</v>
      </c>
      <c r="T6">
        <v>14789</v>
      </c>
      <c r="U6">
        <v>256</v>
      </c>
      <c r="V6">
        <v>10870</v>
      </c>
    </row>
    <row r="7" spans="1:22" x14ac:dyDescent="0.3">
      <c r="A7">
        <v>2</v>
      </c>
      <c r="B7">
        <v>10081</v>
      </c>
      <c r="C7" s="6">
        <v>200</v>
      </c>
      <c r="D7" s="6">
        <v>14</v>
      </c>
      <c r="E7" s="6">
        <v>1102</v>
      </c>
      <c r="F7" s="7">
        <f t="shared" ref="F7:F36" si="0">E7/D7</f>
        <v>78.714285714285708</v>
      </c>
      <c r="G7">
        <v>20</v>
      </c>
      <c r="H7">
        <v>0.85</v>
      </c>
      <c r="I7">
        <v>0.99</v>
      </c>
      <c r="J7">
        <v>0.2</v>
      </c>
      <c r="K7">
        <v>15</v>
      </c>
      <c r="L7">
        <v>11</v>
      </c>
      <c r="M7">
        <v>907</v>
      </c>
      <c r="N7">
        <v>5</v>
      </c>
      <c r="O7">
        <v>0.5</v>
      </c>
      <c r="P7">
        <v>259304</v>
      </c>
      <c r="Q7">
        <v>864</v>
      </c>
      <c r="R7" t="s">
        <v>28</v>
      </c>
      <c r="S7">
        <v>0.4</v>
      </c>
      <c r="T7">
        <v>51644</v>
      </c>
      <c r="U7">
        <v>256</v>
      </c>
      <c r="V7" s="6">
        <v>39352</v>
      </c>
    </row>
    <row r="8" spans="1:22" x14ac:dyDescent="0.3">
      <c r="A8">
        <v>3</v>
      </c>
      <c r="B8">
        <v>10289</v>
      </c>
      <c r="C8" s="6">
        <v>200</v>
      </c>
      <c r="D8" s="6">
        <v>15</v>
      </c>
      <c r="E8" s="6">
        <v>1258</v>
      </c>
      <c r="F8" s="7">
        <f t="shared" si="0"/>
        <v>83.86666666666666</v>
      </c>
      <c r="G8">
        <v>20</v>
      </c>
      <c r="H8">
        <v>0.85</v>
      </c>
      <c r="I8">
        <v>0.99</v>
      </c>
      <c r="J8">
        <v>0.2</v>
      </c>
      <c r="K8">
        <v>15</v>
      </c>
      <c r="L8">
        <v>8</v>
      </c>
      <c r="M8">
        <v>909</v>
      </c>
      <c r="N8">
        <v>5</v>
      </c>
      <c r="O8">
        <v>0.5</v>
      </c>
      <c r="P8">
        <v>255288</v>
      </c>
      <c r="Q8">
        <v>851</v>
      </c>
      <c r="R8" t="s">
        <v>29</v>
      </c>
      <c r="S8">
        <v>0.3</v>
      </c>
      <c r="T8">
        <v>96350</v>
      </c>
      <c r="U8">
        <v>256</v>
      </c>
      <c r="V8" s="6">
        <v>61517</v>
      </c>
    </row>
    <row r="9" spans="1:22" x14ac:dyDescent="0.3">
      <c r="A9">
        <v>4</v>
      </c>
      <c r="B9">
        <v>11057</v>
      </c>
      <c r="C9" s="6">
        <v>140</v>
      </c>
      <c r="D9" s="6">
        <v>20</v>
      </c>
      <c r="E9" s="6">
        <v>1008</v>
      </c>
      <c r="F9" s="7">
        <f t="shared" si="0"/>
        <v>50.4</v>
      </c>
      <c r="G9">
        <v>20</v>
      </c>
      <c r="H9">
        <v>0.85</v>
      </c>
      <c r="I9">
        <v>0.99</v>
      </c>
      <c r="J9">
        <v>0.2</v>
      </c>
      <c r="K9">
        <v>15</v>
      </c>
      <c r="L9">
        <v>8</v>
      </c>
      <c r="M9">
        <v>773</v>
      </c>
      <c r="N9">
        <v>5</v>
      </c>
      <c r="O9">
        <v>0.5</v>
      </c>
      <c r="P9">
        <v>314553</v>
      </c>
      <c r="Q9">
        <v>1049</v>
      </c>
      <c r="R9" t="s">
        <v>30</v>
      </c>
      <c r="S9">
        <v>0.35</v>
      </c>
      <c r="T9">
        <v>95858</v>
      </c>
      <c r="U9">
        <v>256</v>
      </c>
      <c r="V9" s="6">
        <v>45219</v>
      </c>
    </row>
    <row r="10" spans="1:22" x14ac:dyDescent="0.3">
      <c r="A10">
        <v>5</v>
      </c>
      <c r="B10">
        <v>10444</v>
      </c>
      <c r="C10" s="6">
        <v>180</v>
      </c>
      <c r="D10" s="6">
        <v>12</v>
      </c>
      <c r="E10" s="6">
        <v>1329</v>
      </c>
      <c r="F10" s="7">
        <f t="shared" si="0"/>
        <v>110.75</v>
      </c>
      <c r="G10">
        <v>20</v>
      </c>
      <c r="H10">
        <v>0.85</v>
      </c>
      <c r="I10">
        <v>0.99</v>
      </c>
      <c r="J10">
        <v>0.2</v>
      </c>
      <c r="K10">
        <v>15</v>
      </c>
      <c r="L10">
        <v>8</v>
      </c>
      <c r="M10">
        <v>1105</v>
      </c>
      <c r="N10">
        <v>5</v>
      </c>
      <c r="O10">
        <v>0.5</v>
      </c>
      <c r="P10">
        <v>227813</v>
      </c>
      <c r="Q10">
        <v>759</v>
      </c>
      <c r="R10" t="s">
        <v>31</v>
      </c>
      <c r="S10">
        <v>0.32</v>
      </c>
      <c r="T10">
        <v>80527</v>
      </c>
      <c r="U10">
        <v>256</v>
      </c>
      <c r="V10" s="6">
        <v>58731</v>
      </c>
    </row>
    <row r="11" spans="1:22" x14ac:dyDescent="0.3">
      <c r="A11">
        <v>6</v>
      </c>
      <c r="B11">
        <v>10576</v>
      </c>
      <c r="C11" s="6">
        <v>180</v>
      </c>
      <c r="D11" s="6">
        <v>15</v>
      </c>
      <c r="E11" s="6">
        <v>1154</v>
      </c>
      <c r="F11" s="7">
        <f t="shared" si="0"/>
        <v>76.933333333333337</v>
      </c>
      <c r="G11">
        <v>20</v>
      </c>
      <c r="H11">
        <v>0.85</v>
      </c>
      <c r="I11">
        <v>0.99</v>
      </c>
      <c r="J11">
        <v>0.2</v>
      </c>
      <c r="K11">
        <v>15</v>
      </c>
      <c r="L11">
        <v>8</v>
      </c>
      <c r="M11">
        <v>847</v>
      </c>
      <c r="N11">
        <v>5</v>
      </c>
      <c r="O11">
        <v>0.5</v>
      </c>
      <c r="P11">
        <v>322018</v>
      </c>
      <c r="Q11">
        <v>1092</v>
      </c>
      <c r="R11" t="s">
        <v>32</v>
      </c>
      <c r="S11">
        <v>0.37</v>
      </c>
      <c r="T11">
        <v>102127</v>
      </c>
      <c r="U11">
        <v>256</v>
      </c>
      <c r="V11" s="6">
        <v>75220</v>
      </c>
    </row>
    <row r="12" spans="1:22" x14ac:dyDescent="0.3">
      <c r="A12">
        <v>7</v>
      </c>
      <c r="B12">
        <v>10816</v>
      </c>
      <c r="C12" s="6">
        <v>180</v>
      </c>
      <c r="D12" s="6">
        <v>22</v>
      </c>
      <c r="E12" s="6">
        <v>1439</v>
      </c>
      <c r="F12" s="7">
        <f t="shared" si="0"/>
        <v>65.409090909090907</v>
      </c>
      <c r="G12">
        <v>20</v>
      </c>
      <c r="H12">
        <v>0.85</v>
      </c>
      <c r="I12">
        <v>0.99</v>
      </c>
      <c r="J12">
        <v>0.2</v>
      </c>
      <c r="K12">
        <v>15</v>
      </c>
      <c r="L12">
        <v>9</v>
      </c>
      <c r="M12">
        <v>911</v>
      </c>
      <c r="N12">
        <v>5</v>
      </c>
      <c r="O12">
        <v>0.5</v>
      </c>
      <c r="P12">
        <v>228911</v>
      </c>
      <c r="Q12">
        <v>763</v>
      </c>
      <c r="R12" t="s">
        <v>33</v>
      </c>
      <c r="S12">
        <v>0.3</v>
      </c>
      <c r="T12">
        <v>61005</v>
      </c>
      <c r="U12">
        <v>256</v>
      </c>
      <c r="V12" s="6">
        <v>45363</v>
      </c>
    </row>
    <row r="13" spans="1:22" x14ac:dyDescent="0.3">
      <c r="A13">
        <v>8</v>
      </c>
      <c r="B13">
        <v>10526</v>
      </c>
      <c r="C13" s="6">
        <v>400</v>
      </c>
      <c r="D13" s="6">
        <v>25</v>
      </c>
      <c r="E13" s="6">
        <v>1035</v>
      </c>
      <c r="F13" s="7">
        <f t="shared" si="0"/>
        <v>41.4</v>
      </c>
      <c r="G13">
        <v>20</v>
      </c>
      <c r="H13">
        <v>0.85</v>
      </c>
      <c r="I13">
        <v>0.99</v>
      </c>
      <c r="J13">
        <v>0.2</v>
      </c>
      <c r="K13">
        <v>15</v>
      </c>
      <c r="L13">
        <v>14</v>
      </c>
      <c r="M13">
        <v>1035</v>
      </c>
      <c r="N13">
        <v>5</v>
      </c>
      <c r="O13">
        <v>0.5</v>
      </c>
      <c r="P13">
        <v>130339</v>
      </c>
      <c r="Q13">
        <v>443</v>
      </c>
      <c r="R13" t="s">
        <v>34</v>
      </c>
      <c r="S13">
        <v>0</v>
      </c>
      <c r="T13">
        <v>9431</v>
      </c>
      <c r="U13">
        <v>256</v>
      </c>
      <c r="V13" s="6">
        <v>3265</v>
      </c>
    </row>
    <row r="14" spans="1:22" x14ac:dyDescent="0.3">
      <c r="A14">
        <v>9</v>
      </c>
      <c r="B14">
        <v>11051</v>
      </c>
      <c r="C14" s="6">
        <v>180</v>
      </c>
      <c r="D14" s="6">
        <v>14</v>
      </c>
      <c r="E14" s="6">
        <v>1313</v>
      </c>
      <c r="F14" s="7">
        <f t="shared" si="0"/>
        <v>93.785714285714292</v>
      </c>
      <c r="G14">
        <v>20</v>
      </c>
      <c r="H14">
        <v>0.85</v>
      </c>
      <c r="I14">
        <v>0.99</v>
      </c>
      <c r="J14">
        <v>0.2</v>
      </c>
      <c r="K14">
        <v>15</v>
      </c>
      <c r="L14">
        <v>12</v>
      </c>
      <c r="M14">
        <v>907</v>
      </c>
      <c r="N14">
        <v>5</v>
      </c>
      <c r="O14">
        <v>0.5</v>
      </c>
      <c r="P14">
        <v>168161</v>
      </c>
      <c r="Q14">
        <v>561</v>
      </c>
      <c r="R14" t="s">
        <v>35</v>
      </c>
      <c r="S14">
        <v>0.3</v>
      </c>
      <c r="T14">
        <v>99741</v>
      </c>
      <c r="U14">
        <v>256</v>
      </c>
      <c r="V14" s="6">
        <v>83227</v>
      </c>
    </row>
    <row r="15" spans="1:22" x14ac:dyDescent="0.3">
      <c r="A15">
        <v>10</v>
      </c>
      <c r="B15">
        <v>10760</v>
      </c>
      <c r="C15" s="6">
        <v>130</v>
      </c>
      <c r="D15" s="6">
        <v>10</v>
      </c>
      <c r="E15" s="6">
        <v>1492</v>
      </c>
      <c r="F15" s="7">
        <f t="shared" si="0"/>
        <v>149.19999999999999</v>
      </c>
      <c r="G15">
        <v>20</v>
      </c>
      <c r="H15">
        <v>0.85</v>
      </c>
      <c r="I15">
        <v>0.99</v>
      </c>
      <c r="J15">
        <v>0.2</v>
      </c>
      <c r="K15">
        <v>15</v>
      </c>
      <c r="L15">
        <v>5</v>
      </c>
      <c r="M15">
        <v>918</v>
      </c>
      <c r="N15">
        <v>5</v>
      </c>
      <c r="O15">
        <v>0.5</v>
      </c>
      <c r="P15">
        <v>376950</v>
      </c>
      <c r="Q15">
        <v>1257</v>
      </c>
      <c r="R15" t="s">
        <v>36</v>
      </c>
      <c r="S15">
        <v>0.3</v>
      </c>
      <c r="T15">
        <v>328671</v>
      </c>
      <c r="U15">
        <v>256</v>
      </c>
      <c r="V15" s="6">
        <v>173664</v>
      </c>
    </row>
    <row r="16" spans="1:22" x14ac:dyDescent="0.3">
      <c r="A16">
        <v>11</v>
      </c>
      <c r="B16">
        <v>11183</v>
      </c>
      <c r="C16" s="6">
        <v>140</v>
      </c>
      <c r="D16" s="6">
        <v>14</v>
      </c>
      <c r="E16" s="6">
        <v>1411</v>
      </c>
      <c r="F16" s="7">
        <f t="shared" si="0"/>
        <v>100.78571428571429</v>
      </c>
      <c r="G16">
        <v>20</v>
      </c>
      <c r="H16">
        <v>0.85</v>
      </c>
      <c r="I16">
        <v>0.99</v>
      </c>
      <c r="J16">
        <v>0.2</v>
      </c>
      <c r="K16">
        <v>15</v>
      </c>
      <c r="L16">
        <v>6</v>
      </c>
      <c r="M16">
        <v>730</v>
      </c>
      <c r="N16">
        <v>5</v>
      </c>
      <c r="O16">
        <v>0.5</v>
      </c>
      <c r="P16">
        <v>414224</v>
      </c>
      <c r="Q16">
        <v>1381</v>
      </c>
      <c r="R16" t="s">
        <v>37</v>
      </c>
      <c r="S16">
        <v>0.3</v>
      </c>
      <c r="T16">
        <v>282381</v>
      </c>
      <c r="U16">
        <v>256</v>
      </c>
      <c r="V16" s="6">
        <v>80014</v>
      </c>
    </row>
    <row r="17" spans="1:22" x14ac:dyDescent="0.3">
      <c r="A17">
        <v>12</v>
      </c>
      <c r="B17">
        <v>10671</v>
      </c>
      <c r="C17" s="6">
        <v>110</v>
      </c>
      <c r="D17" s="6">
        <v>10</v>
      </c>
      <c r="E17" s="6">
        <v>1479</v>
      </c>
      <c r="F17" s="7">
        <f t="shared" si="0"/>
        <v>147.9</v>
      </c>
      <c r="G17">
        <v>20</v>
      </c>
      <c r="H17">
        <v>0.85</v>
      </c>
      <c r="I17">
        <v>0.99</v>
      </c>
      <c r="J17">
        <v>0.2</v>
      </c>
      <c r="K17">
        <v>15</v>
      </c>
      <c r="L17">
        <v>6</v>
      </c>
      <c r="M17">
        <v>996</v>
      </c>
      <c r="N17">
        <v>5</v>
      </c>
      <c r="O17">
        <v>0.5</v>
      </c>
      <c r="P17">
        <v>421917</v>
      </c>
      <c r="Q17">
        <v>1416</v>
      </c>
      <c r="R17" t="s">
        <v>38</v>
      </c>
      <c r="S17">
        <v>0.41</v>
      </c>
      <c r="T17">
        <v>208388</v>
      </c>
      <c r="U17">
        <v>256</v>
      </c>
      <c r="V17" s="6">
        <v>69012</v>
      </c>
    </row>
    <row r="18" spans="1:22" x14ac:dyDescent="0.3">
      <c r="A18">
        <v>13</v>
      </c>
      <c r="B18">
        <v>10291</v>
      </c>
      <c r="C18" s="6">
        <v>160</v>
      </c>
      <c r="D18" s="6">
        <v>10</v>
      </c>
      <c r="E18" s="6">
        <v>1181</v>
      </c>
      <c r="F18" s="7">
        <f t="shared" si="0"/>
        <v>118.1</v>
      </c>
      <c r="G18">
        <v>20</v>
      </c>
      <c r="H18">
        <v>0.85</v>
      </c>
      <c r="I18">
        <v>0.99</v>
      </c>
      <c r="J18">
        <v>0.2</v>
      </c>
      <c r="K18">
        <v>15</v>
      </c>
      <c r="L18">
        <v>5</v>
      </c>
      <c r="M18">
        <v>806</v>
      </c>
      <c r="N18">
        <v>5</v>
      </c>
      <c r="O18">
        <v>0.5</v>
      </c>
      <c r="P18">
        <v>312021</v>
      </c>
      <c r="Q18">
        <v>1040</v>
      </c>
      <c r="R18" t="s">
        <v>39</v>
      </c>
      <c r="S18">
        <v>0.27</v>
      </c>
      <c r="T18">
        <v>189644</v>
      </c>
      <c r="U18">
        <v>256</v>
      </c>
      <c r="V18" s="6">
        <v>99808</v>
      </c>
    </row>
    <row r="19" spans="1:22" x14ac:dyDescent="0.3">
      <c r="A19">
        <v>14</v>
      </c>
      <c r="B19">
        <v>10669</v>
      </c>
      <c r="C19" s="6">
        <v>500</v>
      </c>
      <c r="D19" s="6">
        <v>13</v>
      </c>
      <c r="E19" s="6">
        <v>494</v>
      </c>
      <c r="F19" s="7">
        <f t="shared" si="0"/>
        <v>38</v>
      </c>
      <c r="G19">
        <v>20</v>
      </c>
      <c r="H19">
        <v>0.85</v>
      </c>
      <c r="I19">
        <v>0.99</v>
      </c>
      <c r="J19">
        <v>0.2</v>
      </c>
      <c r="K19">
        <v>15</v>
      </c>
      <c r="L19">
        <v>3</v>
      </c>
      <c r="M19">
        <v>182</v>
      </c>
      <c r="N19">
        <v>5</v>
      </c>
      <c r="O19">
        <v>0.5</v>
      </c>
      <c r="P19">
        <v>70411</v>
      </c>
      <c r="Q19">
        <v>235</v>
      </c>
      <c r="R19" t="s">
        <v>40</v>
      </c>
      <c r="S19">
        <v>0.3</v>
      </c>
      <c r="T19">
        <v>32264</v>
      </c>
      <c r="U19">
        <v>256</v>
      </c>
      <c r="V19" s="6">
        <v>19660</v>
      </c>
    </row>
    <row r="20" spans="1:22" x14ac:dyDescent="0.3">
      <c r="A20">
        <v>15</v>
      </c>
      <c r="B20">
        <v>10077</v>
      </c>
      <c r="C20" s="6">
        <v>250</v>
      </c>
      <c r="D20" s="6">
        <v>12</v>
      </c>
      <c r="E20" s="6">
        <v>1298</v>
      </c>
      <c r="F20" s="7">
        <f t="shared" si="0"/>
        <v>108.16666666666667</v>
      </c>
      <c r="G20">
        <v>20</v>
      </c>
      <c r="H20">
        <v>0.85</v>
      </c>
      <c r="I20">
        <v>0.99</v>
      </c>
      <c r="J20">
        <v>0.2</v>
      </c>
      <c r="K20">
        <v>15</v>
      </c>
      <c r="L20">
        <v>8</v>
      </c>
      <c r="M20">
        <v>794</v>
      </c>
      <c r="N20">
        <v>5</v>
      </c>
      <c r="O20">
        <v>0.5</v>
      </c>
      <c r="P20">
        <v>135658</v>
      </c>
      <c r="Q20">
        <v>452</v>
      </c>
      <c r="R20" t="s">
        <v>41</v>
      </c>
      <c r="S20">
        <v>0.28000000000000003</v>
      </c>
      <c r="T20">
        <v>50690</v>
      </c>
      <c r="U20">
        <v>256</v>
      </c>
      <c r="V20" s="6">
        <v>31919</v>
      </c>
    </row>
    <row r="21" spans="1:22" x14ac:dyDescent="0.3">
      <c r="A21">
        <v>16</v>
      </c>
      <c r="B21">
        <v>10061</v>
      </c>
      <c r="C21" s="6">
        <v>150</v>
      </c>
      <c r="D21" s="6">
        <v>13</v>
      </c>
      <c r="E21" s="6">
        <v>845</v>
      </c>
      <c r="F21" s="7">
        <f t="shared" si="0"/>
        <v>65</v>
      </c>
      <c r="G21">
        <v>20</v>
      </c>
      <c r="H21">
        <v>0.85</v>
      </c>
      <c r="I21">
        <v>0.99</v>
      </c>
      <c r="J21">
        <v>0.2</v>
      </c>
      <c r="K21">
        <v>15</v>
      </c>
      <c r="L21">
        <v>6</v>
      </c>
      <c r="M21">
        <v>421</v>
      </c>
      <c r="N21">
        <v>5</v>
      </c>
      <c r="O21">
        <v>0.5</v>
      </c>
      <c r="P21">
        <v>172387</v>
      </c>
      <c r="Q21">
        <v>575</v>
      </c>
      <c r="R21" t="s">
        <v>42</v>
      </c>
      <c r="S21">
        <v>0.3</v>
      </c>
      <c r="T21">
        <v>76032</v>
      </c>
      <c r="U21">
        <v>256</v>
      </c>
      <c r="V21" s="6">
        <v>35218</v>
      </c>
    </row>
    <row r="22" spans="1:22" x14ac:dyDescent="0.3">
      <c r="A22">
        <v>17</v>
      </c>
      <c r="B22">
        <v>10028</v>
      </c>
      <c r="C22" s="6">
        <v>300</v>
      </c>
      <c r="D22" s="6">
        <v>11</v>
      </c>
      <c r="E22" s="6">
        <v>958</v>
      </c>
      <c r="F22" s="7">
        <f t="shared" si="0"/>
        <v>87.090909090909093</v>
      </c>
      <c r="G22">
        <v>20</v>
      </c>
      <c r="H22">
        <v>0.85</v>
      </c>
      <c r="I22">
        <v>0.99</v>
      </c>
      <c r="J22">
        <v>0.2</v>
      </c>
      <c r="K22">
        <v>15</v>
      </c>
      <c r="L22">
        <v>8</v>
      </c>
      <c r="M22">
        <v>676</v>
      </c>
      <c r="N22">
        <v>5</v>
      </c>
      <c r="O22">
        <v>0.5</v>
      </c>
      <c r="P22">
        <v>133761</v>
      </c>
      <c r="Q22">
        <v>446</v>
      </c>
      <c r="R22" t="s">
        <v>43</v>
      </c>
      <c r="S22">
        <v>0.26</v>
      </c>
      <c r="T22">
        <v>34677</v>
      </c>
      <c r="U22">
        <v>360</v>
      </c>
      <c r="V22" s="6">
        <v>26391</v>
      </c>
    </row>
    <row r="23" spans="1:22" x14ac:dyDescent="0.3">
      <c r="A23">
        <v>18</v>
      </c>
      <c r="B23">
        <v>10096</v>
      </c>
      <c r="C23" s="6">
        <v>110</v>
      </c>
      <c r="D23" s="6">
        <v>10</v>
      </c>
      <c r="E23" s="6">
        <v>1752</v>
      </c>
      <c r="F23" s="7">
        <f t="shared" si="0"/>
        <v>175.2</v>
      </c>
      <c r="G23">
        <v>20</v>
      </c>
      <c r="H23">
        <v>0.85</v>
      </c>
      <c r="I23">
        <v>0.99</v>
      </c>
      <c r="J23">
        <v>0.2</v>
      </c>
      <c r="K23">
        <v>15</v>
      </c>
      <c r="L23">
        <v>4</v>
      </c>
      <c r="M23">
        <v>1232</v>
      </c>
      <c r="N23">
        <v>5</v>
      </c>
      <c r="O23">
        <v>0.5</v>
      </c>
      <c r="P23">
        <v>397483</v>
      </c>
      <c r="Q23">
        <v>1325</v>
      </c>
      <c r="R23" t="s">
        <v>44</v>
      </c>
      <c r="S23">
        <v>0.3</v>
      </c>
      <c r="T23">
        <v>310893</v>
      </c>
      <c r="U23">
        <v>256</v>
      </c>
      <c r="V23" s="6">
        <v>231351</v>
      </c>
    </row>
    <row r="24" spans="1:22" x14ac:dyDescent="0.3">
      <c r="A24">
        <v>19</v>
      </c>
      <c r="B24">
        <v>10737</v>
      </c>
      <c r="C24" s="6">
        <v>179</v>
      </c>
      <c r="D24" s="6">
        <v>12</v>
      </c>
      <c r="E24" s="6">
        <v>520</v>
      </c>
      <c r="F24" s="7">
        <f t="shared" si="0"/>
        <v>43.333333333333336</v>
      </c>
      <c r="G24">
        <v>20</v>
      </c>
      <c r="H24">
        <v>0.85</v>
      </c>
      <c r="I24">
        <v>0.99</v>
      </c>
      <c r="J24">
        <v>0.2</v>
      </c>
      <c r="K24">
        <v>15</v>
      </c>
      <c r="L24">
        <v>10</v>
      </c>
      <c r="M24">
        <v>393</v>
      </c>
      <c r="N24">
        <v>5</v>
      </c>
      <c r="O24">
        <v>0.5</v>
      </c>
      <c r="P24">
        <v>310860</v>
      </c>
      <c r="Q24">
        <v>1065</v>
      </c>
      <c r="R24" s="8" t="s">
        <v>45</v>
      </c>
      <c r="S24" s="8">
        <v>0.35</v>
      </c>
      <c r="T24">
        <v>78107</v>
      </c>
      <c r="U24">
        <v>256</v>
      </c>
      <c r="V24" s="6">
        <v>59265</v>
      </c>
    </row>
    <row r="25" spans="1:22" x14ac:dyDescent="0.3">
      <c r="A25">
        <v>20</v>
      </c>
      <c r="B25">
        <v>10387</v>
      </c>
      <c r="C25" s="6">
        <v>168</v>
      </c>
      <c r="D25" s="6">
        <v>12</v>
      </c>
      <c r="E25" s="6">
        <v>598</v>
      </c>
      <c r="F25" s="7">
        <f t="shared" si="0"/>
        <v>49.833333333333336</v>
      </c>
      <c r="G25">
        <v>20</v>
      </c>
      <c r="H25">
        <v>0.85</v>
      </c>
      <c r="I25">
        <v>0.99</v>
      </c>
      <c r="J25">
        <v>0.2</v>
      </c>
      <c r="K25">
        <v>15</v>
      </c>
      <c r="L25">
        <v>12</v>
      </c>
      <c r="M25">
        <v>550</v>
      </c>
      <c r="N25">
        <v>5</v>
      </c>
      <c r="O25">
        <v>0.5</v>
      </c>
      <c r="P25">
        <v>153183</v>
      </c>
      <c r="Q25">
        <v>511</v>
      </c>
      <c r="R25" t="s">
        <v>46</v>
      </c>
      <c r="S25">
        <v>0</v>
      </c>
      <c r="T25">
        <v>108825</v>
      </c>
      <c r="U25">
        <v>256</v>
      </c>
      <c r="V25" s="6">
        <v>101778</v>
      </c>
    </row>
    <row r="26" spans="1:22" x14ac:dyDescent="0.3">
      <c r="A26">
        <v>21</v>
      </c>
      <c r="B26">
        <v>10532</v>
      </c>
      <c r="C26" s="6">
        <v>179</v>
      </c>
      <c r="D26" s="6">
        <v>11</v>
      </c>
      <c r="E26" s="6">
        <v>380</v>
      </c>
      <c r="F26" s="7">
        <f t="shared" si="0"/>
        <v>34.545454545454547</v>
      </c>
      <c r="G26">
        <v>20</v>
      </c>
      <c r="H26">
        <v>0.85</v>
      </c>
      <c r="I26">
        <v>0.99</v>
      </c>
      <c r="J26">
        <v>0.2</v>
      </c>
      <c r="K26">
        <v>15</v>
      </c>
      <c r="L26">
        <v>10</v>
      </c>
      <c r="M26">
        <v>237</v>
      </c>
      <c r="N26">
        <v>5</v>
      </c>
      <c r="O26">
        <v>0.5</v>
      </c>
      <c r="P26">
        <v>263781</v>
      </c>
      <c r="Q26">
        <v>879</v>
      </c>
      <c r="R26" t="s">
        <v>47</v>
      </c>
      <c r="S26">
        <v>0.44</v>
      </c>
      <c r="T26">
        <v>132706</v>
      </c>
      <c r="U26">
        <v>256</v>
      </c>
      <c r="V26" s="6">
        <v>87933</v>
      </c>
    </row>
    <row r="27" spans="1:22" x14ac:dyDescent="0.3">
      <c r="A27">
        <v>22</v>
      </c>
      <c r="B27">
        <v>10240</v>
      </c>
      <c r="C27" s="6">
        <v>170</v>
      </c>
      <c r="D27" s="6">
        <v>10</v>
      </c>
      <c r="E27" s="6">
        <v>609</v>
      </c>
      <c r="F27" s="7">
        <f t="shared" si="0"/>
        <v>60.9</v>
      </c>
      <c r="G27">
        <v>30</v>
      </c>
      <c r="H27">
        <v>0.85</v>
      </c>
      <c r="I27">
        <v>0.99</v>
      </c>
      <c r="J27">
        <v>0.2</v>
      </c>
      <c r="K27">
        <v>15</v>
      </c>
      <c r="L27">
        <v>23</v>
      </c>
      <c r="M27">
        <v>573</v>
      </c>
      <c r="N27">
        <v>5</v>
      </c>
      <c r="O27">
        <v>0.5</v>
      </c>
      <c r="P27">
        <v>257543</v>
      </c>
      <c r="Q27">
        <v>858</v>
      </c>
      <c r="R27" t="s">
        <v>48</v>
      </c>
      <c r="S27">
        <v>0.41</v>
      </c>
      <c r="T27">
        <v>99468</v>
      </c>
      <c r="U27">
        <v>256</v>
      </c>
      <c r="V27" s="6">
        <v>85958</v>
      </c>
    </row>
    <row r="28" spans="1:22" x14ac:dyDescent="0.3">
      <c r="A28">
        <v>23</v>
      </c>
      <c r="B28">
        <v>10005</v>
      </c>
      <c r="C28" s="6">
        <v>172</v>
      </c>
      <c r="D28" s="6">
        <v>8</v>
      </c>
      <c r="E28" s="6">
        <v>568</v>
      </c>
      <c r="F28" s="7">
        <f t="shared" si="0"/>
        <v>71</v>
      </c>
      <c r="G28">
        <v>20</v>
      </c>
      <c r="H28">
        <v>0.85</v>
      </c>
      <c r="I28">
        <v>0.99</v>
      </c>
      <c r="J28">
        <v>0.2</v>
      </c>
      <c r="K28">
        <v>15</v>
      </c>
      <c r="L28">
        <v>14</v>
      </c>
      <c r="M28">
        <v>566</v>
      </c>
      <c r="N28">
        <v>5</v>
      </c>
      <c r="O28">
        <v>0.5</v>
      </c>
      <c r="P28">
        <v>29971</v>
      </c>
      <c r="Q28">
        <v>999</v>
      </c>
      <c r="R28" t="s">
        <v>49</v>
      </c>
      <c r="S28">
        <v>0.47</v>
      </c>
      <c r="T28">
        <v>5831</v>
      </c>
      <c r="U28">
        <v>256</v>
      </c>
      <c r="V28" s="6">
        <v>5374</v>
      </c>
    </row>
    <row r="29" spans="1:22" x14ac:dyDescent="0.3">
      <c r="A29">
        <v>24</v>
      </c>
      <c r="B29">
        <v>10017</v>
      </c>
      <c r="C29" s="6">
        <v>190</v>
      </c>
      <c r="D29" s="6">
        <v>6</v>
      </c>
      <c r="E29" s="6">
        <v>468</v>
      </c>
      <c r="F29" s="7">
        <f t="shared" si="0"/>
        <v>78</v>
      </c>
      <c r="G29">
        <v>40</v>
      </c>
      <c r="H29">
        <v>0.85</v>
      </c>
      <c r="I29">
        <v>0.99</v>
      </c>
      <c r="J29">
        <v>0.2</v>
      </c>
      <c r="K29">
        <v>15</v>
      </c>
      <c r="L29">
        <v>15</v>
      </c>
      <c r="M29">
        <v>443</v>
      </c>
      <c r="N29">
        <v>5</v>
      </c>
      <c r="O29">
        <v>0.5</v>
      </c>
      <c r="P29">
        <v>102207</v>
      </c>
      <c r="Q29">
        <v>1217</v>
      </c>
      <c r="R29" t="s">
        <v>50</v>
      </c>
      <c r="S29">
        <v>0.42</v>
      </c>
      <c r="T29">
        <v>67592</v>
      </c>
      <c r="U29">
        <v>256</v>
      </c>
      <c r="V29" s="6">
        <v>49391</v>
      </c>
    </row>
    <row r="30" spans="1:22" x14ac:dyDescent="0.3">
      <c r="A30">
        <v>25</v>
      </c>
      <c r="B30">
        <v>10075</v>
      </c>
      <c r="C30" s="6">
        <v>270</v>
      </c>
      <c r="D30" s="6">
        <v>16</v>
      </c>
      <c r="E30" s="6">
        <v>388</v>
      </c>
      <c r="F30" s="7">
        <f t="shared" si="0"/>
        <v>24.25</v>
      </c>
      <c r="G30">
        <v>30</v>
      </c>
      <c r="H30">
        <v>0.85</v>
      </c>
      <c r="I30">
        <v>0.99</v>
      </c>
      <c r="J30">
        <v>0.2</v>
      </c>
      <c r="K30">
        <v>15</v>
      </c>
      <c r="L30">
        <v>13</v>
      </c>
      <c r="M30">
        <v>386</v>
      </c>
      <c r="N30">
        <v>5</v>
      </c>
      <c r="O30">
        <v>0.5</v>
      </c>
      <c r="P30">
        <v>165894</v>
      </c>
      <c r="Q30">
        <v>553</v>
      </c>
      <c r="R30" t="s">
        <v>51</v>
      </c>
      <c r="S30">
        <v>0.33</v>
      </c>
      <c r="T30">
        <v>13892</v>
      </c>
      <c r="U30">
        <v>256</v>
      </c>
      <c r="V30" s="6">
        <v>12682</v>
      </c>
    </row>
    <row r="31" spans="1:22" x14ac:dyDescent="0.3">
      <c r="A31">
        <v>26</v>
      </c>
      <c r="B31">
        <v>10184</v>
      </c>
      <c r="C31" s="6">
        <v>100</v>
      </c>
      <c r="D31" s="6">
        <v>10</v>
      </c>
      <c r="E31" s="6">
        <v>339</v>
      </c>
      <c r="F31" s="7">
        <f t="shared" si="0"/>
        <v>33.9</v>
      </c>
      <c r="G31">
        <v>20</v>
      </c>
      <c r="H31">
        <v>0.85</v>
      </c>
      <c r="I31">
        <v>0.99</v>
      </c>
      <c r="J31">
        <v>0.2</v>
      </c>
      <c r="K31">
        <v>15</v>
      </c>
      <c r="L31">
        <v>14</v>
      </c>
      <c r="M31">
        <v>337</v>
      </c>
      <c r="N31">
        <v>5</v>
      </c>
      <c r="O31">
        <v>0.5</v>
      </c>
      <c r="P31">
        <v>389000</v>
      </c>
      <c r="Q31">
        <v>1297</v>
      </c>
      <c r="R31" t="s">
        <v>52</v>
      </c>
      <c r="S31">
        <v>0.44</v>
      </c>
      <c r="T31">
        <v>318299</v>
      </c>
      <c r="U31">
        <v>256</v>
      </c>
      <c r="V31" s="6">
        <v>219849</v>
      </c>
    </row>
    <row r="32" spans="1:22" x14ac:dyDescent="0.3">
      <c r="A32">
        <v>27</v>
      </c>
      <c r="B32">
        <v>10059</v>
      </c>
      <c r="C32" s="6">
        <v>160</v>
      </c>
      <c r="D32" s="6">
        <v>8</v>
      </c>
      <c r="E32" s="6">
        <v>656</v>
      </c>
      <c r="F32" s="7">
        <f t="shared" si="0"/>
        <v>82</v>
      </c>
      <c r="G32">
        <v>25</v>
      </c>
      <c r="H32">
        <v>0.85</v>
      </c>
      <c r="I32">
        <v>0.99</v>
      </c>
      <c r="J32">
        <v>0.2</v>
      </c>
      <c r="K32">
        <v>15</v>
      </c>
      <c r="L32">
        <v>19</v>
      </c>
      <c r="M32">
        <v>655</v>
      </c>
      <c r="N32">
        <v>5</v>
      </c>
      <c r="O32">
        <v>0.5</v>
      </c>
      <c r="P32">
        <v>294889</v>
      </c>
      <c r="Q32">
        <v>1013</v>
      </c>
      <c r="R32" t="s">
        <v>53</v>
      </c>
      <c r="S32">
        <v>0.26</v>
      </c>
      <c r="T32">
        <v>255618</v>
      </c>
      <c r="U32">
        <v>256</v>
      </c>
      <c r="V32" s="6">
        <v>190398</v>
      </c>
    </row>
    <row r="33" spans="1:22" x14ac:dyDescent="0.3">
      <c r="A33">
        <v>28</v>
      </c>
      <c r="B33">
        <v>10406</v>
      </c>
      <c r="C33" s="6">
        <v>240</v>
      </c>
      <c r="D33" s="6">
        <v>12</v>
      </c>
      <c r="E33" s="6">
        <v>1047</v>
      </c>
      <c r="F33" s="7">
        <v>87</v>
      </c>
      <c r="G33">
        <v>20</v>
      </c>
      <c r="H33">
        <v>0.85</v>
      </c>
      <c r="I33">
        <v>0.99</v>
      </c>
      <c r="J33">
        <v>0.2</v>
      </c>
      <c r="K33">
        <v>15</v>
      </c>
      <c r="L33">
        <v>12</v>
      </c>
      <c r="M33">
        <v>850</v>
      </c>
      <c r="N33">
        <v>5</v>
      </c>
      <c r="O33">
        <v>0.5</v>
      </c>
      <c r="P33">
        <v>87435</v>
      </c>
      <c r="Q33">
        <v>366</v>
      </c>
      <c r="R33" t="s">
        <v>54</v>
      </c>
      <c r="S33">
        <v>0.3</v>
      </c>
      <c r="T33">
        <v>36165</v>
      </c>
      <c r="U33">
        <v>416</v>
      </c>
      <c r="V33" s="6">
        <v>24703</v>
      </c>
    </row>
    <row r="34" spans="1:22" x14ac:dyDescent="0.3">
      <c r="A34">
        <v>29</v>
      </c>
      <c r="B34">
        <v>10590</v>
      </c>
      <c r="C34" s="6">
        <v>236</v>
      </c>
      <c r="D34" s="6">
        <v>10</v>
      </c>
      <c r="E34" s="6">
        <v>670</v>
      </c>
      <c r="F34" s="7">
        <f t="shared" si="0"/>
        <v>67</v>
      </c>
      <c r="G34">
        <v>25</v>
      </c>
      <c r="H34">
        <v>0.85</v>
      </c>
      <c r="I34">
        <v>0.99</v>
      </c>
      <c r="J34">
        <v>0.2</v>
      </c>
      <c r="K34">
        <v>15</v>
      </c>
      <c r="L34">
        <v>22</v>
      </c>
      <c r="M34">
        <v>639</v>
      </c>
      <c r="N34">
        <v>5</v>
      </c>
      <c r="O34">
        <v>0.5</v>
      </c>
      <c r="P34">
        <v>168939</v>
      </c>
      <c r="Q34">
        <v>563</v>
      </c>
      <c r="R34" t="s">
        <v>55</v>
      </c>
      <c r="S34">
        <v>0.33</v>
      </c>
      <c r="T34">
        <v>85271</v>
      </c>
      <c r="U34">
        <v>256</v>
      </c>
      <c r="V34" s="6">
        <v>62493</v>
      </c>
    </row>
    <row r="35" spans="1:22" x14ac:dyDescent="0.3">
      <c r="A35">
        <v>30</v>
      </c>
      <c r="B35">
        <v>10093</v>
      </c>
      <c r="C35" s="6">
        <v>208</v>
      </c>
      <c r="D35" s="6">
        <v>9</v>
      </c>
      <c r="E35" s="6">
        <v>481</v>
      </c>
      <c r="F35" s="7">
        <f t="shared" si="0"/>
        <v>53.444444444444443</v>
      </c>
      <c r="G35">
        <v>25</v>
      </c>
      <c r="H35">
        <v>0.85</v>
      </c>
      <c r="I35">
        <v>0.99</v>
      </c>
      <c r="J35">
        <v>0.2</v>
      </c>
      <c r="K35">
        <v>15</v>
      </c>
      <c r="L35">
        <v>9</v>
      </c>
      <c r="M35">
        <v>452</v>
      </c>
      <c r="N35">
        <v>5</v>
      </c>
      <c r="O35">
        <v>0.5</v>
      </c>
      <c r="P35">
        <v>244007</v>
      </c>
      <c r="Q35">
        <v>813</v>
      </c>
      <c r="R35" t="s">
        <v>56</v>
      </c>
      <c r="S35">
        <v>0.36</v>
      </c>
      <c r="T35">
        <v>67426</v>
      </c>
      <c r="U35">
        <v>256</v>
      </c>
      <c r="V35" s="6">
        <v>56394</v>
      </c>
    </row>
    <row r="36" spans="1:22" x14ac:dyDescent="0.3">
      <c r="A36">
        <v>31</v>
      </c>
      <c r="B36">
        <v>10345</v>
      </c>
      <c r="C36">
        <v>200</v>
      </c>
      <c r="D36">
        <v>21</v>
      </c>
      <c r="E36">
        <v>933</v>
      </c>
      <c r="F36" s="7">
        <f t="shared" si="0"/>
        <v>44.428571428571431</v>
      </c>
      <c r="G36">
        <v>50</v>
      </c>
      <c r="H36">
        <v>0.85</v>
      </c>
      <c r="I36">
        <v>0.99</v>
      </c>
      <c r="J36">
        <v>0.2</v>
      </c>
      <c r="K36">
        <v>15</v>
      </c>
      <c r="L36">
        <v>18</v>
      </c>
      <c r="M36">
        <v>724</v>
      </c>
      <c r="N36">
        <v>5</v>
      </c>
      <c r="O36">
        <v>0.5</v>
      </c>
      <c r="P36">
        <v>187875</v>
      </c>
      <c r="Q36">
        <v>626</v>
      </c>
      <c r="R36" t="s">
        <v>57</v>
      </c>
      <c r="S36">
        <v>0.39</v>
      </c>
      <c r="T36">
        <v>24669</v>
      </c>
      <c r="U36">
        <v>300</v>
      </c>
      <c r="V36">
        <v>15894</v>
      </c>
    </row>
    <row r="37" spans="1:22" x14ac:dyDescent="0.3">
      <c r="A37">
        <v>32</v>
      </c>
      <c r="B37">
        <v>11056</v>
      </c>
      <c r="C37">
        <v>136</v>
      </c>
      <c r="D37">
        <v>20</v>
      </c>
      <c r="E37">
        <v>737</v>
      </c>
      <c r="F37">
        <v>37</v>
      </c>
      <c r="G37">
        <v>30</v>
      </c>
      <c r="H37">
        <v>0.85</v>
      </c>
      <c r="I37">
        <v>0.99</v>
      </c>
      <c r="J37">
        <v>0.2</v>
      </c>
      <c r="K37">
        <v>15</v>
      </c>
      <c r="L37">
        <v>20</v>
      </c>
      <c r="M37">
        <v>731</v>
      </c>
      <c r="N37">
        <v>5</v>
      </c>
      <c r="O37">
        <v>0.5</v>
      </c>
      <c r="P37">
        <v>308971</v>
      </c>
      <c r="Q37">
        <v>1013</v>
      </c>
      <c r="R37" t="s">
        <v>58</v>
      </c>
      <c r="S37">
        <v>0.44</v>
      </c>
      <c r="T37">
        <v>167752</v>
      </c>
      <c r="U37">
        <v>256</v>
      </c>
      <c r="V37">
        <v>125908</v>
      </c>
    </row>
    <row r="38" spans="1:22" x14ac:dyDescent="0.3">
      <c r="A38">
        <v>33</v>
      </c>
      <c r="B38">
        <v>10852</v>
      </c>
      <c r="C38">
        <v>112</v>
      </c>
      <c r="D38">
        <v>12</v>
      </c>
      <c r="E38">
        <v>974</v>
      </c>
      <c r="F38">
        <v>81</v>
      </c>
      <c r="G38">
        <v>30</v>
      </c>
      <c r="H38">
        <v>0.85</v>
      </c>
      <c r="I38">
        <v>0.99</v>
      </c>
      <c r="J38">
        <v>0.2</v>
      </c>
      <c r="K38">
        <v>15</v>
      </c>
      <c r="L38">
        <v>25</v>
      </c>
      <c r="M38">
        <v>971</v>
      </c>
      <c r="N38">
        <v>5</v>
      </c>
      <c r="O38">
        <v>0.5</v>
      </c>
      <c r="P38">
        <v>497054</v>
      </c>
      <c r="Q38">
        <v>1449</v>
      </c>
      <c r="R38" t="s">
        <v>59</v>
      </c>
      <c r="S38">
        <v>0.44</v>
      </c>
      <c r="T38">
        <v>445788</v>
      </c>
      <c r="U38">
        <v>256</v>
      </c>
      <c r="V38">
        <v>310291</v>
      </c>
    </row>
    <row r="39" spans="1:22" x14ac:dyDescent="0.3">
      <c r="A39">
        <v>34</v>
      </c>
      <c r="B39">
        <v>10947</v>
      </c>
      <c r="C39">
        <v>200</v>
      </c>
      <c r="D39">
        <v>31</v>
      </c>
      <c r="E39">
        <v>702</v>
      </c>
      <c r="F39">
        <v>23</v>
      </c>
      <c r="G39">
        <v>20</v>
      </c>
      <c r="H39">
        <v>0.85</v>
      </c>
      <c r="I39">
        <v>0.99</v>
      </c>
      <c r="J39">
        <v>0.2</v>
      </c>
      <c r="K39">
        <v>15</v>
      </c>
      <c r="L39">
        <v>12</v>
      </c>
      <c r="M39">
        <v>560</v>
      </c>
      <c r="N39">
        <v>5</v>
      </c>
      <c r="O39">
        <v>0.5</v>
      </c>
      <c r="P39">
        <v>237277</v>
      </c>
      <c r="Q39">
        <v>593</v>
      </c>
      <c r="R39" t="s">
        <v>60</v>
      </c>
      <c r="S39">
        <v>0.34</v>
      </c>
      <c r="T39">
        <v>110830</v>
      </c>
      <c r="U39">
        <v>256</v>
      </c>
      <c r="V39">
        <v>106393</v>
      </c>
    </row>
  </sheetData>
  <mergeCells count="4">
    <mergeCell ref="C4:F4"/>
    <mergeCell ref="G4:K4"/>
    <mergeCell ref="L4:Q4"/>
    <mergeCell ref="R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ashwin</dc:creator>
  <cp:lastModifiedBy>Dhakal, Ashwin</cp:lastModifiedBy>
  <dcterms:created xsi:type="dcterms:W3CDTF">2015-06-05T18:17:20Z</dcterms:created>
  <dcterms:modified xsi:type="dcterms:W3CDTF">2023-05-26T15:49:22Z</dcterms:modified>
</cp:coreProperties>
</file>