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0" yWindow="0" windowWidth="25600" windowHeight="167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1" i="1" l="1"/>
  <c r="B35" i="1"/>
  <c r="B33" i="1"/>
  <c r="B34" i="1"/>
  <c r="B30" i="1"/>
  <c r="B32" i="1"/>
</calcChain>
</file>

<file path=xl/sharedStrings.xml><?xml version="1.0" encoding="utf-8"?>
<sst xmlns="http://schemas.openxmlformats.org/spreadsheetml/2006/main" count="33" uniqueCount="31">
  <si>
    <t>GH_TBb</t>
  </si>
  <si>
    <t>GH_TBh</t>
  </si>
  <si>
    <t>GH_TBr</t>
  </si>
  <si>
    <t>Sequencing Summary</t>
  </si>
  <si>
    <t xml:space="preserve">Cutoff high quality value </t>
  </si>
  <si>
    <t xml:space="preserve">N threshold </t>
  </si>
  <si>
    <t xml:space="preserve">Minimum # of bases </t>
  </si>
  <si>
    <t xml:space="preserve">Total number of sequences </t>
  </si>
  <si>
    <t xml:space="preserve">Average number of bases per raw sequence </t>
  </si>
  <si>
    <t xml:space="preserve">Number of sequences failed with &lt; 100 HQ bases </t>
  </si>
  <si>
    <t xml:space="preserve">Number of ignored redos </t>
  </si>
  <si>
    <t xml:space="preserve">Number of sequencing successful sequences </t>
  </si>
  <si>
    <t xml:space="preserve">Sequencing success rate for    94368 sequences </t>
  </si>
  <si>
    <t>Contaminant Summary</t>
  </si>
  <si>
    <t>pIndigoBAC536 (vector)</t>
  </si>
  <si>
    <t xml:space="preserve">Trimming Success Summary </t>
  </si>
  <si>
    <t xml:space="preserve">Average number of bases per trim sequence </t>
  </si>
  <si>
    <t xml:space="preserve">Average number of high quality bases per trim sequence </t>
  </si>
  <si>
    <t xml:space="preserve">Average quality value per trim Sequence </t>
  </si>
  <si>
    <t xml:space="preserve">Number of sequences rejected by Lucy </t>
  </si>
  <si>
    <t xml:space="preserve">Number of trimmed sequences failed with &lt; 100 HQ bases </t>
  </si>
  <si>
    <t xml:space="preserve">Number of submission successful sequences </t>
  </si>
  <si>
    <t xml:space="preserve">Success Rate </t>
  </si>
  <si>
    <t>Cumulative summary</t>
  </si>
  <si>
    <t>Total number of BAC end sequences</t>
  </si>
  <si>
    <t>Total successful sequences</t>
  </si>
  <si>
    <t>Percent success</t>
  </si>
  <si>
    <t>Total number of bases</t>
  </si>
  <si>
    <t>Estimated genome coverage (based on 2.2Gb)</t>
  </si>
  <si>
    <t>Estimated distance between BES (bp)</t>
  </si>
  <si>
    <t>Supplemental Table 3: Gossypium hirsutum BAC-end sequencing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</si>
</sst>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9" fontId="1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vertical="top"/>
    </xf>
    <xf numFmtId="10" fontId="1" fillId="0" borderId="0" xfId="0" applyNumberFormat="1" applyFont="1" applyBorder="1" applyAlignment="1">
      <alignment horizontal="center" vertical="top"/>
    </xf>
    <xf numFmtId="2" fontId="1" fillId="0" borderId="0" xfId="0" applyNumberFormat="1" applyFont="1" applyBorder="1"/>
    <xf numFmtId="0" fontId="1" fillId="0" borderId="1" xfId="0" applyFont="1" applyBorder="1"/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sqref="A1:XFD1048576"/>
    </sheetView>
  </sheetViews>
  <sheetFormatPr baseColWidth="10" defaultRowHeight="15" x14ac:dyDescent="0"/>
  <cols>
    <col min="1" max="16384" width="10.83203125" style="2"/>
  </cols>
  <sheetData>
    <row r="1" spans="1:4">
      <c r="A1" s="1" t="s">
        <v>30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3"/>
      <c r="B3" s="4" t="s">
        <v>0</v>
      </c>
      <c r="C3" s="4" t="s">
        <v>1</v>
      </c>
      <c r="D3" s="4" t="s">
        <v>2</v>
      </c>
    </row>
    <row r="4" spans="1:4">
      <c r="A4" s="5" t="s">
        <v>3</v>
      </c>
      <c r="B4" s="6"/>
      <c r="C4" s="6"/>
      <c r="D4" s="6"/>
    </row>
    <row r="5" spans="1:4">
      <c r="A5" s="7" t="s">
        <v>4</v>
      </c>
      <c r="B5" s="6">
        <v>20</v>
      </c>
      <c r="C5" s="6">
        <v>20</v>
      </c>
      <c r="D5" s="6">
        <v>20</v>
      </c>
    </row>
    <row r="6" spans="1:4">
      <c r="A6" s="7" t="s">
        <v>5</v>
      </c>
      <c r="B6" s="8">
        <v>0.05</v>
      </c>
      <c r="C6" s="8">
        <v>0.05</v>
      </c>
      <c r="D6" s="8">
        <v>0.05</v>
      </c>
    </row>
    <row r="7" spans="1:4">
      <c r="A7" s="7" t="s">
        <v>6</v>
      </c>
      <c r="B7" s="6">
        <v>100</v>
      </c>
      <c r="C7" s="6">
        <v>100</v>
      </c>
      <c r="D7" s="6">
        <v>100</v>
      </c>
    </row>
    <row r="8" spans="1:4">
      <c r="A8" s="7" t="s">
        <v>7</v>
      </c>
      <c r="B8" s="6">
        <v>94368</v>
      </c>
      <c r="C8" s="6">
        <v>93791</v>
      </c>
      <c r="D8" s="6">
        <v>9400</v>
      </c>
    </row>
    <row r="9" spans="1:4">
      <c r="A9" s="7" t="s">
        <v>8</v>
      </c>
      <c r="B9" s="6">
        <v>856</v>
      </c>
      <c r="C9" s="6">
        <v>830</v>
      </c>
      <c r="D9" s="6">
        <v>805</v>
      </c>
    </row>
    <row r="10" spans="1:4">
      <c r="A10" s="7" t="s">
        <v>9</v>
      </c>
      <c r="B10" s="6">
        <v>3195</v>
      </c>
      <c r="C10" s="6">
        <v>2706</v>
      </c>
      <c r="D10" s="6">
        <v>643</v>
      </c>
    </row>
    <row r="11" spans="1:4">
      <c r="A11" s="7" t="s">
        <v>10</v>
      </c>
      <c r="B11" s="6">
        <v>2208</v>
      </c>
      <c r="C11" s="6">
        <v>1920</v>
      </c>
      <c r="D11" s="6">
        <v>0</v>
      </c>
    </row>
    <row r="12" spans="1:4">
      <c r="A12" s="7" t="s">
        <v>11</v>
      </c>
      <c r="B12" s="6">
        <v>90000</v>
      </c>
      <c r="C12" s="6">
        <v>90139</v>
      </c>
      <c r="D12" s="6">
        <v>8757</v>
      </c>
    </row>
    <row r="13" spans="1:4">
      <c r="A13" s="7" t="s">
        <v>12</v>
      </c>
      <c r="B13" s="9">
        <v>0.95369999999999999</v>
      </c>
      <c r="C13" s="9">
        <v>0.96109999999999995</v>
      </c>
      <c r="D13" s="9">
        <v>0.93159999999999998</v>
      </c>
    </row>
    <row r="14" spans="1:4">
      <c r="A14" s="7"/>
      <c r="B14" s="6"/>
      <c r="C14" s="6"/>
      <c r="D14" s="6"/>
    </row>
    <row r="15" spans="1:4">
      <c r="A15" s="5" t="s">
        <v>13</v>
      </c>
      <c r="B15" s="6"/>
      <c r="C15" s="6"/>
      <c r="D15" s="6"/>
    </row>
    <row r="16" spans="1:4">
      <c r="A16" s="7" t="s">
        <v>14</v>
      </c>
      <c r="B16" s="9">
        <v>8.1799999999999998E-2</v>
      </c>
      <c r="C16" s="9">
        <v>3.2300000000000002E-2</v>
      </c>
      <c r="D16" s="9">
        <v>4.41E-2</v>
      </c>
    </row>
    <row r="17" spans="1:4">
      <c r="A17" s="7"/>
      <c r="B17" s="6"/>
      <c r="C17" s="6"/>
      <c r="D17" s="6"/>
    </row>
    <row r="18" spans="1:4">
      <c r="A18" s="5" t="s">
        <v>15</v>
      </c>
      <c r="B18" s="6"/>
      <c r="C18" s="6"/>
      <c r="D18" s="6"/>
    </row>
    <row r="19" spans="1:4">
      <c r="A19" s="7" t="s">
        <v>7</v>
      </c>
      <c r="B19" s="6">
        <v>94368</v>
      </c>
      <c r="C19" s="6">
        <v>93791</v>
      </c>
      <c r="D19" s="6">
        <v>9400</v>
      </c>
    </row>
    <row r="20" spans="1:4">
      <c r="A20" s="7" t="s">
        <v>16</v>
      </c>
      <c r="B20" s="6">
        <v>584</v>
      </c>
      <c r="C20" s="6">
        <v>604</v>
      </c>
      <c r="D20" s="6">
        <v>540</v>
      </c>
    </row>
    <row r="21" spans="1:4">
      <c r="A21" s="7" t="s">
        <v>17</v>
      </c>
      <c r="B21" s="6">
        <v>569</v>
      </c>
      <c r="C21" s="6">
        <v>589</v>
      </c>
      <c r="D21" s="6">
        <v>522</v>
      </c>
    </row>
    <row r="22" spans="1:4">
      <c r="A22" s="7" t="s">
        <v>18</v>
      </c>
      <c r="B22" s="6">
        <v>44</v>
      </c>
      <c r="C22" s="6">
        <v>48</v>
      </c>
      <c r="D22" s="6">
        <v>42</v>
      </c>
    </row>
    <row r="23" spans="1:4">
      <c r="A23" s="7" t="s">
        <v>19</v>
      </c>
      <c r="B23" s="6">
        <v>10225</v>
      </c>
      <c r="C23" s="6">
        <v>5158</v>
      </c>
      <c r="D23" s="6">
        <v>1094</v>
      </c>
    </row>
    <row r="24" spans="1:4">
      <c r="A24" s="7" t="s">
        <v>20</v>
      </c>
      <c r="B24" s="6">
        <v>330</v>
      </c>
      <c r="C24" s="6">
        <v>342</v>
      </c>
      <c r="D24" s="6">
        <v>80</v>
      </c>
    </row>
    <row r="25" spans="1:4">
      <c r="A25" s="7" t="s">
        <v>10</v>
      </c>
      <c r="B25" s="6">
        <v>2208</v>
      </c>
      <c r="C25" s="6">
        <v>1920</v>
      </c>
      <c r="D25" s="6">
        <v>0</v>
      </c>
    </row>
    <row r="26" spans="1:4">
      <c r="A26" s="7" t="s">
        <v>21</v>
      </c>
      <c r="B26" s="6">
        <v>83205</v>
      </c>
      <c r="C26" s="6">
        <v>87778</v>
      </c>
      <c r="D26" s="6">
        <v>8226</v>
      </c>
    </row>
    <row r="27" spans="1:4">
      <c r="A27" s="10" t="s">
        <v>22</v>
      </c>
      <c r="B27" s="11">
        <v>0.88170000000000004</v>
      </c>
      <c r="C27" s="11">
        <v>0.93589999999999995</v>
      </c>
      <c r="D27" s="11">
        <v>0.87509999999999999</v>
      </c>
    </row>
    <row r="28" spans="1:4">
      <c r="A28" s="7"/>
      <c r="B28" s="7"/>
      <c r="C28" s="7"/>
      <c r="D28" s="7"/>
    </row>
    <row r="29" spans="1:4">
      <c r="A29" s="5" t="s">
        <v>23</v>
      </c>
      <c r="B29" s="7"/>
      <c r="C29" s="7"/>
      <c r="D29" s="7"/>
    </row>
    <row r="30" spans="1:4">
      <c r="A30" s="7" t="s">
        <v>24</v>
      </c>
      <c r="B30" s="7">
        <f>B19+C19+D19</f>
        <v>197559</v>
      </c>
      <c r="C30" s="7"/>
      <c r="D30" s="7"/>
    </row>
    <row r="31" spans="1:4">
      <c r="A31" s="7" t="s">
        <v>25</v>
      </c>
      <c r="B31" s="7">
        <f>B26+C26+D26</f>
        <v>179209</v>
      </c>
      <c r="C31" s="7"/>
      <c r="D31" s="7"/>
    </row>
    <row r="32" spans="1:4">
      <c r="A32" s="7" t="s">
        <v>26</v>
      </c>
      <c r="B32" s="12">
        <f>B31/B30*100</f>
        <v>90.711635511416844</v>
      </c>
      <c r="C32" s="7"/>
      <c r="D32" s="7"/>
    </row>
    <row r="33" spans="1:4">
      <c r="A33" s="7" t="s">
        <v>27</v>
      </c>
      <c r="B33" s="7">
        <f>(B26*B20)+(C26*C20)+(D26*D20)</f>
        <v>106051672</v>
      </c>
      <c r="C33" s="7"/>
      <c r="D33" s="7"/>
    </row>
    <row r="34" spans="1:4">
      <c r="A34" s="7" t="s">
        <v>28</v>
      </c>
      <c r="B34" s="7">
        <f>B33/(2200*1000000)</f>
        <v>4.8205305454545454E-2</v>
      </c>
      <c r="C34" s="7"/>
      <c r="D34" s="7"/>
    </row>
    <row r="35" spans="1:4">
      <c r="A35" s="13" t="s">
        <v>29</v>
      </c>
      <c r="B35" s="14">
        <f>(2200*1000000)/B31</f>
        <v>12276.169165611102</v>
      </c>
      <c r="C35" s="13"/>
      <c r="D35" s="13"/>
    </row>
  </sheetData>
  <mergeCells count="1">
    <mergeCell ref="A1:D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Christopher Saski</cp:lastModifiedBy>
  <dcterms:created xsi:type="dcterms:W3CDTF">2016-05-17T11:39:18Z</dcterms:created>
  <dcterms:modified xsi:type="dcterms:W3CDTF">2016-05-17T13:37:47Z</dcterms:modified>
</cp:coreProperties>
</file>