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4654" yWindow="2820" windowWidth="16663" windowHeight="11177" firstSheet="4" activeTab="9"/>
  </bookViews>
  <sheets>
    <sheet name="CXCL 1" sheetId="1" r:id="rId1"/>
    <sheet name="CXCL2" sheetId="2" r:id="rId2"/>
    <sheet name="CXCL3" sheetId="3" r:id="rId3"/>
    <sheet name="CXCL9" sheetId="4" r:id="rId4"/>
    <sheet name="CXCL10" sheetId="5" r:id="rId5"/>
    <sheet name="CXCL11" sheetId="6" r:id="rId6"/>
    <sheet name="CCL5" sheetId="7" r:id="rId7"/>
    <sheet name="IL18" sheetId="8" r:id="rId8"/>
    <sheet name="CCL3" sheetId="9" r:id="rId9"/>
    <sheet name="CCL4" sheetId="10" r:id="rId10"/>
    <sheet name="IL15" sheetId="11" r:id="rId11"/>
    <sheet name="MMP10" sheetId="12" r:id="rId12"/>
    <sheet name="MMP12" sheetId="13" r:id="rId13"/>
    <sheet name="EREG" sheetId="14" r:id="rId14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1" l="1"/>
  <c r="C22" i="1"/>
  <c r="C23" i="1"/>
  <c r="C24" i="1"/>
  <c r="C21" i="1"/>
  <c r="D21" i="1" l="1"/>
  <c r="J21" i="14"/>
  <c r="I21" i="14"/>
  <c r="H21" i="14"/>
  <c r="G21" i="14"/>
  <c r="F21" i="14"/>
  <c r="E21" i="14"/>
  <c r="D21" i="14"/>
  <c r="C21" i="14"/>
  <c r="J20" i="14"/>
  <c r="I20" i="14"/>
  <c r="H20" i="14"/>
  <c r="G20" i="14"/>
  <c r="F20" i="14"/>
  <c r="E20" i="14"/>
  <c r="D20" i="14"/>
  <c r="C20" i="14"/>
  <c r="J19" i="14"/>
  <c r="I19" i="14"/>
  <c r="H19" i="14"/>
  <c r="G19" i="14"/>
  <c r="F19" i="14"/>
  <c r="E19" i="14"/>
  <c r="D19" i="14"/>
  <c r="C19" i="14"/>
  <c r="J18" i="14"/>
  <c r="I18" i="14"/>
  <c r="H18" i="14"/>
  <c r="G18" i="14"/>
  <c r="F18" i="14"/>
  <c r="E18" i="14"/>
  <c r="D18" i="14"/>
  <c r="C18" i="14"/>
  <c r="J17" i="14"/>
  <c r="I17" i="14"/>
  <c r="H17" i="14"/>
  <c r="G17" i="14"/>
  <c r="F17" i="14"/>
  <c r="E17" i="14"/>
  <c r="D17" i="14"/>
  <c r="C17" i="14"/>
  <c r="J16" i="14"/>
  <c r="I16" i="14"/>
  <c r="H16" i="14"/>
  <c r="G16" i="14"/>
  <c r="F16" i="14"/>
  <c r="E16" i="14"/>
  <c r="D16" i="14"/>
  <c r="C16" i="14"/>
  <c r="J22" i="13"/>
  <c r="I22" i="13"/>
  <c r="H22" i="13"/>
  <c r="G22" i="13"/>
  <c r="F22" i="13"/>
  <c r="E22" i="13"/>
  <c r="D22" i="13"/>
  <c r="C22" i="13"/>
  <c r="J21" i="13"/>
  <c r="I21" i="13"/>
  <c r="H21" i="13"/>
  <c r="G21" i="13"/>
  <c r="F21" i="13"/>
  <c r="E21" i="13"/>
  <c r="D21" i="13"/>
  <c r="C21" i="13"/>
  <c r="J20" i="13"/>
  <c r="I20" i="13"/>
  <c r="H20" i="13"/>
  <c r="G20" i="13"/>
  <c r="F20" i="13"/>
  <c r="E20" i="13"/>
  <c r="D20" i="13"/>
  <c r="C20" i="13"/>
  <c r="J19" i="13"/>
  <c r="I19" i="13"/>
  <c r="H19" i="13"/>
  <c r="G19" i="13"/>
  <c r="F19" i="13"/>
  <c r="E19" i="13"/>
  <c r="D19" i="13"/>
  <c r="C19" i="13"/>
  <c r="J18" i="13"/>
  <c r="I18" i="13"/>
  <c r="H18" i="13"/>
  <c r="G18" i="13"/>
  <c r="F18" i="13"/>
  <c r="E18" i="13"/>
  <c r="D18" i="13"/>
  <c r="C18" i="13"/>
  <c r="J17" i="13"/>
  <c r="I17" i="13"/>
  <c r="H17" i="13"/>
  <c r="G17" i="13"/>
  <c r="F17" i="13"/>
  <c r="E17" i="13"/>
  <c r="D17" i="13"/>
  <c r="C17" i="13"/>
  <c r="K22" i="12"/>
  <c r="J22" i="12"/>
  <c r="I22" i="12"/>
  <c r="H22" i="12"/>
  <c r="G22" i="12"/>
  <c r="F22" i="12"/>
  <c r="E22" i="12"/>
  <c r="D22" i="12"/>
  <c r="C22" i="12"/>
  <c r="K21" i="12"/>
  <c r="J21" i="12"/>
  <c r="I21" i="12"/>
  <c r="H21" i="12"/>
  <c r="G21" i="12"/>
  <c r="F21" i="12"/>
  <c r="E21" i="12"/>
  <c r="D21" i="12"/>
  <c r="C21" i="12"/>
  <c r="K20" i="12"/>
  <c r="J20" i="12"/>
  <c r="I20" i="12"/>
  <c r="H20" i="12"/>
  <c r="G20" i="12"/>
  <c r="F20" i="12"/>
  <c r="E20" i="12"/>
  <c r="D20" i="12"/>
  <c r="C20" i="12"/>
  <c r="K19" i="12"/>
  <c r="J19" i="12"/>
  <c r="I19" i="12"/>
  <c r="H19" i="12"/>
  <c r="G19" i="12"/>
  <c r="F19" i="12"/>
  <c r="E19" i="12"/>
  <c r="D19" i="12"/>
  <c r="C19" i="12"/>
  <c r="K18" i="12"/>
  <c r="J18" i="12"/>
  <c r="I18" i="12"/>
  <c r="H18" i="12"/>
  <c r="G18" i="12"/>
  <c r="E18" i="12"/>
  <c r="D18" i="12"/>
  <c r="C18" i="12"/>
  <c r="K17" i="12"/>
  <c r="J17" i="12"/>
  <c r="I17" i="12"/>
  <c r="H17" i="12"/>
  <c r="G17" i="12"/>
  <c r="F17" i="12"/>
  <c r="E17" i="12"/>
  <c r="D17" i="12"/>
  <c r="C17" i="12"/>
  <c r="J17" i="11"/>
  <c r="I17" i="11"/>
  <c r="H17" i="11"/>
  <c r="G17" i="11"/>
  <c r="F17" i="11"/>
  <c r="E17" i="11"/>
  <c r="D17" i="11"/>
  <c r="C17" i="11"/>
  <c r="I22" i="10"/>
  <c r="H22" i="10"/>
  <c r="G22" i="10"/>
  <c r="F22" i="10"/>
  <c r="E22" i="10"/>
  <c r="D22" i="10"/>
  <c r="C22" i="10"/>
  <c r="I21" i="10"/>
  <c r="H21" i="10"/>
  <c r="G21" i="10"/>
  <c r="F21" i="10"/>
  <c r="E21" i="10"/>
  <c r="D21" i="10"/>
  <c r="C21" i="10"/>
  <c r="I20" i="10"/>
  <c r="H20" i="10"/>
  <c r="G20" i="10"/>
  <c r="F20" i="10"/>
  <c r="E20" i="10"/>
  <c r="D20" i="10"/>
  <c r="C20" i="10"/>
  <c r="I19" i="10"/>
  <c r="H19" i="10"/>
  <c r="G19" i="10"/>
  <c r="F19" i="10"/>
  <c r="E19" i="10"/>
  <c r="D19" i="10"/>
  <c r="C19" i="10"/>
  <c r="I18" i="10"/>
  <c r="H18" i="10"/>
  <c r="G18" i="10"/>
  <c r="F18" i="10"/>
  <c r="E18" i="10"/>
  <c r="D18" i="10"/>
  <c r="C18" i="10"/>
  <c r="J23" i="9"/>
  <c r="I23" i="9"/>
  <c r="H23" i="9"/>
  <c r="G23" i="9"/>
  <c r="F23" i="9"/>
  <c r="E23" i="9"/>
  <c r="D23" i="9"/>
  <c r="C23" i="9"/>
  <c r="J22" i="9"/>
  <c r="I22" i="9"/>
  <c r="H22" i="9"/>
  <c r="G22" i="9"/>
  <c r="F22" i="9"/>
  <c r="E22" i="9"/>
  <c r="D22" i="9"/>
  <c r="C22" i="9"/>
  <c r="J21" i="9"/>
  <c r="I21" i="9"/>
  <c r="H21" i="9"/>
  <c r="G21" i="9"/>
  <c r="F21" i="9"/>
  <c r="E21" i="9"/>
  <c r="D21" i="9"/>
  <c r="C21" i="9"/>
  <c r="J20" i="9"/>
  <c r="I20" i="9"/>
  <c r="H20" i="9"/>
  <c r="G20" i="9"/>
  <c r="F20" i="9"/>
  <c r="E20" i="9"/>
  <c r="D20" i="9"/>
  <c r="C20" i="9"/>
  <c r="J19" i="9"/>
  <c r="I19" i="9"/>
  <c r="H19" i="9"/>
  <c r="G19" i="9"/>
  <c r="F19" i="9"/>
  <c r="E19" i="9"/>
  <c r="D19" i="9"/>
  <c r="C19" i="9"/>
  <c r="I17" i="8"/>
  <c r="H17" i="8"/>
  <c r="G17" i="8"/>
  <c r="F17" i="8"/>
  <c r="E17" i="8"/>
  <c r="D17" i="8"/>
  <c r="C17" i="8"/>
  <c r="J23" i="7"/>
  <c r="I23" i="7"/>
  <c r="H23" i="7"/>
  <c r="G23" i="7"/>
  <c r="F23" i="7"/>
  <c r="E23" i="7"/>
  <c r="D23" i="7"/>
  <c r="C23" i="7"/>
  <c r="J22" i="7"/>
  <c r="I22" i="7"/>
  <c r="H22" i="7"/>
  <c r="G22" i="7"/>
  <c r="F22" i="7"/>
  <c r="E22" i="7"/>
  <c r="D22" i="7"/>
  <c r="C22" i="7"/>
  <c r="J21" i="7"/>
  <c r="I21" i="7"/>
  <c r="H21" i="7"/>
  <c r="G21" i="7"/>
  <c r="F21" i="7"/>
  <c r="E21" i="7"/>
  <c r="D21" i="7"/>
  <c r="C21" i="7"/>
  <c r="J20" i="7"/>
  <c r="I20" i="7"/>
  <c r="H20" i="7"/>
  <c r="G20" i="7"/>
  <c r="F20" i="7"/>
  <c r="E20" i="7"/>
  <c r="D20" i="7"/>
  <c r="C20" i="7"/>
  <c r="J19" i="7"/>
  <c r="I19" i="7"/>
  <c r="H19" i="7"/>
  <c r="G19" i="7"/>
  <c r="F19" i="7"/>
  <c r="E19" i="7"/>
  <c r="D19" i="7"/>
  <c r="C19" i="7"/>
  <c r="F22" i="6"/>
  <c r="E22" i="6"/>
  <c r="D22" i="6"/>
  <c r="C22" i="6"/>
  <c r="F21" i="6"/>
  <c r="E21" i="6"/>
  <c r="D21" i="6"/>
  <c r="C21" i="6"/>
  <c r="F20" i="6"/>
  <c r="E20" i="6"/>
  <c r="D20" i="6"/>
  <c r="C20" i="6"/>
  <c r="F19" i="6"/>
  <c r="E19" i="6"/>
  <c r="D19" i="6"/>
  <c r="C19" i="6"/>
  <c r="F18" i="6"/>
  <c r="E18" i="6"/>
  <c r="D18" i="6"/>
  <c r="C18" i="6"/>
  <c r="F17" i="6"/>
  <c r="E17" i="6"/>
  <c r="D17" i="6"/>
  <c r="C17" i="6"/>
  <c r="I22" i="5"/>
  <c r="H22" i="5"/>
  <c r="G22" i="5"/>
  <c r="F22" i="5"/>
  <c r="E22" i="5"/>
  <c r="D22" i="5"/>
  <c r="C22" i="5"/>
  <c r="I21" i="5"/>
  <c r="H21" i="5"/>
  <c r="G21" i="5"/>
  <c r="F21" i="5"/>
  <c r="E21" i="5"/>
  <c r="D21" i="5"/>
  <c r="C21" i="5"/>
  <c r="I20" i="5"/>
  <c r="H20" i="5"/>
  <c r="G20" i="5"/>
  <c r="F20" i="5"/>
  <c r="E20" i="5"/>
  <c r="D20" i="5"/>
  <c r="C20" i="5"/>
  <c r="I19" i="5"/>
  <c r="H19" i="5"/>
  <c r="G19" i="5"/>
  <c r="F19" i="5"/>
  <c r="E19" i="5"/>
  <c r="D19" i="5"/>
  <c r="C19" i="5"/>
  <c r="I18" i="5"/>
  <c r="H18" i="5"/>
  <c r="G18" i="5"/>
  <c r="F18" i="5"/>
  <c r="E18" i="5"/>
  <c r="D18" i="5"/>
  <c r="C18" i="5"/>
  <c r="I22" i="4"/>
  <c r="H22" i="4"/>
  <c r="G22" i="4"/>
  <c r="F22" i="4"/>
  <c r="E22" i="4"/>
  <c r="D22" i="4"/>
  <c r="C22" i="4"/>
  <c r="I21" i="4"/>
  <c r="H21" i="4"/>
  <c r="G21" i="4"/>
  <c r="F21" i="4"/>
  <c r="E21" i="4"/>
  <c r="D21" i="4"/>
  <c r="C21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22" i="3"/>
  <c r="H22" i="3"/>
  <c r="G22" i="3"/>
  <c r="F22" i="3"/>
  <c r="E22" i="3"/>
  <c r="D22" i="3"/>
  <c r="C22" i="3"/>
  <c r="I21" i="3"/>
  <c r="H21" i="3"/>
  <c r="G21" i="3"/>
  <c r="F21" i="3"/>
  <c r="E21" i="3"/>
  <c r="D21" i="3"/>
  <c r="C21" i="3"/>
  <c r="I20" i="3"/>
  <c r="H20" i="3"/>
  <c r="G20" i="3"/>
  <c r="F20" i="3"/>
  <c r="E20" i="3"/>
  <c r="D20" i="3"/>
  <c r="C20" i="3"/>
  <c r="I19" i="3"/>
  <c r="H19" i="3"/>
  <c r="G19" i="3"/>
  <c r="F19" i="3"/>
  <c r="E19" i="3"/>
  <c r="D19" i="3"/>
  <c r="C19" i="3"/>
  <c r="I18" i="3"/>
  <c r="H18" i="3"/>
  <c r="G18" i="3"/>
  <c r="F18" i="3"/>
  <c r="E18" i="3"/>
  <c r="D18" i="3"/>
  <c r="C18" i="3"/>
  <c r="K24" i="2"/>
  <c r="J24" i="2"/>
  <c r="I24" i="2"/>
  <c r="H24" i="2"/>
  <c r="G24" i="2"/>
  <c r="F24" i="2"/>
  <c r="E24" i="2"/>
  <c r="D24" i="2"/>
  <c r="C24" i="2"/>
  <c r="K23" i="2"/>
  <c r="J23" i="2"/>
  <c r="I23" i="2"/>
  <c r="H23" i="2"/>
  <c r="G23" i="2"/>
  <c r="F23" i="2"/>
  <c r="E23" i="2"/>
  <c r="D23" i="2"/>
  <c r="C23" i="2"/>
  <c r="K22" i="2"/>
  <c r="J22" i="2"/>
  <c r="I22" i="2"/>
  <c r="H22" i="2"/>
  <c r="G22" i="2"/>
  <c r="F22" i="2"/>
  <c r="E22" i="2"/>
  <c r="D22" i="2"/>
  <c r="C22" i="2"/>
  <c r="K21" i="2"/>
  <c r="J21" i="2"/>
  <c r="I21" i="2"/>
  <c r="H21" i="2"/>
  <c r="G21" i="2"/>
  <c r="F21" i="2"/>
  <c r="E21" i="2"/>
  <c r="D21" i="2"/>
  <c r="C21" i="2"/>
  <c r="K20" i="2"/>
  <c r="J20" i="2"/>
  <c r="I20" i="2"/>
  <c r="H20" i="2"/>
  <c r="G20" i="2"/>
  <c r="F20" i="2"/>
  <c r="E20" i="2"/>
  <c r="D20" i="2"/>
  <c r="C20" i="2"/>
  <c r="I24" i="1"/>
  <c r="H24" i="1"/>
  <c r="G24" i="1"/>
  <c r="F24" i="1"/>
  <c r="E24" i="1"/>
  <c r="D24" i="1"/>
  <c r="I23" i="1"/>
  <c r="H23" i="1"/>
  <c r="G23" i="1"/>
  <c r="F23" i="1"/>
  <c r="E23" i="1"/>
  <c r="D23" i="1"/>
  <c r="I22" i="1"/>
  <c r="H22" i="1"/>
  <c r="G22" i="1"/>
  <c r="F22" i="1"/>
  <c r="E22" i="1"/>
  <c r="D22" i="1"/>
  <c r="I21" i="1"/>
  <c r="H21" i="1"/>
  <c r="G21" i="1"/>
  <c r="F21" i="1"/>
  <c r="E21" i="1"/>
  <c r="I20" i="1"/>
  <c r="H20" i="1"/>
  <c r="G20" i="1"/>
  <c r="F20" i="1"/>
  <c r="E20" i="1"/>
  <c r="D20" i="1"/>
</calcChain>
</file>

<file path=xl/sharedStrings.xml><?xml version="1.0" encoding="utf-8"?>
<sst xmlns="http://schemas.openxmlformats.org/spreadsheetml/2006/main" count="464" uniqueCount="59">
  <si>
    <t>Reprogramming of pro-inflammatory human macrophages to an anti-inflammatory phenotype by bile acids.</t>
  </si>
  <si>
    <t>Marianne Wammers, Anna-Kathrin Schupp, Johannes G. Bode, Christian Ehlting, Stephanie Wolf, René Deenen, Karl Köhrer, Dieter Häussinger, Dirk Graf</t>
  </si>
  <si>
    <t>ΔCT value</t>
  </si>
  <si>
    <t>CXCL1</t>
  </si>
  <si>
    <t>Buffy Number</t>
  </si>
  <si>
    <t>#68</t>
  </si>
  <si>
    <t>#54</t>
  </si>
  <si>
    <t>#77</t>
  </si>
  <si>
    <t>#70</t>
  </si>
  <si>
    <t>#95</t>
  </si>
  <si>
    <t>#89</t>
  </si>
  <si>
    <t>#99</t>
  </si>
  <si>
    <t>control</t>
  </si>
  <si>
    <t>DMSO</t>
  </si>
  <si>
    <t xml:space="preserve">50µM TLC </t>
  </si>
  <si>
    <t>10 ng/ml LPS</t>
  </si>
  <si>
    <t>50µM TLC+ 10ng/ml LPS</t>
  </si>
  <si>
    <t>ΔΔCT value</t>
  </si>
  <si>
    <t>CXCL2</t>
  </si>
  <si>
    <t>#101</t>
  </si>
  <si>
    <t>#102</t>
  </si>
  <si>
    <t>CXCL9</t>
  </si>
  <si>
    <t>#133</t>
  </si>
  <si>
    <t>#129</t>
  </si>
  <si>
    <t>#130</t>
  </si>
  <si>
    <t>#134</t>
  </si>
  <si>
    <t>#135</t>
  </si>
  <si>
    <t>#136</t>
  </si>
  <si>
    <t>#138</t>
  </si>
  <si>
    <t>#139</t>
  </si>
  <si>
    <t>CXCL10</t>
  </si>
  <si>
    <t>CXCL11</t>
  </si>
  <si>
    <t>#161</t>
  </si>
  <si>
    <t>#182</t>
  </si>
  <si>
    <t>#183</t>
  </si>
  <si>
    <t>CCL5</t>
  </si>
  <si>
    <t>IL18</t>
  </si>
  <si>
    <t>#186</t>
  </si>
  <si>
    <t>#189</t>
  </si>
  <si>
    <t>#187</t>
  </si>
  <si>
    <t>#199</t>
  </si>
  <si>
    <t>CCL3</t>
  </si>
  <si>
    <t>CCL4</t>
  </si>
  <si>
    <t>ΔCt value</t>
  </si>
  <si>
    <t>ΔΔCt value</t>
  </si>
  <si>
    <t>IL15</t>
  </si>
  <si>
    <t>n.d.</t>
  </si>
  <si>
    <t>MMP10</t>
  </si>
  <si>
    <t>#162</t>
  </si>
  <si>
    <t>#163</t>
  </si>
  <si>
    <t>#223</t>
  </si>
  <si>
    <t>#220</t>
  </si>
  <si>
    <t>MMP12</t>
  </si>
  <si>
    <t>EREG</t>
  </si>
  <si>
    <t>#160</t>
  </si>
  <si>
    <t>#164</t>
  </si>
  <si>
    <t xml:space="preserve">Supplementary Data 2 </t>
  </si>
  <si>
    <t>Figure 3</t>
  </si>
  <si>
    <t>CXCL3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</si>
</sst>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0.00000000"/>
    <numFmt numFmtId="165" formatCode="0.0"/>
    <numFmt numFmtId="166" formatCode="0.0000000000"/>
    <numFmt numFmtId="167" formatCode="0.000000000"/>
    <numFmt numFmtId="168" formatCode="#,##0.0000000000"/>
    <numFmt numFmtId="170" formatCode="#,##0.000"/>
    <numFmt numFmtId="171" formatCode="#,##0.000000000"/>
    <numFmt numFmtId="172" formatCode="0.0000000"/>
    <numFmt numFmtId="173" formatCode="0.000000"/>
    <numFmt numFmtId="17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</font>
    <font>
      <sz val="10"/>
      <name val="Arial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00B050"/>
        <bgColor rgb="FF00B05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0" fillId="0" borderId="0" xfId="0"/>
    <xf numFmtId="2" fontId="0" fillId="0" borderId="0" xfId="0" applyNumberFormat="1"/>
    <xf numFmtId="165" fontId="0" fillId="0" borderId="0" xfId="0" applyNumberFormat="1"/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2" borderId="0" xfId="0" applyFont="1" applyFill="1"/>
    <xf numFmtId="0" fontId="3" fillId="0" borderId="1" xfId="0" applyFont="1" applyBorder="1"/>
    <xf numFmtId="164" fontId="3" fillId="0" borderId="1" xfId="0" applyNumberFormat="1" applyFont="1" applyBorder="1"/>
    <xf numFmtId="164" fontId="3" fillId="3" borderId="1" xfId="0" applyNumberFormat="1" applyFont="1" applyFill="1" applyBorder="1"/>
    <xf numFmtId="166" fontId="3" fillId="0" borderId="1" xfId="0" applyNumberFormat="1" applyFont="1" applyBorder="1"/>
    <xf numFmtId="1" fontId="3" fillId="0" borderId="1" xfId="0" applyNumberFormat="1" applyFont="1" applyBorder="1"/>
    <xf numFmtId="167" fontId="3" fillId="0" borderId="1" xfId="0" applyNumberFormat="1" applyFont="1" applyBorder="1"/>
    <xf numFmtId="165" fontId="3" fillId="0" borderId="0" xfId="0" applyNumberFormat="1" applyFont="1"/>
    <xf numFmtId="168" fontId="3" fillId="0" borderId="1" xfId="0" applyNumberFormat="1" applyFont="1" applyBorder="1"/>
    <xf numFmtId="2" fontId="3" fillId="0" borderId="0" xfId="0" applyNumberFormat="1" applyFont="1"/>
    <xf numFmtId="167" fontId="3" fillId="3" borderId="1" xfId="0" applyNumberFormat="1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3" borderId="0" xfId="0" applyFont="1" applyFill="1"/>
    <xf numFmtId="174" fontId="3" fillId="0" borderId="1" xfId="0" applyNumberFormat="1" applyFont="1" applyBorder="1"/>
    <xf numFmtId="0" fontId="3" fillId="4" borderId="1" xfId="0" applyFont="1" applyFill="1" applyBorder="1"/>
    <xf numFmtId="170" fontId="3" fillId="0" borderId="1" xfId="0" applyNumberFormat="1" applyFont="1" applyBorder="1"/>
    <xf numFmtId="0" fontId="3" fillId="5" borderId="0" xfId="0" applyFont="1" applyFill="1"/>
    <xf numFmtId="0" fontId="3" fillId="0" borderId="2" xfId="0" applyFont="1" applyBorder="1"/>
    <xf numFmtId="171" fontId="3" fillId="0" borderId="1" xfId="0" applyNumberFormat="1" applyFont="1" applyBorder="1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172" fontId="6" fillId="0" borderId="1" xfId="0" applyNumberFormat="1" applyFont="1" applyBorder="1"/>
    <xf numFmtId="167" fontId="6" fillId="0" borderId="1" xfId="0" applyNumberFormat="1" applyFont="1" applyBorder="1"/>
    <xf numFmtId="164" fontId="6" fillId="0" borderId="1" xfId="0" applyNumberFormat="1" applyFont="1" applyBorder="1"/>
    <xf numFmtId="0" fontId="6" fillId="0" borderId="0" xfId="0" applyFont="1" applyAlignment="1">
      <alignment horizontal="right"/>
    </xf>
    <xf numFmtId="173" fontId="6" fillId="0" borderId="1" xfId="0" applyNumberFormat="1" applyFont="1" applyBorder="1"/>
    <xf numFmtId="2" fontId="3" fillId="0" borderId="1" xfId="0" applyNumberFormat="1" applyFont="1" applyBorder="1"/>
    <xf numFmtId="0" fontId="6" fillId="0" borderId="1" xfId="0" applyFont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B6" sqref="B6"/>
    </sheetView>
  </sheetViews>
  <sheetFormatPr baseColWidth="10" defaultRowHeight="14.6" x14ac:dyDescent="0.4"/>
  <cols>
    <col min="2" max="2" width="24.69140625" bestFit="1" customWidth="1"/>
    <col min="3" max="4" width="15.3046875" bestFit="1" customWidth="1"/>
    <col min="5" max="5" width="14.15234375" bestFit="1" customWidth="1"/>
    <col min="6" max="6" width="15.3046875" bestFit="1" customWidth="1"/>
    <col min="7" max="8" width="14.15234375" bestFit="1" customWidth="1"/>
    <col min="9" max="9" width="13.3046875" customWidth="1"/>
    <col min="10" max="10" width="17.53515625" bestFit="1" customWidth="1"/>
  </cols>
  <sheetData>
    <row r="1" spans="1:13" x14ac:dyDescent="0.4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3" x14ac:dyDescent="0.4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3" ht="15.45" x14ac:dyDescent="0.4">
      <c r="A3" s="11" t="s">
        <v>56</v>
      </c>
      <c r="B3" s="11"/>
      <c r="C3" s="11" t="s">
        <v>57</v>
      </c>
    </row>
    <row r="4" spans="1:13" x14ac:dyDescent="0.4">
      <c r="C4" s="9"/>
      <c r="D4" s="9"/>
      <c r="E4" s="9"/>
      <c r="F4" s="9"/>
      <c r="G4" s="9"/>
      <c r="H4" s="9"/>
      <c r="I4" s="9"/>
    </row>
    <row r="6" spans="1:13" x14ac:dyDescent="0.4">
      <c r="B6" s="12" t="s">
        <v>2</v>
      </c>
      <c r="C6" s="9"/>
      <c r="D6" s="9"/>
      <c r="E6" s="9"/>
      <c r="F6" s="9"/>
      <c r="G6" s="9"/>
      <c r="H6" s="9"/>
      <c r="I6" s="9"/>
      <c r="J6" s="2"/>
      <c r="K6" s="2"/>
      <c r="L6" s="2"/>
      <c r="M6" s="2"/>
    </row>
    <row r="7" spans="1:13" x14ac:dyDescent="0.4">
      <c r="B7" s="9" t="s">
        <v>3</v>
      </c>
      <c r="C7" s="9"/>
      <c r="D7" s="9"/>
      <c r="E7" s="9"/>
      <c r="F7" s="9"/>
      <c r="G7" s="9"/>
      <c r="H7" s="9"/>
      <c r="I7" s="9"/>
      <c r="J7" s="2"/>
      <c r="K7" s="2"/>
      <c r="L7" s="2"/>
      <c r="M7" s="2"/>
    </row>
    <row r="8" spans="1:13" x14ac:dyDescent="0.4">
      <c r="B8" s="13" t="s">
        <v>4</v>
      </c>
      <c r="C8" s="13" t="s">
        <v>5</v>
      </c>
      <c r="D8" s="13" t="s">
        <v>6</v>
      </c>
      <c r="E8" s="13" t="s">
        <v>7</v>
      </c>
      <c r="F8" s="13" t="s">
        <v>8</v>
      </c>
      <c r="G8" s="13" t="s">
        <v>9</v>
      </c>
      <c r="H8" s="13" t="s">
        <v>10</v>
      </c>
      <c r="I8" s="13" t="s">
        <v>11</v>
      </c>
      <c r="J8" s="2"/>
      <c r="K8" s="3"/>
      <c r="L8" s="3"/>
      <c r="M8" s="2"/>
    </row>
    <row r="9" spans="1:13" x14ac:dyDescent="0.4">
      <c r="B9" s="13" t="s">
        <v>12</v>
      </c>
      <c r="C9" s="14">
        <v>0.79113870693210697</v>
      </c>
      <c r="D9" s="14">
        <v>1.65149000036715</v>
      </c>
      <c r="E9" s="14">
        <v>0.81975703347089568</v>
      </c>
      <c r="F9" s="14">
        <v>0.49832641816302797</v>
      </c>
      <c r="G9" s="14">
        <v>1.7230055732962588</v>
      </c>
      <c r="H9" s="13">
        <v>13.493478871707127</v>
      </c>
      <c r="I9" s="13">
        <v>0.51289911204182126</v>
      </c>
      <c r="J9" s="2"/>
      <c r="K9" s="3"/>
      <c r="L9" s="3"/>
      <c r="M9" s="2"/>
    </row>
    <row r="10" spans="1:13" x14ac:dyDescent="0.4">
      <c r="B10" s="13" t="s">
        <v>13</v>
      </c>
      <c r="C10" s="14">
        <v>0.55908978298977419</v>
      </c>
      <c r="D10" s="14">
        <v>1.1244444115779444</v>
      </c>
      <c r="E10" s="14">
        <v>0.58005976310636798</v>
      </c>
      <c r="F10" s="14">
        <v>0.60336499544569822</v>
      </c>
      <c r="G10" s="14">
        <v>1.2428367266388294</v>
      </c>
      <c r="H10" s="13">
        <v>9.7921521624211039</v>
      </c>
      <c r="I10" s="13">
        <v>0.69918010461697111</v>
      </c>
      <c r="J10" s="2"/>
      <c r="K10" s="3"/>
      <c r="L10" s="3"/>
      <c r="M10" s="2"/>
    </row>
    <row r="11" spans="1:13" x14ac:dyDescent="0.4">
      <c r="B11" s="13" t="s">
        <v>14</v>
      </c>
      <c r="C11" s="14">
        <v>0.76274461959532114</v>
      </c>
      <c r="D11" s="14">
        <v>0.99721694931215721</v>
      </c>
      <c r="E11" s="14">
        <v>0.40068332123537476</v>
      </c>
      <c r="F11" s="14">
        <v>0.36698741376758731</v>
      </c>
      <c r="G11" s="14">
        <v>0.6421316138253087</v>
      </c>
      <c r="H11" s="13">
        <v>5.7398660704901729</v>
      </c>
      <c r="I11" s="13">
        <v>0.23077756589036574</v>
      </c>
      <c r="J11" s="2"/>
      <c r="K11" s="3"/>
      <c r="L11" s="3"/>
      <c r="M11" s="2"/>
    </row>
    <row r="12" spans="1:13" x14ac:dyDescent="0.4">
      <c r="B12" s="13" t="s">
        <v>15</v>
      </c>
      <c r="C12" s="14">
        <v>95.23837298934923</v>
      </c>
      <c r="D12" s="15">
        <v>144.06995461445251</v>
      </c>
      <c r="E12" s="14">
        <v>47.956814954771488</v>
      </c>
      <c r="F12" s="14">
        <v>65.550480667579961</v>
      </c>
      <c r="G12" s="14">
        <v>118.94412823038664</v>
      </c>
      <c r="H12" s="13">
        <v>160.90642512747547</v>
      </c>
      <c r="I12" s="13">
        <v>90.106832868189827</v>
      </c>
      <c r="J12" s="2"/>
      <c r="K12" s="3"/>
      <c r="L12" s="3"/>
      <c r="M12" s="2"/>
    </row>
    <row r="13" spans="1:13" x14ac:dyDescent="0.4">
      <c r="B13" s="13" t="s">
        <v>16</v>
      </c>
      <c r="C13" s="14">
        <v>16.866446383292878</v>
      </c>
      <c r="D13" s="15">
        <v>66.158534732541952</v>
      </c>
      <c r="E13" s="14">
        <v>15.480756003947194</v>
      </c>
      <c r="F13" s="14">
        <v>15.24563730245997</v>
      </c>
      <c r="G13" s="14">
        <v>75.155051492706477</v>
      </c>
      <c r="H13" s="13">
        <v>94.713511955190341</v>
      </c>
      <c r="I13" s="13">
        <v>65.937352809891436</v>
      </c>
      <c r="J13" s="2"/>
      <c r="K13" s="2"/>
      <c r="L13" s="2"/>
      <c r="M13" s="2"/>
    </row>
    <row r="14" spans="1:13" x14ac:dyDescent="0.4">
      <c r="B14" s="9"/>
      <c r="C14" s="9"/>
      <c r="D14" s="9"/>
      <c r="E14" s="9"/>
      <c r="F14" s="9"/>
      <c r="G14" s="9"/>
      <c r="H14" s="9"/>
      <c r="I14" s="9"/>
    </row>
    <row r="15" spans="1:13" x14ac:dyDescent="0.4">
      <c r="B15" s="9"/>
      <c r="C15" s="9"/>
      <c r="D15" s="9"/>
      <c r="E15" s="9"/>
      <c r="F15" s="9"/>
      <c r="G15" s="9"/>
      <c r="H15" s="9"/>
      <c r="I15" s="9"/>
    </row>
    <row r="16" spans="1:13" x14ac:dyDescent="0.4">
      <c r="B16" s="9"/>
      <c r="C16" s="9"/>
      <c r="D16" s="9"/>
      <c r="E16" s="9"/>
      <c r="F16" s="9"/>
      <c r="G16" s="9"/>
      <c r="H16" s="9"/>
      <c r="I16" s="9"/>
    </row>
    <row r="17" spans="2:12" x14ac:dyDescent="0.4">
      <c r="B17" s="12" t="s">
        <v>17</v>
      </c>
      <c r="C17" s="9"/>
      <c r="D17" s="9"/>
      <c r="E17" s="9"/>
      <c r="F17" s="9"/>
      <c r="G17" s="9"/>
      <c r="H17" s="9"/>
      <c r="I17" s="9"/>
    </row>
    <row r="18" spans="2:12" x14ac:dyDescent="0.4">
      <c r="B18" s="24" t="s">
        <v>3</v>
      </c>
      <c r="C18" s="24"/>
      <c r="D18" s="24"/>
      <c r="E18" s="24"/>
      <c r="F18" s="24"/>
      <c r="G18" s="24"/>
      <c r="H18" s="24"/>
      <c r="I18" s="24"/>
    </row>
    <row r="19" spans="2:12" x14ac:dyDescent="0.4">
      <c r="B19" s="23" t="s">
        <v>4</v>
      </c>
      <c r="C19" s="23" t="s">
        <v>5</v>
      </c>
      <c r="D19" s="23" t="s">
        <v>6</v>
      </c>
      <c r="E19" s="23" t="s">
        <v>7</v>
      </c>
      <c r="F19" s="23" t="s">
        <v>8</v>
      </c>
      <c r="G19" s="23" t="s">
        <v>9</v>
      </c>
      <c r="H19" s="23" t="s">
        <v>10</v>
      </c>
      <c r="I19" s="23" t="s">
        <v>11</v>
      </c>
    </row>
    <row r="20" spans="2:12" x14ac:dyDescent="0.4">
      <c r="B20" s="13" t="s">
        <v>12</v>
      </c>
      <c r="C20" s="26">
        <f t="shared" ref="C20:C24" si="0">C9/$C$10</f>
        <v>1.4150476918061961</v>
      </c>
      <c r="D20" s="26">
        <f>D9/$D$10</f>
        <v>1.4687164464178333</v>
      </c>
      <c r="E20" s="26">
        <f>E9/$E$10</f>
        <v>1.4132285767950663</v>
      </c>
      <c r="F20" s="26">
        <f>F9/$F$10</f>
        <v>0.82591204648012506</v>
      </c>
      <c r="G20" s="26">
        <f>G9/$G$10</f>
        <v>1.3863490966798306</v>
      </c>
      <c r="H20" s="26">
        <f>H9/$H$10</f>
        <v>1.3779890924786111</v>
      </c>
      <c r="I20" s="26">
        <f>I9/$I$10</f>
        <v>0.73357223504350233</v>
      </c>
      <c r="J20" s="2"/>
      <c r="K20" s="2"/>
      <c r="L20" s="2"/>
    </row>
    <row r="21" spans="2:12" x14ac:dyDescent="0.4">
      <c r="B21" s="13" t="s">
        <v>13</v>
      </c>
      <c r="C21" s="17">
        <f>C10/$C$10</f>
        <v>1</v>
      </c>
      <c r="D21" s="17">
        <f>D10/$D$10</f>
        <v>1</v>
      </c>
      <c r="E21" s="17">
        <f>E10/$E$10</f>
        <v>1</v>
      </c>
      <c r="F21" s="17">
        <f>F10/$F$10</f>
        <v>1</v>
      </c>
      <c r="G21" s="17">
        <f>G10/$G$10</f>
        <v>1</v>
      </c>
      <c r="H21" s="17">
        <f>H10/$H$10</f>
        <v>1</v>
      </c>
      <c r="I21" s="17">
        <f>I10/$I$10</f>
        <v>1</v>
      </c>
      <c r="J21" s="4"/>
      <c r="K21" s="2"/>
      <c r="L21" s="2"/>
    </row>
    <row r="22" spans="2:12" x14ac:dyDescent="0.4">
      <c r="B22" s="13" t="s">
        <v>14</v>
      </c>
      <c r="C22" s="26">
        <f t="shared" si="0"/>
        <v>1.3642614170419778</v>
      </c>
      <c r="D22" s="26">
        <f>D11/$D$10</f>
        <v>0.88685304408490273</v>
      </c>
      <c r="E22" s="26">
        <f>E11/$E$10</f>
        <v>0.69076213645575657</v>
      </c>
      <c r="F22" s="26">
        <f>F11/$F$10</f>
        <v>0.6082345123394145</v>
      </c>
      <c r="G22" s="26">
        <f>G11/$G$10</f>
        <v>0.51666610751189468</v>
      </c>
      <c r="H22" s="26">
        <f>H11/$H$10</f>
        <v>0.58617002424837672</v>
      </c>
      <c r="I22" s="26">
        <f>I11/$I$10</f>
        <v>0.33006883972591244</v>
      </c>
      <c r="J22" s="4"/>
      <c r="K22" s="4"/>
      <c r="L22" s="4"/>
    </row>
    <row r="23" spans="2:12" x14ac:dyDescent="0.4">
      <c r="B23" s="13" t="s">
        <v>15</v>
      </c>
      <c r="C23" s="26">
        <f t="shared" si="0"/>
        <v>170.34540048300462</v>
      </c>
      <c r="D23" s="26">
        <f>D12/$D$10</f>
        <v>128.12545745349712</v>
      </c>
      <c r="E23" s="26">
        <f>E12/$E$10</f>
        <v>82.67564483002667</v>
      </c>
      <c r="F23" s="26">
        <f>F12/$F$10</f>
        <v>108.64150416806768</v>
      </c>
      <c r="G23" s="26">
        <f>G12/$G$10</f>
        <v>95.703744249707881</v>
      </c>
      <c r="H23" s="26">
        <f>H12/$H$10</f>
        <v>16.432181859364761</v>
      </c>
      <c r="I23" s="26">
        <f>I12/$I$10</f>
        <v>128.87499554575095</v>
      </c>
      <c r="J23" s="4"/>
      <c r="K23" s="4"/>
      <c r="L23" s="4"/>
    </row>
    <row r="24" spans="2:12" x14ac:dyDescent="0.4">
      <c r="B24" s="13" t="s">
        <v>16</v>
      </c>
      <c r="C24" s="26">
        <f t="shared" si="0"/>
        <v>30.167688440125488</v>
      </c>
      <c r="D24" s="26">
        <f>D13/$D$10</f>
        <v>58.836643280303207</v>
      </c>
      <c r="E24" s="26">
        <f>E13/$E$10</f>
        <v>26.688208678781297</v>
      </c>
      <c r="F24" s="26">
        <f>F13/$F$10</f>
        <v>25.267686089741098</v>
      </c>
      <c r="G24" s="26">
        <f>G13/$G$10</f>
        <v>60.470575001398934</v>
      </c>
      <c r="H24" s="26">
        <f>H13/$H$10</f>
        <v>9.6723897243619312</v>
      </c>
      <c r="I24" s="26">
        <f>I13/$I$10</f>
        <v>94.306677742230121</v>
      </c>
      <c r="J24" s="4"/>
      <c r="K24" s="4"/>
      <c r="L24" s="4"/>
    </row>
    <row r="25" spans="2:12" x14ac:dyDescent="0.4">
      <c r="B25" s="9"/>
      <c r="C25" s="9"/>
      <c r="D25" s="9"/>
      <c r="E25" s="9"/>
      <c r="F25" s="9"/>
      <c r="G25" s="9"/>
      <c r="H25" s="9"/>
      <c r="I25" s="19"/>
      <c r="J25" s="4"/>
      <c r="K25" s="4"/>
      <c r="L25" s="4"/>
    </row>
    <row r="26" spans="2:12" x14ac:dyDescent="0.4">
      <c r="J26" s="4"/>
      <c r="K26" s="4"/>
      <c r="L26" s="4"/>
    </row>
    <row r="27" spans="2:12" x14ac:dyDescent="0.4">
      <c r="J27" s="4"/>
      <c r="K27" s="4"/>
    </row>
  </sheetData>
  <pageMargins left="0.7" right="0.7" top="0.78740157500000008" bottom="0.78740157500000008" header="0.3" footer="0.3"/>
  <pageSetup paperSize="9" firstPageNumber="42949672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22"/>
  <sheetViews>
    <sheetView tabSelected="1" workbookViewId="0">
      <selection activeCell="C12" sqref="C12"/>
    </sheetView>
  </sheetViews>
  <sheetFormatPr baseColWidth="10" defaultRowHeight="14.6" x14ac:dyDescent="0.4"/>
  <cols>
    <col min="2" max="2" width="23.23046875" bestFit="1" customWidth="1"/>
    <col min="3" max="3" width="16.3828125" customWidth="1"/>
    <col min="4" max="4" width="15.53515625" bestFit="1" customWidth="1"/>
    <col min="5" max="5" width="15.23046875" customWidth="1"/>
    <col min="6" max="6" width="16.3046875" customWidth="1"/>
    <col min="7" max="7" width="15.53515625" bestFit="1" customWidth="1"/>
    <col min="8" max="8" width="18.23046875" customWidth="1"/>
    <col min="9" max="9" width="16" customWidth="1"/>
    <col min="10" max="10" width="15.53515625" bestFit="1" customWidth="1"/>
  </cols>
  <sheetData>
    <row r="1" spans="1:9" x14ac:dyDescent="0.4">
      <c r="A1" s="10" t="s">
        <v>0</v>
      </c>
      <c r="B1" s="10"/>
      <c r="C1" s="10"/>
    </row>
    <row r="2" spans="1:9" x14ac:dyDescent="0.4">
      <c r="A2" s="10" t="s">
        <v>1</v>
      </c>
      <c r="B2" s="10"/>
      <c r="C2" s="10"/>
    </row>
    <row r="3" spans="1:9" ht="15.45" x14ac:dyDescent="0.4">
      <c r="A3" s="11" t="s">
        <v>56</v>
      </c>
      <c r="B3" s="11"/>
      <c r="C3" s="11" t="s">
        <v>57</v>
      </c>
    </row>
    <row r="6" spans="1:9" x14ac:dyDescent="0.4">
      <c r="B6" s="12" t="s">
        <v>43</v>
      </c>
      <c r="C6" s="9"/>
      <c r="D6" s="9"/>
      <c r="E6" s="9"/>
      <c r="F6" s="9"/>
      <c r="G6" s="9"/>
      <c r="H6" s="9"/>
      <c r="I6" s="9"/>
    </row>
    <row r="7" spans="1:9" x14ac:dyDescent="0.4">
      <c r="B7" s="9" t="s">
        <v>42</v>
      </c>
      <c r="C7" s="9"/>
      <c r="D7" s="9"/>
      <c r="E7" s="9"/>
      <c r="F7" s="9"/>
      <c r="G7" s="9"/>
      <c r="H7" s="9"/>
      <c r="I7" s="9"/>
    </row>
    <row r="8" spans="1:9" x14ac:dyDescent="0.4">
      <c r="B8" s="13" t="s">
        <v>4</v>
      </c>
      <c r="C8" s="13" t="s">
        <v>6</v>
      </c>
      <c r="D8" s="13" t="s">
        <v>7</v>
      </c>
      <c r="E8" s="13" t="s">
        <v>8</v>
      </c>
      <c r="F8" s="13" t="s">
        <v>9</v>
      </c>
      <c r="G8" s="13" t="s">
        <v>11</v>
      </c>
      <c r="H8" s="13" t="s">
        <v>19</v>
      </c>
      <c r="I8" s="13" t="s">
        <v>20</v>
      </c>
    </row>
    <row r="9" spans="1:9" x14ac:dyDescent="0.4">
      <c r="B9" s="13" t="s">
        <v>12</v>
      </c>
      <c r="C9" s="18">
        <v>5.775597357518623</v>
      </c>
      <c r="D9" s="41">
        <v>11.628773807618263</v>
      </c>
      <c r="E9" s="41">
        <v>13.224484838212769</v>
      </c>
      <c r="F9" s="41">
        <v>4.5931863476960739</v>
      </c>
      <c r="G9" s="41">
        <v>15.282627778829649</v>
      </c>
      <c r="H9" s="28">
        <v>0.64066207611386639</v>
      </c>
      <c r="I9" s="13">
        <v>9.953452215128932</v>
      </c>
    </row>
    <row r="10" spans="1:9" x14ac:dyDescent="0.4">
      <c r="B10" s="13" t="s">
        <v>13</v>
      </c>
      <c r="C10" s="18">
        <v>6.5693546302492756</v>
      </c>
      <c r="D10" s="18">
        <v>8.7519027683468522</v>
      </c>
      <c r="E10" s="18">
        <v>14.72324689103093</v>
      </c>
      <c r="F10" s="18">
        <v>4.3114164609581449</v>
      </c>
      <c r="G10" s="18">
        <v>16.855167024967486</v>
      </c>
      <c r="H10" s="20">
        <v>2.3321500497099663</v>
      </c>
      <c r="I10" s="13">
        <v>2.5450406065511562</v>
      </c>
    </row>
    <row r="11" spans="1:9" x14ac:dyDescent="0.4">
      <c r="B11" s="13" t="s">
        <v>14</v>
      </c>
      <c r="C11" s="18">
        <v>2.4062755077930782</v>
      </c>
      <c r="D11" s="18">
        <v>2.5704967632069251</v>
      </c>
      <c r="E11" s="18">
        <v>5.0587581359206126</v>
      </c>
      <c r="F11" s="18">
        <v>2.6308009392449936</v>
      </c>
      <c r="G11" s="18">
        <v>6.2709065097813417</v>
      </c>
      <c r="H11" s="20">
        <v>0.25874903670380045</v>
      </c>
      <c r="I11" s="13">
        <v>0.63511213318470616</v>
      </c>
    </row>
    <row r="12" spans="1:9" x14ac:dyDescent="0.4">
      <c r="B12" s="13" t="s">
        <v>15</v>
      </c>
      <c r="C12" s="18">
        <v>2052.3326850624803</v>
      </c>
      <c r="D12" s="18">
        <v>1304.2741654427195</v>
      </c>
      <c r="E12" s="18">
        <v>1362.9001378824357</v>
      </c>
      <c r="F12" s="18">
        <v>1456.2182344947023</v>
      </c>
      <c r="G12" s="18">
        <v>2644.3215563958624</v>
      </c>
      <c r="H12" s="18">
        <v>1736.19355233334</v>
      </c>
      <c r="I12" s="13">
        <v>1759.7986890796462</v>
      </c>
    </row>
    <row r="13" spans="1:9" x14ac:dyDescent="0.4">
      <c r="B13" s="13" t="s">
        <v>16</v>
      </c>
      <c r="C13" s="18">
        <v>1242.225453445915</v>
      </c>
      <c r="D13" s="18">
        <v>487.70497652097305</v>
      </c>
      <c r="E13" s="18">
        <v>576.76381804459686</v>
      </c>
      <c r="F13" s="18">
        <v>860.89011235906105</v>
      </c>
      <c r="G13" s="18">
        <v>2262.3615884551809</v>
      </c>
      <c r="H13" s="18">
        <v>1551.5361356574017</v>
      </c>
      <c r="I13" s="13">
        <v>1412.2085956651069</v>
      </c>
    </row>
    <row r="14" spans="1:9" s="2" customFormat="1" x14ac:dyDescent="0.4">
      <c r="B14" s="9"/>
      <c r="C14" s="9"/>
      <c r="D14" s="9"/>
      <c r="E14" s="9"/>
      <c r="F14" s="9"/>
      <c r="G14" s="9"/>
      <c r="H14" s="9"/>
      <c r="I14" s="9"/>
    </row>
    <row r="15" spans="1:9" s="2" customFormat="1" x14ac:dyDescent="0.4">
      <c r="B15" s="12" t="s">
        <v>44</v>
      </c>
      <c r="C15" s="9"/>
      <c r="D15" s="9"/>
      <c r="E15" s="9"/>
      <c r="F15" s="9"/>
      <c r="G15" s="9"/>
      <c r="H15" s="9"/>
      <c r="I15" s="9"/>
    </row>
    <row r="16" spans="1:9" s="2" customFormat="1" x14ac:dyDescent="0.4">
      <c r="B16" s="9" t="s">
        <v>42</v>
      </c>
      <c r="C16" s="9"/>
      <c r="D16" s="9"/>
      <c r="E16" s="9"/>
      <c r="F16" s="9"/>
      <c r="G16" s="9"/>
      <c r="H16" s="9"/>
      <c r="I16" s="9"/>
    </row>
    <row r="17" spans="2:9" s="2" customFormat="1" x14ac:dyDescent="0.4">
      <c r="B17" s="13" t="s">
        <v>4</v>
      </c>
      <c r="C17" s="13" t="s">
        <v>6</v>
      </c>
      <c r="D17" s="13" t="s">
        <v>7</v>
      </c>
      <c r="E17" s="13" t="s">
        <v>8</v>
      </c>
      <c r="F17" s="13" t="s">
        <v>9</v>
      </c>
      <c r="G17" s="13" t="s">
        <v>11</v>
      </c>
      <c r="H17" s="13" t="s">
        <v>19</v>
      </c>
      <c r="I17" s="13" t="s">
        <v>20</v>
      </c>
    </row>
    <row r="18" spans="2:9" s="2" customFormat="1" x14ac:dyDescent="0.4">
      <c r="B18" s="13" t="s">
        <v>12</v>
      </c>
      <c r="C18" s="26">
        <f>C9/C$10</f>
        <v>0.87917271674211117</v>
      </c>
      <c r="D18" s="26">
        <f>D9/D$10</f>
        <v>1.3287137797824076</v>
      </c>
      <c r="E18" s="26">
        <f>E9/E$10</f>
        <v>0.89820437951555554</v>
      </c>
      <c r="F18" s="26">
        <f>F9/F$10</f>
        <v>1.0653543653900022</v>
      </c>
      <c r="G18" s="26">
        <f>G9/G$10</f>
        <v>0.90670283813809494</v>
      </c>
      <c r="H18" s="26">
        <f>H9/H$10</f>
        <v>0.27470877193066595</v>
      </c>
      <c r="I18" s="26">
        <f>I9/I$10</f>
        <v>3.9109207882608548</v>
      </c>
    </row>
    <row r="19" spans="2:9" x14ac:dyDescent="0.4">
      <c r="B19" s="13" t="s">
        <v>13</v>
      </c>
      <c r="C19" s="17">
        <f>C10/C$10</f>
        <v>1</v>
      </c>
      <c r="D19" s="17">
        <f>D10/D$10</f>
        <v>1</v>
      </c>
      <c r="E19" s="17">
        <f>E10/E$10</f>
        <v>1</v>
      </c>
      <c r="F19" s="17">
        <f>F10/F$10</f>
        <v>1</v>
      </c>
      <c r="G19" s="17">
        <f>G10/G$10</f>
        <v>1</v>
      </c>
      <c r="H19" s="17">
        <f>H10/H$10</f>
        <v>1</v>
      </c>
      <c r="I19" s="17">
        <f>I10/I$10</f>
        <v>1</v>
      </c>
    </row>
    <row r="20" spans="2:9" x14ac:dyDescent="0.4">
      <c r="B20" s="13" t="s">
        <v>14</v>
      </c>
      <c r="C20" s="26">
        <f>C11/C$10</f>
        <v>0.36628796026829374</v>
      </c>
      <c r="D20" s="26">
        <f>D11/D$10</f>
        <v>0.29370718931015577</v>
      </c>
      <c r="E20" s="26">
        <f>E11/E$10</f>
        <v>0.34358984627244782</v>
      </c>
      <c r="F20" s="26">
        <f>F11/F$10</f>
        <v>0.61019411209009933</v>
      </c>
      <c r="G20" s="26">
        <f>G11/G$10</f>
        <v>0.37204653626346595</v>
      </c>
      <c r="H20" s="26">
        <f>H11/H$10</f>
        <v>0.11094870878311595</v>
      </c>
      <c r="I20" s="26">
        <f>I11/I$10</f>
        <v>0.24954891939636334</v>
      </c>
    </row>
    <row r="21" spans="2:9" x14ac:dyDescent="0.4">
      <c r="B21" s="13" t="s">
        <v>15</v>
      </c>
      <c r="C21" s="26">
        <f>C12/C$10</f>
        <v>312.41009209828638</v>
      </c>
      <c r="D21" s="26">
        <f>D12/D$10</f>
        <v>149.02749721579505</v>
      </c>
      <c r="E21" s="26">
        <f>E12/E$10</f>
        <v>92.56790624849765</v>
      </c>
      <c r="F21" s="26">
        <f>F12/F$10</f>
        <v>337.75865720266802</v>
      </c>
      <c r="G21" s="26">
        <f>G12/G$10</f>
        <v>156.88492154832048</v>
      </c>
      <c r="H21" s="26">
        <f>H12/H$10</f>
        <v>744.46048295617106</v>
      </c>
      <c r="I21" s="26">
        <f>I12/I$10</f>
        <v>691.46192974279904</v>
      </c>
    </row>
    <row r="22" spans="2:9" x14ac:dyDescent="0.4">
      <c r="B22" s="13" t="s">
        <v>16</v>
      </c>
      <c r="C22" s="26">
        <f>C13/C$10</f>
        <v>189.09398614682163</v>
      </c>
      <c r="D22" s="26">
        <f>D13/D$10</f>
        <v>55.72559355719347</v>
      </c>
      <c r="E22" s="26">
        <f>E13/E$10</f>
        <v>39.173683788183183</v>
      </c>
      <c r="F22" s="26">
        <f>F13/F$10</f>
        <v>199.67686261691864</v>
      </c>
      <c r="G22" s="26">
        <f>G13/G$10</f>
        <v>134.22362324288775</v>
      </c>
      <c r="H22" s="26">
        <f>H13/H$10</f>
        <v>665.28143669415942</v>
      </c>
      <c r="I22" s="26">
        <f>I13/I$10</f>
        <v>554.88646901348409</v>
      </c>
    </row>
  </sheetData>
  <pageMargins left="0.7" right="0.7" top="0.78740157500000008" bottom="0.78740157500000008" header="0.3" footer="0.3"/>
  <pageSetup paperSize="9" firstPageNumber="429496729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B6" sqref="B6:K23"/>
    </sheetView>
  </sheetViews>
  <sheetFormatPr baseColWidth="10" defaultRowHeight="14.6" x14ac:dyDescent="0.4"/>
  <cols>
    <col min="2" max="2" width="24.69140625" bestFit="1" customWidth="1"/>
    <col min="3" max="3" width="11.53515625" bestFit="1" customWidth="1"/>
    <col min="4" max="4" width="13" bestFit="1" customWidth="1"/>
    <col min="5" max="10" width="11.53515625" bestFit="1" customWidth="1"/>
  </cols>
  <sheetData>
    <row r="1" spans="1:11" x14ac:dyDescent="0.4">
      <c r="A1" s="10" t="s">
        <v>0</v>
      </c>
      <c r="B1" s="10"/>
      <c r="C1" s="10"/>
    </row>
    <row r="2" spans="1:11" x14ac:dyDescent="0.4">
      <c r="A2" s="10" t="s">
        <v>1</v>
      </c>
      <c r="B2" s="10"/>
      <c r="C2" s="10"/>
    </row>
    <row r="3" spans="1:11" ht="15.45" x14ac:dyDescent="0.4">
      <c r="A3" s="11" t="s">
        <v>56</v>
      </c>
      <c r="B3" s="11"/>
      <c r="C3" s="11" t="s">
        <v>57</v>
      </c>
    </row>
    <row r="6" spans="1:11" x14ac:dyDescent="0.4">
      <c r="B6" s="12" t="s">
        <v>2</v>
      </c>
      <c r="C6" s="9"/>
      <c r="D6" s="9"/>
      <c r="E6" s="9"/>
      <c r="F6" s="9"/>
      <c r="G6" s="9"/>
      <c r="H6" s="9"/>
      <c r="I6" s="9"/>
      <c r="J6" s="9"/>
      <c r="K6" s="9"/>
    </row>
    <row r="7" spans="1:11" x14ac:dyDescent="0.4">
      <c r="B7" s="9" t="s">
        <v>45</v>
      </c>
      <c r="C7" s="9"/>
      <c r="D7" s="9"/>
      <c r="E7" s="9"/>
      <c r="F7" s="9"/>
      <c r="G7" s="9"/>
      <c r="H7" s="9"/>
      <c r="I7" s="9"/>
      <c r="J7" s="9"/>
      <c r="K7" s="9"/>
    </row>
    <row r="8" spans="1:11" x14ac:dyDescent="0.4">
      <c r="B8" s="13" t="s">
        <v>4</v>
      </c>
      <c r="C8" s="13" t="s">
        <v>26</v>
      </c>
      <c r="D8" s="13" t="s">
        <v>27</v>
      </c>
      <c r="E8" s="13" t="s">
        <v>28</v>
      </c>
      <c r="F8" s="13" t="s">
        <v>29</v>
      </c>
      <c r="G8" s="13" t="s">
        <v>37</v>
      </c>
      <c r="H8" s="13" t="s">
        <v>38</v>
      </c>
      <c r="I8" s="13" t="s">
        <v>39</v>
      </c>
      <c r="J8" s="13" t="s">
        <v>40</v>
      </c>
      <c r="K8" s="9"/>
    </row>
    <row r="9" spans="1:11" x14ac:dyDescent="0.4">
      <c r="B9" s="13" t="s">
        <v>12</v>
      </c>
      <c r="C9" s="13" t="s">
        <v>46</v>
      </c>
      <c r="D9" s="31">
        <v>0.23478255564685185</v>
      </c>
      <c r="E9" s="13">
        <v>0.31082915266924821</v>
      </c>
      <c r="F9" s="13">
        <v>0.39169751742638359</v>
      </c>
      <c r="G9" s="13">
        <v>0.21321459656780586</v>
      </c>
      <c r="H9" s="13">
        <v>0.15661419287140857</v>
      </c>
      <c r="I9" s="13">
        <v>0.23761482866614672</v>
      </c>
      <c r="J9" s="13">
        <v>0.34374796198070989</v>
      </c>
      <c r="K9" s="9"/>
    </row>
    <row r="10" spans="1:11" x14ac:dyDescent="0.4">
      <c r="B10" s="13" t="s">
        <v>13</v>
      </c>
      <c r="C10" s="13">
        <v>0.21717878837831101</v>
      </c>
      <c r="D10" s="31">
        <v>0.27859079250734847</v>
      </c>
      <c r="E10" s="13">
        <v>0.71851794052368889</v>
      </c>
      <c r="F10" s="13">
        <v>0.31664047509797177</v>
      </c>
      <c r="G10" s="13">
        <v>0.13196105551218626</v>
      </c>
      <c r="H10" s="13">
        <v>0.6372552067213354</v>
      </c>
      <c r="I10" s="13">
        <v>0.19418655396968876</v>
      </c>
      <c r="J10" s="13">
        <v>0.14887057262356879</v>
      </c>
      <c r="K10" s="9"/>
    </row>
    <row r="11" spans="1:11" x14ac:dyDescent="0.4">
      <c r="B11" s="13" t="s">
        <v>14</v>
      </c>
      <c r="C11" s="13">
        <v>0.22917949351017838</v>
      </c>
      <c r="D11" s="31">
        <v>0.28596048524344991</v>
      </c>
      <c r="E11" s="13">
        <v>0.66872506219683503</v>
      </c>
      <c r="F11" s="13">
        <v>0.32089012336482292</v>
      </c>
      <c r="G11" s="13">
        <v>7.4673915966704127E-2</v>
      </c>
      <c r="H11" s="13">
        <v>0.97301445451873769</v>
      </c>
      <c r="I11" s="13">
        <v>0.18325127503986646</v>
      </c>
      <c r="J11" s="13">
        <v>0.2665344415668397</v>
      </c>
      <c r="K11" s="9"/>
    </row>
    <row r="12" spans="1:11" x14ac:dyDescent="0.4">
      <c r="B12" s="13" t="s">
        <v>15</v>
      </c>
      <c r="C12" s="13">
        <v>0.95721722190409875</v>
      </c>
      <c r="D12" s="31">
        <v>2.1110224107812057</v>
      </c>
      <c r="E12" s="13">
        <v>21.621073136351541</v>
      </c>
      <c r="F12" s="13">
        <v>3.8709361074415387</v>
      </c>
      <c r="G12" s="13">
        <v>0.96321293162671151</v>
      </c>
      <c r="H12" s="13">
        <v>0.92949919960880101</v>
      </c>
      <c r="I12" s="13">
        <v>2.1902562993124404</v>
      </c>
      <c r="J12" s="13">
        <v>2.6395420110389844</v>
      </c>
      <c r="K12" s="9"/>
    </row>
    <row r="13" spans="1:11" x14ac:dyDescent="0.4">
      <c r="B13" s="13" t="s">
        <v>16</v>
      </c>
      <c r="C13" s="13">
        <v>1.4839993219069691</v>
      </c>
      <c r="D13" s="31">
        <v>1.9458822653668149</v>
      </c>
      <c r="E13" s="13">
        <v>6.3357234708930923</v>
      </c>
      <c r="F13" s="13">
        <v>2.7215084385151131</v>
      </c>
      <c r="G13" s="13">
        <v>0.56413573315556631</v>
      </c>
      <c r="H13" s="13">
        <v>0.72080235441444251</v>
      </c>
      <c r="I13" s="13">
        <v>1.2739595387629008</v>
      </c>
      <c r="J13" s="13">
        <v>1.8391848245597815</v>
      </c>
      <c r="K13" s="9"/>
    </row>
    <row r="14" spans="1:11" x14ac:dyDescent="0.4"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 x14ac:dyDescent="0.4">
      <c r="B15" s="12" t="s">
        <v>17</v>
      </c>
      <c r="C15" s="9"/>
      <c r="D15" s="9"/>
      <c r="E15" s="9"/>
      <c r="F15" s="9"/>
      <c r="G15" s="9"/>
      <c r="H15" s="9"/>
      <c r="I15" s="9"/>
      <c r="J15" s="9"/>
      <c r="K15" s="9"/>
    </row>
    <row r="16" spans="1:11" x14ac:dyDescent="0.4">
      <c r="B16" s="9" t="s">
        <v>45</v>
      </c>
      <c r="C16" s="9"/>
      <c r="D16" s="9"/>
      <c r="E16" s="9"/>
      <c r="F16" s="9"/>
      <c r="G16" s="9"/>
      <c r="H16" s="9"/>
      <c r="I16" s="9"/>
      <c r="J16" s="9"/>
      <c r="K16" s="9"/>
    </row>
    <row r="17" spans="2:11" x14ac:dyDescent="0.4">
      <c r="B17" s="13" t="s">
        <v>4</v>
      </c>
      <c r="C17" s="13" t="str">
        <f>C8</f>
        <v>#135</v>
      </c>
      <c r="D17" s="13" t="str">
        <f t="shared" ref="D17:J17" si="0">D8</f>
        <v>#136</v>
      </c>
      <c r="E17" s="13" t="str">
        <f t="shared" si="0"/>
        <v>#138</v>
      </c>
      <c r="F17" s="13" t="str">
        <f t="shared" si="0"/>
        <v>#139</v>
      </c>
      <c r="G17" s="13" t="str">
        <f t="shared" si="0"/>
        <v>#186</v>
      </c>
      <c r="H17" s="13" t="str">
        <f t="shared" si="0"/>
        <v>#189</v>
      </c>
      <c r="I17" s="13" t="str">
        <f t="shared" si="0"/>
        <v>#187</v>
      </c>
      <c r="J17" s="13" t="str">
        <f t="shared" si="0"/>
        <v>#199</v>
      </c>
      <c r="K17" s="9"/>
    </row>
    <row r="18" spans="2:11" x14ac:dyDescent="0.4">
      <c r="B18" s="13" t="s">
        <v>12</v>
      </c>
      <c r="C18" s="13" t="s">
        <v>46</v>
      </c>
      <c r="D18" s="26">
        <v>0.84275059320440004</v>
      </c>
      <c r="E18" s="26">
        <v>0.43259762232617549</v>
      </c>
      <c r="F18" s="26">
        <v>1.2370418447142248</v>
      </c>
      <c r="G18" s="26">
        <v>1.6157387930874503</v>
      </c>
      <c r="H18" s="26">
        <v>0.24576369281811802</v>
      </c>
      <c r="I18" s="26">
        <v>1.223642027775192</v>
      </c>
      <c r="J18" s="26">
        <v>2.3090390257979609</v>
      </c>
      <c r="K18" s="9"/>
    </row>
    <row r="19" spans="2:11" x14ac:dyDescent="0.4">
      <c r="B19" s="13" t="s">
        <v>13</v>
      </c>
      <c r="C19" s="13">
        <v>1</v>
      </c>
      <c r="D19" s="17">
        <v>1</v>
      </c>
      <c r="E19" s="17">
        <v>1</v>
      </c>
      <c r="F19" s="17">
        <v>1</v>
      </c>
      <c r="G19" s="17">
        <v>1</v>
      </c>
      <c r="H19" s="17">
        <v>1</v>
      </c>
      <c r="I19" s="17">
        <v>1</v>
      </c>
      <c r="J19" s="17">
        <v>1</v>
      </c>
      <c r="K19" s="9"/>
    </row>
    <row r="20" spans="2:11" x14ac:dyDescent="0.4">
      <c r="B20" s="13" t="s">
        <v>14</v>
      </c>
      <c r="C20" s="26">
        <v>1.0552572616390279</v>
      </c>
      <c r="D20" s="26">
        <v>1.0264534684358135</v>
      </c>
      <c r="E20" s="26">
        <v>0.93070057751019752</v>
      </c>
      <c r="F20" s="26">
        <v>1.0134210519534379</v>
      </c>
      <c r="G20" s="26">
        <v>0.56587843797451431</v>
      </c>
      <c r="H20" s="26">
        <v>1.5268834907208944</v>
      </c>
      <c r="I20" s="26">
        <v>0.94368673470806208</v>
      </c>
      <c r="J20" s="26">
        <v>1.7903769487123118</v>
      </c>
      <c r="K20" s="9"/>
    </row>
    <row r="21" spans="2:11" x14ac:dyDescent="0.4">
      <c r="B21" s="13" t="s">
        <v>15</v>
      </c>
      <c r="C21" s="26">
        <v>4.4075078834894779</v>
      </c>
      <c r="D21" s="26">
        <v>7.577502442854505</v>
      </c>
      <c r="E21" s="26">
        <v>30.091208468076815</v>
      </c>
      <c r="F21" s="26">
        <v>12.225019894389154</v>
      </c>
      <c r="G21" s="26">
        <v>7.299221182250708</v>
      </c>
      <c r="H21" s="26">
        <v>1.4585980464421071</v>
      </c>
      <c r="I21" s="26">
        <v>11.27913470082138</v>
      </c>
      <c r="J21" s="26">
        <v>17.730448432634692</v>
      </c>
      <c r="K21" s="9"/>
    </row>
    <row r="22" spans="2:11" x14ac:dyDescent="0.4">
      <c r="B22" s="13" t="s">
        <v>16</v>
      </c>
      <c r="C22" s="26">
        <v>6.8330767152174223</v>
      </c>
      <c r="D22" s="26">
        <v>6.9847328687845556</v>
      </c>
      <c r="E22" s="26">
        <v>8.817766563038532</v>
      </c>
      <c r="F22" s="26">
        <v>8.5949480642771618</v>
      </c>
      <c r="G22" s="26">
        <v>4.2750168295180835</v>
      </c>
      <c r="H22" s="26">
        <v>1.1311046921420311</v>
      </c>
      <c r="I22" s="26">
        <v>6.560493055362409</v>
      </c>
      <c r="J22" s="26">
        <v>12.354253712789218</v>
      </c>
      <c r="K22" s="9"/>
    </row>
    <row r="23" spans="2:11" x14ac:dyDescent="0.4">
      <c r="B23" s="9"/>
      <c r="C23" s="9"/>
      <c r="D23" s="9"/>
      <c r="E23" s="9"/>
      <c r="F23" s="9"/>
      <c r="G23" s="9"/>
      <c r="H23" s="9"/>
      <c r="I23" s="9"/>
      <c r="J23" s="9"/>
      <c r="K23" s="9"/>
    </row>
  </sheetData>
  <pageMargins left="0.7" right="0.7" top="0.78740157500000008" bottom="0.78740157500000008" header="0.3" footer="0.3"/>
  <pageSetup paperSize="9" firstPageNumber="4294967295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opLeftCell="C1" workbookViewId="0">
      <selection activeCell="C12" sqref="C12"/>
    </sheetView>
  </sheetViews>
  <sheetFormatPr baseColWidth="10" defaultRowHeight="14.6" x14ac:dyDescent="0.4"/>
  <cols>
    <col min="2" max="2" width="24.69140625" bestFit="1" customWidth="1"/>
    <col min="3" max="3" width="12.921875" customWidth="1"/>
    <col min="4" max="4" width="12.69140625" customWidth="1"/>
    <col min="5" max="5" width="13.3828125" customWidth="1"/>
    <col min="6" max="6" width="12.921875" customWidth="1"/>
    <col min="7" max="7" width="13.53515625" customWidth="1"/>
    <col min="8" max="8" width="13.15234375" customWidth="1"/>
    <col min="10" max="10" width="12.15234375" customWidth="1"/>
    <col min="11" max="11" width="12.84375" customWidth="1"/>
  </cols>
  <sheetData>
    <row r="1" spans="1:14" x14ac:dyDescent="0.4">
      <c r="A1" s="10" t="s">
        <v>0</v>
      </c>
      <c r="B1" s="10"/>
      <c r="C1" s="10"/>
    </row>
    <row r="2" spans="1:14" x14ac:dyDescent="0.4">
      <c r="A2" s="10" t="s">
        <v>1</v>
      </c>
      <c r="B2" s="10"/>
      <c r="C2" s="10"/>
    </row>
    <row r="3" spans="1:14" ht="15.45" x14ac:dyDescent="0.4">
      <c r="A3" s="11" t="s">
        <v>56</v>
      </c>
      <c r="B3" s="11"/>
      <c r="C3" s="11" t="s">
        <v>57</v>
      </c>
      <c r="J3" s="6"/>
      <c r="K3" s="6"/>
      <c r="L3" s="6"/>
      <c r="M3" s="6"/>
      <c r="N3" s="6"/>
    </row>
    <row r="5" spans="1:14" x14ac:dyDescent="0.4">
      <c r="M5" s="8"/>
      <c r="N5" s="8"/>
    </row>
    <row r="6" spans="1:14" x14ac:dyDescent="0.4">
      <c r="B6" s="12" t="s">
        <v>2</v>
      </c>
      <c r="C6" s="9"/>
      <c r="D6" s="9"/>
      <c r="E6" s="9"/>
      <c r="F6" s="9"/>
      <c r="G6" s="9"/>
      <c r="H6" s="9"/>
      <c r="I6" s="9"/>
      <c r="J6" s="9"/>
      <c r="K6" s="9"/>
      <c r="M6" s="8"/>
      <c r="N6" s="8"/>
    </row>
    <row r="7" spans="1:14" x14ac:dyDescent="0.4">
      <c r="B7" s="9" t="s">
        <v>47</v>
      </c>
      <c r="C7" s="9"/>
      <c r="D7" s="9"/>
      <c r="E7" s="9"/>
      <c r="F7" s="9"/>
      <c r="G7" s="9"/>
      <c r="H7" s="9"/>
      <c r="I7" s="32"/>
      <c r="J7" s="33"/>
      <c r="K7" s="33"/>
      <c r="L7" s="8"/>
      <c r="M7" s="8"/>
      <c r="N7" s="8"/>
    </row>
    <row r="8" spans="1:14" x14ac:dyDescent="0.4">
      <c r="B8" s="13" t="s">
        <v>4</v>
      </c>
      <c r="C8" s="13" t="s">
        <v>23</v>
      </c>
      <c r="D8" s="13" t="s">
        <v>22</v>
      </c>
      <c r="E8" s="13" t="s">
        <v>25</v>
      </c>
      <c r="F8" s="13" t="s">
        <v>48</v>
      </c>
      <c r="G8" s="13" t="s">
        <v>49</v>
      </c>
      <c r="H8" s="13" t="s">
        <v>33</v>
      </c>
      <c r="I8" s="34" t="s">
        <v>39</v>
      </c>
      <c r="J8" s="35" t="s">
        <v>50</v>
      </c>
      <c r="K8" s="35" t="s">
        <v>51</v>
      </c>
      <c r="L8" s="8"/>
      <c r="M8" s="8"/>
      <c r="N8" s="8"/>
    </row>
    <row r="9" spans="1:14" x14ac:dyDescent="0.4">
      <c r="B9" s="13" t="s">
        <v>12</v>
      </c>
      <c r="C9" s="35">
        <v>1.1764270000000001E-3</v>
      </c>
      <c r="D9" s="35">
        <v>7.4281440000000004E-2</v>
      </c>
      <c r="E9" s="35">
        <v>1.3333970000000001E-3</v>
      </c>
      <c r="F9" s="13" t="s">
        <v>46</v>
      </c>
      <c r="G9" s="35">
        <v>1.309576E-2</v>
      </c>
      <c r="H9" s="36">
        <v>0.14702770000000001</v>
      </c>
      <c r="I9" s="36">
        <v>0.20073940000000001</v>
      </c>
      <c r="J9" s="36">
        <v>1.672266</v>
      </c>
      <c r="K9" s="35">
        <v>5.7523940000000003E-2</v>
      </c>
      <c r="L9" s="8"/>
      <c r="M9" s="8"/>
      <c r="N9" s="8"/>
    </row>
    <row r="10" spans="1:14" x14ac:dyDescent="0.4">
      <c r="B10" s="13" t="s">
        <v>13</v>
      </c>
      <c r="C10" s="35">
        <v>4.87873E-4</v>
      </c>
      <c r="D10" s="35">
        <v>6.7429589999999998E-2</v>
      </c>
      <c r="E10" s="35">
        <v>5.8249979999999996E-3</v>
      </c>
      <c r="F10" s="36">
        <v>1.66134E-2</v>
      </c>
      <c r="G10" s="35">
        <v>1.8429770000000002E-2</v>
      </c>
      <c r="H10" s="35">
        <v>1.331476E-2</v>
      </c>
      <c r="I10" s="35">
        <v>9.1807160000000002E-3</v>
      </c>
      <c r="J10" s="35">
        <v>5.6129390000000001E-2</v>
      </c>
      <c r="K10" s="35">
        <v>1.8856350000000001E-2</v>
      </c>
      <c r="L10" s="8"/>
      <c r="M10" s="8"/>
      <c r="N10" s="8"/>
    </row>
    <row r="11" spans="1:14" x14ac:dyDescent="0.4">
      <c r="B11" s="13" t="s">
        <v>14</v>
      </c>
      <c r="C11" s="35">
        <v>1.3491930000000001E-3</v>
      </c>
      <c r="D11" s="35">
        <v>8.8696569999999995E-3</v>
      </c>
      <c r="E11" s="37">
        <v>1.5543080000000001E-2</v>
      </c>
      <c r="F11" s="35">
        <v>2.9680189999999999E-2</v>
      </c>
      <c r="G11" s="35">
        <v>8.6406940000000008E-3</v>
      </c>
      <c r="H11" s="35">
        <v>1.8117979999999999E-2</v>
      </c>
      <c r="I11" s="35">
        <v>2.3115589999999998E-2</v>
      </c>
      <c r="J11" s="37">
        <v>1.0803990000000001</v>
      </c>
      <c r="K11" s="35">
        <v>1.4917710000000001E-2</v>
      </c>
      <c r="L11" s="8"/>
      <c r="M11" s="8"/>
      <c r="N11" s="8"/>
    </row>
    <row r="12" spans="1:14" x14ac:dyDescent="0.4">
      <c r="B12" s="13" t="s">
        <v>15</v>
      </c>
      <c r="C12" s="37">
        <v>6.58358E-2</v>
      </c>
      <c r="D12" s="37">
        <v>0.13977039999999999</v>
      </c>
      <c r="E12" s="37">
        <v>0.2809257</v>
      </c>
      <c r="F12" s="38">
        <v>0.25914199999999998</v>
      </c>
      <c r="G12" s="37">
        <v>0.14794270000000001</v>
      </c>
      <c r="H12" s="37">
        <v>0.40957949999999999</v>
      </c>
      <c r="I12" s="38">
        <v>0.24328900000000001</v>
      </c>
      <c r="J12" s="38">
        <v>2.1552039999999999</v>
      </c>
      <c r="K12" s="37">
        <v>0.92558980000000002</v>
      </c>
      <c r="L12" s="8"/>
      <c r="M12" s="8"/>
      <c r="N12" s="8"/>
    </row>
    <row r="13" spans="1:14" x14ac:dyDescent="0.4">
      <c r="B13" s="13" t="s">
        <v>16</v>
      </c>
      <c r="C13" s="37">
        <v>8.7088399999999996E-2</v>
      </c>
      <c r="D13" s="37">
        <v>0.12619620000000001</v>
      </c>
      <c r="E13" s="37">
        <v>0.76032420000000001</v>
      </c>
      <c r="F13" s="37">
        <v>0.38823239999999998</v>
      </c>
      <c r="G13" s="37">
        <v>0.20260010000000001</v>
      </c>
      <c r="H13" s="38">
        <v>1.8436980000000001</v>
      </c>
      <c r="I13" s="38">
        <v>1.554637</v>
      </c>
      <c r="J13" s="38">
        <v>8.7993089999999992</v>
      </c>
      <c r="K13" s="38">
        <v>1.114385</v>
      </c>
      <c r="L13" s="8"/>
      <c r="M13" s="8"/>
      <c r="N13" s="8"/>
    </row>
    <row r="14" spans="1:14" x14ac:dyDescent="0.4">
      <c r="B14" s="9"/>
      <c r="C14" s="9"/>
      <c r="D14" s="9"/>
      <c r="E14" s="9"/>
      <c r="F14" s="9"/>
      <c r="G14" s="9"/>
      <c r="H14" s="9"/>
      <c r="I14" s="32"/>
      <c r="J14" s="33"/>
      <c r="K14" s="33"/>
      <c r="L14" s="8"/>
      <c r="M14" s="8"/>
      <c r="N14" s="8"/>
    </row>
    <row r="15" spans="1:14" x14ac:dyDescent="0.4">
      <c r="B15" s="12" t="s">
        <v>17</v>
      </c>
      <c r="C15" s="9"/>
      <c r="D15" s="9"/>
      <c r="E15" s="9"/>
      <c r="F15" s="9"/>
      <c r="G15" s="9"/>
      <c r="H15" s="9"/>
      <c r="I15" s="32"/>
      <c r="J15" s="33"/>
      <c r="K15" s="33"/>
      <c r="L15" s="8"/>
    </row>
    <row r="16" spans="1:14" x14ac:dyDescent="0.4">
      <c r="B16" s="9" t="s">
        <v>47</v>
      </c>
      <c r="C16" s="9"/>
      <c r="D16" s="9"/>
      <c r="E16" s="9"/>
      <c r="F16" s="9"/>
      <c r="G16" s="9"/>
      <c r="H16" s="9"/>
      <c r="I16" s="32"/>
      <c r="J16" s="33"/>
      <c r="K16" s="33"/>
      <c r="L16" s="8"/>
    </row>
    <row r="17" spans="2:11" x14ac:dyDescent="0.4">
      <c r="B17" s="13" t="s">
        <v>4</v>
      </c>
      <c r="C17" s="13" t="str">
        <f>C8</f>
        <v>#129</v>
      </c>
      <c r="D17" s="13" t="str">
        <f t="shared" ref="D17:K17" si="0">D8</f>
        <v>#133</v>
      </c>
      <c r="E17" s="13" t="str">
        <f t="shared" si="0"/>
        <v>#134</v>
      </c>
      <c r="F17" s="13" t="str">
        <f t="shared" si="0"/>
        <v>#162</v>
      </c>
      <c r="G17" s="13" t="str">
        <f t="shared" si="0"/>
        <v>#163</v>
      </c>
      <c r="H17" s="13" t="str">
        <f t="shared" si="0"/>
        <v>#182</v>
      </c>
      <c r="I17" s="13" t="str">
        <f t="shared" si="0"/>
        <v>#187</v>
      </c>
      <c r="J17" s="13" t="str">
        <f t="shared" si="0"/>
        <v>#223</v>
      </c>
      <c r="K17" s="13" t="str">
        <f t="shared" si="0"/>
        <v>#220</v>
      </c>
    </row>
    <row r="18" spans="2:11" x14ac:dyDescent="0.4">
      <c r="B18" s="13" t="s">
        <v>12</v>
      </c>
      <c r="C18" s="26">
        <f t="shared" ref="C18:E22" si="1">C9/C$10</f>
        <v>2.4113386065635938</v>
      </c>
      <c r="D18" s="26">
        <f t="shared" si="1"/>
        <v>1.1016148845039693</v>
      </c>
      <c r="E18" s="26">
        <f t="shared" si="1"/>
        <v>0.22890943481869008</v>
      </c>
      <c r="F18" s="26" t="s">
        <v>46</v>
      </c>
      <c r="G18" s="26">
        <f t="shared" ref="G18:K22" si="2">G9/G$10</f>
        <v>0.71057642064985072</v>
      </c>
      <c r="H18" s="26">
        <f t="shared" si="2"/>
        <v>11.042459646287279</v>
      </c>
      <c r="I18" s="26">
        <f t="shared" si="2"/>
        <v>21.865331636443173</v>
      </c>
      <c r="J18" s="26">
        <f t="shared" si="2"/>
        <v>29.79305493966708</v>
      </c>
      <c r="K18" s="26">
        <f t="shared" si="2"/>
        <v>3.0506402352523154</v>
      </c>
    </row>
    <row r="19" spans="2:11" x14ac:dyDescent="0.4">
      <c r="B19" s="13" t="s">
        <v>13</v>
      </c>
      <c r="C19" s="17">
        <f t="shared" si="1"/>
        <v>1</v>
      </c>
      <c r="D19" s="17">
        <f t="shared" si="1"/>
        <v>1</v>
      </c>
      <c r="E19" s="17">
        <f t="shared" si="1"/>
        <v>1</v>
      </c>
      <c r="F19" s="17">
        <f>F10/F$10</f>
        <v>1</v>
      </c>
      <c r="G19" s="17">
        <f t="shared" si="2"/>
        <v>1</v>
      </c>
      <c r="H19" s="17">
        <f t="shared" si="2"/>
        <v>1</v>
      </c>
      <c r="I19" s="17">
        <f t="shared" si="2"/>
        <v>1</v>
      </c>
      <c r="J19" s="17">
        <f t="shared" si="2"/>
        <v>1</v>
      </c>
      <c r="K19" s="17">
        <f t="shared" si="2"/>
        <v>1</v>
      </c>
    </row>
    <row r="20" spans="2:11" x14ac:dyDescent="0.4">
      <c r="B20" s="13" t="s">
        <v>14</v>
      </c>
      <c r="C20" s="26">
        <f t="shared" si="1"/>
        <v>2.7654594535873067</v>
      </c>
      <c r="D20" s="26">
        <f t="shared" si="1"/>
        <v>0.13153953627776765</v>
      </c>
      <c r="E20" s="26">
        <f t="shared" si="1"/>
        <v>2.6683408303316161</v>
      </c>
      <c r="F20" s="26">
        <f>F11/F$10</f>
        <v>1.7865211215043277</v>
      </c>
      <c r="G20" s="26">
        <f t="shared" si="2"/>
        <v>0.46884437516040622</v>
      </c>
      <c r="H20" s="26">
        <f t="shared" si="2"/>
        <v>1.3607440164148659</v>
      </c>
      <c r="I20" s="26">
        <f t="shared" si="2"/>
        <v>2.5178417456764808</v>
      </c>
      <c r="J20" s="26">
        <f t="shared" si="2"/>
        <v>19.248365250361712</v>
      </c>
      <c r="K20" s="26">
        <f t="shared" si="2"/>
        <v>0.79112394498405048</v>
      </c>
    </row>
    <row r="21" spans="2:11" x14ac:dyDescent="0.4">
      <c r="B21" s="13" t="s">
        <v>15</v>
      </c>
      <c r="C21" s="26">
        <f t="shared" si="1"/>
        <v>134.94454499429156</v>
      </c>
      <c r="D21" s="26">
        <f t="shared" si="1"/>
        <v>2.0728347895931147</v>
      </c>
      <c r="E21" s="26">
        <f t="shared" si="1"/>
        <v>48.2276045416668</v>
      </c>
      <c r="F21" s="26">
        <f>F12/F$10</f>
        <v>15.598372398184596</v>
      </c>
      <c r="G21" s="26">
        <f t="shared" si="2"/>
        <v>8.0273763590104483</v>
      </c>
      <c r="H21" s="26">
        <f t="shared" si="2"/>
        <v>30.761313009021567</v>
      </c>
      <c r="I21" s="26">
        <f t="shared" si="2"/>
        <v>26.500002832023124</v>
      </c>
      <c r="J21" s="26">
        <f t="shared" si="2"/>
        <v>38.397067917538386</v>
      </c>
      <c r="K21" s="26">
        <f t="shared" si="2"/>
        <v>49.086371434556526</v>
      </c>
    </row>
    <row r="22" spans="2:11" x14ac:dyDescent="0.4">
      <c r="B22" s="13" t="s">
        <v>16</v>
      </c>
      <c r="C22" s="26">
        <f t="shared" si="1"/>
        <v>178.50629159637856</v>
      </c>
      <c r="D22" s="26">
        <f t="shared" si="1"/>
        <v>1.8715255424213615</v>
      </c>
      <c r="E22" s="26">
        <f t="shared" si="1"/>
        <v>130.52780447306591</v>
      </c>
      <c r="F22" s="26">
        <f>F13/F$10</f>
        <v>23.368630141933618</v>
      </c>
      <c r="G22" s="26">
        <f t="shared" si="2"/>
        <v>10.993088899101833</v>
      </c>
      <c r="H22" s="26">
        <f t="shared" si="2"/>
        <v>138.47023904298689</v>
      </c>
      <c r="I22" s="26">
        <f t="shared" si="2"/>
        <v>169.33722816390355</v>
      </c>
      <c r="J22" s="26">
        <f t="shared" si="2"/>
        <v>156.76829910319708</v>
      </c>
      <c r="K22" s="26">
        <f t="shared" si="2"/>
        <v>59.098659072407962</v>
      </c>
    </row>
    <row r="23" spans="2:11" x14ac:dyDescent="0.4">
      <c r="B23" s="9"/>
      <c r="C23" s="9"/>
      <c r="D23" s="9"/>
      <c r="E23" s="9"/>
      <c r="F23" s="9"/>
      <c r="G23" s="9"/>
      <c r="H23" s="9"/>
      <c r="I23" s="9"/>
      <c r="J23" s="32"/>
      <c r="K23" s="9"/>
    </row>
    <row r="24" spans="2:11" x14ac:dyDescent="0.4">
      <c r="J24" s="7"/>
    </row>
    <row r="25" spans="2:11" x14ac:dyDescent="0.4">
      <c r="J25" s="7"/>
    </row>
    <row r="26" spans="2:11" x14ac:dyDescent="0.4">
      <c r="J26" s="7"/>
    </row>
    <row r="27" spans="2:11" x14ac:dyDescent="0.4">
      <c r="J27" s="7"/>
    </row>
    <row r="28" spans="2:11" x14ac:dyDescent="0.4">
      <c r="J28" s="7"/>
    </row>
  </sheetData>
  <pageMargins left="0.7" right="0.7" top="0.78740157500000008" bottom="0.78740157500000008" header="0.3" footer="0.3"/>
  <pageSetup paperSize="9" firstPageNumber="4294967295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workbookViewId="0">
      <selection activeCell="J8" sqref="J8"/>
    </sheetView>
  </sheetViews>
  <sheetFormatPr baseColWidth="10" defaultRowHeight="14.6" x14ac:dyDescent="0.4"/>
  <cols>
    <col min="2" max="2" width="21.69140625" bestFit="1" customWidth="1"/>
  </cols>
  <sheetData>
    <row r="1" spans="1:15" x14ac:dyDescent="0.4">
      <c r="A1" s="10" t="s">
        <v>0</v>
      </c>
      <c r="B1" s="10"/>
      <c r="C1" s="10"/>
    </row>
    <row r="2" spans="1:15" x14ac:dyDescent="0.4">
      <c r="A2" s="10" t="s">
        <v>1</v>
      </c>
      <c r="B2" s="10"/>
      <c r="C2" s="10"/>
    </row>
    <row r="3" spans="1:15" ht="15.45" x14ac:dyDescent="0.4">
      <c r="A3" s="11" t="s">
        <v>56</v>
      </c>
      <c r="B3" s="11"/>
      <c r="C3" s="11" t="s">
        <v>57</v>
      </c>
    </row>
    <row r="6" spans="1:15" x14ac:dyDescent="0.4">
      <c r="B6" s="12" t="s">
        <v>2</v>
      </c>
      <c r="C6" s="9"/>
      <c r="D6" s="9"/>
      <c r="E6" s="9"/>
      <c r="F6" s="9"/>
      <c r="G6" s="9"/>
      <c r="H6" s="9"/>
      <c r="I6" s="9"/>
      <c r="J6" s="9"/>
    </row>
    <row r="7" spans="1:15" x14ac:dyDescent="0.4">
      <c r="B7" s="9" t="s">
        <v>52</v>
      </c>
      <c r="C7" s="9"/>
      <c r="D7" s="9"/>
      <c r="E7" s="9"/>
      <c r="F7" s="9"/>
      <c r="G7" s="9"/>
      <c r="H7" s="9"/>
      <c r="I7" s="9"/>
      <c r="J7" s="39"/>
    </row>
    <row r="8" spans="1:15" x14ac:dyDescent="0.4">
      <c r="B8" s="13" t="s">
        <v>4</v>
      </c>
      <c r="C8" s="13" t="s">
        <v>23</v>
      </c>
      <c r="D8" s="13" t="s">
        <v>25</v>
      </c>
      <c r="E8" s="13" t="s">
        <v>48</v>
      </c>
      <c r="F8" s="13" t="s">
        <v>49</v>
      </c>
      <c r="G8" s="13" t="s">
        <v>33</v>
      </c>
      <c r="H8" s="13" t="s">
        <v>39</v>
      </c>
      <c r="I8" s="13" t="s">
        <v>50</v>
      </c>
      <c r="J8" s="42" t="s">
        <v>51</v>
      </c>
    </row>
    <row r="9" spans="1:15" x14ac:dyDescent="0.4">
      <c r="B9" s="13" t="s">
        <v>12</v>
      </c>
      <c r="C9" s="35">
        <v>0.66812680000000002</v>
      </c>
      <c r="D9" s="35">
        <v>3.3919070000000003E-2</v>
      </c>
      <c r="E9" s="40">
        <v>1.4525650000000001</v>
      </c>
      <c r="F9" s="35">
        <v>0.91580340000000005</v>
      </c>
      <c r="G9" s="35">
        <v>0.46725030000000001</v>
      </c>
      <c r="H9" s="35">
        <v>8.5604059999999996E-2</v>
      </c>
      <c r="I9" s="35">
        <v>1.469313E-2</v>
      </c>
      <c r="J9" s="35">
        <v>0.61425569999999996</v>
      </c>
    </row>
    <row r="10" spans="1:15" x14ac:dyDescent="0.4">
      <c r="B10" s="13" t="s">
        <v>13</v>
      </c>
      <c r="C10" s="35">
        <v>0.49265219999999998</v>
      </c>
      <c r="D10" s="35">
        <v>0.46638629999999998</v>
      </c>
      <c r="E10" s="35">
        <v>1.4108449999999999</v>
      </c>
      <c r="F10" s="35">
        <v>0.92409439999999998</v>
      </c>
      <c r="G10" s="35">
        <v>0.87005069999999995</v>
      </c>
      <c r="H10" s="35">
        <v>5.160381E-2</v>
      </c>
      <c r="I10" s="35">
        <v>1.420136E-2</v>
      </c>
      <c r="J10" s="35">
        <v>0.29183110000000001</v>
      </c>
    </row>
    <row r="11" spans="1:15" x14ac:dyDescent="0.4">
      <c r="B11" s="13" t="s">
        <v>14</v>
      </c>
      <c r="C11" s="35">
        <v>0.57241339999999996</v>
      </c>
      <c r="D11" s="35">
        <v>4.4875980000000003E-2</v>
      </c>
      <c r="E11" s="35">
        <v>1.2405809999999999</v>
      </c>
      <c r="F11" s="35">
        <v>0.95419739999999997</v>
      </c>
      <c r="G11" s="35">
        <v>0.57134739999999995</v>
      </c>
      <c r="H11" s="35">
        <v>0.1142634</v>
      </c>
      <c r="I11" s="35">
        <v>2.1612619999999999E-2</v>
      </c>
      <c r="J11" s="35">
        <v>0.40785090000000002</v>
      </c>
      <c r="K11" s="6"/>
      <c r="L11" s="6"/>
      <c r="M11" s="6"/>
      <c r="N11" s="6"/>
      <c r="O11" s="6"/>
    </row>
    <row r="12" spans="1:15" x14ac:dyDescent="0.4">
      <c r="B12" s="13" t="s">
        <v>15</v>
      </c>
      <c r="C12" s="35">
        <v>1.5696509999999999</v>
      </c>
      <c r="D12" s="35">
        <v>1.8896409999999999</v>
      </c>
      <c r="E12" s="35">
        <v>3.2344309999999998</v>
      </c>
      <c r="F12" s="35">
        <v>1.835512</v>
      </c>
      <c r="G12" s="35">
        <v>0.78035390000000004</v>
      </c>
      <c r="H12" s="35">
        <v>1.4488810000000001</v>
      </c>
      <c r="I12" s="35">
        <v>0.20054330000000001</v>
      </c>
      <c r="J12" s="35">
        <v>5.241377</v>
      </c>
    </row>
    <row r="13" spans="1:15" x14ac:dyDescent="0.4">
      <c r="B13" s="13" t="s">
        <v>16</v>
      </c>
      <c r="C13" s="35">
        <v>2.1051609999999998</v>
      </c>
      <c r="D13" s="35">
        <v>3.18872</v>
      </c>
      <c r="E13" s="35">
        <v>3.3677239999999999</v>
      </c>
      <c r="F13" s="35">
        <v>1.52735</v>
      </c>
      <c r="G13" s="35">
        <v>1.002502</v>
      </c>
      <c r="H13" s="35">
        <v>7.27128</v>
      </c>
      <c r="I13" s="35">
        <v>1.269603</v>
      </c>
      <c r="J13" s="35">
        <v>6.875413</v>
      </c>
      <c r="K13" s="8"/>
      <c r="L13" s="8"/>
      <c r="M13" s="8"/>
      <c r="N13" s="8"/>
      <c r="O13" s="8"/>
    </row>
    <row r="14" spans="1:15" x14ac:dyDescent="0.4">
      <c r="B14" s="9"/>
      <c r="C14" s="9"/>
      <c r="D14" s="9"/>
      <c r="E14" s="9"/>
      <c r="F14" s="9"/>
      <c r="G14" s="9"/>
      <c r="H14" s="9"/>
      <c r="I14" s="9"/>
      <c r="J14" s="39"/>
      <c r="K14" s="8"/>
      <c r="L14" s="8"/>
      <c r="M14" s="8"/>
      <c r="N14" s="8"/>
      <c r="O14" s="8"/>
    </row>
    <row r="15" spans="1:15" x14ac:dyDescent="0.4">
      <c r="B15" s="12" t="s">
        <v>17</v>
      </c>
      <c r="C15" s="9"/>
      <c r="D15" s="9"/>
      <c r="E15" s="9"/>
      <c r="F15" s="9"/>
      <c r="G15" s="9"/>
      <c r="H15" s="9"/>
      <c r="I15" s="9"/>
      <c r="J15" s="39"/>
      <c r="K15" s="8"/>
      <c r="L15" s="8"/>
      <c r="M15" s="8"/>
      <c r="N15" s="8"/>
      <c r="O15" s="8"/>
    </row>
    <row r="16" spans="1:15" x14ac:dyDescent="0.4">
      <c r="B16" s="9" t="s">
        <v>52</v>
      </c>
      <c r="C16" s="9"/>
      <c r="D16" s="9"/>
      <c r="E16" s="9"/>
      <c r="F16" s="9"/>
      <c r="G16" s="9"/>
      <c r="H16" s="9"/>
      <c r="I16" s="9"/>
      <c r="J16" s="39"/>
      <c r="K16" s="8"/>
      <c r="L16" s="8"/>
      <c r="M16" s="8"/>
      <c r="N16" s="8"/>
      <c r="O16" s="8"/>
    </row>
    <row r="17" spans="2:15" x14ac:dyDescent="0.4">
      <c r="B17" s="13" t="s">
        <v>4</v>
      </c>
      <c r="C17" s="13" t="str">
        <f>C8</f>
        <v>#129</v>
      </c>
      <c r="D17" s="13" t="str">
        <f t="shared" ref="D17:J17" si="0">D8</f>
        <v>#134</v>
      </c>
      <c r="E17" s="13" t="str">
        <f t="shared" si="0"/>
        <v>#162</v>
      </c>
      <c r="F17" s="13" t="str">
        <f t="shared" si="0"/>
        <v>#163</v>
      </c>
      <c r="G17" s="13" t="str">
        <f t="shared" si="0"/>
        <v>#182</v>
      </c>
      <c r="H17" s="13" t="str">
        <f t="shared" si="0"/>
        <v>#187</v>
      </c>
      <c r="I17" s="13" t="str">
        <f t="shared" si="0"/>
        <v>#223</v>
      </c>
      <c r="J17" s="13" t="str">
        <f t="shared" si="0"/>
        <v>#220</v>
      </c>
      <c r="K17" s="8"/>
      <c r="L17" s="8"/>
      <c r="M17" s="8"/>
      <c r="N17" s="8"/>
      <c r="O17" s="8"/>
    </row>
    <row r="18" spans="2:15" x14ac:dyDescent="0.4">
      <c r="B18" s="13" t="s">
        <v>12</v>
      </c>
      <c r="C18" s="26">
        <f t="shared" ref="C18:J22" si="1">C9/C$10</f>
        <v>1.3561835306936618</v>
      </c>
      <c r="D18" s="26">
        <f t="shared" si="1"/>
        <v>7.2727415020552716E-2</v>
      </c>
      <c r="E18" s="26">
        <f t="shared" si="1"/>
        <v>1.0295709308960235</v>
      </c>
      <c r="F18" s="26">
        <f t="shared" si="1"/>
        <v>0.99102797289973843</v>
      </c>
      <c r="G18" s="26">
        <f t="shared" si="1"/>
        <v>0.53703801399159845</v>
      </c>
      <c r="H18" s="26">
        <f t="shared" si="1"/>
        <v>1.6588709244530586</v>
      </c>
      <c r="I18" s="26">
        <f t="shared" si="1"/>
        <v>1.0346283736205546</v>
      </c>
      <c r="J18" s="26">
        <f t="shared" si="1"/>
        <v>2.1048328982072162</v>
      </c>
      <c r="K18" s="8"/>
      <c r="L18" s="8"/>
      <c r="M18" s="8"/>
      <c r="N18" s="8"/>
      <c r="O18" s="8"/>
    </row>
    <row r="19" spans="2:15" x14ac:dyDescent="0.4">
      <c r="B19" s="13" t="s">
        <v>13</v>
      </c>
      <c r="C19" s="17">
        <f t="shared" si="1"/>
        <v>1</v>
      </c>
      <c r="D19" s="17">
        <f t="shared" si="1"/>
        <v>1</v>
      </c>
      <c r="E19" s="17">
        <f t="shared" si="1"/>
        <v>1</v>
      </c>
      <c r="F19" s="17">
        <f t="shared" si="1"/>
        <v>1</v>
      </c>
      <c r="G19" s="17">
        <f t="shared" si="1"/>
        <v>1</v>
      </c>
      <c r="H19" s="17">
        <f t="shared" si="1"/>
        <v>1</v>
      </c>
      <c r="I19" s="17">
        <f t="shared" si="1"/>
        <v>1</v>
      </c>
      <c r="J19" s="17">
        <f t="shared" si="1"/>
        <v>1</v>
      </c>
      <c r="K19" s="8"/>
      <c r="L19" s="8"/>
      <c r="M19" s="8"/>
      <c r="N19" s="8"/>
      <c r="O19" s="8"/>
    </row>
    <row r="20" spans="2:15" x14ac:dyDescent="0.4">
      <c r="B20" s="13" t="s">
        <v>14</v>
      </c>
      <c r="C20" s="26">
        <f t="shared" si="1"/>
        <v>1.1619016417667474</v>
      </c>
      <c r="D20" s="26">
        <f t="shared" si="1"/>
        <v>9.6220622260988375E-2</v>
      </c>
      <c r="E20" s="26">
        <f t="shared" si="1"/>
        <v>0.8793177138523367</v>
      </c>
      <c r="F20" s="26">
        <f t="shared" si="1"/>
        <v>1.0325756762512575</v>
      </c>
      <c r="G20" s="26">
        <f t="shared" si="1"/>
        <v>0.65668288066431069</v>
      </c>
      <c r="H20" s="26">
        <f t="shared" si="1"/>
        <v>2.214243483184672</v>
      </c>
      <c r="I20" s="26">
        <f t="shared" si="1"/>
        <v>1.5218697364196105</v>
      </c>
      <c r="J20" s="26">
        <f t="shared" si="1"/>
        <v>1.3975580395646661</v>
      </c>
      <c r="K20" s="8"/>
      <c r="L20" s="8"/>
      <c r="M20" s="8"/>
      <c r="N20" s="8"/>
      <c r="O20" s="8"/>
    </row>
    <row r="21" spans="2:15" x14ac:dyDescent="0.4">
      <c r="B21" s="13" t="s">
        <v>15</v>
      </c>
      <c r="C21" s="26">
        <f t="shared" si="1"/>
        <v>3.1861240039118877</v>
      </c>
      <c r="D21" s="26">
        <f t="shared" si="1"/>
        <v>4.0516648966747093</v>
      </c>
      <c r="E21" s="26">
        <f t="shared" si="1"/>
        <v>2.2925487916815808</v>
      </c>
      <c r="F21" s="26">
        <f t="shared" si="1"/>
        <v>1.9862819209812332</v>
      </c>
      <c r="G21" s="26">
        <f t="shared" si="1"/>
        <v>0.89690623776292588</v>
      </c>
      <c r="H21" s="26">
        <f t="shared" si="1"/>
        <v>28.077016018778458</v>
      </c>
      <c r="I21" s="26">
        <f t="shared" si="1"/>
        <v>14.121415132071858</v>
      </c>
      <c r="J21" s="26">
        <f t="shared" si="1"/>
        <v>17.960309918990813</v>
      </c>
      <c r="K21" s="8"/>
      <c r="L21" s="8"/>
      <c r="M21" s="8"/>
      <c r="N21" s="8"/>
      <c r="O21" s="8"/>
    </row>
    <row r="22" spans="2:15" x14ac:dyDescent="0.4">
      <c r="B22" s="13" t="s">
        <v>16</v>
      </c>
      <c r="C22" s="26">
        <f t="shared" si="1"/>
        <v>4.27311803337121</v>
      </c>
      <c r="D22" s="26">
        <f t="shared" si="1"/>
        <v>6.8370790479909038</v>
      </c>
      <c r="E22" s="26">
        <f t="shared" si="1"/>
        <v>2.3870262147861743</v>
      </c>
      <c r="F22" s="26">
        <f t="shared" si="1"/>
        <v>1.6528073322379186</v>
      </c>
      <c r="G22" s="26">
        <f t="shared" si="1"/>
        <v>1.152234001995516</v>
      </c>
      <c r="H22" s="26">
        <f t="shared" si="1"/>
        <v>140.90587497318512</v>
      </c>
      <c r="I22" s="26">
        <f t="shared" si="1"/>
        <v>89.400099708760294</v>
      </c>
      <c r="J22" s="26">
        <f t="shared" si="1"/>
        <v>23.559562363298497</v>
      </c>
      <c r="K22" s="8"/>
      <c r="L22" s="8"/>
      <c r="M22" s="8"/>
      <c r="N22" s="8"/>
      <c r="O22" s="8"/>
    </row>
    <row r="23" spans="2:15" x14ac:dyDescent="0.4">
      <c r="B23" s="9"/>
      <c r="C23" s="9"/>
      <c r="D23" s="9"/>
      <c r="E23" s="9"/>
      <c r="F23" s="9"/>
      <c r="G23" s="9"/>
      <c r="H23" s="9"/>
      <c r="I23" s="9"/>
      <c r="J23" s="9"/>
    </row>
  </sheetData>
  <pageMargins left="0.7" right="0.7" top="0.78740157500000008" bottom="0.78740157500000008" header="0.3" footer="0.3"/>
  <pageSetup paperSize="9" firstPageNumber="4294967295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B1" workbookViewId="0">
      <selection activeCell="B5" sqref="B5:J21"/>
    </sheetView>
  </sheetViews>
  <sheetFormatPr baseColWidth="10" defaultRowHeight="14.6" x14ac:dyDescent="0.4"/>
  <cols>
    <col min="1" max="1" width="20.53515625" bestFit="1" customWidth="1"/>
    <col min="2" max="2" width="20.61328125" bestFit="1" customWidth="1"/>
    <col min="3" max="3" width="11.3046875" bestFit="1" customWidth="1"/>
    <col min="4" max="5" width="11.15234375" bestFit="1" customWidth="1"/>
    <col min="6" max="7" width="11.3046875" bestFit="1" customWidth="1"/>
    <col min="8" max="9" width="11.15234375" bestFit="1" customWidth="1"/>
  </cols>
  <sheetData>
    <row r="1" spans="1:10" x14ac:dyDescent="0.4">
      <c r="A1" s="10" t="s">
        <v>0</v>
      </c>
      <c r="B1" s="10"/>
      <c r="C1" s="10"/>
    </row>
    <row r="2" spans="1:10" x14ac:dyDescent="0.4">
      <c r="A2" s="10" t="s">
        <v>1</v>
      </c>
      <c r="B2" s="10"/>
      <c r="C2" s="10"/>
    </row>
    <row r="3" spans="1:10" ht="15.45" x14ac:dyDescent="0.4">
      <c r="A3" s="11" t="s">
        <v>56</v>
      </c>
      <c r="B3" s="11"/>
      <c r="C3" s="11" t="s">
        <v>57</v>
      </c>
    </row>
    <row r="5" spans="1:10" x14ac:dyDescent="0.4">
      <c r="B5" s="12" t="s">
        <v>2</v>
      </c>
      <c r="C5" s="9"/>
      <c r="D5" s="9"/>
      <c r="E5" s="9"/>
      <c r="F5" s="9"/>
      <c r="G5" s="9"/>
      <c r="H5" s="9"/>
      <c r="I5" s="9"/>
      <c r="J5" s="9"/>
    </row>
    <row r="6" spans="1:10" x14ac:dyDescent="0.4">
      <c r="B6" s="9" t="s">
        <v>53</v>
      </c>
      <c r="C6" s="9"/>
      <c r="D6" s="9"/>
      <c r="E6" s="9"/>
      <c r="F6" s="9"/>
      <c r="G6" s="9"/>
      <c r="H6" s="9"/>
      <c r="I6" s="9"/>
      <c r="J6" s="9"/>
    </row>
    <row r="7" spans="1:10" x14ac:dyDescent="0.4">
      <c r="B7" s="13" t="s">
        <v>4</v>
      </c>
      <c r="C7" s="13" t="s">
        <v>32</v>
      </c>
      <c r="D7" s="13" t="s">
        <v>48</v>
      </c>
      <c r="E7" s="13" t="s">
        <v>33</v>
      </c>
      <c r="F7" s="13" t="s">
        <v>34</v>
      </c>
      <c r="G7" s="13" t="s">
        <v>24</v>
      </c>
      <c r="H7" s="13" t="s">
        <v>26</v>
      </c>
      <c r="I7" s="13" t="s">
        <v>54</v>
      </c>
      <c r="J7" s="13" t="s">
        <v>55</v>
      </c>
    </row>
    <row r="8" spans="1:10" x14ac:dyDescent="0.4">
      <c r="B8" s="13" t="s">
        <v>12</v>
      </c>
      <c r="C8" s="13">
        <v>1.0312715008198721E-2</v>
      </c>
      <c r="D8" s="13">
        <v>8.8732928751454245E-3</v>
      </c>
      <c r="E8" s="13">
        <v>8.4158605075342046E-3</v>
      </c>
      <c r="F8" s="13">
        <v>5.8869256315319226E-3</v>
      </c>
      <c r="G8" s="13">
        <v>5.7637365064617474E-2</v>
      </c>
      <c r="H8" s="13">
        <v>3.1949150606563705E-2</v>
      </c>
      <c r="I8" s="13">
        <v>2.414771981371298E-2</v>
      </c>
      <c r="J8" s="13">
        <v>4.6075586225434458E-2</v>
      </c>
    </row>
    <row r="9" spans="1:10" x14ac:dyDescent="0.4">
      <c r="B9" s="13" t="s">
        <v>13</v>
      </c>
      <c r="C9" s="13">
        <v>1.7982053205804531E-2</v>
      </c>
      <c r="D9" s="13">
        <v>8.0494189285534694E-3</v>
      </c>
      <c r="E9" s="13">
        <v>1.2122403505041483E-2</v>
      </c>
      <c r="F9" s="13">
        <v>8.2288761081031198E-3</v>
      </c>
      <c r="G9" s="13">
        <v>5.1645032759389586E-2</v>
      </c>
      <c r="H9" s="13">
        <v>1.3539585014817834E-2</v>
      </c>
      <c r="I9" s="13">
        <v>7.8660614809573301E-3</v>
      </c>
      <c r="J9" s="13">
        <v>3.8525821441190516E-2</v>
      </c>
    </row>
    <row r="10" spans="1:10" x14ac:dyDescent="0.4">
      <c r="B10" s="13" t="s">
        <v>14</v>
      </c>
      <c r="C10" s="13">
        <v>0.12785693412595375</v>
      </c>
      <c r="D10" s="13">
        <v>0.14124329350945003</v>
      </c>
      <c r="E10" s="13">
        <v>5.6536697411702003E-2</v>
      </c>
      <c r="F10" s="13">
        <v>0.53492773956201933</v>
      </c>
      <c r="G10" s="13">
        <v>0.26589775129487764</v>
      </c>
      <c r="H10" s="13">
        <v>8.3916727815094627E-2</v>
      </c>
      <c r="I10" s="13">
        <v>6.7496217696618926E-2</v>
      </c>
      <c r="J10" s="13">
        <v>7.2882001545155423E-2</v>
      </c>
    </row>
    <row r="11" spans="1:10" x14ac:dyDescent="0.4">
      <c r="B11" s="13" t="s">
        <v>15</v>
      </c>
      <c r="C11" s="13">
        <v>0.18313841123407909</v>
      </c>
      <c r="D11" s="13">
        <v>0.99448108652081779</v>
      </c>
      <c r="E11" s="13">
        <v>3.8196017659292106E-2</v>
      </c>
      <c r="F11" s="13">
        <v>3.7110188437258239E-2</v>
      </c>
      <c r="G11" s="13">
        <v>4.8189623655942899</v>
      </c>
      <c r="H11" s="13">
        <v>2.0014230569327793</v>
      </c>
      <c r="I11" s="13">
        <v>0.41139426786304412</v>
      </c>
      <c r="J11" s="13">
        <v>2.3422355991779602</v>
      </c>
    </row>
    <row r="12" spans="1:10" x14ac:dyDescent="0.4">
      <c r="B12" s="13" t="s">
        <v>16</v>
      </c>
      <c r="C12" s="13">
        <v>0.58301438833575314</v>
      </c>
      <c r="D12" s="13">
        <v>3.7445065661857213</v>
      </c>
      <c r="E12" s="13">
        <v>0.71370561678536282</v>
      </c>
      <c r="F12" s="13">
        <v>0.26385268420530972</v>
      </c>
      <c r="G12" s="13">
        <v>6.3590355905528746</v>
      </c>
      <c r="H12" s="13">
        <v>5.2889620335913374</v>
      </c>
      <c r="I12" s="13">
        <v>0.6845156910131448</v>
      </c>
      <c r="J12" s="13">
        <v>3.2888836276706792</v>
      </c>
    </row>
    <row r="13" spans="1:10" x14ac:dyDescent="0.4">
      <c r="B13" s="9"/>
      <c r="C13" s="9"/>
      <c r="D13" s="9"/>
      <c r="E13" s="9"/>
      <c r="F13" s="9"/>
      <c r="G13" s="9"/>
      <c r="H13" s="9"/>
      <c r="I13" s="9"/>
      <c r="J13" s="9"/>
    </row>
    <row r="14" spans="1:10" x14ac:dyDescent="0.4">
      <c r="B14" s="12" t="s">
        <v>17</v>
      </c>
      <c r="C14" s="9"/>
      <c r="D14" s="9"/>
      <c r="E14" s="9"/>
      <c r="F14" s="9"/>
      <c r="G14" s="9"/>
      <c r="H14" s="9"/>
      <c r="I14" s="9"/>
      <c r="J14" s="9"/>
    </row>
    <row r="15" spans="1:10" x14ac:dyDescent="0.4">
      <c r="B15" s="9" t="s">
        <v>53</v>
      </c>
      <c r="C15" s="9"/>
      <c r="D15" s="9"/>
      <c r="E15" s="9"/>
      <c r="F15" s="9"/>
      <c r="G15" s="9"/>
      <c r="H15" s="9"/>
      <c r="I15" s="9"/>
      <c r="J15" s="9"/>
    </row>
    <row r="16" spans="1:10" x14ac:dyDescent="0.4">
      <c r="B16" s="13" t="s">
        <v>4</v>
      </c>
      <c r="C16" s="13" t="str">
        <f>C7</f>
        <v>#161</v>
      </c>
      <c r="D16" s="13" t="str">
        <f t="shared" ref="D16:J16" si="0">D7</f>
        <v>#162</v>
      </c>
      <c r="E16" s="13" t="str">
        <f t="shared" si="0"/>
        <v>#182</v>
      </c>
      <c r="F16" s="13" t="str">
        <f t="shared" si="0"/>
        <v>#183</v>
      </c>
      <c r="G16" s="13" t="str">
        <f t="shared" si="0"/>
        <v>#130</v>
      </c>
      <c r="H16" s="13" t="str">
        <f t="shared" si="0"/>
        <v>#135</v>
      </c>
      <c r="I16" s="13" t="str">
        <f t="shared" si="0"/>
        <v>#160</v>
      </c>
      <c r="J16" s="13" t="str">
        <f t="shared" si="0"/>
        <v>#164</v>
      </c>
    </row>
    <row r="17" spans="2:10" x14ac:dyDescent="0.4">
      <c r="B17" s="13" t="s">
        <v>12</v>
      </c>
      <c r="C17" s="26">
        <f>C8/C$9</f>
        <v>0.57350041678609986</v>
      </c>
      <c r="D17" s="26">
        <f>D8/D$9</f>
        <v>1.1023519776898989</v>
      </c>
      <c r="E17" s="26">
        <f>E8/E$9</f>
        <v>0.69424025557590163</v>
      </c>
      <c r="F17" s="26">
        <f>F8/F$9</f>
        <v>0.71539850086392265</v>
      </c>
      <c r="G17" s="26">
        <f>G8/G$9</f>
        <v>1.1160292091041113</v>
      </c>
      <c r="H17" s="26">
        <f>H8/H$9</f>
        <v>2.3596846263455111</v>
      </c>
      <c r="I17" s="26">
        <f>I8/I$9</f>
        <v>3.0698615656858697</v>
      </c>
      <c r="J17" s="26">
        <f>J8/J$9</f>
        <v>1.1959663545595938</v>
      </c>
    </row>
    <row r="18" spans="2:10" x14ac:dyDescent="0.4">
      <c r="B18" s="13" t="s">
        <v>13</v>
      </c>
      <c r="C18" s="17">
        <f>C9/C$9</f>
        <v>1</v>
      </c>
      <c r="D18" s="17">
        <f>D9/D$9</f>
        <v>1</v>
      </c>
      <c r="E18" s="17">
        <f>E9/E$9</f>
        <v>1</v>
      </c>
      <c r="F18" s="17">
        <f>F9/F$9</f>
        <v>1</v>
      </c>
      <c r="G18" s="17">
        <f>G9/G$9</f>
        <v>1</v>
      </c>
      <c r="H18" s="17">
        <f>H9/H$9</f>
        <v>1</v>
      </c>
      <c r="I18" s="17">
        <f>I9/I$9</f>
        <v>1</v>
      </c>
      <c r="J18" s="17">
        <f>J9/J$9</f>
        <v>1</v>
      </c>
    </row>
    <row r="19" spans="2:10" x14ac:dyDescent="0.4">
      <c r="B19" s="13" t="s">
        <v>14</v>
      </c>
      <c r="C19" s="26">
        <f>C10/C$9</f>
        <v>7.1102522422012449</v>
      </c>
      <c r="D19" s="26">
        <f>D10/D$9</f>
        <v>17.54701733915498</v>
      </c>
      <c r="E19" s="26">
        <f>E10/E$9</f>
        <v>4.6638191335727637</v>
      </c>
      <c r="F19" s="26">
        <f>F10/F$9</f>
        <v>65.006172475396312</v>
      </c>
      <c r="G19" s="26">
        <f>G10/G$9</f>
        <v>5.1485639003014239</v>
      </c>
      <c r="H19" s="26">
        <f>H10/H$9</f>
        <v>6.1978803429540461</v>
      </c>
      <c r="I19" s="26">
        <f>I10/I$9</f>
        <v>8.5806877889294579</v>
      </c>
      <c r="J19" s="26">
        <f>J10/J$9</f>
        <v>1.8917702158903855</v>
      </c>
    </row>
    <row r="20" spans="2:10" x14ac:dyDescent="0.4">
      <c r="B20" s="13" t="s">
        <v>15</v>
      </c>
      <c r="C20" s="26">
        <f>C11/C$9</f>
        <v>10.184510586086065</v>
      </c>
      <c r="D20" s="26">
        <f>D11/D$9</f>
        <v>123.54694113299583</v>
      </c>
      <c r="E20" s="26">
        <f>E11/E$9</f>
        <v>3.1508617613171421</v>
      </c>
      <c r="F20" s="26">
        <f>F11/F$9</f>
        <v>4.5097517509973422</v>
      </c>
      <c r="G20" s="26">
        <f>G11/G$9</f>
        <v>93.30930988165855</v>
      </c>
      <c r="H20" s="26">
        <f>H11/H$9</f>
        <v>147.82011817514388</v>
      </c>
      <c r="I20" s="26">
        <f>I11/I$9</f>
        <v>52.299904959931212</v>
      </c>
      <c r="J20" s="26">
        <f>J11/J$9</f>
        <v>60.796512872629378</v>
      </c>
    </row>
    <row r="21" spans="2:10" x14ac:dyDescent="0.4">
      <c r="B21" s="13" t="s">
        <v>16</v>
      </c>
      <c r="C21" s="26">
        <f>C12/C$9</f>
        <v>32.422014419774854</v>
      </c>
      <c r="D21" s="26">
        <f>D12/D$9</f>
        <v>465.18967386613986</v>
      </c>
      <c r="E21" s="26">
        <f>E12/E$9</f>
        <v>58.874926617361474</v>
      </c>
      <c r="F21" s="26">
        <f>F12/F$9</f>
        <v>32.064243128595571</v>
      </c>
      <c r="G21" s="26">
        <f>G12/G$9</f>
        <v>123.12966515442355</v>
      </c>
      <c r="H21" s="26">
        <f>H12/H$9</f>
        <v>390.62955236833727</v>
      </c>
      <c r="I21" s="26">
        <f>I12/I$9</f>
        <v>87.021401074764626</v>
      </c>
      <c r="J21" s="26">
        <f>J12/J$9</f>
        <v>85.368293384506913</v>
      </c>
    </row>
  </sheetData>
  <pageMargins left="0.7" right="0.7" top="0.78740157500000008" bottom="0.78740157500000008" header="0.3" footer="0.3"/>
  <pageSetup paperSize="9" firstPageNumber="42949672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="104" workbookViewId="0">
      <selection activeCell="C21" sqref="C21:K21"/>
    </sheetView>
  </sheetViews>
  <sheetFormatPr baseColWidth="10" defaultRowHeight="14.6" x14ac:dyDescent="0.4"/>
  <cols>
    <col min="2" max="2" width="24.69140625" bestFit="1" customWidth="1"/>
    <col min="3" max="8" width="14.15234375" bestFit="1" customWidth="1"/>
    <col min="9" max="9" width="15.3046875" bestFit="1" customWidth="1"/>
    <col min="10" max="11" width="14.15234375" bestFit="1" customWidth="1"/>
  </cols>
  <sheetData>
    <row r="1" spans="1:14" x14ac:dyDescent="0.4">
      <c r="A1" s="10" t="s">
        <v>0</v>
      </c>
      <c r="B1" s="10"/>
      <c r="C1" s="10"/>
    </row>
    <row r="2" spans="1:14" x14ac:dyDescent="0.4">
      <c r="A2" s="10" t="s">
        <v>1</v>
      </c>
      <c r="B2" s="10"/>
      <c r="C2" s="10"/>
    </row>
    <row r="3" spans="1:14" ht="15.45" x14ac:dyDescent="0.4">
      <c r="A3" s="11" t="s">
        <v>56</v>
      </c>
      <c r="B3" s="11"/>
      <c r="C3" s="11" t="s">
        <v>57</v>
      </c>
    </row>
    <row r="5" spans="1:14" x14ac:dyDescent="0.4">
      <c r="C5" s="9"/>
      <c r="D5" s="9"/>
      <c r="E5" s="9"/>
      <c r="F5" s="9"/>
      <c r="G5" s="9"/>
      <c r="H5" s="9"/>
      <c r="I5" s="9"/>
      <c r="J5" s="9"/>
      <c r="K5" s="9"/>
      <c r="L5" s="9"/>
    </row>
    <row r="6" spans="1:14" x14ac:dyDescent="0.4">
      <c r="B6" s="12" t="s">
        <v>2</v>
      </c>
      <c r="C6" s="9"/>
      <c r="D6" s="9"/>
      <c r="E6" s="9"/>
      <c r="F6" s="9"/>
      <c r="G6" s="9"/>
      <c r="H6" s="9"/>
      <c r="I6" s="9"/>
      <c r="J6" s="9"/>
      <c r="K6" s="9"/>
      <c r="L6" s="9"/>
    </row>
    <row r="7" spans="1:14" x14ac:dyDescent="0.4">
      <c r="B7" s="9" t="s">
        <v>18</v>
      </c>
      <c r="C7" s="9"/>
      <c r="D7" s="9"/>
      <c r="E7" s="9"/>
      <c r="F7" s="9"/>
      <c r="G7" s="9"/>
      <c r="H7" s="9"/>
      <c r="I7" s="9"/>
      <c r="J7" s="9"/>
      <c r="K7" s="9"/>
      <c r="L7" s="9"/>
    </row>
    <row r="8" spans="1:14" x14ac:dyDescent="0.4">
      <c r="B8" s="13" t="s">
        <v>4</v>
      </c>
      <c r="C8" s="13" t="s">
        <v>5</v>
      </c>
      <c r="D8" s="13" t="s">
        <v>6</v>
      </c>
      <c r="E8" s="13" t="s">
        <v>7</v>
      </c>
      <c r="F8" s="13" t="s">
        <v>8</v>
      </c>
      <c r="G8" s="13" t="s">
        <v>9</v>
      </c>
      <c r="H8" s="13" t="s">
        <v>19</v>
      </c>
      <c r="I8" s="13" t="s">
        <v>10</v>
      </c>
      <c r="J8" s="13" t="s">
        <v>20</v>
      </c>
      <c r="K8" s="13" t="s">
        <v>11</v>
      </c>
      <c r="L8" s="9"/>
      <c r="M8" s="2"/>
      <c r="N8" s="2"/>
    </row>
    <row r="9" spans="1:14" x14ac:dyDescent="0.4">
      <c r="B9" s="13" t="s">
        <v>12</v>
      </c>
      <c r="C9" s="18">
        <v>2.9918097730306514</v>
      </c>
      <c r="D9" s="18">
        <v>2.7395183585621496</v>
      </c>
      <c r="E9" s="18">
        <v>2.3385968185421384</v>
      </c>
      <c r="F9" s="18">
        <v>1.6717285859602047</v>
      </c>
      <c r="G9" s="18">
        <v>3.4342633802759108</v>
      </c>
      <c r="H9" s="13">
        <v>5.8741434987637513</v>
      </c>
      <c r="I9" s="20">
        <v>4.6573802056320686</v>
      </c>
      <c r="J9" s="13">
        <v>5.5804925192489581</v>
      </c>
      <c r="K9" s="13">
        <v>7.0935488039426193</v>
      </c>
      <c r="L9" s="21"/>
      <c r="M9" s="3"/>
      <c r="N9" s="3"/>
    </row>
    <row r="10" spans="1:14" x14ac:dyDescent="0.4">
      <c r="B10" s="13" t="s">
        <v>13</v>
      </c>
      <c r="C10" s="18">
        <v>1.9217656318700453</v>
      </c>
      <c r="D10" s="18">
        <v>1.9144901271177102</v>
      </c>
      <c r="E10" s="18">
        <v>2.0652304797417753</v>
      </c>
      <c r="F10" s="18">
        <v>1.7898231541304825</v>
      </c>
      <c r="G10" s="18">
        <v>3.5189046413080152</v>
      </c>
      <c r="H10" s="13">
        <v>5.4470121600468628</v>
      </c>
      <c r="I10" s="20">
        <v>5.5829351121803166</v>
      </c>
      <c r="J10" s="13">
        <v>5.2112999501517461</v>
      </c>
      <c r="K10" s="13">
        <v>11.360036889627738</v>
      </c>
      <c r="L10" s="21"/>
      <c r="M10" s="3"/>
      <c r="N10" s="3"/>
    </row>
    <row r="11" spans="1:14" x14ac:dyDescent="0.4">
      <c r="B11" s="13" t="s">
        <v>14</v>
      </c>
      <c r="C11" s="18">
        <v>7.9014564578810793</v>
      </c>
      <c r="D11" s="18">
        <v>5.4951703871283266</v>
      </c>
      <c r="E11" s="18">
        <v>4.9908923647329146</v>
      </c>
      <c r="F11" s="18">
        <v>6.9192288933385546</v>
      </c>
      <c r="G11" s="18">
        <v>7.2627483605779677</v>
      </c>
      <c r="H11" s="13">
        <v>8.1562631648518469</v>
      </c>
      <c r="I11" s="20">
        <v>9.956900521058083</v>
      </c>
      <c r="J11" s="13">
        <v>8.2550591309554431</v>
      </c>
      <c r="K11" s="13">
        <v>8.1594987598574207</v>
      </c>
      <c r="L11" s="21"/>
      <c r="M11" s="3"/>
      <c r="N11" s="3"/>
    </row>
    <row r="12" spans="1:14" x14ac:dyDescent="0.4">
      <c r="B12" s="13" t="s">
        <v>15</v>
      </c>
      <c r="C12" s="18">
        <v>38.824421343508497</v>
      </c>
      <c r="D12" s="22">
        <v>32.886791102649049</v>
      </c>
      <c r="E12" s="18">
        <v>18.457738173118706</v>
      </c>
      <c r="F12" s="18">
        <v>11.216159508071193</v>
      </c>
      <c r="G12" s="18">
        <v>25.012758815598399</v>
      </c>
      <c r="H12" s="13">
        <v>65.563914738018497</v>
      </c>
      <c r="I12" s="20">
        <v>48.068024751336488</v>
      </c>
      <c r="J12" s="13">
        <v>109.46387820279648</v>
      </c>
      <c r="K12" s="13">
        <v>102.66393002057083</v>
      </c>
      <c r="L12" s="21"/>
      <c r="M12" s="3"/>
      <c r="N12" s="3"/>
    </row>
    <row r="13" spans="1:14" x14ac:dyDescent="0.4">
      <c r="B13" s="13" t="s">
        <v>16</v>
      </c>
      <c r="C13" s="18">
        <v>2.7076661450320261</v>
      </c>
      <c r="D13" s="22">
        <v>24.735079534337004</v>
      </c>
      <c r="E13" s="18">
        <v>12.215859262958141</v>
      </c>
      <c r="F13" s="18">
        <v>14.38779044990984</v>
      </c>
      <c r="G13" s="18">
        <v>33.050721899147817</v>
      </c>
      <c r="H13" s="13">
        <v>119.28222974154171</v>
      </c>
      <c r="I13" s="20">
        <v>44.178277796723528</v>
      </c>
      <c r="J13" s="13">
        <v>157.52828521369986</v>
      </c>
      <c r="K13" s="13">
        <v>147.16785138578211</v>
      </c>
      <c r="L13" s="21"/>
      <c r="M13" s="3"/>
      <c r="N13" s="3"/>
    </row>
    <row r="14" spans="1:14" x14ac:dyDescent="0.4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4" x14ac:dyDescent="0.4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4" x14ac:dyDescent="0.4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2:14" x14ac:dyDescent="0.4">
      <c r="B17" s="12" t="s">
        <v>17</v>
      </c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2:14" x14ac:dyDescent="0.4">
      <c r="B18" s="9" t="s">
        <v>18</v>
      </c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2:14" x14ac:dyDescent="0.4">
      <c r="B19" s="13" t="s">
        <v>4</v>
      </c>
      <c r="C19" s="13" t="s">
        <v>5</v>
      </c>
      <c r="D19" s="13" t="s">
        <v>6</v>
      </c>
      <c r="E19" s="13" t="s">
        <v>7</v>
      </c>
      <c r="F19" s="13" t="s">
        <v>8</v>
      </c>
      <c r="G19" s="13" t="s">
        <v>9</v>
      </c>
      <c r="H19" s="13" t="s">
        <v>19</v>
      </c>
      <c r="I19" s="13" t="s">
        <v>10</v>
      </c>
      <c r="J19" s="13" t="s">
        <v>20</v>
      </c>
      <c r="K19" s="13" t="s">
        <v>11</v>
      </c>
      <c r="L19" s="9"/>
      <c r="M19" s="2"/>
      <c r="N19" s="2"/>
    </row>
    <row r="20" spans="2:14" x14ac:dyDescent="0.4">
      <c r="B20" s="13" t="s">
        <v>12</v>
      </c>
      <c r="C20" s="26">
        <f>C9/C$10</f>
        <v>1.5568026212017123</v>
      </c>
      <c r="D20" s="26">
        <f>D9/D$10</f>
        <v>1.4309388801531875</v>
      </c>
      <c r="E20" s="26">
        <f t="shared" ref="E20:K20" si="0">E9/E$10</f>
        <v>1.1323660199100603</v>
      </c>
      <c r="F20" s="26">
        <f t="shared" si="0"/>
        <v>0.93401886220002017</v>
      </c>
      <c r="G20" s="26">
        <f t="shared" si="0"/>
        <v>0.9759467022668048</v>
      </c>
      <c r="H20" s="26">
        <f t="shared" si="0"/>
        <v>1.078415712351414</v>
      </c>
      <c r="I20" s="26">
        <f t="shared" si="0"/>
        <v>0.83421714779937883</v>
      </c>
      <c r="J20" s="26">
        <f t="shared" si="0"/>
        <v>1.0708446208486735</v>
      </c>
      <c r="K20" s="26">
        <f t="shared" si="0"/>
        <v>0.62443008529482613</v>
      </c>
      <c r="L20" s="21"/>
      <c r="M20" s="3"/>
      <c r="N20" s="3"/>
    </row>
    <row r="21" spans="2:14" x14ac:dyDescent="0.4">
      <c r="B21" s="13" t="s">
        <v>13</v>
      </c>
      <c r="C21" s="17">
        <f t="shared" ref="C21:D24" si="1">C10/C$10</f>
        <v>1</v>
      </c>
      <c r="D21" s="17">
        <f>D10/D$10</f>
        <v>1</v>
      </c>
      <c r="E21" s="17">
        <f t="shared" ref="E21:K24" si="2">E10/E$10</f>
        <v>1</v>
      </c>
      <c r="F21" s="17">
        <f t="shared" si="2"/>
        <v>1</v>
      </c>
      <c r="G21" s="17">
        <f t="shared" si="2"/>
        <v>1</v>
      </c>
      <c r="H21" s="17">
        <f t="shared" si="2"/>
        <v>1</v>
      </c>
      <c r="I21" s="17">
        <f t="shared" si="2"/>
        <v>1</v>
      </c>
      <c r="J21" s="17">
        <f t="shared" si="2"/>
        <v>1</v>
      </c>
      <c r="K21" s="17">
        <f t="shared" si="2"/>
        <v>1</v>
      </c>
      <c r="L21" s="21"/>
      <c r="M21" s="3"/>
      <c r="N21" s="3"/>
    </row>
    <row r="22" spans="2:14" x14ac:dyDescent="0.4">
      <c r="B22" s="13" t="s">
        <v>14</v>
      </c>
      <c r="C22" s="26">
        <f t="shared" si="1"/>
        <v>4.1115609140081633</v>
      </c>
      <c r="D22" s="26">
        <f t="shared" si="1"/>
        <v>2.8703048970021992</v>
      </c>
      <c r="E22" s="26">
        <f t="shared" si="2"/>
        <v>2.4166273031942409</v>
      </c>
      <c r="F22" s="26">
        <f t="shared" si="2"/>
        <v>3.8658729368712401</v>
      </c>
      <c r="G22" s="26">
        <f t="shared" si="2"/>
        <v>2.0639230388119656</v>
      </c>
      <c r="H22" s="26">
        <f t="shared" si="2"/>
        <v>1.497382955132172</v>
      </c>
      <c r="I22" s="26">
        <f t="shared" si="2"/>
        <v>1.7834526679944864</v>
      </c>
      <c r="J22" s="26">
        <f t="shared" si="2"/>
        <v>1.5840690825549328</v>
      </c>
      <c r="K22" s="26">
        <f t="shared" si="2"/>
        <v>0.71826340346724027</v>
      </c>
      <c r="L22" s="21"/>
      <c r="M22" s="3"/>
      <c r="N22" s="3"/>
    </row>
    <row r="23" spans="2:14" x14ac:dyDescent="0.4">
      <c r="B23" s="13" t="s">
        <v>15</v>
      </c>
      <c r="C23" s="26">
        <f t="shared" si="1"/>
        <v>20.202474588812869</v>
      </c>
      <c r="D23" s="26">
        <f>D12/D$10</f>
        <v>17.177832696458218</v>
      </c>
      <c r="E23" s="26">
        <f t="shared" si="2"/>
        <v>8.9373744742652441</v>
      </c>
      <c r="F23" s="26">
        <f t="shared" si="2"/>
        <v>6.2666300199474945</v>
      </c>
      <c r="G23" s="26">
        <f t="shared" si="2"/>
        <v>7.1081093025302566</v>
      </c>
      <c r="H23" s="26">
        <f t="shared" si="2"/>
        <v>12.036674935099544</v>
      </c>
      <c r="I23" s="26">
        <f t="shared" si="2"/>
        <v>8.6098125422353995</v>
      </c>
      <c r="J23" s="26">
        <f t="shared" si="2"/>
        <v>21.005100310836845</v>
      </c>
      <c r="K23" s="26">
        <f t="shared" si="2"/>
        <v>9.0372884364757624</v>
      </c>
      <c r="L23" s="21"/>
      <c r="M23" s="3"/>
      <c r="N23" s="3"/>
    </row>
    <row r="24" spans="2:14" x14ac:dyDescent="0.4">
      <c r="B24" s="13" t="s">
        <v>16</v>
      </c>
      <c r="C24" s="26">
        <f t="shared" si="1"/>
        <v>1.4089471161981553</v>
      </c>
      <c r="D24" s="26">
        <f t="shared" si="1"/>
        <v>12.919930577848415</v>
      </c>
      <c r="E24" s="26">
        <f t="shared" si="2"/>
        <v>5.915010156389684</v>
      </c>
      <c r="F24" s="26">
        <f t="shared" si="2"/>
        <v>8.0386659523910335</v>
      </c>
      <c r="G24" s="26">
        <f>G13/G$10</f>
        <v>9.3923323500072176</v>
      </c>
      <c r="H24" s="26">
        <f t="shared" si="2"/>
        <v>21.898653103156555</v>
      </c>
      <c r="I24" s="26">
        <f t="shared" si="2"/>
        <v>7.9130917535365164</v>
      </c>
      <c r="J24" s="26">
        <f t="shared" si="2"/>
        <v>30.228213060181432</v>
      </c>
      <c r="K24" s="26">
        <f t="shared" si="2"/>
        <v>12.954874426521755</v>
      </c>
      <c r="L24" s="21"/>
      <c r="M24" s="3"/>
      <c r="N24" s="3"/>
    </row>
  </sheetData>
  <pageMargins left="0.7" right="0.7" top="0.78740157500000008" bottom="0.78740157500000008" header="0.3" footer="0.3"/>
  <pageSetup paperSize="9" firstPageNumber="4294967295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I18" sqref="C18:I18"/>
    </sheetView>
  </sheetViews>
  <sheetFormatPr baseColWidth="10" defaultRowHeight="14.6" x14ac:dyDescent="0.4"/>
  <cols>
    <col min="2" max="2" width="24.69140625" bestFit="1" customWidth="1"/>
    <col min="3" max="8" width="15.3046875" bestFit="1" customWidth="1"/>
    <col min="9" max="9" width="13.84375" customWidth="1"/>
    <col min="10" max="10" width="17.53515625" bestFit="1" customWidth="1"/>
  </cols>
  <sheetData>
    <row r="1" spans="1:13" x14ac:dyDescent="0.4">
      <c r="A1" s="10" t="s">
        <v>0</v>
      </c>
      <c r="B1" s="10"/>
      <c r="C1" s="10"/>
    </row>
    <row r="2" spans="1:13" x14ac:dyDescent="0.4">
      <c r="A2" s="10" t="s">
        <v>1</v>
      </c>
      <c r="B2" s="10"/>
      <c r="C2" s="10"/>
    </row>
    <row r="3" spans="1:13" ht="15.45" x14ac:dyDescent="0.4">
      <c r="A3" s="11" t="s">
        <v>56</v>
      </c>
      <c r="B3" s="11"/>
      <c r="C3" s="11" t="s">
        <v>57</v>
      </c>
    </row>
    <row r="6" spans="1:13" x14ac:dyDescent="0.4">
      <c r="B6" s="12" t="s">
        <v>2</v>
      </c>
      <c r="C6" s="9"/>
      <c r="D6" s="9"/>
      <c r="E6" s="9"/>
      <c r="F6" s="9"/>
      <c r="G6" s="9"/>
      <c r="H6" s="9"/>
      <c r="I6" s="9"/>
      <c r="K6" s="2"/>
      <c r="L6" s="2"/>
      <c r="M6" s="2"/>
    </row>
    <row r="7" spans="1:13" x14ac:dyDescent="0.4">
      <c r="B7" s="9" t="s">
        <v>58</v>
      </c>
      <c r="C7" s="9"/>
      <c r="D7" s="9"/>
      <c r="E7" s="9"/>
      <c r="F7" s="9"/>
      <c r="G7" s="9"/>
      <c r="H7" s="9"/>
      <c r="I7" s="9"/>
      <c r="K7" s="3"/>
      <c r="L7" s="3"/>
      <c r="M7" s="2"/>
    </row>
    <row r="8" spans="1:13" x14ac:dyDescent="0.4">
      <c r="B8" s="13" t="s">
        <v>4</v>
      </c>
      <c r="C8" s="13" t="s">
        <v>5</v>
      </c>
      <c r="D8" s="13" t="s">
        <v>6</v>
      </c>
      <c r="E8" s="13" t="s">
        <v>7</v>
      </c>
      <c r="F8" s="13" t="s">
        <v>8</v>
      </c>
      <c r="G8" s="13" t="s">
        <v>9</v>
      </c>
      <c r="H8" s="13" t="s">
        <v>10</v>
      </c>
      <c r="I8" s="13" t="s">
        <v>11</v>
      </c>
      <c r="K8" s="3"/>
      <c r="L8" s="3"/>
      <c r="M8" s="2"/>
    </row>
    <row r="9" spans="1:13" x14ac:dyDescent="0.4">
      <c r="B9" s="13" t="s">
        <v>12</v>
      </c>
      <c r="C9" s="18">
        <v>4.0349167565928701</v>
      </c>
      <c r="D9" s="18">
        <v>2.2830460037873799</v>
      </c>
      <c r="E9" s="18">
        <v>1.9977907145318881</v>
      </c>
      <c r="F9" s="18">
        <v>1.1315474181529297</v>
      </c>
      <c r="G9" s="18">
        <v>3.3783550417295816</v>
      </c>
      <c r="H9" s="13">
        <v>9.5487252784703482</v>
      </c>
      <c r="I9" s="13">
        <v>9.0614196278275898</v>
      </c>
      <c r="J9" s="2"/>
      <c r="K9" s="3"/>
      <c r="L9" s="3"/>
      <c r="M9" s="2"/>
    </row>
    <row r="10" spans="1:13" x14ac:dyDescent="0.4">
      <c r="B10" s="13" t="s">
        <v>13</v>
      </c>
      <c r="C10" s="18">
        <v>1.5632581573853463</v>
      </c>
      <c r="D10" s="18">
        <v>1.5230105804526808</v>
      </c>
      <c r="E10" s="18">
        <v>1.6920563541618787</v>
      </c>
      <c r="F10" s="18">
        <v>1.3350669387773211</v>
      </c>
      <c r="G10" s="18">
        <v>3.5261323458322202</v>
      </c>
      <c r="H10" s="13">
        <v>7.7935995780392426</v>
      </c>
      <c r="I10" s="13">
        <v>8.1300913393153476</v>
      </c>
      <c r="J10" s="2"/>
      <c r="K10" s="3"/>
      <c r="L10" s="3"/>
      <c r="M10" s="2"/>
    </row>
    <row r="11" spans="1:13" x14ac:dyDescent="0.4">
      <c r="B11" s="13" t="s">
        <v>14</v>
      </c>
      <c r="C11" s="18">
        <v>4.0259967518465212</v>
      </c>
      <c r="D11" s="18">
        <v>4.9556896651073377</v>
      </c>
      <c r="E11" s="18">
        <v>4.0943980117922685</v>
      </c>
      <c r="F11" s="18">
        <v>4.335027614209702</v>
      </c>
      <c r="G11" s="18">
        <v>5.6073532004232822</v>
      </c>
      <c r="H11" s="13">
        <v>13.577710594411993</v>
      </c>
      <c r="I11" s="13">
        <v>7.0598488626203553</v>
      </c>
      <c r="J11" s="2"/>
      <c r="K11" s="3"/>
      <c r="L11" s="3"/>
      <c r="M11" s="2"/>
    </row>
    <row r="12" spans="1:13" x14ac:dyDescent="0.4">
      <c r="B12" s="13" t="s">
        <v>15</v>
      </c>
      <c r="C12" s="18">
        <v>49.12999478321337</v>
      </c>
      <c r="D12" s="18">
        <v>69.306268536385559</v>
      </c>
      <c r="E12" s="18">
        <v>49.031818428455075</v>
      </c>
      <c r="F12" s="18">
        <v>30.665838322234634</v>
      </c>
      <c r="G12" s="18">
        <v>74.631070914425692</v>
      </c>
      <c r="H12" s="13">
        <v>96.243635332612314</v>
      </c>
      <c r="I12" s="13">
        <v>297.19720094038405</v>
      </c>
      <c r="J12" s="2"/>
    </row>
    <row r="13" spans="1:13" x14ac:dyDescent="0.4">
      <c r="B13" s="13" t="s">
        <v>16</v>
      </c>
      <c r="C13" s="18">
        <v>42.675682795747804</v>
      </c>
      <c r="D13" s="18">
        <v>38.50478580474131</v>
      </c>
      <c r="E13" s="18">
        <v>21.880363318132012</v>
      </c>
      <c r="F13" s="18">
        <v>16.091983555575691</v>
      </c>
      <c r="G13" s="18">
        <v>62.341955336152317</v>
      </c>
      <c r="H13" s="13">
        <v>106.58459328308673</v>
      </c>
      <c r="I13" s="13">
        <v>284.59927219263108</v>
      </c>
      <c r="J13" s="2"/>
    </row>
    <row r="14" spans="1:13" x14ac:dyDescent="0.4">
      <c r="B14" s="9"/>
      <c r="C14" s="9"/>
      <c r="D14" s="9"/>
      <c r="E14" s="9"/>
      <c r="F14" s="9"/>
      <c r="G14" s="9"/>
      <c r="H14" s="9"/>
      <c r="I14" s="9"/>
      <c r="J14" s="2"/>
    </row>
    <row r="15" spans="1:13" x14ac:dyDescent="0.4">
      <c r="B15" s="12" t="s">
        <v>17</v>
      </c>
      <c r="C15" s="9"/>
      <c r="D15" s="9"/>
      <c r="E15" s="9"/>
      <c r="F15" s="9"/>
      <c r="G15" s="9"/>
      <c r="H15" s="9"/>
      <c r="I15" s="9"/>
    </row>
    <row r="16" spans="1:13" x14ac:dyDescent="0.4">
      <c r="B16" s="9" t="s">
        <v>58</v>
      </c>
      <c r="C16" s="9"/>
      <c r="D16" s="9"/>
      <c r="E16" s="9"/>
      <c r="F16" s="9"/>
      <c r="G16" s="9"/>
      <c r="H16" s="9"/>
      <c r="I16" s="9"/>
    </row>
    <row r="17" spans="2:10" x14ac:dyDescent="0.4">
      <c r="B17" s="13" t="s">
        <v>4</v>
      </c>
      <c r="C17" s="13" t="s">
        <v>5</v>
      </c>
      <c r="D17" s="13" t="s">
        <v>6</v>
      </c>
      <c r="E17" s="13" t="s">
        <v>7</v>
      </c>
      <c r="F17" s="13" t="s">
        <v>8</v>
      </c>
      <c r="G17" s="13" t="s">
        <v>9</v>
      </c>
      <c r="H17" s="13" t="s">
        <v>10</v>
      </c>
      <c r="I17" s="13" t="s">
        <v>11</v>
      </c>
    </row>
    <row r="18" spans="2:10" x14ac:dyDescent="0.4">
      <c r="B18" s="13" t="s">
        <v>12</v>
      </c>
      <c r="C18" s="26">
        <f t="shared" ref="C18:I22" si="0">C9/C$10</f>
        <v>2.5810943237561847</v>
      </c>
      <c r="D18" s="26">
        <f t="shared" si="0"/>
        <v>1.4990348938408526</v>
      </c>
      <c r="E18" s="26">
        <f t="shared" si="0"/>
        <v>1.1806880483726252</v>
      </c>
      <c r="F18" s="26">
        <f t="shared" si="0"/>
        <v>0.84755856450854938</v>
      </c>
      <c r="G18" s="26">
        <f t="shared" si="0"/>
        <v>0.95809082314300908</v>
      </c>
      <c r="H18" s="26">
        <f t="shared" si="0"/>
        <v>1.2252009078547847</v>
      </c>
      <c r="I18" s="26">
        <f t="shared" si="0"/>
        <v>1.1145532380440233</v>
      </c>
    </row>
    <row r="19" spans="2:10" x14ac:dyDescent="0.4">
      <c r="B19" s="13" t="s">
        <v>13</v>
      </c>
      <c r="C19" s="17">
        <f t="shared" si="0"/>
        <v>1</v>
      </c>
      <c r="D19" s="17">
        <f t="shared" si="0"/>
        <v>1</v>
      </c>
      <c r="E19" s="17">
        <f t="shared" si="0"/>
        <v>1</v>
      </c>
      <c r="F19" s="17">
        <f t="shared" si="0"/>
        <v>1</v>
      </c>
      <c r="G19" s="17">
        <f t="shared" si="0"/>
        <v>1</v>
      </c>
      <c r="H19" s="17">
        <f t="shared" si="0"/>
        <v>1</v>
      </c>
      <c r="I19" s="17">
        <f t="shared" si="0"/>
        <v>1</v>
      </c>
      <c r="J19" s="4"/>
    </row>
    <row r="20" spans="2:10" x14ac:dyDescent="0.4">
      <c r="B20" s="13" t="s">
        <v>14</v>
      </c>
      <c r="C20" s="26">
        <f t="shared" si="0"/>
        <v>2.5753882894046556</v>
      </c>
      <c r="D20" s="26">
        <f t="shared" si="0"/>
        <v>3.2538773720366212</v>
      </c>
      <c r="E20" s="26">
        <f t="shared" si="0"/>
        <v>2.4197763873061633</v>
      </c>
      <c r="F20" s="26">
        <f t="shared" si="0"/>
        <v>3.2470488844400567</v>
      </c>
      <c r="G20" s="26">
        <f t="shared" si="0"/>
        <v>1.5902276631933572</v>
      </c>
      <c r="H20" s="26">
        <f t="shared" si="0"/>
        <v>1.7421616877355597</v>
      </c>
      <c r="I20" s="26">
        <f t="shared" si="0"/>
        <v>0.86836033790671785</v>
      </c>
      <c r="J20" s="4"/>
    </row>
    <row r="21" spans="2:10" x14ac:dyDescent="0.4">
      <c r="B21" s="13" t="s">
        <v>15</v>
      </c>
      <c r="C21" s="26">
        <f t="shared" si="0"/>
        <v>31.427947169894551</v>
      </c>
      <c r="D21" s="26">
        <f t="shared" si="0"/>
        <v>45.506097873453925</v>
      </c>
      <c r="E21" s="26">
        <f t="shared" si="0"/>
        <v>28.97765095580511</v>
      </c>
      <c r="F21" s="26">
        <f t="shared" si="0"/>
        <v>22.969513686196869</v>
      </c>
      <c r="G21" s="26">
        <f t="shared" si="0"/>
        <v>21.165136073986933</v>
      </c>
      <c r="H21" s="26">
        <f t="shared" si="0"/>
        <v>12.349060837537387</v>
      </c>
      <c r="I21" s="26">
        <f t="shared" si="0"/>
        <v>36.555210579640509</v>
      </c>
      <c r="J21" s="4"/>
    </row>
    <row r="22" spans="2:10" x14ac:dyDescent="0.4">
      <c r="B22" s="13" t="s">
        <v>16</v>
      </c>
      <c r="C22" s="26">
        <f t="shared" si="0"/>
        <v>27.299190856055237</v>
      </c>
      <c r="D22" s="26">
        <f t="shared" si="0"/>
        <v>25.282021214387509</v>
      </c>
      <c r="E22" s="26">
        <f t="shared" si="0"/>
        <v>12.931226116857053</v>
      </c>
      <c r="F22" s="26">
        <f t="shared" si="0"/>
        <v>12.053315896140029</v>
      </c>
      <c r="G22" s="26">
        <f t="shared" si="0"/>
        <v>17.679981697181216</v>
      </c>
      <c r="H22" s="26">
        <f t="shared" si="0"/>
        <v>13.675913448699642</v>
      </c>
      <c r="I22" s="26">
        <f t="shared" si="0"/>
        <v>35.005667256943489</v>
      </c>
      <c r="J22" s="4"/>
    </row>
    <row r="23" spans="2:10" x14ac:dyDescent="0.4">
      <c r="J23" s="4"/>
    </row>
  </sheetData>
  <pageMargins left="0.7" right="0.7" top="0.78740157500000008" bottom="0.78740157500000008" header="0.3" footer="0.3"/>
  <pageSetup paperSize="9" firstPageNumber="42949672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X39"/>
  <sheetViews>
    <sheetView workbookViewId="0">
      <selection activeCell="B6" sqref="B6:Q25"/>
    </sheetView>
  </sheetViews>
  <sheetFormatPr baseColWidth="10" defaultRowHeight="14.6" x14ac:dyDescent="0.4"/>
  <cols>
    <col min="2" max="2" width="24.69140625" bestFit="1" customWidth="1"/>
    <col min="3" max="3" width="13.3046875" bestFit="1" customWidth="1"/>
    <col min="4" max="6" width="14.3046875" bestFit="1" customWidth="1"/>
    <col min="7" max="7" width="13.3046875" bestFit="1" customWidth="1"/>
    <col min="8" max="8" width="12.3046875" bestFit="1" customWidth="1"/>
    <col min="9" max="9" width="14.3828125" customWidth="1"/>
    <col min="10" max="10" width="17.69140625" bestFit="1" customWidth="1"/>
    <col min="11" max="12" width="18.69140625" bestFit="1" customWidth="1"/>
    <col min="13" max="13" width="16.69140625" bestFit="1" customWidth="1"/>
    <col min="14" max="14" width="15.3046875" bestFit="1"/>
    <col min="15" max="15" width="16.3046875" bestFit="1"/>
    <col min="16" max="17" width="17.3046875" bestFit="1"/>
  </cols>
  <sheetData>
    <row r="1" spans="1:17" x14ac:dyDescent="0.4">
      <c r="A1" s="10" t="s">
        <v>0</v>
      </c>
      <c r="B1" s="10"/>
      <c r="C1" s="10"/>
    </row>
    <row r="2" spans="1:17" x14ac:dyDescent="0.4">
      <c r="A2" s="10" t="s">
        <v>1</v>
      </c>
      <c r="B2" s="10"/>
      <c r="C2" s="10"/>
    </row>
    <row r="3" spans="1:17" ht="15.45" x14ac:dyDescent="0.4">
      <c r="A3" s="11" t="s">
        <v>56</v>
      </c>
      <c r="B3" s="11"/>
      <c r="C3" s="11" t="s">
        <v>57</v>
      </c>
    </row>
    <row r="6" spans="1:17" x14ac:dyDescent="0.4">
      <c r="B6" s="12" t="s">
        <v>2</v>
      </c>
      <c r="C6" s="9"/>
      <c r="D6" s="25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x14ac:dyDescent="0.4">
      <c r="B7" s="9" t="s">
        <v>21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x14ac:dyDescent="0.4">
      <c r="B8" s="13" t="s">
        <v>4</v>
      </c>
      <c r="C8" s="13" t="s">
        <v>5</v>
      </c>
      <c r="D8" s="13" t="s">
        <v>6</v>
      </c>
      <c r="E8" s="13" t="s">
        <v>7</v>
      </c>
      <c r="F8" s="13" t="s">
        <v>8</v>
      </c>
      <c r="G8" s="13" t="s">
        <v>9</v>
      </c>
      <c r="H8" s="13" t="s">
        <v>10</v>
      </c>
      <c r="I8" s="13" t="s">
        <v>11</v>
      </c>
      <c r="J8" s="13" t="s">
        <v>22</v>
      </c>
      <c r="K8" s="13" t="s">
        <v>23</v>
      </c>
      <c r="L8" s="13" t="s">
        <v>24</v>
      </c>
      <c r="M8" s="13" t="s">
        <v>25</v>
      </c>
      <c r="N8" s="13" t="s">
        <v>26</v>
      </c>
      <c r="O8" s="13" t="s">
        <v>27</v>
      </c>
      <c r="P8" s="13" t="s">
        <v>28</v>
      </c>
      <c r="Q8" s="13" t="s">
        <v>29</v>
      </c>
    </row>
    <row r="9" spans="1:17" x14ac:dyDescent="0.4">
      <c r="B9" s="13" t="s">
        <v>12</v>
      </c>
      <c r="C9" s="13">
        <v>0.26568585936348549</v>
      </c>
      <c r="D9" s="13">
        <v>2.74448504997616E-2</v>
      </c>
      <c r="E9" s="13">
        <v>7.9798992250103527E-3</v>
      </c>
      <c r="F9" s="13">
        <v>1.9326249136982682E-2</v>
      </c>
      <c r="G9" s="13">
        <v>0.22121200502898447</v>
      </c>
      <c r="H9" s="13">
        <v>2.2674578454651422</v>
      </c>
      <c r="I9" s="13">
        <v>2.7752509735309031E-2</v>
      </c>
      <c r="J9" s="13">
        <v>2.8398367893617531E-2</v>
      </c>
      <c r="K9" s="13">
        <v>7.6217012024655337E-3</v>
      </c>
      <c r="L9" s="13">
        <v>1.8973661194062552E-3</v>
      </c>
      <c r="M9" s="13">
        <v>0.1646410607681163</v>
      </c>
      <c r="N9" s="13">
        <v>1.4428919821603675E-3</v>
      </c>
      <c r="O9" s="13">
        <v>2.4393057901442522E-3</v>
      </c>
      <c r="P9" s="13">
        <v>2.8519520995837519E-3</v>
      </c>
      <c r="Q9" s="13">
        <v>3.8545386933898362E-3</v>
      </c>
    </row>
    <row r="10" spans="1:17" x14ac:dyDescent="0.4">
      <c r="B10" s="13" t="s">
        <v>13</v>
      </c>
      <c r="C10" s="13">
        <v>3.7638389118228706E-2</v>
      </c>
      <c r="D10" s="13">
        <v>7.0259202581573121E-4</v>
      </c>
      <c r="E10" s="13">
        <v>3.0903935941748457E-2</v>
      </c>
      <c r="F10" s="13">
        <v>1.0992013469088926E-2</v>
      </c>
      <c r="G10" s="13">
        <v>0.48691969207068814</v>
      </c>
      <c r="H10" s="13">
        <v>2.2042905513984845</v>
      </c>
      <c r="I10" s="13">
        <v>9.8745758385399684E-3</v>
      </c>
      <c r="J10" s="13">
        <v>0.15462982172481179</v>
      </c>
      <c r="K10" s="13">
        <v>2.546649829784726E-3</v>
      </c>
      <c r="L10" s="13">
        <v>1.7223612897819495E-3</v>
      </c>
      <c r="M10" s="13">
        <v>3.003790848748638</v>
      </c>
      <c r="N10" s="13">
        <v>1.4929098481311116E-2</v>
      </c>
      <c r="O10" s="13">
        <v>1.0190182285829309E-2</v>
      </c>
      <c r="P10" s="13">
        <v>3.1241120110866655E-3</v>
      </c>
      <c r="Q10" s="13">
        <v>1.073861704684132E-3</v>
      </c>
    </row>
    <row r="11" spans="1:17" x14ac:dyDescent="0.4">
      <c r="B11" s="13" t="s">
        <v>14</v>
      </c>
      <c r="C11" s="13">
        <v>0.12019120569205959</v>
      </c>
      <c r="D11" s="13">
        <v>4.4661484224169866E-4</v>
      </c>
      <c r="E11" s="13">
        <v>8.2680470496771224E-3</v>
      </c>
      <c r="F11" s="13">
        <v>4.4485457981144561E-2</v>
      </c>
      <c r="G11" s="13">
        <v>0.46804908826687308</v>
      </c>
      <c r="H11" s="13">
        <v>2.3203969381247065</v>
      </c>
      <c r="I11" s="13">
        <v>3.0141940342187801E-3</v>
      </c>
      <c r="J11" s="13">
        <v>1.2063791751754517E-2</v>
      </c>
      <c r="K11" s="13">
        <v>7.5386634128690577E-3</v>
      </c>
      <c r="L11" s="13">
        <v>8.5825728290137634E-4</v>
      </c>
      <c r="M11" s="13">
        <v>0.34506796952932756</v>
      </c>
      <c r="N11" s="13">
        <v>3.0841081265085535E-3</v>
      </c>
      <c r="O11" s="13">
        <v>3.4406717467285355E-3</v>
      </c>
      <c r="P11" s="13">
        <v>1.3696506623081106E-2</v>
      </c>
      <c r="Q11" s="13">
        <v>2.9397682363970774E-3</v>
      </c>
    </row>
    <row r="12" spans="1:17" x14ac:dyDescent="0.4">
      <c r="B12" s="13" t="s">
        <v>15</v>
      </c>
      <c r="C12" s="13">
        <v>2.6559488658840018</v>
      </c>
      <c r="D12" s="13">
        <v>0.45984240766782097</v>
      </c>
      <c r="E12" s="13">
        <v>5.103389264528313</v>
      </c>
      <c r="F12" s="13">
        <v>4.5543897776952553</v>
      </c>
      <c r="G12" s="13">
        <v>6.150357698699116</v>
      </c>
      <c r="H12" s="13">
        <v>1.9494024928376388</v>
      </c>
      <c r="I12" s="13">
        <v>3.5645058468337378</v>
      </c>
      <c r="J12" s="13">
        <v>3.9819811853555493</v>
      </c>
      <c r="K12" s="13">
        <v>0.72521943173596293</v>
      </c>
      <c r="L12" s="13">
        <v>0.97893308324860173</v>
      </c>
      <c r="M12" s="13">
        <v>11.490740775601457</v>
      </c>
      <c r="N12" s="13">
        <v>1.3595134636391106</v>
      </c>
      <c r="O12" s="13">
        <v>6.361760078105168</v>
      </c>
      <c r="P12" s="13">
        <v>30.202127885665714</v>
      </c>
      <c r="Q12" s="13">
        <v>9.57167821396453</v>
      </c>
    </row>
    <row r="13" spans="1:17" x14ac:dyDescent="0.4">
      <c r="B13" s="13" t="s">
        <v>16</v>
      </c>
      <c r="C13" s="13">
        <v>0.67154420543089122</v>
      </c>
      <c r="D13" s="13">
        <v>2.8319221475832768E-2</v>
      </c>
      <c r="E13" s="13">
        <v>0.59407395568907362</v>
      </c>
      <c r="F13" s="13">
        <v>0.33126448627175337</v>
      </c>
      <c r="G13" s="13">
        <v>1.1873925877886558</v>
      </c>
      <c r="H13" s="13">
        <v>2.0612903119918524</v>
      </c>
      <c r="I13" s="13">
        <v>0.80144398718183174</v>
      </c>
      <c r="J13" s="13">
        <v>4.1024501782270587E-2</v>
      </c>
      <c r="K13" s="13">
        <v>0.3486461632186027</v>
      </c>
      <c r="L13" s="13">
        <v>0.14116414048431608</v>
      </c>
      <c r="M13" s="13">
        <v>2.9017906417524491</v>
      </c>
      <c r="N13" s="13">
        <v>3.369647804497129</v>
      </c>
      <c r="O13" s="13">
        <v>2.471033802413134</v>
      </c>
      <c r="P13" s="13">
        <v>0.35505888601417751</v>
      </c>
      <c r="Q13" s="13">
        <v>4.7191883149455389</v>
      </c>
    </row>
    <row r="14" spans="1:17" x14ac:dyDescent="0.4">
      <c r="B14" s="9"/>
      <c r="C14" s="1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x14ac:dyDescent="0.4">
      <c r="B15" s="12" t="s">
        <v>17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 x14ac:dyDescent="0.4">
      <c r="B16" s="9" t="s">
        <v>21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2:24" x14ac:dyDescent="0.4">
      <c r="B17" s="13" t="s">
        <v>4</v>
      </c>
      <c r="C17" s="13" t="s">
        <v>5</v>
      </c>
      <c r="D17" s="13" t="s">
        <v>6</v>
      </c>
      <c r="E17" s="13" t="s">
        <v>7</v>
      </c>
      <c r="F17" s="13" t="s">
        <v>8</v>
      </c>
      <c r="G17" s="13" t="s">
        <v>9</v>
      </c>
      <c r="H17" s="13" t="s">
        <v>10</v>
      </c>
      <c r="I17" s="13" t="s">
        <v>11</v>
      </c>
      <c r="J17" s="13" t="s">
        <v>22</v>
      </c>
      <c r="K17" s="13" t="s">
        <v>23</v>
      </c>
      <c r="L17" s="13" t="s">
        <v>24</v>
      </c>
      <c r="M17" s="13" t="s">
        <v>25</v>
      </c>
      <c r="N17" s="13" t="s">
        <v>26</v>
      </c>
      <c r="O17" s="13" t="s">
        <v>27</v>
      </c>
      <c r="P17" s="13" t="s">
        <v>28</v>
      </c>
      <c r="Q17" s="13" t="s">
        <v>29</v>
      </c>
    </row>
    <row r="18" spans="2:24" x14ac:dyDescent="0.4">
      <c r="B18" s="13" t="s">
        <v>12</v>
      </c>
      <c r="C18" s="26">
        <f>C9/C$10</f>
        <v>7.0589062281310753</v>
      </c>
      <c r="D18" s="26">
        <f t="shared" ref="D18:H18" si="0">D9/D$10</f>
        <v>39.06228578085166</v>
      </c>
      <c r="E18" s="26">
        <f t="shared" si="0"/>
        <v>0.25821627510657053</v>
      </c>
      <c r="F18" s="26">
        <f t="shared" si="0"/>
        <v>1.7582082837990318</v>
      </c>
      <c r="G18" s="26">
        <f t="shared" si="0"/>
        <v>0.45430901364504728</v>
      </c>
      <c r="H18" s="26">
        <f t="shared" si="0"/>
        <v>1.0286565189995402</v>
      </c>
      <c r="I18" s="26">
        <f>I9/I$10</f>
        <v>2.8105014523249081</v>
      </c>
      <c r="J18" s="26">
        <v>0.184</v>
      </c>
      <c r="K18" s="26">
        <v>2.9929999999999999</v>
      </c>
      <c r="L18" s="26">
        <v>1.1020000000000001</v>
      </c>
      <c r="M18" s="26">
        <v>5.5E-2</v>
      </c>
      <c r="N18" s="26">
        <v>9.7000000000000003E-2</v>
      </c>
      <c r="O18" s="26">
        <v>0.23899999999999999</v>
      </c>
      <c r="P18" s="26">
        <v>0.91300000000000003</v>
      </c>
      <c r="Q18" s="26">
        <v>3.589</v>
      </c>
      <c r="S18" s="4"/>
    </row>
    <row r="19" spans="2:24" x14ac:dyDescent="0.4">
      <c r="B19" s="13" t="s">
        <v>13</v>
      </c>
      <c r="C19" s="17">
        <f t="shared" ref="C19:I22" si="1">C10/C$10</f>
        <v>1</v>
      </c>
      <c r="D19" s="17">
        <f t="shared" si="1"/>
        <v>1</v>
      </c>
      <c r="E19" s="17">
        <f t="shared" si="1"/>
        <v>1</v>
      </c>
      <c r="F19" s="17">
        <f t="shared" si="1"/>
        <v>1</v>
      </c>
      <c r="G19" s="17">
        <f t="shared" si="1"/>
        <v>1</v>
      </c>
      <c r="H19" s="17">
        <f t="shared" si="1"/>
        <v>1</v>
      </c>
      <c r="I19" s="17">
        <f t="shared" si="1"/>
        <v>1</v>
      </c>
      <c r="J19" s="17">
        <v>1</v>
      </c>
      <c r="K19" s="17">
        <v>1</v>
      </c>
      <c r="L19" s="17">
        <v>1</v>
      </c>
      <c r="M19" s="17">
        <v>1</v>
      </c>
      <c r="N19" s="13">
        <v>1</v>
      </c>
      <c r="O19" s="13">
        <v>1</v>
      </c>
      <c r="P19" s="13">
        <v>1</v>
      </c>
      <c r="Q19" s="13">
        <v>1</v>
      </c>
      <c r="S19" s="4"/>
    </row>
    <row r="20" spans="2:24" x14ac:dyDescent="0.4">
      <c r="B20" s="13" t="s">
        <v>14</v>
      </c>
      <c r="C20" s="26">
        <f t="shared" si="1"/>
        <v>3.1933142864993016</v>
      </c>
      <c r="D20" s="26">
        <f t="shared" si="1"/>
        <v>0.63566739420813223</v>
      </c>
      <c r="E20" s="26">
        <f t="shared" si="1"/>
        <v>0.26754025976696805</v>
      </c>
      <c r="F20" s="26">
        <f t="shared" si="1"/>
        <v>4.0470709125533615</v>
      </c>
      <c r="G20" s="26">
        <f t="shared" si="1"/>
        <v>0.9612449360518458</v>
      </c>
      <c r="H20" s="26">
        <f t="shared" si="1"/>
        <v>1.0526729049637127</v>
      </c>
      <c r="I20" s="26">
        <f t="shared" si="1"/>
        <v>0.30524795024152163</v>
      </c>
      <c r="J20" s="26">
        <v>7.8E-2</v>
      </c>
      <c r="K20" s="26">
        <v>2.96</v>
      </c>
      <c r="L20" s="26">
        <v>0.498</v>
      </c>
      <c r="M20" s="26">
        <v>0.115</v>
      </c>
      <c r="N20" s="26">
        <v>0.20699999999999999</v>
      </c>
      <c r="O20" s="26">
        <v>0.33800000000000002</v>
      </c>
      <c r="P20" s="26">
        <v>4.3840000000000003</v>
      </c>
      <c r="Q20" s="26">
        <v>2.738</v>
      </c>
      <c r="S20" s="4"/>
    </row>
    <row r="21" spans="2:24" x14ac:dyDescent="0.4">
      <c r="B21" s="13" t="s">
        <v>15</v>
      </c>
      <c r="C21" s="26">
        <f t="shared" si="1"/>
        <v>70.564892071794191</v>
      </c>
      <c r="D21" s="26">
        <f t="shared" si="1"/>
        <v>654.49420256930705</v>
      </c>
      <c r="E21" s="26">
        <f t="shared" si="1"/>
        <v>165.13719398551075</v>
      </c>
      <c r="F21" s="26">
        <f t="shared" si="1"/>
        <v>414.33626246027029</v>
      </c>
      <c r="G21" s="26">
        <f t="shared" si="1"/>
        <v>12.631154169476972</v>
      </c>
      <c r="H21" s="26">
        <f t="shared" si="1"/>
        <v>0.88436730430154264</v>
      </c>
      <c r="I21" s="26">
        <f t="shared" si="1"/>
        <v>360.97812251556695</v>
      </c>
      <c r="J21" s="26">
        <v>25.751999999999999</v>
      </c>
      <c r="K21" s="26">
        <v>284.774</v>
      </c>
      <c r="L21" s="26">
        <v>568.36699999999996</v>
      </c>
      <c r="M21" s="26">
        <v>3.8250000000000002</v>
      </c>
      <c r="N21" s="26">
        <v>91.064999999999998</v>
      </c>
      <c r="O21" s="26">
        <v>624.303</v>
      </c>
      <c r="P21" s="26">
        <v>9667.4279999999999</v>
      </c>
      <c r="Q21" s="26">
        <v>8913.3250000000007</v>
      </c>
      <c r="S21" s="4"/>
    </row>
    <row r="22" spans="2:24" x14ac:dyDescent="0.4">
      <c r="B22" s="13" t="s">
        <v>16</v>
      </c>
      <c r="C22" s="26">
        <f t="shared" si="1"/>
        <v>17.842001774344126</v>
      </c>
      <c r="D22" s="26">
        <f t="shared" si="1"/>
        <v>40.306778948925974</v>
      </c>
      <c r="E22" s="26">
        <f t="shared" si="1"/>
        <v>19.223245764191894</v>
      </c>
      <c r="F22" s="26">
        <f t="shared" si="1"/>
        <v>30.136834093527568</v>
      </c>
      <c r="G22" s="26">
        <f t="shared" si="1"/>
        <v>2.4385799283227123</v>
      </c>
      <c r="H22" s="26">
        <f t="shared" si="1"/>
        <v>0.93512641093711202</v>
      </c>
      <c r="I22" s="26">
        <f t="shared" si="1"/>
        <v>81.162370950034784</v>
      </c>
      <c r="J22" s="26">
        <v>0.26500000000000001</v>
      </c>
      <c r="K22" s="26">
        <v>136.904</v>
      </c>
      <c r="L22" s="26">
        <v>81.96</v>
      </c>
      <c r="M22" s="26">
        <v>0.96599999999999997</v>
      </c>
      <c r="N22" s="26">
        <v>225.71</v>
      </c>
      <c r="O22" s="26">
        <v>242.49199999999999</v>
      </c>
      <c r="P22" s="26">
        <v>113.651</v>
      </c>
      <c r="Q22" s="26">
        <v>4394.5959999999995</v>
      </c>
      <c r="S22" s="4"/>
    </row>
    <row r="23" spans="2:24" x14ac:dyDescent="0.4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2:24" x14ac:dyDescent="0.4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5"/>
      <c r="S24" s="5"/>
      <c r="T24" s="5"/>
      <c r="U24" s="5"/>
      <c r="V24" s="5"/>
      <c r="W24" s="5"/>
      <c r="X24" s="5"/>
    </row>
    <row r="25" spans="2:24" x14ac:dyDescent="0.4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5"/>
      <c r="S25" s="5"/>
      <c r="T25" s="5"/>
      <c r="U25" s="5"/>
      <c r="V25" s="5"/>
      <c r="W25" s="5"/>
      <c r="X25" s="5"/>
    </row>
    <row r="26" spans="2:24" x14ac:dyDescent="0.4">
      <c r="Q26" s="5"/>
      <c r="R26" s="5"/>
      <c r="S26" s="5"/>
      <c r="T26" s="5"/>
      <c r="U26" s="5"/>
      <c r="V26" s="5"/>
      <c r="W26" s="5"/>
      <c r="X26" s="5"/>
    </row>
    <row r="27" spans="2:24" x14ac:dyDescent="0.4">
      <c r="Q27" s="5"/>
      <c r="R27" s="5"/>
      <c r="S27" s="5"/>
      <c r="T27" s="5"/>
      <c r="U27" s="5"/>
      <c r="V27" s="5"/>
      <c r="W27" s="5"/>
      <c r="X27" s="5"/>
    </row>
    <row r="28" spans="2:24" x14ac:dyDescent="0.4">
      <c r="Q28" s="5"/>
      <c r="R28" s="5"/>
      <c r="S28" s="5"/>
      <c r="T28" s="5"/>
      <c r="U28" s="5"/>
      <c r="V28" s="5"/>
      <c r="W28" s="5"/>
      <c r="X28" s="5"/>
    </row>
    <row r="29" spans="2:24" x14ac:dyDescent="0.4">
      <c r="Q29" s="5"/>
      <c r="R29" s="5"/>
      <c r="S29" s="5"/>
      <c r="T29" s="5"/>
      <c r="U29" s="5"/>
      <c r="V29" s="5"/>
      <c r="W29" s="5"/>
      <c r="X29" s="5"/>
    </row>
    <row r="32" spans="2:24" x14ac:dyDescent="0.4">
      <c r="B32" s="1"/>
      <c r="C32" s="2"/>
      <c r="D32" s="2"/>
      <c r="E32" s="2"/>
      <c r="F32" s="2"/>
      <c r="G32" s="2"/>
      <c r="H32" s="2"/>
      <c r="I32" s="2"/>
      <c r="J32" s="2"/>
    </row>
    <row r="33" spans="2:10" x14ac:dyDescent="0.4">
      <c r="B33" s="2"/>
      <c r="C33" s="2"/>
      <c r="D33" s="2"/>
      <c r="E33" s="2"/>
      <c r="F33" s="2"/>
      <c r="G33" s="2"/>
      <c r="H33" s="2"/>
      <c r="I33" s="2"/>
      <c r="J33" s="2"/>
    </row>
    <row r="34" spans="2:10" x14ac:dyDescent="0.4">
      <c r="B34" s="2"/>
      <c r="C34" s="2"/>
      <c r="D34" s="2"/>
      <c r="E34" s="2"/>
      <c r="F34" s="2"/>
      <c r="G34" s="2"/>
      <c r="H34" s="2"/>
      <c r="I34" s="2"/>
      <c r="J34" s="2"/>
    </row>
    <row r="35" spans="2:10" x14ac:dyDescent="0.4">
      <c r="B35" s="2"/>
      <c r="C35" s="2"/>
      <c r="D35" s="2"/>
      <c r="E35" s="2"/>
      <c r="F35" s="2"/>
      <c r="G35" s="2"/>
      <c r="H35" s="2"/>
      <c r="I35" s="2"/>
      <c r="J35" s="2"/>
    </row>
    <row r="36" spans="2:10" x14ac:dyDescent="0.4">
      <c r="B36" s="2"/>
      <c r="C36" s="2"/>
      <c r="D36" s="2"/>
      <c r="E36" s="2"/>
      <c r="F36" s="2"/>
      <c r="G36" s="2"/>
      <c r="H36" s="2"/>
      <c r="I36" s="2"/>
      <c r="J36" s="2"/>
    </row>
    <row r="37" spans="2:10" x14ac:dyDescent="0.4">
      <c r="B37" s="2"/>
      <c r="C37" s="2"/>
      <c r="D37" s="2"/>
      <c r="E37" s="2"/>
      <c r="F37" s="2"/>
      <c r="G37" s="2"/>
      <c r="H37" s="2"/>
      <c r="I37" s="2"/>
      <c r="J37" s="2"/>
    </row>
    <row r="38" spans="2:10" x14ac:dyDescent="0.4">
      <c r="B38" s="2"/>
      <c r="C38" s="2"/>
      <c r="D38" s="2"/>
      <c r="E38" s="2"/>
      <c r="F38" s="2"/>
      <c r="G38" s="2"/>
      <c r="H38" s="2"/>
      <c r="I38" s="2"/>
      <c r="J38" s="2"/>
    </row>
    <row r="39" spans="2:10" x14ac:dyDescent="0.4">
      <c r="B39" s="2"/>
      <c r="C39" s="2"/>
      <c r="D39" s="2"/>
      <c r="E39" s="2"/>
      <c r="F39" s="2"/>
      <c r="G39" s="2"/>
      <c r="H39" s="2"/>
      <c r="I39" s="2"/>
      <c r="J39" s="2"/>
    </row>
  </sheetData>
  <pageMargins left="0.7" right="0.7" top="0.78740157500000008" bottom="0.78740157500000008" header="0.3" footer="0.3"/>
  <pageSetup paperSize="9" firstPageNumber="4294967295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2"/>
  <sheetViews>
    <sheetView zoomScale="103" workbookViewId="0">
      <selection activeCell="F9" sqref="F9:I13"/>
    </sheetView>
  </sheetViews>
  <sheetFormatPr baseColWidth="10" defaultRowHeight="14.6" x14ac:dyDescent="0.4"/>
  <cols>
    <col min="2" max="2" width="24.69140625" bestFit="1" customWidth="1"/>
    <col min="3" max="5" width="16.53515625" bestFit="1" customWidth="1"/>
    <col min="6" max="6" width="15.3046875" customWidth="1"/>
    <col min="7" max="7" width="15.3828125" customWidth="1"/>
    <col min="8" max="8" width="15.3828125" bestFit="1" customWidth="1"/>
    <col min="9" max="9" width="15.3828125" customWidth="1"/>
  </cols>
  <sheetData>
    <row r="1" spans="1:10" x14ac:dyDescent="0.4">
      <c r="A1" s="10" t="s">
        <v>0</v>
      </c>
      <c r="B1" s="10"/>
      <c r="C1" s="10"/>
    </row>
    <row r="2" spans="1:10" x14ac:dyDescent="0.4">
      <c r="A2" s="10" t="s">
        <v>1</v>
      </c>
      <c r="B2" s="10"/>
      <c r="C2" s="10"/>
    </row>
    <row r="3" spans="1:10" ht="15.45" x14ac:dyDescent="0.4">
      <c r="A3" s="11" t="s">
        <v>56</v>
      </c>
      <c r="B3" s="11"/>
      <c r="C3" s="11" t="s">
        <v>57</v>
      </c>
    </row>
    <row r="6" spans="1:10" x14ac:dyDescent="0.4">
      <c r="B6" s="12" t="s">
        <v>2</v>
      </c>
      <c r="C6" s="9"/>
      <c r="D6" s="9"/>
      <c r="E6" s="9"/>
      <c r="F6" s="9"/>
      <c r="G6" s="9"/>
      <c r="H6" s="9"/>
      <c r="I6" s="9"/>
    </row>
    <row r="7" spans="1:10" x14ac:dyDescent="0.4">
      <c r="B7" s="9" t="s">
        <v>30</v>
      </c>
      <c r="C7" s="9"/>
      <c r="D7" s="9"/>
      <c r="E7" s="9"/>
      <c r="F7" s="9"/>
      <c r="G7" s="9"/>
      <c r="H7" s="9"/>
      <c r="I7" s="9"/>
    </row>
    <row r="8" spans="1:10" x14ac:dyDescent="0.4">
      <c r="B8" s="13" t="s">
        <v>4</v>
      </c>
      <c r="C8" s="13" t="s">
        <v>5</v>
      </c>
      <c r="D8" s="13" t="s">
        <v>6</v>
      </c>
      <c r="E8" s="13" t="s">
        <v>7</v>
      </c>
      <c r="F8" s="13" t="s">
        <v>8</v>
      </c>
      <c r="G8" s="13" t="s">
        <v>9</v>
      </c>
      <c r="H8" s="13" t="s">
        <v>10</v>
      </c>
      <c r="I8" s="13" t="s">
        <v>11</v>
      </c>
    </row>
    <row r="9" spans="1:10" x14ac:dyDescent="0.4">
      <c r="B9" s="13" t="s">
        <v>12</v>
      </c>
      <c r="C9" s="16">
        <v>0.49184265679661721</v>
      </c>
      <c r="D9" s="16">
        <v>6.5236227640215624E-2</v>
      </c>
      <c r="E9" s="16">
        <v>0.26475910934475594</v>
      </c>
      <c r="F9" s="16">
        <v>0.45723142764464458</v>
      </c>
      <c r="G9" s="16">
        <v>0.17624137271678839</v>
      </c>
      <c r="H9" s="16">
        <v>1.4203575969104487</v>
      </c>
      <c r="I9" s="16">
        <v>0.54376874681961462</v>
      </c>
    </row>
    <row r="10" spans="1:10" x14ac:dyDescent="0.4">
      <c r="B10" s="13" t="s">
        <v>13</v>
      </c>
      <c r="C10" s="16">
        <v>0.36371256365305255</v>
      </c>
      <c r="D10" s="16">
        <v>5.6484997068496051E-2</v>
      </c>
      <c r="E10" s="16">
        <v>0.64707869926717898</v>
      </c>
      <c r="F10" s="16">
        <v>0.38625268912247379</v>
      </c>
      <c r="G10" s="16">
        <v>0.21714605844853965</v>
      </c>
      <c r="H10" s="16">
        <v>1.3671683920934854</v>
      </c>
      <c r="I10" s="16">
        <v>0.3873291137187348</v>
      </c>
    </row>
    <row r="11" spans="1:10" x14ac:dyDescent="0.4">
      <c r="B11" s="13" t="s">
        <v>14</v>
      </c>
      <c r="C11" s="16">
        <v>0.2713120116962538</v>
      </c>
      <c r="D11" s="16">
        <v>1.4939918475229708E-2</v>
      </c>
      <c r="E11" s="16">
        <v>3.9736671378462624E-2</v>
      </c>
      <c r="F11" s="16">
        <v>0.17366656559379251</v>
      </c>
      <c r="G11" s="16">
        <v>0.24003689009157136</v>
      </c>
      <c r="H11" s="16">
        <v>0.41601428444152383</v>
      </c>
      <c r="I11" s="16">
        <v>6.2378817406079694E-2</v>
      </c>
    </row>
    <row r="12" spans="1:10" x14ac:dyDescent="0.4">
      <c r="B12" s="13" t="s">
        <v>15</v>
      </c>
      <c r="C12" s="16">
        <v>84.855522232939435</v>
      </c>
      <c r="D12" s="16">
        <v>76.292607930718603</v>
      </c>
      <c r="E12" s="16">
        <v>75.871154398468761</v>
      </c>
      <c r="F12" s="16">
        <v>99.060078374915875</v>
      </c>
      <c r="G12" s="16">
        <v>68.642779733798591</v>
      </c>
      <c r="H12" s="16">
        <v>27.047357978716672</v>
      </c>
      <c r="I12" s="16">
        <v>50.471874399740365</v>
      </c>
    </row>
    <row r="13" spans="1:10" x14ac:dyDescent="0.4">
      <c r="B13" s="13" t="s">
        <v>16</v>
      </c>
      <c r="C13" s="16">
        <v>3.6117769912424373</v>
      </c>
      <c r="D13" s="16">
        <v>6.7634398809656142</v>
      </c>
      <c r="E13" s="16">
        <v>20.142042215973127</v>
      </c>
      <c r="F13" s="16">
        <v>17.990682450127601</v>
      </c>
      <c r="G13" s="16">
        <v>18.546041692709711</v>
      </c>
      <c r="H13" s="16">
        <v>4.2367786527605</v>
      </c>
      <c r="I13" s="16">
        <v>20.695215366423206</v>
      </c>
    </row>
    <row r="14" spans="1:10" x14ac:dyDescent="0.4">
      <c r="B14" s="9"/>
      <c r="C14" s="9"/>
      <c r="D14" s="9"/>
      <c r="E14" s="9"/>
      <c r="F14" s="9"/>
      <c r="G14" s="9"/>
      <c r="H14" s="9"/>
      <c r="I14" s="9"/>
    </row>
    <row r="15" spans="1:10" x14ac:dyDescent="0.4">
      <c r="B15" s="12" t="s">
        <v>17</v>
      </c>
      <c r="C15" s="9"/>
      <c r="D15" s="9"/>
      <c r="E15" s="9"/>
      <c r="F15" s="9"/>
      <c r="G15" s="9"/>
      <c r="H15" s="9"/>
      <c r="I15" s="9"/>
    </row>
    <row r="16" spans="1:10" x14ac:dyDescent="0.4">
      <c r="B16" s="9" t="s">
        <v>30</v>
      </c>
      <c r="C16" s="9"/>
      <c r="D16" s="9"/>
      <c r="E16" s="9"/>
      <c r="F16" s="9"/>
      <c r="G16" s="9"/>
      <c r="H16" s="9"/>
      <c r="I16" s="9"/>
      <c r="J16" s="3"/>
    </row>
    <row r="17" spans="2:10" x14ac:dyDescent="0.4">
      <c r="B17" s="13" t="s">
        <v>4</v>
      </c>
      <c r="C17" s="13" t="s">
        <v>5</v>
      </c>
      <c r="D17" s="13" t="s">
        <v>6</v>
      </c>
      <c r="E17" s="13" t="s">
        <v>7</v>
      </c>
      <c r="F17" s="13" t="s">
        <v>8</v>
      </c>
      <c r="G17" s="13" t="s">
        <v>9</v>
      </c>
      <c r="H17" s="13" t="s">
        <v>10</v>
      </c>
      <c r="I17" s="13" t="s">
        <v>11</v>
      </c>
      <c r="J17" s="3"/>
    </row>
    <row r="18" spans="2:10" x14ac:dyDescent="0.4">
      <c r="B18" s="13" t="s">
        <v>12</v>
      </c>
      <c r="C18" s="26">
        <f t="shared" ref="C18:I22" si="0">C9/C$10</f>
        <v>1.3522839350300493</v>
      </c>
      <c r="D18" s="26">
        <f t="shared" si="0"/>
        <v>1.1549301766114544</v>
      </c>
      <c r="E18" s="26">
        <f t="shared" si="0"/>
        <v>0.40916060078101385</v>
      </c>
      <c r="F18" s="26">
        <f t="shared" si="0"/>
        <v>1.1837624449513275</v>
      </c>
      <c r="G18" s="26">
        <f t="shared" si="0"/>
        <v>0.81162593498585167</v>
      </c>
      <c r="H18" s="26">
        <f t="shared" si="0"/>
        <v>1.0389046478287265</v>
      </c>
      <c r="I18" s="26">
        <f t="shared" si="0"/>
        <v>1.4038932978698857</v>
      </c>
      <c r="J18" s="3"/>
    </row>
    <row r="19" spans="2:10" x14ac:dyDescent="0.4">
      <c r="B19" s="13" t="s">
        <v>13</v>
      </c>
      <c r="C19" s="17">
        <f t="shared" si="0"/>
        <v>1</v>
      </c>
      <c r="D19" s="17">
        <f t="shared" si="0"/>
        <v>1</v>
      </c>
      <c r="E19" s="17">
        <f t="shared" si="0"/>
        <v>1</v>
      </c>
      <c r="F19" s="17">
        <f t="shared" si="0"/>
        <v>1</v>
      </c>
      <c r="G19" s="17">
        <f t="shared" si="0"/>
        <v>1</v>
      </c>
      <c r="H19" s="17">
        <f t="shared" si="0"/>
        <v>1</v>
      </c>
      <c r="I19" s="17">
        <f t="shared" si="0"/>
        <v>1</v>
      </c>
      <c r="J19" s="3"/>
    </row>
    <row r="20" spans="2:10" x14ac:dyDescent="0.4">
      <c r="B20" s="13" t="s">
        <v>14</v>
      </c>
      <c r="C20" s="26">
        <f t="shared" si="0"/>
        <v>0.74595171794796689</v>
      </c>
      <c r="D20" s="26">
        <f t="shared" si="0"/>
        <v>0.26449356909964861</v>
      </c>
      <c r="E20" s="26">
        <f t="shared" si="0"/>
        <v>6.1409333089568044E-2</v>
      </c>
      <c r="F20" s="26">
        <f t="shared" si="0"/>
        <v>0.44961904598863767</v>
      </c>
      <c r="G20" s="26">
        <f t="shared" si="0"/>
        <v>1.1054167494753606</v>
      </c>
      <c r="H20" s="26">
        <f t="shared" si="0"/>
        <v>0.30428898652674324</v>
      </c>
      <c r="I20" s="26">
        <f t="shared" si="0"/>
        <v>0.16104861523881489</v>
      </c>
      <c r="J20" s="3"/>
    </row>
    <row r="21" spans="2:10" x14ac:dyDescent="0.4">
      <c r="B21" s="13" t="s">
        <v>15</v>
      </c>
      <c r="C21" s="26">
        <f t="shared" si="0"/>
        <v>233.30379731914786</v>
      </c>
      <c r="D21" s="26">
        <f t="shared" si="0"/>
        <v>1350.6702999064162</v>
      </c>
      <c r="E21" s="26">
        <f t="shared" si="0"/>
        <v>117.25181880410121</v>
      </c>
      <c r="F21" s="26">
        <f t="shared" si="0"/>
        <v>256.46443679128845</v>
      </c>
      <c r="G21" s="26">
        <f t="shared" si="0"/>
        <v>316.11340414942828</v>
      </c>
      <c r="H21" s="26">
        <f t="shared" si="0"/>
        <v>19.78348690266327</v>
      </c>
      <c r="I21" s="26">
        <f t="shared" si="0"/>
        <v>130.30746363257197</v>
      </c>
    </row>
    <row r="22" spans="2:10" x14ac:dyDescent="0.4">
      <c r="B22" s="13" t="s">
        <v>16</v>
      </c>
      <c r="C22" s="26">
        <f t="shared" si="0"/>
        <v>9.9303058298743068</v>
      </c>
      <c r="D22" s="26">
        <f t="shared" si="0"/>
        <v>119.73869579499113</v>
      </c>
      <c r="E22" s="26">
        <f t="shared" si="0"/>
        <v>31.127654547714407</v>
      </c>
      <c r="F22" s="26">
        <f t="shared" si="0"/>
        <v>46.577494362565012</v>
      </c>
      <c r="G22" s="26">
        <f t="shared" si="0"/>
        <v>85.408143372332233</v>
      </c>
      <c r="H22" s="26">
        <f t="shared" si="0"/>
        <v>3.0989442685058757</v>
      </c>
      <c r="I22" s="26">
        <f t="shared" si="0"/>
        <v>53.430570110594282</v>
      </c>
    </row>
  </sheetData>
  <pageMargins left="0.7" right="0.7" top="0.78740157500000008" bottom="0.78740157500000008" header="0.3" footer="0.3"/>
  <pageSetup paperSize="9" firstPageNumber="4294967295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22"/>
  <sheetViews>
    <sheetView workbookViewId="0">
      <selection activeCell="C3" sqref="C3"/>
    </sheetView>
  </sheetViews>
  <sheetFormatPr baseColWidth="10" defaultRowHeight="14.6" x14ac:dyDescent="0.4"/>
  <cols>
    <col min="1" max="1" width="13.69140625" customWidth="1"/>
    <col min="2" max="2" width="23.23046875" bestFit="1" customWidth="1"/>
    <col min="3" max="3" width="12.3046875" customWidth="1"/>
    <col min="4" max="4" width="12.3828125" customWidth="1"/>
    <col min="5" max="5" width="13.23046875" customWidth="1"/>
    <col min="6" max="6" width="13.3046875" customWidth="1"/>
  </cols>
  <sheetData>
    <row r="1" spans="1:6" x14ac:dyDescent="0.4">
      <c r="A1" s="10" t="s">
        <v>0</v>
      </c>
      <c r="B1" s="10"/>
      <c r="C1" s="10"/>
    </row>
    <row r="2" spans="1:6" x14ac:dyDescent="0.4">
      <c r="A2" s="10" t="s">
        <v>1</v>
      </c>
      <c r="B2" s="10"/>
      <c r="C2" s="10"/>
    </row>
    <row r="3" spans="1:6" ht="15.45" x14ac:dyDescent="0.4">
      <c r="A3" s="11" t="s">
        <v>56</v>
      </c>
      <c r="B3" s="11"/>
      <c r="C3" s="11" t="s">
        <v>57</v>
      </c>
    </row>
    <row r="6" spans="1:6" x14ac:dyDescent="0.4">
      <c r="B6" s="12" t="s">
        <v>2</v>
      </c>
      <c r="C6" s="9"/>
      <c r="D6" s="9"/>
      <c r="E6" s="9"/>
      <c r="F6" s="9"/>
    </row>
    <row r="7" spans="1:6" x14ac:dyDescent="0.4">
      <c r="B7" s="9" t="s">
        <v>31</v>
      </c>
      <c r="C7" s="9"/>
      <c r="D7" s="9"/>
      <c r="E7" s="9"/>
      <c r="F7" s="9"/>
    </row>
    <row r="8" spans="1:6" x14ac:dyDescent="0.4">
      <c r="B8" s="13" t="s">
        <v>4</v>
      </c>
      <c r="C8" s="13" t="s">
        <v>32</v>
      </c>
      <c r="D8" s="13" t="s">
        <v>33</v>
      </c>
      <c r="E8" s="13" t="s">
        <v>34</v>
      </c>
      <c r="F8" s="13" t="s">
        <v>23</v>
      </c>
    </row>
    <row r="9" spans="1:6" x14ac:dyDescent="0.4">
      <c r="B9" s="13" t="s">
        <v>12</v>
      </c>
      <c r="C9" s="27">
        <v>1.0110430907053001E-2</v>
      </c>
      <c r="D9" s="13">
        <v>7.2021084835459784E-2</v>
      </c>
      <c r="E9" s="13">
        <v>1.2386981591834881E-2</v>
      </c>
      <c r="F9" s="13">
        <v>2.5169101863568841E-2</v>
      </c>
    </row>
    <row r="10" spans="1:6" x14ac:dyDescent="0.4">
      <c r="B10" s="13" t="s">
        <v>13</v>
      </c>
      <c r="C10" s="27">
        <v>2.7964581841342987E-2</v>
      </c>
      <c r="D10" s="13">
        <v>2.242974228333975E-2</v>
      </c>
      <c r="E10" s="13">
        <v>2.1739540017452649E-2</v>
      </c>
      <c r="F10" s="13">
        <v>3.4976992223154924E-3</v>
      </c>
    </row>
    <row r="11" spans="1:6" x14ac:dyDescent="0.4">
      <c r="B11" s="13" t="s">
        <v>14</v>
      </c>
      <c r="C11" s="27">
        <v>0.10179019478358535</v>
      </c>
      <c r="D11" s="13">
        <v>4.0007302425891247E-2</v>
      </c>
      <c r="E11" s="13">
        <v>1.4543292438347507E-2</v>
      </c>
      <c r="F11" s="13">
        <v>1.9137336661651096E-2</v>
      </c>
    </row>
    <row r="12" spans="1:6" x14ac:dyDescent="0.4">
      <c r="B12" s="13" t="s">
        <v>15</v>
      </c>
      <c r="C12" s="27">
        <v>23.807641689575455</v>
      </c>
      <c r="D12" s="13">
        <v>16.116979543219912</v>
      </c>
      <c r="E12" s="13">
        <v>58.872591554565034</v>
      </c>
      <c r="F12" s="13">
        <v>1.4449171633984477</v>
      </c>
    </row>
    <row r="13" spans="1:6" x14ac:dyDescent="0.4">
      <c r="B13" s="13" t="s">
        <v>16</v>
      </c>
      <c r="C13" s="27">
        <v>4.0236980179716326</v>
      </c>
      <c r="D13" s="13">
        <v>1.0883012357793649</v>
      </c>
      <c r="E13" s="13">
        <v>1.4895187328750179</v>
      </c>
      <c r="F13" s="13">
        <v>0.80169090448891656</v>
      </c>
    </row>
    <row r="14" spans="1:6" x14ac:dyDescent="0.4">
      <c r="B14" s="9"/>
      <c r="C14" s="9"/>
      <c r="D14" s="9"/>
      <c r="E14" s="9"/>
      <c r="F14" s="9"/>
    </row>
    <row r="15" spans="1:6" x14ac:dyDescent="0.4">
      <c r="B15" s="12" t="s">
        <v>17</v>
      </c>
      <c r="C15" s="9"/>
      <c r="D15" s="9"/>
      <c r="E15" s="9"/>
      <c r="F15" s="9"/>
    </row>
    <row r="16" spans="1:6" x14ac:dyDescent="0.4">
      <c r="B16" s="9" t="s">
        <v>31</v>
      </c>
      <c r="C16" s="9"/>
      <c r="D16" s="9"/>
      <c r="E16" s="9"/>
      <c r="F16" s="9"/>
    </row>
    <row r="17" spans="2:6" x14ac:dyDescent="0.4">
      <c r="B17" s="13" t="s">
        <v>4</v>
      </c>
      <c r="C17" s="13" t="str">
        <f>C8</f>
        <v>#161</v>
      </c>
      <c r="D17" s="13" t="str">
        <f t="shared" ref="D17:F17" si="0">D8</f>
        <v>#182</v>
      </c>
      <c r="E17" s="13" t="str">
        <f t="shared" si="0"/>
        <v>#183</v>
      </c>
      <c r="F17" s="13" t="str">
        <f t="shared" si="0"/>
        <v>#129</v>
      </c>
    </row>
    <row r="18" spans="2:6" x14ac:dyDescent="0.4">
      <c r="B18" s="13" t="s">
        <v>12</v>
      </c>
      <c r="C18" s="26">
        <f t="shared" ref="C18:F22" si="1">C9/C$10</f>
        <v>0.36154414767989435</v>
      </c>
      <c r="D18" s="26">
        <f t="shared" si="1"/>
        <v>3.2109635467793689</v>
      </c>
      <c r="E18" s="26">
        <f t="shared" si="1"/>
        <v>0.56979041791549079</v>
      </c>
      <c r="F18" s="26">
        <f t="shared" si="1"/>
        <v>7.1959022957116314</v>
      </c>
    </row>
    <row r="19" spans="2:6" x14ac:dyDescent="0.4">
      <c r="B19" s="13" t="s">
        <v>13</v>
      </c>
      <c r="C19" s="17">
        <f t="shared" si="1"/>
        <v>1</v>
      </c>
      <c r="D19" s="17">
        <f t="shared" si="1"/>
        <v>1</v>
      </c>
      <c r="E19" s="17">
        <f t="shared" si="1"/>
        <v>1</v>
      </c>
      <c r="F19" s="17">
        <f t="shared" si="1"/>
        <v>1</v>
      </c>
    </row>
    <row r="20" spans="2:6" x14ac:dyDescent="0.4">
      <c r="B20" s="13" t="s">
        <v>14</v>
      </c>
      <c r="C20" s="26">
        <f t="shared" si="1"/>
        <v>3.6399684200926683</v>
      </c>
      <c r="D20" s="26">
        <f t="shared" si="1"/>
        <v>1.7836719620094641</v>
      </c>
      <c r="E20" s="26">
        <f t="shared" si="1"/>
        <v>0.66897884806541696</v>
      </c>
      <c r="F20" s="26">
        <f t="shared" si="1"/>
        <v>5.4714071866311293</v>
      </c>
    </row>
    <row r="21" spans="2:6" x14ac:dyDescent="0.4">
      <c r="B21" s="13" t="s">
        <v>15</v>
      </c>
      <c r="C21" s="26">
        <f t="shared" si="1"/>
        <v>851.34981901921776</v>
      </c>
      <c r="D21" s="26">
        <f t="shared" si="1"/>
        <v>718.55393341684544</v>
      </c>
      <c r="E21" s="26">
        <f t="shared" si="1"/>
        <v>2708.0881889543994</v>
      </c>
      <c r="F21" s="26">
        <f t="shared" si="1"/>
        <v>413.10503607051328</v>
      </c>
    </row>
    <row r="22" spans="2:6" x14ac:dyDescent="0.4">
      <c r="B22" s="13" t="s">
        <v>16</v>
      </c>
      <c r="C22" s="26">
        <f t="shared" si="1"/>
        <v>143.88550634513604</v>
      </c>
      <c r="D22" s="26">
        <f t="shared" si="1"/>
        <v>48.520452086858249</v>
      </c>
      <c r="E22" s="26">
        <f t="shared" si="1"/>
        <v>68.51657080505025</v>
      </c>
      <c r="F22" s="26">
        <f t="shared" si="1"/>
        <v>229.20521563835143</v>
      </c>
    </row>
  </sheetData>
  <pageMargins left="0.7" right="0.7" top="0.78740157500000008" bottom="0.78740157500000008" header="0.3" footer="0.3"/>
  <pageSetup paperSize="9" firstPageNumber="4294967295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23"/>
  <sheetViews>
    <sheetView zoomScale="90" workbookViewId="0">
      <selection activeCell="B6" sqref="B6:J23"/>
    </sheetView>
  </sheetViews>
  <sheetFormatPr baseColWidth="10" defaultRowHeight="14.6" x14ac:dyDescent="0.4"/>
  <cols>
    <col min="2" max="2" width="24.69140625" bestFit="1" customWidth="1"/>
    <col min="3" max="3" width="15.84375" customWidth="1"/>
    <col min="4" max="4" width="16" customWidth="1"/>
    <col min="5" max="5" width="16" bestFit="1" customWidth="1"/>
    <col min="6" max="6" width="13.3046875" customWidth="1"/>
    <col min="7" max="7" width="16" bestFit="1" customWidth="1"/>
    <col min="8" max="8" width="14.84375" bestFit="1" customWidth="1"/>
    <col min="9" max="9" width="16" bestFit="1" customWidth="1"/>
    <col min="10" max="10" width="14.84375" bestFit="1" customWidth="1"/>
  </cols>
  <sheetData>
    <row r="1" spans="1:10" x14ac:dyDescent="0.4">
      <c r="A1" s="10" t="s">
        <v>0</v>
      </c>
      <c r="B1" s="10"/>
      <c r="C1" s="10"/>
    </row>
    <row r="2" spans="1:10" x14ac:dyDescent="0.4">
      <c r="A2" s="10" t="s">
        <v>1</v>
      </c>
      <c r="B2" s="10"/>
      <c r="C2" s="10"/>
    </row>
    <row r="3" spans="1:10" ht="15.45" x14ac:dyDescent="0.4">
      <c r="A3" s="11" t="s">
        <v>56</v>
      </c>
      <c r="B3" s="11"/>
      <c r="C3" s="11" t="s">
        <v>57</v>
      </c>
    </row>
    <row r="6" spans="1:10" x14ac:dyDescent="0.4">
      <c r="B6" s="12" t="s">
        <v>2</v>
      </c>
      <c r="C6" s="9"/>
      <c r="D6" s="9"/>
      <c r="E6" s="9"/>
      <c r="F6" s="9"/>
      <c r="G6" s="9"/>
      <c r="H6" s="9"/>
      <c r="I6" s="9"/>
      <c r="J6" s="9"/>
    </row>
    <row r="7" spans="1:10" x14ac:dyDescent="0.4">
      <c r="B7" s="9" t="s">
        <v>35</v>
      </c>
      <c r="C7" s="9"/>
      <c r="D7" s="9"/>
      <c r="E7" s="9"/>
      <c r="F7" s="9"/>
      <c r="G7" s="9"/>
      <c r="H7" s="9"/>
      <c r="I7" s="9"/>
      <c r="J7" s="9"/>
    </row>
    <row r="8" spans="1:10" x14ac:dyDescent="0.4">
      <c r="B8" s="13" t="s">
        <v>4</v>
      </c>
      <c r="C8" s="13" t="s">
        <v>5</v>
      </c>
      <c r="D8" s="13" t="s">
        <v>6</v>
      </c>
      <c r="E8" s="13" t="s">
        <v>7</v>
      </c>
      <c r="F8" s="13" t="s">
        <v>8</v>
      </c>
      <c r="G8" s="13" t="s">
        <v>9</v>
      </c>
      <c r="H8" s="13" t="s">
        <v>11</v>
      </c>
      <c r="I8" s="13" t="s">
        <v>19</v>
      </c>
      <c r="J8" s="13" t="s">
        <v>10</v>
      </c>
    </row>
    <row r="9" spans="1:10" x14ac:dyDescent="0.4">
      <c r="B9" s="13" t="s">
        <v>12</v>
      </c>
      <c r="C9" s="18">
        <v>1.2040972900307338</v>
      </c>
      <c r="D9" s="14">
        <v>0.23786407567122125</v>
      </c>
      <c r="E9" s="14">
        <v>0.85772742541327507</v>
      </c>
      <c r="F9" s="14">
        <v>1.018939993283593</v>
      </c>
      <c r="G9" s="14">
        <v>0.57946803258020685</v>
      </c>
      <c r="H9" s="14">
        <v>0.62784807033149048</v>
      </c>
      <c r="I9" s="14">
        <v>0.23046748275093215</v>
      </c>
      <c r="J9" s="14">
        <v>2.0085269898210862</v>
      </c>
    </row>
    <row r="10" spans="1:10" x14ac:dyDescent="0.4">
      <c r="B10" s="13" t="s">
        <v>13</v>
      </c>
      <c r="C10" s="18">
        <v>1.1491090750050605</v>
      </c>
      <c r="D10" s="14">
        <v>0.23157465275166797</v>
      </c>
      <c r="E10" s="14">
        <v>0.84270491314114504</v>
      </c>
      <c r="F10" s="14">
        <v>1.1445332448060868</v>
      </c>
      <c r="G10" s="14">
        <v>0.52544421015414589</v>
      </c>
      <c r="H10" s="14">
        <v>1.100092427112952</v>
      </c>
      <c r="I10" s="14">
        <v>0.13535933178713891</v>
      </c>
      <c r="J10" s="14">
        <v>1.5794725907512652</v>
      </c>
    </row>
    <row r="11" spans="1:10" x14ac:dyDescent="0.4">
      <c r="B11" s="13" t="s">
        <v>14</v>
      </c>
      <c r="C11" s="18">
        <v>1.3307495465857258</v>
      </c>
      <c r="D11" s="14">
        <v>0.28300768141902199</v>
      </c>
      <c r="E11" s="14">
        <v>0.52757422365316453</v>
      </c>
      <c r="F11" s="14">
        <v>1.227251676135056</v>
      </c>
      <c r="G11" s="14">
        <v>0.50185632319850959</v>
      </c>
      <c r="H11" s="14">
        <v>0.47699086391243084</v>
      </c>
      <c r="I11" s="14">
        <v>0.1026015286116644</v>
      </c>
      <c r="J11" s="14">
        <v>0.78422196412007383</v>
      </c>
    </row>
    <row r="12" spans="1:10" x14ac:dyDescent="0.4">
      <c r="B12" s="13" t="s">
        <v>15</v>
      </c>
      <c r="C12" s="18">
        <v>94.543868173610306</v>
      </c>
      <c r="D12" s="14">
        <v>53.598247408095077</v>
      </c>
      <c r="E12" s="14">
        <v>122.2143177610758</v>
      </c>
      <c r="F12" s="14">
        <v>75.490144362142132</v>
      </c>
      <c r="G12" s="14">
        <v>86.778757191912078</v>
      </c>
      <c r="H12" s="14">
        <v>99.142620498133894</v>
      </c>
      <c r="I12" s="14">
        <v>84.936109465381477</v>
      </c>
      <c r="J12" s="14">
        <v>108.68776352908309</v>
      </c>
    </row>
    <row r="13" spans="1:10" x14ac:dyDescent="0.4">
      <c r="B13" s="13" t="s">
        <v>16</v>
      </c>
      <c r="C13" s="18">
        <v>101.21288539571138</v>
      </c>
      <c r="D13" s="14">
        <v>52.344106841966649</v>
      </c>
      <c r="E13" s="14">
        <v>46.622715185601528</v>
      </c>
      <c r="F13" s="14">
        <v>46.02279615801627</v>
      </c>
      <c r="G13" s="14">
        <v>42.147665775842547</v>
      </c>
      <c r="H13" s="14">
        <v>81.028353461373001</v>
      </c>
      <c r="I13" s="14">
        <v>55.027527585772027</v>
      </c>
      <c r="J13" s="14">
        <v>62.012487101361828</v>
      </c>
    </row>
    <row r="14" spans="1:10" x14ac:dyDescent="0.4">
      <c r="B14" s="9"/>
      <c r="C14" s="9"/>
      <c r="D14" s="9"/>
      <c r="E14" s="9"/>
      <c r="F14" s="9"/>
      <c r="G14" s="9"/>
      <c r="H14" s="9"/>
      <c r="I14" s="21"/>
      <c r="J14" s="9"/>
    </row>
    <row r="15" spans="1:10" x14ac:dyDescent="0.4">
      <c r="B15" s="9"/>
      <c r="C15" s="9"/>
      <c r="D15" s="9"/>
      <c r="E15" s="9"/>
      <c r="F15" s="9"/>
      <c r="G15" s="9"/>
      <c r="H15" s="9"/>
      <c r="I15" s="9"/>
      <c r="J15" s="9"/>
    </row>
    <row r="16" spans="1:10" x14ac:dyDescent="0.4">
      <c r="B16" s="12" t="s">
        <v>17</v>
      </c>
      <c r="C16" s="9"/>
      <c r="D16" s="9"/>
      <c r="E16" s="9"/>
      <c r="F16" s="9"/>
      <c r="G16" s="9"/>
      <c r="H16" s="9"/>
      <c r="I16" s="9"/>
      <c r="J16" s="9"/>
    </row>
    <row r="17" spans="2:11" x14ac:dyDescent="0.4">
      <c r="B17" s="9" t="s">
        <v>35</v>
      </c>
      <c r="C17" s="9"/>
      <c r="D17" s="9"/>
      <c r="E17" s="9"/>
      <c r="F17" s="9"/>
      <c r="G17" s="9"/>
      <c r="H17" s="9"/>
      <c r="I17" s="9"/>
      <c r="J17" s="9"/>
    </row>
    <row r="18" spans="2:11" x14ac:dyDescent="0.4">
      <c r="B18" s="13" t="s">
        <v>4</v>
      </c>
      <c r="C18" s="13" t="s">
        <v>5</v>
      </c>
      <c r="D18" s="13" t="s">
        <v>6</v>
      </c>
      <c r="E18" s="13" t="s">
        <v>7</v>
      </c>
      <c r="F18" s="13" t="s">
        <v>8</v>
      </c>
      <c r="G18" s="13" t="s">
        <v>9</v>
      </c>
      <c r="H18" s="13" t="s">
        <v>11</v>
      </c>
      <c r="I18" s="13" t="s">
        <v>19</v>
      </c>
      <c r="J18" s="13" t="s">
        <v>10</v>
      </c>
    </row>
    <row r="19" spans="2:11" x14ac:dyDescent="0.4">
      <c r="B19" s="13" t="s">
        <v>12</v>
      </c>
      <c r="C19" s="26">
        <f>C9/C$10</f>
        <v>1.0478529116354174</v>
      </c>
      <c r="D19" s="26">
        <f t="shared" ref="D19:J19" si="0">D9/D$10</f>
        <v>1.0271593753669483</v>
      </c>
      <c r="E19" s="26">
        <f t="shared" si="0"/>
        <v>1.0178265393233965</v>
      </c>
      <c r="F19" s="26">
        <f t="shared" si="0"/>
        <v>0.89026683838810428</v>
      </c>
      <c r="G19" s="26">
        <f t="shared" si="0"/>
        <v>1.1028155251919369</v>
      </c>
      <c r="H19" s="26">
        <f t="shared" si="0"/>
        <v>0.57072301822783678</v>
      </c>
      <c r="I19" s="26">
        <f t="shared" si="0"/>
        <v>1.7026346075153267</v>
      </c>
      <c r="J19" s="26">
        <f t="shared" si="0"/>
        <v>1.2716440928333832</v>
      </c>
      <c r="K19" s="3"/>
    </row>
    <row r="20" spans="2:11" x14ac:dyDescent="0.4">
      <c r="B20" s="13" t="s">
        <v>13</v>
      </c>
      <c r="C20" s="17">
        <f t="shared" ref="C20:J23" si="1">C10/C$10</f>
        <v>1</v>
      </c>
      <c r="D20" s="17">
        <f t="shared" si="1"/>
        <v>1</v>
      </c>
      <c r="E20" s="17">
        <f t="shared" si="1"/>
        <v>1</v>
      </c>
      <c r="F20" s="17">
        <f t="shared" si="1"/>
        <v>1</v>
      </c>
      <c r="G20" s="17">
        <f t="shared" si="1"/>
        <v>1</v>
      </c>
      <c r="H20" s="17">
        <f t="shared" si="1"/>
        <v>1</v>
      </c>
      <c r="I20" s="17">
        <f t="shared" si="1"/>
        <v>1</v>
      </c>
      <c r="J20" s="17">
        <f t="shared" si="1"/>
        <v>1</v>
      </c>
      <c r="K20" s="3"/>
    </row>
    <row r="21" spans="2:11" x14ac:dyDescent="0.4">
      <c r="B21" s="13" t="s">
        <v>14</v>
      </c>
      <c r="C21" s="26">
        <f t="shared" si="1"/>
        <v>1.1580706962738636</v>
      </c>
      <c r="D21" s="26">
        <f t="shared" si="1"/>
        <v>1.222101288099561</v>
      </c>
      <c r="E21" s="26">
        <f t="shared" si="1"/>
        <v>0.62604859118081457</v>
      </c>
      <c r="F21" s="26">
        <f t="shared" si="1"/>
        <v>1.0722726331492309</v>
      </c>
      <c r="G21" s="26">
        <f t="shared" si="1"/>
        <v>0.95510867471788019</v>
      </c>
      <c r="H21" s="26">
        <f t="shared" si="1"/>
        <v>0.43359162571842319</v>
      </c>
      <c r="I21" s="26">
        <f t="shared" si="1"/>
        <v>0.7579937582213524</v>
      </c>
      <c r="J21" s="26">
        <f t="shared" si="1"/>
        <v>0.49650875153652657</v>
      </c>
      <c r="K21" s="3"/>
    </row>
    <row r="22" spans="2:11" x14ac:dyDescent="0.4">
      <c r="B22" s="13" t="s">
        <v>15</v>
      </c>
      <c r="C22" s="26">
        <f t="shared" si="1"/>
        <v>82.275799774006614</v>
      </c>
      <c r="D22" s="26">
        <f t="shared" si="1"/>
        <v>231.45126969302569</v>
      </c>
      <c r="E22" s="26">
        <f t="shared" si="1"/>
        <v>145.02623143079512</v>
      </c>
      <c r="F22" s="26">
        <f t="shared" si="1"/>
        <v>65.957144281057637</v>
      </c>
      <c r="G22" s="26">
        <f t="shared" si="1"/>
        <v>165.15313236861894</v>
      </c>
      <c r="H22" s="26">
        <f t="shared" si="1"/>
        <v>90.122082522030155</v>
      </c>
      <c r="I22" s="26">
        <f t="shared" si="1"/>
        <v>627.48617582531267</v>
      </c>
      <c r="J22" s="26">
        <f t="shared" si="1"/>
        <v>68.812693658322047</v>
      </c>
      <c r="K22" s="3"/>
    </row>
    <row r="23" spans="2:11" x14ac:dyDescent="0.4">
      <c r="B23" s="13" t="s">
        <v>16</v>
      </c>
      <c r="C23" s="26">
        <f t="shared" si="1"/>
        <v>88.079441366578408</v>
      </c>
      <c r="D23" s="26">
        <f t="shared" si="1"/>
        <v>226.0355622689782</v>
      </c>
      <c r="E23" s="26">
        <f t="shared" si="1"/>
        <v>55.325078160298645</v>
      </c>
      <c r="F23" s="26">
        <f t="shared" si="1"/>
        <v>40.21097365836124</v>
      </c>
      <c r="G23" s="26">
        <f t="shared" si="1"/>
        <v>80.213398418602765</v>
      </c>
      <c r="H23" s="26">
        <f t="shared" si="1"/>
        <v>73.65595059500707</v>
      </c>
      <c r="I23" s="26">
        <f t="shared" si="1"/>
        <v>406.52924965902082</v>
      </c>
      <c r="J23" s="26">
        <f t="shared" si="1"/>
        <v>39.261515182017824</v>
      </c>
      <c r="K23" s="3"/>
    </row>
  </sheetData>
  <pageMargins left="0.7" right="0.7" top="0.78740157500000008" bottom="0.78740157500000008" header="0.3" footer="0.3"/>
  <pageSetup paperSize="9" firstPageNumber="4294967295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C3" sqref="C2:C3"/>
    </sheetView>
  </sheetViews>
  <sheetFormatPr baseColWidth="10" defaultRowHeight="14.6" x14ac:dyDescent="0.4"/>
  <cols>
    <col min="2" max="2" width="23.23046875" bestFit="1" customWidth="1"/>
  </cols>
  <sheetData>
    <row r="1" spans="1:9" x14ac:dyDescent="0.4">
      <c r="A1" s="10" t="s">
        <v>0</v>
      </c>
      <c r="B1" s="10"/>
      <c r="C1" s="10"/>
    </row>
    <row r="2" spans="1:9" x14ac:dyDescent="0.4">
      <c r="A2" s="10" t="s">
        <v>1</v>
      </c>
      <c r="B2" s="10"/>
      <c r="C2" s="10"/>
    </row>
    <row r="3" spans="1:9" ht="15.45" x14ac:dyDescent="0.4">
      <c r="A3" s="11" t="s">
        <v>56</v>
      </c>
      <c r="B3" s="11"/>
      <c r="C3" s="11" t="s">
        <v>57</v>
      </c>
    </row>
    <row r="6" spans="1:9" x14ac:dyDescent="0.4">
      <c r="B6" s="12" t="s">
        <v>2</v>
      </c>
      <c r="C6" s="9"/>
      <c r="D6" s="9"/>
      <c r="E6" s="9"/>
      <c r="F6" s="9"/>
      <c r="G6" s="9"/>
      <c r="H6" s="9"/>
      <c r="I6" s="9"/>
    </row>
    <row r="7" spans="1:9" x14ac:dyDescent="0.4">
      <c r="B7" s="9" t="s">
        <v>36</v>
      </c>
      <c r="C7" s="9"/>
      <c r="D7" s="9"/>
      <c r="E7" s="9"/>
      <c r="F7" s="9"/>
      <c r="G7" s="9"/>
      <c r="H7" s="9"/>
      <c r="I7" s="9"/>
    </row>
    <row r="8" spans="1:9" x14ac:dyDescent="0.4">
      <c r="B8" s="13" t="s">
        <v>4</v>
      </c>
      <c r="C8" s="13" t="s">
        <v>27</v>
      </c>
      <c r="D8" s="13" t="s">
        <v>28</v>
      </c>
      <c r="E8" s="13" t="s">
        <v>29</v>
      </c>
      <c r="F8" s="13" t="s">
        <v>37</v>
      </c>
      <c r="G8" s="13" t="s">
        <v>38</v>
      </c>
      <c r="H8" s="13" t="s">
        <v>39</v>
      </c>
      <c r="I8" s="13" t="s">
        <v>40</v>
      </c>
    </row>
    <row r="9" spans="1:9" x14ac:dyDescent="0.4">
      <c r="B9" s="13" t="s">
        <v>12</v>
      </c>
      <c r="C9" s="28">
        <v>5.0767407462550302</v>
      </c>
      <c r="D9" s="13">
        <v>8.8970436752055644</v>
      </c>
      <c r="E9" s="13">
        <v>11.179829126129219</v>
      </c>
      <c r="F9" s="13">
        <v>4.2037870987740602</v>
      </c>
      <c r="G9" s="13">
        <v>2.4425938611541644</v>
      </c>
      <c r="H9" s="13">
        <v>3.91220328846532</v>
      </c>
      <c r="I9" s="13">
        <v>2.747864911002079</v>
      </c>
    </row>
    <row r="10" spans="1:9" x14ac:dyDescent="0.4">
      <c r="B10" s="13" t="s">
        <v>13</v>
      </c>
      <c r="C10" s="28">
        <v>5.6556129088765053</v>
      </c>
      <c r="D10" s="13">
        <v>14.747364555121326</v>
      </c>
      <c r="E10" s="13">
        <v>7.383739884222857</v>
      </c>
      <c r="F10" s="13">
        <v>4.609855250750047</v>
      </c>
      <c r="G10" s="13">
        <v>10.91497155480042</v>
      </c>
      <c r="H10" s="13">
        <v>3.4978420624338278</v>
      </c>
      <c r="I10" s="13">
        <v>1.6475536784034013</v>
      </c>
    </row>
    <row r="11" spans="1:9" x14ac:dyDescent="0.4">
      <c r="B11" s="13" t="s">
        <v>14</v>
      </c>
      <c r="C11" s="28">
        <v>5.0534172060161682</v>
      </c>
      <c r="D11" s="13">
        <v>14.555908880844196</v>
      </c>
      <c r="E11" s="13">
        <v>6.4464512164861407</v>
      </c>
      <c r="F11" s="13">
        <v>1.1558680752930865</v>
      </c>
      <c r="G11" s="13">
        <v>6.9776168284796256</v>
      </c>
      <c r="H11" s="13">
        <v>4.7058430399401008</v>
      </c>
      <c r="I11" s="13">
        <v>2.3100619131308471</v>
      </c>
    </row>
    <row r="12" spans="1:9" x14ac:dyDescent="0.4">
      <c r="B12" s="13" t="s">
        <v>15</v>
      </c>
      <c r="C12" s="28">
        <v>22.28434542678977</v>
      </c>
      <c r="D12" s="13">
        <v>430.76215043815773</v>
      </c>
      <c r="E12" s="13">
        <v>72.454755809974671</v>
      </c>
      <c r="F12" s="13">
        <v>6.0197698409954228</v>
      </c>
      <c r="G12" s="13">
        <v>4.6237351491281755</v>
      </c>
      <c r="H12" s="13">
        <v>6.0245707764354943</v>
      </c>
      <c r="I12" s="13">
        <v>9.1119954636443197</v>
      </c>
    </row>
    <row r="13" spans="1:9" x14ac:dyDescent="0.4">
      <c r="B13" s="13" t="s">
        <v>16</v>
      </c>
      <c r="C13" s="28">
        <v>25.194666649181769</v>
      </c>
      <c r="D13" s="13">
        <v>205.12219757556727</v>
      </c>
      <c r="E13" s="13">
        <v>50.200226328844742</v>
      </c>
      <c r="F13" s="13">
        <v>1.7459269833673772</v>
      </c>
      <c r="G13" s="13">
        <v>2.8440784754796002</v>
      </c>
      <c r="H13" s="13">
        <v>2.4333562332183867</v>
      </c>
      <c r="I13" s="13">
        <v>7.5282244746035483</v>
      </c>
    </row>
    <row r="14" spans="1:9" x14ac:dyDescent="0.4">
      <c r="B14" s="9"/>
      <c r="C14" s="9"/>
      <c r="D14" s="9"/>
      <c r="E14" s="9"/>
      <c r="F14" s="9"/>
      <c r="G14" s="9"/>
      <c r="H14" s="9"/>
      <c r="I14" s="9"/>
    </row>
    <row r="15" spans="1:9" x14ac:dyDescent="0.4">
      <c r="B15" s="12" t="s">
        <v>17</v>
      </c>
      <c r="C15" s="9"/>
      <c r="D15" s="9"/>
      <c r="E15" s="9"/>
      <c r="F15" s="9"/>
      <c r="G15" s="9"/>
      <c r="H15" s="9"/>
      <c r="I15" s="9"/>
    </row>
    <row r="16" spans="1:9" x14ac:dyDescent="0.4">
      <c r="B16" s="9" t="s">
        <v>36</v>
      </c>
      <c r="C16" s="9"/>
      <c r="D16" s="9"/>
      <c r="E16" s="9"/>
      <c r="F16" s="9"/>
      <c r="G16" s="9"/>
      <c r="H16" s="9"/>
      <c r="I16" s="9"/>
    </row>
    <row r="17" spans="2:9" x14ac:dyDescent="0.4">
      <c r="B17" s="13" t="s">
        <v>4</v>
      </c>
      <c r="C17" s="13" t="str">
        <f>C8</f>
        <v>#136</v>
      </c>
      <c r="D17" s="13" t="str">
        <f t="shared" ref="D17:I17" si="0">D8</f>
        <v>#138</v>
      </c>
      <c r="E17" s="13" t="str">
        <f t="shared" si="0"/>
        <v>#139</v>
      </c>
      <c r="F17" s="13" t="str">
        <f t="shared" si="0"/>
        <v>#186</v>
      </c>
      <c r="G17" s="13" t="str">
        <f t="shared" si="0"/>
        <v>#189</v>
      </c>
      <c r="H17" s="13" t="str">
        <f t="shared" si="0"/>
        <v>#187</v>
      </c>
      <c r="I17" s="13" t="str">
        <f t="shared" si="0"/>
        <v>#199</v>
      </c>
    </row>
    <row r="18" spans="2:9" x14ac:dyDescent="0.4">
      <c r="B18" s="13" t="s">
        <v>12</v>
      </c>
      <c r="C18" s="26">
        <v>0.89764643161611479</v>
      </c>
      <c r="D18" s="26">
        <v>0.60329719537013027</v>
      </c>
      <c r="E18" s="26">
        <v>1.5141147035823435</v>
      </c>
      <c r="F18" s="26">
        <v>0.91191303633451015</v>
      </c>
      <c r="G18" s="26">
        <v>0.22378380455603736</v>
      </c>
      <c r="H18" s="26">
        <v>1.1184619598699594</v>
      </c>
      <c r="I18" s="26">
        <v>1.6678454529414537</v>
      </c>
    </row>
    <row r="19" spans="2:9" x14ac:dyDescent="0.4">
      <c r="B19" s="13" t="s">
        <v>13</v>
      </c>
      <c r="C19" s="17">
        <v>1</v>
      </c>
      <c r="D19" s="17">
        <v>1</v>
      </c>
      <c r="E19" s="17">
        <v>1</v>
      </c>
      <c r="F19" s="17">
        <v>1</v>
      </c>
      <c r="G19" s="17">
        <v>1</v>
      </c>
      <c r="H19" s="17">
        <v>1</v>
      </c>
      <c r="I19" s="17">
        <v>1</v>
      </c>
    </row>
    <row r="20" spans="2:9" x14ac:dyDescent="0.4">
      <c r="B20" s="13" t="s">
        <v>14</v>
      </c>
      <c r="C20" s="26">
        <v>0.89352246828717918</v>
      </c>
      <c r="D20" s="26">
        <v>0.98701763467217996</v>
      </c>
      <c r="E20" s="26">
        <v>0.87306044329385712</v>
      </c>
      <c r="F20" s="26">
        <v>0.25073847494561158</v>
      </c>
      <c r="G20" s="26">
        <v>0.63927027142923332</v>
      </c>
      <c r="H20" s="26">
        <v>1.3453560669533877</v>
      </c>
      <c r="I20" s="26">
        <v>1.4021163276267055</v>
      </c>
    </row>
    <row r="21" spans="2:9" x14ac:dyDescent="0.4">
      <c r="B21" s="13" t="s">
        <v>15</v>
      </c>
      <c r="C21" s="26">
        <v>3.9402175831048138</v>
      </c>
      <c r="D21" s="26">
        <v>29.209432561871992</v>
      </c>
      <c r="E21" s="26">
        <v>9.8127448889135103</v>
      </c>
      <c r="F21" s="26">
        <v>1.3058479092192701</v>
      </c>
      <c r="G21" s="26">
        <v>0.42361403563114647</v>
      </c>
      <c r="H21" s="26">
        <v>1.7223678682174539</v>
      </c>
      <c r="I21" s="26">
        <v>5.5306212981628029</v>
      </c>
    </row>
    <row r="22" spans="2:9" x14ac:dyDescent="0.4">
      <c r="B22" s="13" t="s">
        <v>16</v>
      </c>
      <c r="C22" s="26">
        <v>4.4548074727035596</v>
      </c>
      <c r="D22" s="26">
        <v>13.909074859367626</v>
      </c>
      <c r="E22" s="26">
        <v>6.798753357510555</v>
      </c>
      <c r="F22" s="26">
        <v>0.37873791874122426</v>
      </c>
      <c r="G22" s="26">
        <v>0.26056673269375313</v>
      </c>
      <c r="H22" s="26">
        <v>0.69567355809233911</v>
      </c>
      <c r="I22" s="26">
        <v>4.5693348710185528</v>
      </c>
    </row>
  </sheetData>
  <pageMargins left="0.7" right="0.7" top="0.78740157500000008" bottom="0.78740157500000008" header="0.3" footer="0.3"/>
  <pageSetup paperSize="9" firstPageNumber="4294967295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23"/>
  <sheetViews>
    <sheetView zoomScale="90" workbookViewId="0">
      <selection activeCell="B8" sqref="B8"/>
    </sheetView>
  </sheetViews>
  <sheetFormatPr baseColWidth="10" defaultRowHeight="14.6" x14ac:dyDescent="0.4"/>
  <cols>
    <col min="2" max="2" width="23.23046875" bestFit="1" customWidth="1"/>
    <col min="3" max="3" width="13.53515625" customWidth="1"/>
    <col min="4" max="4" width="13.69140625" customWidth="1"/>
    <col min="5" max="5" width="14.15234375" customWidth="1"/>
    <col min="6" max="8" width="14.15234375" bestFit="1" customWidth="1"/>
    <col min="9" max="9" width="13.84375" customWidth="1"/>
    <col min="10" max="10" width="14" bestFit="1" customWidth="1"/>
  </cols>
  <sheetData>
    <row r="1" spans="1:10" x14ac:dyDescent="0.4">
      <c r="A1" s="10" t="s">
        <v>0</v>
      </c>
      <c r="B1" s="10"/>
      <c r="C1" s="10"/>
    </row>
    <row r="2" spans="1:10" x14ac:dyDescent="0.4">
      <c r="A2" s="10" t="s">
        <v>1</v>
      </c>
      <c r="B2" s="10"/>
      <c r="C2" s="10"/>
    </row>
    <row r="3" spans="1:10" ht="15.45" x14ac:dyDescent="0.4">
      <c r="A3" s="11" t="s">
        <v>56</v>
      </c>
      <c r="B3" s="11"/>
      <c r="C3" s="11" t="s">
        <v>57</v>
      </c>
    </row>
    <row r="4" spans="1:10" x14ac:dyDescent="0.4">
      <c r="B4" s="2"/>
    </row>
    <row r="6" spans="1:10" x14ac:dyDescent="0.4">
      <c r="B6" s="29" t="s">
        <v>2</v>
      </c>
      <c r="C6" s="9"/>
      <c r="D6" s="9"/>
      <c r="E6" s="9"/>
      <c r="F6" s="9"/>
      <c r="G6" s="9"/>
      <c r="H6" s="9"/>
      <c r="I6" s="9"/>
      <c r="J6" s="9"/>
    </row>
    <row r="7" spans="1:10" x14ac:dyDescent="0.4">
      <c r="B7" s="9" t="s">
        <v>41</v>
      </c>
      <c r="C7" s="9"/>
      <c r="D7" s="9"/>
      <c r="E7" s="9"/>
      <c r="F7" s="9"/>
      <c r="G7" s="9"/>
      <c r="H7" s="9"/>
      <c r="I7" s="9"/>
      <c r="J7" s="9"/>
    </row>
    <row r="8" spans="1:10" x14ac:dyDescent="0.4">
      <c r="B8" s="13" t="s">
        <v>4</v>
      </c>
      <c r="C8" s="13" t="s">
        <v>5</v>
      </c>
      <c r="D8" s="13" t="s">
        <v>7</v>
      </c>
      <c r="E8" s="13" t="s">
        <v>8</v>
      </c>
      <c r="F8" s="13" t="s">
        <v>9</v>
      </c>
      <c r="G8" s="13" t="s">
        <v>11</v>
      </c>
      <c r="H8" s="13" t="s">
        <v>19</v>
      </c>
      <c r="I8" s="13" t="s">
        <v>10</v>
      </c>
      <c r="J8" s="13" t="s">
        <v>20</v>
      </c>
    </row>
    <row r="9" spans="1:10" x14ac:dyDescent="0.4">
      <c r="B9" s="13" t="s">
        <v>12</v>
      </c>
      <c r="C9" s="14">
        <v>8.4404064237709182</v>
      </c>
      <c r="D9" s="14">
        <v>6.0873566230224663</v>
      </c>
      <c r="E9" s="14">
        <v>6.5837356167914969</v>
      </c>
      <c r="F9" s="14">
        <v>2.5408784774998407</v>
      </c>
      <c r="G9" s="14">
        <v>3.0118553130085033</v>
      </c>
      <c r="H9" s="14">
        <v>0.38442581650575924</v>
      </c>
      <c r="I9" s="14">
        <v>14.53838816924827</v>
      </c>
      <c r="J9" s="13">
        <v>1.8473607508517746</v>
      </c>
    </row>
    <row r="10" spans="1:10" x14ac:dyDescent="0.4">
      <c r="B10" s="13" t="s">
        <v>13</v>
      </c>
      <c r="C10" s="14">
        <v>5.7110642416836228</v>
      </c>
      <c r="D10" s="14">
        <v>4.7879781887007891</v>
      </c>
      <c r="E10" s="14">
        <v>6.9843542715556248</v>
      </c>
      <c r="F10" s="14">
        <v>1.8507832021109063</v>
      </c>
      <c r="G10" s="14">
        <v>2.3658165039142189</v>
      </c>
      <c r="H10" s="14">
        <v>0.85099659556984575</v>
      </c>
      <c r="I10" s="14">
        <v>14.051391911556728</v>
      </c>
      <c r="J10" s="13">
        <v>0.56560767870137985</v>
      </c>
    </row>
    <row r="11" spans="1:10" x14ac:dyDescent="0.4">
      <c r="B11" s="13" t="s">
        <v>14</v>
      </c>
      <c r="C11" s="14">
        <v>4.144080687938108</v>
      </c>
      <c r="D11" s="14">
        <v>1.83653635776946</v>
      </c>
      <c r="E11" s="14">
        <v>2.5906564639892729</v>
      </c>
      <c r="F11" s="14">
        <v>0.93712965723655106</v>
      </c>
      <c r="G11" s="14">
        <v>0.93403615013995833</v>
      </c>
      <c r="H11" s="14">
        <v>0.13032988057241496</v>
      </c>
      <c r="I11" s="14">
        <v>6.4459313538952605</v>
      </c>
      <c r="J11" s="13">
        <v>0.11080739708687752</v>
      </c>
    </row>
    <row r="12" spans="1:10" x14ac:dyDescent="0.4">
      <c r="B12" s="13" t="s">
        <v>15</v>
      </c>
      <c r="C12" s="14">
        <v>349.02428428375623</v>
      </c>
      <c r="D12" s="14">
        <v>344.1203157931098</v>
      </c>
      <c r="E12" s="14">
        <v>167.62299122460018</v>
      </c>
      <c r="F12" s="14">
        <v>303.0443878458625</v>
      </c>
      <c r="G12" s="14">
        <v>465.59637636936998</v>
      </c>
      <c r="H12" s="14">
        <v>361.55604449818327</v>
      </c>
      <c r="I12" s="14">
        <v>271.38156749092002</v>
      </c>
      <c r="J12" s="13">
        <v>407.36370766150964</v>
      </c>
    </row>
    <row r="13" spans="1:10" x14ac:dyDescent="0.4">
      <c r="B13" s="13" t="s">
        <v>16</v>
      </c>
      <c r="C13" s="14">
        <v>173.50451819605058</v>
      </c>
      <c r="D13" s="14">
        <v>130.35467581334512</v>
      </c>
      <c r="E13" s="14">
        <v>89.650778232874302</v>
      </c>
      <c r="F13" s="14">
        <v>172.6925635610167</v>
      </c>
      <c r="G13" s="14">
        <v>399.21911432411116</v>
      </c>
      <c r="H13" s="14">
        <v>354.14137843507314</v>
      </c>
      <c r="I13" s="14">
        <v>152.99851179919412</v>
      </c>
      <c r="J13" s="13">
        <v>345.16784225369219</v>
      </c>
    </row>
    <row r="14" spans="1:10" x14ac:dyDescent="0.4">
      <c r="B14" s="9"/>
      <c r="C14" s="9"/>
      <c r="D14" s="9"/>
      <c r="E14" s="9"/>
      <c r="F14" s="9"/>
      <c r="G14" s="9"/>
      <c r="H14" s="9"/>
      <c r="I14" s="9"/>
      <c r="J14" s="9"/>
    </row>
    <row r="15" spans="1:10" x14ac:dyDescent="0.4">
      <c r="B15" s="9"/>
      <c r="C15" s="9"/>
      <c r="D15" s="9"/>
      <c r="E15" s="9"/>
      <c r="F15" s="9"/>
      <c r="G15" s="9"/>
      <c r="H15" s="9"/>
      <c r="I15" s="9"/>
      <c r="J15" s="9"/>
    </row>
    <row r="16" spans="1:10" x14ac:dyDescent="0.4">
      <c r="B16" s="29" t="s">
        <v>17</v>
      </c>
      <c r="C16" s="9"/>
      <c r="D16" s="9"/>
      <c r="E16" s="9"/>
      <c r="F16" s="9"/>
      <c r="G16" s="9"/>
      <c r="H16" s="9"/>
      <c r="I16" s="9"/>
      <c r="J16" s="9"/>
    </row>
    <row r="17" spans="2:11" x14ac:dyDescent="0.4">
      <c r="B17" s="9" t="s">
        <v>41</v>
      </c>
      <c r="C17" s="9"/>
      <c r="D17" s="9"/>
      <c r="E17" s="9"/>
      <c r="F17" s="9"/>
      <c r="G17" s="9"/>
      <c r="H17" s="9"/>
      <c r="I17" s="9"/>
      <c r="J17" s="9"/>
      <c r="K17" s="4"/>
    </row>
    <row r="18" spans="2:11" x14ac:dyDescent="0.4">
      <c r="B18" s="13" t="s">
        <v>4</v>
      </c>
      <c r="C18" s="13" t="s">
        <v>5</v>
      </c>
      <c r="D18" s="13" t="s">
        <v>7</v>
      </c>
      <c r="E18" s="13" t="s">
        <v>8</v>
      </c>
      <c r="F18" s="13" t="s">
        <v>9</v>
      </c>
      <c r="G18" s="13" t="s">
        <v>11</v>
      </c>
      <c r="H18" s="13" t="s">
        <v>19</v>
      </c>
      <c r="I18" s="13" t="s">
        <v>10</v>
      </c>
      <c r="J18" s="30" t="s">
        <v>20</v>
      </c>
      <c r="K18" s="4"/>
    </row>
    <row r="19" spans="2:11" x14ac:dyDescent="0.4">
      <c r="B19" s="13" t="s">
        <v>12</v>
      </c>
      <c r="C19" s="26">
        <f t="shared" ref="C19:J23" si="0">C9/C$10</f>
        <v>1.4779043040991402</v>
      </c>
      <c r="D19" s="26">
        <f t="shared" si="0"/>
        <v>1.2713835324872818</v>
      </c>
      <c r="E19" s="26">
        <f t="shared" si="0"/>
        <v>0.94264055928610591</v>
      </c>
      <c r="F19" s="26">
        <f t="shared" si="0"/>
        <v>1.372866619170656</v>
      </c>
      <c r="G19" s="26">
        <f t="shared" si="0"/>
        <v>1.2730722387071947</v>
      </c>
      <c r="H19" s="26">
        <f t="shared" si="0"/>
        <v>0.45173602163277682</v>
      </c>
      <c r="I19" s="26">
        <f t="shared" si="0"/>
        <v>1.0346582218158051</v>
      </c>
      <c r="J19" s="26">
        <f t="shared" si="0"/>
        <v>3.2661521765285535</v>
      </c>
      <c r="K19" s="4"/>
    </row>
    <row r="20" spans="2:11" x14ac:dyDescent="0.4">
      <c r="B20" s="13" t="s">
        <v>13</v>
      </c>
      <c r="C20" s="17">
        <f t="shared" si="0"/>
        <v>1</v>
      </c>
      <c r="D20" s="17">
        <f t="shared" si="0"/>
        <v>1</v>
      </c>
      <c r="E20" s="17">
        <f t="shared" si="0"/>
        <v>1</v>
      </c>
      <c r="F20" s="17">
        <f t="shared" si="0"/>
        <v>1</v>
      </c>
      <c r="G20" s="17">
        <f t="shared" si="0"/>
        <v>1</v>
      </c>
      <c r="H20" s="17">
        <f t="shared" si="0"/>
        <v>1</v>
      </c>
      <c r="I20" s="17">
        <f t="shared" si="0"/>
        <v>1</v>
      </c>
      <c r="J20" s="17">
        <f t="shared" si="0"/>
        <v>1</v>
      </c>
      <c r="K20" s="4"/>
    </row>
    <row r="21" spans="2:11" x14ac:dyDescent="0.4">
      <c r="B21" s="13" t="s">
        <v>14</v>
      </c>
      <c r="C21" s="26">
        <f t="shared" si="0"/>
        <v>0.72562319605713843</v>
      </c>
      <c r="D21" s="26">
        <f t="shared" si="0"/>
        <v>0.38357241520095592</v>
      </c>
      <c r="E21" s="26">
        <f t="shared" si="0"/>
        <v>0.37092283169826323</v>
      </c>
      <c r="F21" s="26">
        <f t="shared" si="0"/>
        <v>0.50634221024251247</v>
      </c>
      <c r="G21" s="26">
        <f t="shared" si="0"/>
        <v>0.394804985337876</v>
      </c>
      <c r="H21" s="26">
        <f t="shared" si="0"/>
        <v>0.15314970853102325</v>
      </c>
      <c r="I21" s="26">
        <f t="shared" si="0"/>
        <v>0.45873970311750617</v>
      </c>
      <c r="J21" s="26">
        <f t="shared" si="0"/>
        <v>0.19590857985041565</v>
      </c>
      <c r="K21" s="4"/>
    </row>
    <row r="22" spans="2:11" x14ac:dyDescent="0.4">
      <c r="B22" s="13" t="s">
        <v>15</v>
      </c>
      <c r="C22" s="26">
        <f t="shared" si="0"/>
        <v>61.11370307066688</v>
      </c>
      <c r="D22" s="26">
        <f t="shared" si="0"/>
        <v>71.871738389536475</v>
      </c>
      <c r="E22" s="26">
        <f t="shared" si="0"/>
        <v>23.999783617400258</v>
      </c>
      <c r="F22" s="26">
        <f t="shared" si="0"/>
        <v>163.73845812963179</v>
      </c>
      <c r="G22" s="26">
        <f t="shared" si="0"/>
        <v>196.80155903851613</v>
      </c>
      <c r="H22" s="26">
        <f t="shared" si="0"/>
        <v>424.86191646404592</v>
      </c>
      <c r="I22" s="26">
        <f t="shared" si="0"/>
        <v>19.313500697942896</v>
      </c>
      <c r="J22" s="26">
        <f t="shared" si="0"/>
        <v>720.22308572048712</v>
      </c>
    </row>
    <row r="23" spans="2:11" x14ac:dyDescent="0.4">
      <c r="B23" s="13" t="s">
        <v>16</v>
      </c>
      <c r="C23" s="26">
        <f t="shared" si="0"/>
        <v>30.380417878980367</v>
      </c>
      <c r="D23" s="26">
        <f t="shared" si="0"/>
        <v>27.225411369034802</v>
      </c>
      <c r="E23" s="26">
        <f t="shared" si="0"/>
        <v>12.835943703197403</v>
      </c>
      <c r="F23" s="26">
        <f t="shared" si="0"/>
        <v>93.307829552403874</v>
      </c>
      <c r="G23" s="26">
        <f t="shared" si="0"/>
        <v>168.74474992612795</v>
      </c>
      <c r="H23" s="26">
        <f t="shared" si="0"/>
        <v>416.1489955173468</v>
      </c>
      <c r="I23" s="26">
        <f t="shared" si="0"/>
        <v>10.888495087334285</v>
      </c>
      <c r="J23" s="26">
        <f t="shared" si="0"/>
        <v>610.26017724191502</v>
      </c>
    </row>
  </sheetData>
  <pageMargins left="0.7" right="0.7" top="0.78740157500000008" bottom="0.78740157500000008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CXCL 1</vt:lpstr>
      <vt:lpstr>CXCL2</vt:lpstr>
      <vt:lpstr>CXCL3</vt:lpstr>
      <vt:lpstr>CXCL9</vt:lpstr>
      <vt:lpstr>CXCL10</vt:lpstr>
      <vt:lpstr>CXCL11</vt:lpstr>
      <vt:lpstr>CCL5</vt:lpstr>
      <vt:lpstr>IL18</vt:lpstr>
      <vt:lpstr>CCL3</vt:lpstr>
      <vt:lpstr>CCL4</vt:lpstr>
      <vt:lpstr>IL15</vt:lpstr>
      <vt:lpstr>MMP10</vt:lpstr>
      <vt:lpstr>MMP12</vt:lpstr>
      <vt:lpstr>EREG</vt:lpstr>
    </vt:vector>
  </TitlesOfParts>
  <Company>UKD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</dc:creator>
  <cp:lastModifiedBy>maria_7qd4xpj</cp:lastModifiedBy>
  <cp:revision>1</cp:revision>
  <dcterms:created xsi:type="dcterms:W3CDTF">2015-01-19T12:21:46Z</dcterms:created>
  <dcterms:modified xsi:type="dcterms:W3CDTF">2022-03-29T19:12:41Z</dcterms:modified>
</cp:coreProperties>
</file>