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luttin\OneDrive - University of Helsinki\Manuscripts\Bilateral_Karoo_LIP\Revision\"/>
    </mc:Choice>
  </mc:AlternateContent>
  <bookViews>
    <workbookView xWindow="0" yWindow="0" windowWidth="19200" windowHeight="12150"/>
  </bookViews>
  <sheets>
    <sheet name="Compiled Karoo dataset" sheetId="1" r:id="rId1"/>
    <sheet name="Not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G822" i="1" l="1"/>
  <c r="BF822" i="1"/>
  <c r="BE822" i="1"/>
  <c r="W822" i="1"/>
  <c r="V822" i="1"/>
  <c r="BG821" i="1"/>
  <c r="BF821" i="1"/>
  <c r="BE821" i="1"/>
  <c r="W821" i="1"/>
  <c r="V821" i="1"/>
  <c r="BG820" i="1"/>
  <c r="BF820" i="1"/>
  <c r="BE820" i="1"/>
  <c r="W820" i="1"/>
  <c r="V820" i="1"/>
  <c r="BG819" i="1"/>
  <c r="BF819" i="1"/>
  <c r="BE819" i="1"/>
  <c r="W819" i="1"/>
  <c r="V819" i="1"/>
  <c r="BG818" i="1"/>
  <c r="BF818" i="1"/>
  <c r="BE818" i="1"/>
  <c r="W818" i="1"/>
  <c r="V818" i="1"/>
  <c r="BG817" i="1"/>
  <c r="BF817" i="1"/>
  <c r="BE817" i="1"/>
  <c r="W817" i="1"/>
  <c r="V817" i="1"/>
  <c r="BG816" i="1"/>
  <c r="BF816" i="1"/>
  <c r="BE816" i="1"/>
  <c r="W816" i="1"/>
  <c r="V816" i="1"/>
  <c r="BG815" i="1"/>
  <c r="BF815" i="1"/>
  <c r="BE815" i="1"/>
  <c r="W815" i="1"/>
  <c r="V815" i="1"/>
  <c r="BG814" i="1"/>
  <c r="BF814" i="1"/>
  <c r="BE814" i="1"/>
  <c r="W814" i="1"/>
  <c r="V814" i="1"/>
  <c r="BG813" i="1"/>
  <c r="BF813" i="1"/>
  <c r="BE813" i="1"/>
  <c r="W813" i="1"/>
  <c r="V813" i="1"/>
  <c r="BG812" i="1"/>
  <c r="BF812" i="1"/>
  <c r="BE812" i="1"/>
  <c r="W812" i="1"/>
  <c r="V812" i="1"/>
  <c r="BG811" i="1"/>
  <c r="BF811" i="1"/>
  <c r="BE811" i="1"/>
  <c r="W811" i="1"/>
  <c r="V811" i="1"/>
  <c r="BG810" i="1"/>
  <c r="BF810" i="1"/>
  <c r="BE810" i="1"/>
  <c r="W810" i="1"/>
  <c r="V810" i="1"/>
  <c r="BG809" i="1"/>
  <c r="BF809" i="1"/>
  <c r="BE809" i="1"/>
  <c r="W809" i="1"/>
  <c r="V809" i="1"/>
  <c r="BG808" i="1"/>
  <c r="BF808" i="1"/>
  <c r="BE808" i="1"/>
  <c r="W808" i="1"/>
  <c r="V808" i="1"/>
  <c r="BG807" i="1"/>
  <c r="BF807" i="1"/>
  <c r="BE807" i="1"/>
  <c r="W807" i="1"/>
  <c r="V807" i="1"/>
  <c r="BG806" i="1"/>
  <c r="BF806" i="1"/>
  <c r="BE806" i="1"/>
  <c r="W806" i="1"/>
  <c r="V806" i="1"/>
  <c r="BG805" i="1"/>
  <c r="BF805" i="1"/>
  <c r="BE805" i="1"/>
  <c r="W805" i="1"/>
  <c r="V805" i="1"/>
  <c r="BG804" i="1"/>
  <c r="BF804" i="1"/>
  <c r="BE804" i="1"/>
  <c r="W804" i="1"/>
  <c r="V804" i="1"/>
  <c r="BG803" i="1"/>
  <c r="BF803" i="1"/>
  <c r="BE803" i="1"/>
  <c r="W803" i="1"/>
  <c r="V803" i="1"/>
  <c r="BG802" i="1"/>
  <c r="BF802" i="1"/>
  <c r="BE802" i="1"/>
  <c r="W802" i="1"/>
  <c r="V802" i="1"/>
  <c r="BG801" i="1"/>
  <c r="BF801" i="1"/>
  <c r="BE801" i="1"/>
  <c r="W801" i="1"/>
  <c r="V801" i="1"/>
  <c r="BG800" i="1"/>
  <c r="BF800" i="1"/>
  <c r="BE800" i="1"/>
  <c r="W800" i="1"/>
  <c r="V800" i="1"/>
  <c r="BG799" i="1"/>
  <c r="BF799" i="1"/>
  <c r="BE799" i="1"/>
  <c r="W799" i="1"/>
  <c r="V799" i="1"/>
  <c r="BG798" i="1"/>
  <c r="BF798" i="1"/>
  <c r="BE798" i="1"/>
  <c r="W798" i="1"/>
  <c r="V798" i="1"/>
  <c r="BG797" i="1"/>
  <c r="BF797" i="1"/>
  <c r="BE797" i="1"/>
  <c r="W797" i="1"/>
  <c r="V797" i="1"/>
  <c r="BG796" i="1"/>
  <c r="BF796" i="1"/>
  <c r="BE796" i="1"/>
  <c r="W796" i="1"/>
  <c r="V796" i="1"/>
  <c r="BG795" i="1"/>
  <c r="BF795" i="1"/>
  <c r="BE795" i="1"/>
  <c r="W795" i="1"/>
  <c r="V795" i="1"/>
  <c r="BG794" i="1"/>
  <c r="BF794" i="1"/>
  <c r="BE794" i="1"/>
  <c r="W794" i="1"/>
  <c r="V794" i="1"/>
  <c r="BG793" i="1"/>
  <c r="BF793" i="1"/>
  <c r="BE793" i="1"/>
  <c r="W793" i="1"/>
  <c r="V793" i="1"/>
  <c r="BG792" i="1"/>
  <c r="BF792" i="1"/>
  <c r="BE792" i="1"/>
  <c r="W792" i="1"/>
  <c r="V792" i="1"/>
  <c r="BG791" i="1"/>
  <c r="BF791" i="1"/>
  <c r="BE791" i="1"/>
  <c r="W791" i="1"/>
  <c r="V791" i="1"/>
  <c r="BG790" i="1"/>
  <c r="BF790" i="1"/>
  <c r="BE790" i="1"/>
  <c r="W790" i="1"/>
  <c r="V790" i="1"/>
  <c r="BG789" i="1"/>
  <c r="BF789" i="1"/>
  <c r="BE789" i="1"/>
  <c r="W789" i="1"/>
  <c r="V789" i="1"/>
  <c r="BG788" i="1"/>
  <c r="BF788" i="1"/>
  <c r="BE788" i="1"/>
  <c r="W788" i="1"/>
  <c r="V788" i="1"/>
  <c r="BG787" i="1"/>
  <c r="BF787" i="1"/>
  <c r="BE787" i="1"/>
  <c r="W787" i="1"/>
  <c r="V787" i="1"/>
  <c r="BG786" i="1"/>
  <c r="BF786" i="1"/>
  <c r="BE786" i="1"/>
  <c r="W786" i="1"/>
  <c r="V786" i="1"/>
  <c r="BG785" i="1"/>
  <c r="BF785" i="1"/>
  <c r="BE785" i="1"/>
  <c r="W785" i="1"/>
  <c r="V785" i="1"/>
  <c r="BG784" i="1"/>
  <c r="BF784" i="1"/>
  <c r="BE784" i="1"/>
  <c r="W784" i="1"/>
  <c r="V784" i="1"/>
  <c r="BG783" i="1"/>
  <c r="BF783" i="1"/>
  <c r="BE783" i="1"/>
  <c r="W783" i="1"/>
  <c r="V783" i="1"/>
  <c r="BG782" i="1"/>
  <c r="BF782" i="1"/>
  <c r="BE782" i="1"/>
  <c r="W782" i="1"/>
  <c r="V782" i="1"/>
  <c r="BG781" i="1"/>
  <c r="BF781" i="1"/>
  <c r="BE781" i="1"/>
  <c r="W781" i="1"/>
  <c r="V781" i="1"/>
  <c r="BG780" i="1"/>
  <c r="BF780" i="1"/>
  <c r="BE780" i="1"/>
  <c r="W780" i="1"/>
  <c r="V780" i="1"/>
  <c r="BG779" i="1"/>
  <c r="BF779" i="1"/>
  <c r="BE779" i="1"/>
  <c r="W779" i="1"/>
  <c r="V779" i="1"/>
  <c r="BG778" i="1"/>
  <c r="BF778" i="1"/>
  <c r="BE778" i="1"/>
  <c r="W778" i="1"/>
  <c r="V778" i="1"/>
  <c r="BG777" i="1"/>
  <c r="BF777" i="1"/>
  <c r="BE777" i="1"/>
  <c r="W777" i="1"/>
  <c r="V777" i="1"/>
  <c r="BG776" i="1"/>
  <c r="BF776" i="1"/>
  <c r="BE776" i="1"/>
  <c r="W776" i="1"/>
  <c r="V776" i="1"/>
  <c r="BG775" i="1"/>
  <c r="BF775" i="1"/>
  <c r="BE775" i="1"/>
  <c r="W775" i="1"/>
  <c r="V775" i="1"/>
  <c r="BG774" i="1"/>
  <c r="BF774" i="1"/>
  <c r="BE774" i="1"/>
  <c r="W774" i="1"/>
  <c r="V774" i="1"/>
  <c r="BG773" i="1"/>
  <c r="BF773" i="1"/>
  <c r="BE773" i="1"/>
  <c r="W773" i="1"/>
  <c r="V773" i="1"/>
  <c r="BG772" i="1"/>
  <c r="BF772" i="1"/>
  <c r="BE772" i="1"/>
  <c r="W772" i="1"/>
  <c r="V772" i="1"/>
  <c r="BG771" i="1"/>
  <c r="BF771" i="1"/>
  <c r="BE771" i="1"/>
  <c r="W771" i="1"/>
  <c r="V771" i="1"/>
  <c r="BG770" i="1"/>
  <c r="BF770" i="1"/>
  <c r="BE770" i="1"/>
  <c r="W770" i="1"/>
  <c r="V770" i="1"/>
  <c r="BG769" i="1"/>
  <c r="BF769" i="1"/>
  <c r="BE769" i="1"/>
  <c r="W769" i="1"/>
  <c r="V769" i="1"/>
  <c r="BG768" i="1"/>
  <c r="BF768" i="1"/>
  <c r="BE768" i="1"/>
  <c r="W768" i="1"/>
  <c r="V768" i="1"/>
  <c r="BG767" i="1"/>
  <c r="BF767" i="1"/>
  <c r="BE767" i="1"/>
  <c r="W767" i="1"/>
  <c r="V767" i="1"/>
  <c r="BG766" i="1"/>
  <c r="BF766" i="1"/>
  <c r="BE766" i="1"/>
  <c r="W766" i="1"/>
  <c r="V766" i="1"/>
  <c r="BG765" i="1"/>
  <c r="BF765" i="1"/>
  <c r="BE765" i="1"/>
  <c r="W765" i="1"/>
  <c r="V765" i="1"/>
  <c r="BG764" i="1"/>
  <c r="BF764" i="1"/>
  <c r="BE764" i="1"/>
  <c r="W764" i="1"/>
  <c r="V764" i="1"/>
  <c r="BG763" i="1"/>
  <c r="BF763" i="1"/>
  <c r="BE763" i="1"/>
  <c r="W763" i="1"/>
  <c r="V763" i="1"/>
  <c r="BG762" i="1"/>
  <c r="BF762" i="1"/>
  <c r="BE762" i="1"/>
  <c r="W762" i="1"/>
  <c r="V762" i="1"/>
  <c r="BG761" i="1"/>
  <c r="BF761" i="1"/>
  <c r="BE761" i="1"/>
  <c r="W761" i="1"/>
  <c r="V761" i="1"/>
  <c r="BG760" i="1"/>
  <c r="BF760" i="1"/>
  <c r="BE760" i="1"/>
  <c r="W760" i="1"/>
  <c r="V760" i="1"/>
  <c r="BG759" i="1"/>
  <c r="BF759" i="1"/>
  <c r="BE759" i="1"/>
  <c r="W759" i="1"/>
  <c r="V759" i="1"/>
  <c r="BG758" i="1"/>
  <c r="BF758" i="1"/>
  <c r="BE758" i="1"/>
  <c r="W758" i="1"/>
  <c r="V758" i="1"/>
  <c r="BG757" i="1"/>
  <c r="BF757" i="1"/>
  <c r="BE757" i="1"/>
  <c r="W757" i="1"/>
  <c r="V757" i="1"/>
  <c r="BG756" i="1"/>
  <c r="BF756" i="1"/>
  <c r="BE756" i="1"/>
  <c r="W756" i="1"/>
  <c r="V756" i="1"/>
  <c r="BG755" i="1"/>
  <c r="BF755" i="1"/>
  <c r="BE755" i="1"/>
  <c r="W755" i="1"/>
  <c r="V755" i="1"/>
  <c r="BG754" i="1"/>
  <c r="BF754" i="1"/>
  <c r="BE754" i="1"/>
  <c r="W754" i="1"/>
  <c r="V754" i="1"/>
  <c r="BG753" i="1"/>
  <c r="BF753" i="1"/>
  <c r="BE753" i="1"/>
  <c r="W753" i="1"/>
  <c r="V753" i="1"/>
  <c r="BG752" i="1"/>
  <c r="BF752" i="1"/>
  <c r="BE752" i="1"/>
  <c r="W752" i="1"/>
  <c r="V752" i="1"/>
  <c r="BG751" i="1"/>
  <c r="BF751" i="1"/>
  <c r="BE751" i="1"/>
  <c r="W751" i="1"/>
  <c r="V751" i="1"/>
  <c r="BG750" i="1"/>
  <c r="BF750" i="1"/>
  <c r="BE750" i="1"/>
  <c r="W750" i="1"/>
  <c r="V750" i="1"/>
  <c r="BG749" i="1"/>
  <c r="BF749" i="1"/>
  <c r="BE749" i="1"/>
  <c r="W749" i="1"/>
  <c r="V749" i="1"/>
  <c r="BG748" i="1"/>
  <c r="BF748" i="1"/>
  <c r="BE748" i="1"/>
  <c r="W748" i="1"/>
  <c r="V748" i="1"/>
  <c r="BG747" i="1"/>
  <c r="BF747" i="1"/>
  <c r="BE747" i="1"/>
  <c r="W747" i="1"/>
  <c r="V747" i="1"/>
  <c r="BG746" i="1"/>
  <c r="BF746" i="1"/>
  <c r="BE746" i="1"/>
  <c r="W746" i="1"/>
  <c r="V746" i="1"/>
  <c r="BG745" i="1"/>
  <c r="BF745" i="1"/>
  <c r="BE745" i="1"/>
  <c r="W745" i="1"/>
  <c r="V745" i="1"/>
  <c r="BG744" i="1"/>
  <c r="BF744" i="1"/>
  <c r="BE744" i="1"/>
  <c r="W744" i="1"/>
  <c r="V744" i="1"/>
  <c r="BG743" i="1"/>
  <c r="BF743" i="1"/>
  <c r="BE743" i="1"/>
  <c r="W743" i="1"/>
  <c r="V743" i="1"/>
  <c r="BG742" i="1"/>
  <c r="BF742" i="1"/>
  <c r="BE742" i="1"/>
  <c r="W742" i="1"/>
  <c r="V742" i="1"/>
  <c r="BG741" i="1"/>
  <c r="BF741" i="1"/>
  <c r="BE741" i="1"/>
  <c r="W741" i="1"/>
  <c r="V741" i="1"/>
  <c r="BG740" i="1"/>
  <c r="BF740" i="1"/>
  <c r="BE740" i="1"/>
  <c r="W740" i="1"/>
  <c r="V740" i="1"/>
  <c r="BG739" i="1"/>
  <c r="BF739" i="1"/>
  <c r="BE739" i="1"/>
  <c r="W739" i="1"/>
  <c r="V739" i="1"/>
  <c r="BG738" i="1"/>
  <c r="BF738" i="1"/>
  <c r="BE738" i="1"/>
  <c r="W738" i="1"/>
  <c r="V738" i="1"/>
  <c r="BG737" i="1"/>
  <c r="BF737" i="1"/>
  <c r="BE737" i="1"/>
  <c r="W737" i="1"/>
  <c r="V737" i="1"/>
  <c r="BG736" i="1"/>
  <c r="BF736" i="1"/>
  <c r="BE736" i="1"/>
  <c r="W736" i="1"/>
  <c r="V736" i="1"/>
  <c r="BG735" i="1"/>
  <c r="BF735" i="1"/>
  <c r="BE735" i="1"/>
  <c r="W735" i="1"/>
  <c r="V735" i="1"/>
  <c r="BG734" i="1"/>
  <c r="BF734" i="1"/>
  <c r="BE734" i="1"/>
  <c r="W734" i="1"/>
  <c r="V734" i="1"/>
  <c r="BG733" i="1"/>
  <c r="BF733" i="1"/>
  <c r="BE733" i="1"/>
  <c r="W733" i="1"/>
  <c r="V733" i="1"/>
  <c r="BG732" i="1"/>
  <c r="BF732" i="1"/>
  <c r="BE732" i="1"/>
  <c r="W732" i="1"/>
  <c r="V732" i="1"/>
  <c r="BG731" i="1"/>
  <c r="BF731" i="1"/>
  <c r="BE731" i="1"/>
  <c r="W731" i="1"/>
  <c r="V731" i="1"/>
  <c r="BG730" i="1"/>
  <c r="BF730" i="1"/>
  <c r="BE730" i="1"/>
  <c r="W730" i="1"/>
  <c r="V730" i="1"/>
  <c r="BG729" i="1"/>
  <c r="BF729" i="1"/>
  <c r="BE729" i="1"/>
  <c r="W729" i="1"/>
  <c r="V729" i="1"/>
  <c r="BG728" i="1"/>
  <c r="BF728" i="1"/>
  <c r="BE728" i="1"/>
  <c r="W728" i="1"/>
  <c r="V728" i="1"/>
  <c r="BG727" i="1"/>
  <c r="BF727" i="1"/>
  <c r="BE727" i="1"/>
  <c r="W727" i="1"/>
  <c r="V727" i="1"/>
  <c r="BG726" i="1"/>
  <c r="BF726" i="1"/>
  <c r="BE726" i="1"/>
  <c r="W726" i="1"/>
  <c r="V726" i="1"/>
  <c r="BG725" i="1"/>
  <c r="BF725" i="1"/>
  <c r="BE725" i="1"/>
  <c r="W725" i="1"/>
  <c r="V725" i="1"/>
  <c r="BG724" i="1"/>
  <c r="BF724" i="1"/>
  <c r="BE724" i="1"/>
  <c r="W724" i="1"/>
  <c r="V724" i="1"/>
  <c r="BG723" i="1"/>
  <c r="BF723" i="1"/>
  <c r="BE723" i="1"/>
  <c r="W723" i="1"/>
  <c r="V723" i="1"/>
  <c r="BG722" i="1"/>
  <c r="BF722" i="1"/>
  <c r="BE722" i="1"/>
  <c r="W722" i="1"/>
  <c r="V722" i="1"/>
  <c r="BG721" i="1"/>
  <c r="BF721" i="1"/>
  <c r="BE721" i="1"/>
  <c r="W721" i="1"/>
  <c r="V721" i="1"/>
  <c r="BG720" i="1"/>
  <c r="BF720" i="1"/>
  <c r="BE720" i="1"/>
  <c r="W720" i="1"/>
  <c r="V720" i="1"/>
  <c r="BG719" i="1"/>
  <c r="BF719" i="1"/>
  <c r="BE719" i="1"/>
  <c r="W719" i="1"/>
  <c r="V719" i="1"/>
  <c r="BG718" i="1"/>
  <c r="BF718" i="1"/>
  <c r="BE718" i="1"/>
  <c r="W718" i="1"/>
  <c r="V718" i="1"/>
  <c r="BG717" i="1"/>
  <c r="BF717" i="1"/>
  <c r="BE717" i="1"/>
  <c r="W717" i="1"/>
  <c r="V717" i="1"/>
  <c r="BG716" i="1"/>
  <c r="BF716" i="1"/>
  <c r="BE716" i="1"/>
  <c r="W716" i="1"/>
  <c r="V716" i="1"/>
  <c r="BG715" i="1"/>
  <c r="BF715" i="1"/>
  <c r="BE715" i="1"/>
  <c r="W715" i="1"/>
  <c r="V715" i="1"/>
  <c r="BG714" i="1"/>
  <c r="BF714" i="1"/>
  <c r="BE714" i="1"/>
  <c r="W714" i="1"/>
  <c r="V714" i="1"/>
  <c r="BG713" i="1"/>
  <c r="BF713" i="1"/>
  <c r="BE713" i="1"/>
  <c r="W713" i="1"/>
  <c r="V713" i="1"/>
  <c r="BG712" i="1"/>
  <c r="BF712" i="1"/>
  <c r="BE712" i="1"/>
  <c r="W712" i="1"/>
  <c r="V712" i="1"/>
  <c r="BG711" i="1"/>
  <c r="BF711" i="1"/>
  <c r="BE711" i="1"/>
  <c r="W711" i="1"/>
  <c r="V711" i="1"/>
  <c r="BG710" i="1"/>
  <c r="BF710" i="1"/>
  <c r="BE710" i="1"/>
  <c r="W710" i="1"/>
  <c r="V710" i="1"/>
  <c r="BG709" i="1"/>
  <c r="BF709" i="1"/>
  <c r="BE709" i="1"/>
  <c r="W709" i="1"/>
  <c r="V709" i="1"/>
  <c r="BG708" i="1"/>
  <c r="BF708" i="1"/>
  <c r="BE708" i="1"/>
  <c r="W708" i="1"/>
  <c r="V708" i="1"/>
  <c r="BG707" i="1"/>
  <c r="BF707" i="1"/>
  <c r="BE707" i="1"/>
  <c r="W707" i="1"/>
  <c r="V707" i="1"/>
  <c r="BG706" i="1"/>
  <c r="BF706" i="1"/>
  <c r="BE706" i="1"/>
  <c r="W706" i="1"/>
  <c r="V706" i="1"/>
  <c r="BG705" i="1"/>
  <c r="BF705" i="1"/>
  <c r="BE705" i="1"/>
  <c r="W705" i="1"/>
  <c r="V705" i="1"/>
  <c r="BG704" i="1"/>
  <c r="BF704" i="1"/>
  <c r="BE704" i="1"/>
  <c r="W704" i="1"/>
  <c r="V704" i="1"/>
  <c r="BG703" i="1"/>
  <c r="BF703" i="1"/>
  <c r="BE703" i="1"/>
  <c r="W703" i="1"/>
  <c r="V703" i="1"/>
  <c r="BG702" i="1"/>
  <c r="BF702" i="1"/>
  <c r="BE702" i="1"/>
  <c r="W702" i="1"/>
  <c r="V702" i="1"/>
  <c r="BG701" i="1"/>
  <c r="BF701" i="1"/>
  <c r="BE701" i="1"/>
  <c r="W701" i="1"/>
  <c r="V701" i="1"/>
  <c r="BG700" i="1"/>
  <c r="BF700" i="1"/>
  <c r="BE700" i="1"/>
  <c r="W700" i="1"/>
  <c r="V700" i="1"/>
  <c r="BG699" i="1"/>
  <c r="BF699" i="1"/>
  <c r="BE699" i="1"/>
  <c r="W699" i="1"/>
  <c r="V699" i="1"/>
  <c r="BG698" i="1"/>
  <c r="BF698" i="1"/>
  <c r="BE698" i="1"/>
  <c r="W698" i="1"/>
  <c r="V698" i="1"/>
  <c r="BG697" i="1"/>
  <c r="BF697" i="1"/>
  <c r="BE697" i="1"/>
  <c r="W697" i="1"/>
  <c r="V697" i="1"/>
  <c r="BG696" i="1"/>
  <c r="BF696" i="1"/>
  <c r="BE696" i="1"/>
  <c r="W696" i="1"/>
  <c r="V696" i="1"/>
  <c r="BG695" i="1"/>
  <c r="BF695" i="1"/>
  <c r="BE695" i="1"/>
  <c r="W695" i="1"/>
  <c r="V695" i="1"/>
  <c r="BG694" i="1"/>
  <c r="BF694" i="1"/>
  <c r="BE694" i="1"/>
  <c r="W694" i="1"/>
  <c r="V694" i="1"/>
  <c r="BG693" i="1"/>
  <c r="BF693" i="1"/>
  <c r="BE693" i="1"/>
  <c r="W693" i="1"/>
  <c r="V693" i="1"/>
  <c r="BG692" i="1"/>
  <c r="BF692" i="1"/>
  <c r="BE692" i="1"/>
  <c r="W692" i="1"/>
  <c r="V692" i="1"/>
  <c r="BG691" i="1"/>
  <c r="BF691" i="1"/>
  <c r="BE691" i="1"/>
  <c r="W691" i="1"/>
  <c r="V691" i="1"/>
  <c r="BG690" i="1"/>
  <c r="BF690" i="1"/>
  <c r="BE690" i="1"/>
  <c r="W690" i="1"/>
  <c r="V690" i="1"/>
  <c r="BG689" i="1"/>
  <c r="BF689" i="1"/>
  <c r="BE689" i="1"/>
  <c r="W689" i="1"/>
  <c r="V689" i="1"/>
  <c r="BG688" i="1"/>
  <c r="BF688" i="1"/>
  <c r="BE688" i="1"/>
  <c r="W688" i="1"/>
  <c r="V688" i="1"/>
  <c r="BG687" i="1"/>
  <c r="BF687" i="1"/>
  <c r="BE687" i="1"/>
  <c r="W687" i="1"/>
  <c r="V687" i="1"/>
  <c r="BG686" i="1"/>
  <c r="BF686" i="1"/>
  <c r="BE686" i="1"/>
  <c r="W686" i="1"/>
  <c r="V686" i="1"/>
  <c r="BG685" i="1"/>
  <c r="BF685" i="1"/>
  <c r="BE685" i="1"/>
  <c r="W685" i="1"/>
  <c r="V685" i="1"/>
  <c r="BG684" i="1"/>
  <c r="BF684" i="1"/>
  <c r="BE684" i="1"/>
  <c r="W684" i="1"/>
  <c r="V684" i="1"/>
  <c r="BG683" i="1"/>
  <c r="BF683" i="1"/>
  <c r="BE683" i="1"/>
  <c r="W683" i="1"/>
  <c r="V683" i="1"/>
  <c r="BG682" i="1"/>
  <c r="BF682" i="1"/>
  <c r="BE682" i="1"/>
  <c r="W682" i="1"/>
  <c r="V682" i="1"/>
  <c r="BG681" i="1"/>
  <c r="BF681" i="1"/>
  <c r="BE681" i="1"/>
  <c r="W681" i="1"/>
  <c r="V681" i="1"/>
  <c r="BG680" i="1"/>
  <c r="BF680" i="1"/>
  <c r="BE680" i="1"/>
  <c r="W680" i="1"/>
  <c r="V680" i="1"/>
  <c r="BG679" i="1"/>
  <c r="BF679" i="1"/>
  <c r="BE679" i="1"/>
  <c r="W679" i="1"/>
  <c r="V679" i="1"/>
  <c r="BG678" i="1"/>
  <c r="BF678" i="1"/>
  <c r="BE678" i="1"/>
  <c r="W678" i="1"/>
  <c r="V678" i="1"/>
  <c r="BG677" i="1"/>
  <c r="BF677" i="1"/>
  <c r="BE677" i="1"/>
  <c r="W677" i="1"/>
  <c r="V677" i="1"/>
  <c r="BG676" i="1"/>
  <c r="BF676" i="1"/>
  <c r="BE676" i="1"/>
  <c r="W676" i="1"/>
  <c r="V676" i="1"/>
  <c r="BG675" i="1"/>
  <c r="BF675" i="1"/>
  <c r="BE675" i="1"/>
  <c r="W675" i="1"/>
  <c r="V675" i="1"/>
  <c r="BG674" i="1"/>
  <c r="BF674" i="1"/>
  <c r="BE674" i="1"/>
  <c r="W674" i="1"/>
  <c r="V674" i="1"/>
  <c r="BG673" i="1"/>
  <c r="BF673" i="1"/>
  <c r="BE673" i="1"/>
  <c r="W673" i="1"/>
  <c r="V673" i="1"/>
  <c r="BG672" i="1"/>
  <c r="BF672" i="1"/>
  <c r="BE672" i="1"/>
  <c r="W672" i="1"/>
  <c r="V672" i="1"/>
  <c r="BG671" i="1"/>
  <c r="BF671" i="1"/>
  <c r="BE671" i="1"/>
  <c r="W671" i="1"/>
  <c r="V671" i="1"/>
  <c r="BG670" i="1"/>
  <c r="BF670" i="1"/>
  <c r="BE670" i="1"/>
  <c r="W670" i="1"/>
  <c r="V670" i="1"/>
  <c r="BG669" i="1"/>
  <c r="BF669" i="1"/>
  <c r="BE669" i="1"/>
  <c r="W669" i="1"/>
  <c r="V669" i="1"/>
  <c r="BG668" i="1"/>
  <c r="BF668" i="1"/>
  <c r="BE668" i="1"/>
  <c r="W668" i="1"/>
  <c r="V668" i="1"/>
  <c r="BG667" i="1"/>
  <c r="BF667" i="1"/>
  <c r="BE667" i="1"/>
  <c r="W667" i="1"/>
  <c r="V667" i="1"/>
  <c r="BG666" i="1"/>
  <c r="BF666" i="1"/>
  <c r="BE666" i="1"/>
  <c r="W666" i="1"/>
  <c r="V666" i="1"/>
  <c r="BG665" i="1"/>
  <c r="BF665" i="1"/>
  <c r="BE665" i="1"/>
  <c r="W665" i="1"/>
  <c r="V665" i="1"/>
  <c r="BG664" i="1"/>
  <c r="BF664" i="1"/>
  <c r="BE664" i="1"/>
  <c r="W664" i="1"/>
  <c r="V664" i="1"/>
  <c r="BG663" i="1"/>
  <c r="BF663" i="1"/>
  <c r="BE663" i="1"/>
  <c r="W663" i="1"/>
  <c r="V663" i="1"/>
  <c r="BG662" i="1"/>
  <c r="BF662" i="1"/>
  <c r="BE662" i="1"/>
  <c r="W662" i="1"/>
  <c r="V662" i="1"/>
  <c r="BG661" i="1"/>
  <c r="BF661" i="1"/>
  <c r="BE661" i="1"/>
  <c r="W661" i="1"/>
  <c r="V661" i="1"/>
  <c r="BG660" i="1"/>
  <c r="BF660" i="1"/>
  <c r="BE660" i="1"/>
  <c r="W660" i="1"/>
  <c r="V660" i="1"/>
  <c r="BG659" i="1"/>
  <c r="BF659" i="1"/>
  <c r="BE659" i="1"/>
  <c r="W659" i="1"/>
  <c r="V659" i="1"/>
  <c r="BG658" i="1"/>
  <c r="BF658" i="1"/>
  <c r="BE658" i="1"/>
  <c r="W658" i="1"/>
  <c r="V658" i="1"/>
  <c r="BG657" i="1"/>
  <c r="BF657" i="1"/>
  <c r="BE657" i="1"/>
  <c r="W657" i="1"/>
  <c r="V657" i="1"/>
  <c r="BG656" i="1"/>
  <c r="BF656" i="1"/>
  <c r="BE656" i="1"/>
  <c r="W656" i="1"/>
  <c r="V656" i="1"/>
  <c r="BG655" i="1"/>
  <c r="BF655" i="1"/>
  <c r="BE655" i="1"/>
  <c r="W655" i="1"/>
  <c r="V655" i="1"/>
  <c r="BG654" i="1"/>
  <c r="BF654" i="1"/>
  <c r="BE654" i="1"/>
  <c r="W654" i="1"/>
  <c r="V654" i="1"/>
  <c r="BG653" i="1"/>
  <c r="BF653" i="1"/>
  <c r="BE653" i="1"/>
  <c r="W653" i="1"/>
  <c r="V653" i="1"/>
  <c r="BG652" i="1"/>
  <c r="BF652" i="1"/>
  <c r="BE652" i="1"/>
  <c r="W652" i="1"/>
  <c r="V652" i="1"/>
  <c r="BG651" i="1"/>
  <c r="BF651" i="1"/>
  <c r="BE651" i="1"/>
  <c r="W651" i="1"/>
  <c r="V651" i="1"/>
  <c r="BG650" i="1"/>
  <c r="BF650" i="1"/>
  <c r="BE650" i="1"/>
  <c r="W650" i="1"/>
  <c r="V650" i="1"/>
  <c r="BG649" i="1"/>
  <c r="BF649" i="1"/>
  <c r="BE649" i="1"/>
  <c r="W649" i="1"/>
  <c r="V649" i="1"/>
  <c r="BG648" i="1"/>
  <c r="BF648" i="1"/>
  <c r="BE648" i="1"/>
  <c r="W648" i="1"/>
  <c r="V648" i="1"/>
  <c r="BG647" i="1"/>
  <c r="BF647" i="1"/>
  <c r="BE647" i="1"/>
  <c r="W647" i="1"/>
  <c r="V647" i="1"/>
  <c r="BG646" i="1"/>
  <c r="BF646" i="1"/>
  <c r="BE646" i="1"/>
  <c r="W646" i="1"/>
  <c r="V646" i="1"/>
  <c r="BG645" i="1"/>
  <c r="BF645" i="1"/>
  <c r="BE645" i="1"/>
  <c r="W645" i="1"/>
  <c r="V645" i="1"/>
  <c r="BG644" i="1"/>
  <c r="BF644" i="1"/>
  <c r="BE644" i="1"/>
  <c r="W644" i="1"/>
  <c r="V644" i="1"/>
  <c r="BG643" i="1"/>
  <c r="BF643" i="1"/>
  <c r="BE643" i="1"/>
  <c r="W643" i="1"/>
  <c r="V643" i="1"/>
  <c r="BG642" i="1"/>
  <c r="BF642" i="1"/>
  <c r="BE642" i="1"/>
  <c r="W642" i="1"/>
  <c r="V642" i="1"/>
  <c r="BG641" i="1"/>
  <c r="BF641" i="1"/>
  <c r="BE641" i="1"/>
  <c r="W641" i="1"/>
  <c r="V641" i="1"/>
  <c r="BG640" i="1"/>
  <c r="BF640" i="1"/>
  <c r="BE640" i="1"/>
  <c r="W640" i="1"/>
  <c r="V640" i="1"/>
  <c r="BG639" i="1"/>
  <c r="BF639" i="1"/>
  <c r="BE639" i="1"/>
  <c r="W639" i="1"/>
  <c r="V639" i="1"/>
  <c r="BG638" i="1"/>
  <c r="BF638" i="1"/>
  <c r="BE638" i="1"/>
  <c r="W638" i="1"/>
  <c r="V638" i="1"/>
  <c r="BG637" i="1"/>
  <c r="BF637" i="1"/>
  <c r="BE637" i="1"/>
  <c r="W637" i="1"/>
  <c r="V637" i="1"/>
  <c r="BG636" i="1"/>
  <c r="BF636" i="1"/>
  <c r="BE636" i="1"/>
  <c r="W636" i="1"/>
  <c r="V636" i="1"/>
  <c r="BG635" i="1"/>
  <c r="BF635" i="1"/>
  <c r="BE635" i="1"/>
  <c r="W635" i="1"/>
  <c r="V635" i="1"/>
  <c r="BG634" i="1"/>
  <c r="BF634" i="1"/>
  <c r="BE634" i="1"/>
  <c r="W634" i="1"/>
  <c r="V634" i="1"/>
  <c r="BG633" i="1"/>
  <c r="BF633" i="1"/>
  <c r="BE633" i="1"/>
  <c r="W633" i="1"/>
  <c r="V633" i="1"/>
  <c r="BG632" i="1"/>
  <c r="BF632" i="1"/>
  <c r="BE632" i="1"/>
  <c r="W632" i="1"/>
  <c r="V632" i="1"/>
  <c r="BG631" i="1"/>
  <c r="BF631" i="1"/>
  <c r="BE631" i="1"/>
  <c r="W631" i="1"/>
  <c r="V631" i="1"/>
  <c r="BG630" i="1"/>
  <c r="BF630" i="1"/>
  <c r="BE630" i="1"/>
  <c r="W630" i="1"/>
  <c r="V630" i="1"/>
  <c r="BG629" i="1"/>
  <c r="BF629" i="1"/>
  <c r="BE629" i="1"/>
  <c r="W629" i="1"/>
  <c r="V629" i="1"/>
  <c r="BG628" i="1"/>
  <c r="BF628" i="1"/>
  <c r="BE628" i="1"/>
  <c r="W628" i="1"/>
  <c r="V628" i="1"/>
  <c r="BG627" i="1"/>
  <c r="BF627" i="1"/>
  <c r="BE627" i="1"/>
  <c r="W627" i="1"/>
  <c r="V627" i="1"/>
  <c r="BG626" i="1"/>
  <c r="BF626" i="1"/>
  <c r="BE626" i="1"/>
  <c r="W626" i="1"/>
  <c r="V626" i="1"/>
  <c r="BG625" i="1"/>
  <c r="BF625" i="1"/>
  <c r="BE625" i="1"/>
  <c r="W625" i="1"/>
  <c r="V625" i="1"/>
  <c r="BG624" i="1"/>
  <c r="BF624" i="1"/>
  <c r="BE624" i="1"/>
  <c r="W624" i="1"/>
  <c r="V624" i="1"/>
  <c r="BG623" i="1"/>
  <c r="BF623" i="1"/>
  <c r="BE623" i="1"/>
  <c r="W623" i="1"/>
  <c r="V623" i="1"/>
  <c r="BG622" i="1"/>
  <c r="BF622" i="1"/>
  <c r="BE622" i="1"/>
  <c r="W622" i="1"/>
  <c r="V622" i="1"/>
  <c r="BG621" i="1"/>
  <c r="BF621" i="1"/>
  <c r="BE621" i="1"/>
  <c r="W621" i="1"/>
  <c r="V621" i="1"/>
  <c r="BG620" i="1"/>
  <c r="BF620" i="1"/>
  <c r="BE620" i="1"/>
  <c r="W620" i="1"/>
  <c r="V620" i="1"/>
  <c r="BG619" i="1"/>
  <c r="BF619" i="1"/>
  <c r="BE619" i="1"/>
  <c r="W619" i="1"/>
  <c r="V619" i="1"/>
  <c r="BG618" i="1"/>
  <c r="BF618" i="1"/>
  <c r="BE618" i="1"/>
  <c r="W618" i="1"/>
  <c r="V618" i="1"/>
  <c r="BG617" i="1"/>
  <c r="BF617" i="1"/>
  <c r="BE617" i="1"/>
  <c r="W617" i="1"/>
  <c r="V617" i="1"/>
  <c r="BG616" i="1"/>
  <c r="BF616" i="1"/>
  <c r="BE616" i="1"/>
  <c r="W616" i="1"/>
  <c r="V616" i="1"/>
  <c r="BG615" i="1"/>
  <c r="BF615" i="1"/>
  <c r="BE615" i="1"/>
  <c r="W615" i="1"/>
  <c r="V615" i="1"/>
  <c r="BG614" i="1"/>
  <c r="BF614" i="1"/>
  <c r="BE614" i="1"/>
  <c r="W614" i="1"/>
  <c r="V614" i="1"/>
  <c r="BG613" i="1"/>
  <c r="BF613" i="1"/>
  <c r="BE613" i="1"/>
  <c r="W613" i="1"/>
  <c r="V613" i="1"/>
  <c r="BG612" i="1"/>
  <c r="BF612" i="1"/>
  <c r="BE612" i="1"/>
  <c r="W612" i="1"/>
  <c r="V612" i="1"/>
  <c r="BG611" i="1"/>
  <c r="BF611" i="1"/>
  <c r="BE611" i="1"/>
  <c r="W611" i="1"/>
  <c r="V611" i="1"/>
  <c r="BG610" i="1"/>
  <c r="BF610" i="1"/>
  <c r="BE610" i="1"/>
  <c r="W610" i="1"/>
  <c r="V610" i="1"/>
  <c r="BG609" i="1"/>
  <c r="BF609" i="1"/>
  <c r="BE609" i="1"/>
  <c r="W609" i="1"/>
  <c r="V609" i="1"/>
  <c r="BG608" i="1"/>
  <c r="BF608" i="1"/>
  <c r="BE608" i="1"/>
  <c r="W608" i="1"/>
  <c r="V608" i="1"/>
  <c r="BG607" i="1"/>
  <c r="BF607" i="1"/>
  <c r="BE607" i="1"/>
  <c r="W607" i="1"/>
  <c r="V607" i="1"/>
  <c r="BG606" i="1"/>
  <c r="BF606" i="1"/>
  <c r="BE606" i="1"/>
  <c r="W606" i="1"/>
  <c r="V606" i="1"/>
  <c r="BG605" i="1"/>
  <c r="BF605" i="1"/>
  <c r="BE605" i="1"/>
  <c r="W605" i="1"/>
  <c r="V605" i="1"/>
  <c r="BG604" i="1"/>
  <c r="BF604" i="1"/>
  <c r="BE604" i="1"/>
  <c r="W604" i="1"/>
  <c r="V604" i="1"/>
  <c r="BG603" i="1"/>
  <c r="BF603" i="1"/>
  <c r="BE603" i="1"/>
  <c r="W603" i="1"/>
  <c r="V603" i="1"/>
  <c r="BG602" i="1"/>
  <c r="BF602" i="1"/>
  <c r="BE602" i="1"/>
  <c r="W602" i="1"/>
  <c r="V602" i="1"/>
  <c r="BG601" i="1"/>
  <c r="BF601" i="1"/>
  <c r="BE601" i="1"/>
  <c r="W601" i="1"/>
  <c r="V601" i="1"/>
  <c r="BG600" i="1"/>
  <c r="BF600" i="1"/>
  <c r="BE600" i="1"/>
  <c r="W600" i="1"/>
  <c r="V600" i="1"/>
  <c r="BG599" i="1"/>
  <c r="BF599" i="1"/>
  <c r="BE599" i="1"/>
  <c r="W599" i="1"/>
  <c r="V599" i="1"/>
  <c r="BG598" i="1"/>
  <c r="BF598" i="1"/>
  <c r="BE598" i="1"/>
  <c r="W598" i="1"/>
  <c r="V598" i="1"/>
  <c r="BG597" i="1"/>
  <c r="BF597" i="1"/>
  <c r="BE597" i="1"/>
  <c r="W597" i="1"/>
  <c r="V597" i="1"/>
  <c r="BG596" i="1"/>
  <c r="BF596" i="1"/>
  <c r="BE596" i="1"/>
  <c r="W596" i="1"/>
  <c r="V596" i="1"/>
  <c r="BG595" i="1"/>
  <c r="BF595" i="1"/>
  <c r="BE595" i="1"/>
  <c r="W595" i="1"/>
  <c r="V595" i="1"/>
  <c r="BG594" i="1"/>
  <c r="BF594" i="1"/>
  <c r="BE594" i="1"/>
  <c r="W594" i="1"/>
  <c r="V594" i="1"/>
  <c r="BG593" i="1"/>
  <c r="BF593" i="1"/>
  <c r="BE593" i="1"/>
  <c r="W593" i="1"/>
  <c r="V593" i="1"/>
  <c r="BG592" i="1"/>
  <c r="BF592" i="1"/>
  <c r="BE592" i="1"/>
  <c r="W592" i="1"/>
  <c r="V592" i="1"/>
  <c r="BG591" i="1"/>
  <c r="BF591" i="1"/>
  <c r="BE591" i="1"/>
  <c r="W591" i="1"/>
  <c r="V591" i="1"/>
  <c r="BG590" i="1"/>
  <c r="BF590" i="1"/>
  <c r="BE590" i="1"/>
  <c r="W590" i="1"/>
  <c r="V590" i="1"/>
  <c r="BG589" i="1"/>
  <c r="BF589" i="1"/>
  <c r="BE589" i="1"/>
  <c r="W589" i="1"/>
  <c r="V589" i="1"/>
  <c r="BG588" i="1"/>
  <c r="BF588" i="1"/>
  <c r="BE588" i="1"/>
  <c r="W588" i="1"/>
  <c r="V588" i="1"/>
  <c r="BG587" i="1"/>
  <c r="BF587" i="1"/>
  <c r="BE587" i="1"/>
  <c r="W587" i="1"/>
  <c r="V587" i="1"/>
  <c r="BG586" i="1"/>
  <c r="BF586" i="1"/>
  <c r="BE586" i="1"/>
  <c r="W586" i="1"/>
  <c r="V586" i="1"/>
  <c r="BG585" i="1"/>
  <c r="BF585" i="1"/>
  <c r="BE585" i="1"/>
  <c r="W585" i="1"/>
  <c r="V585" i="1"/>
  <c r="BG584" i="1"/>
  <c r="BF584" i="1"/>
  <c r="BE584" i="1"/>
  <c r="W584" i="1"/>
  <c r="V584" i="1"/>
  <c r="BG583" i="1"/>
  <c r="BF583" i="1"/>
  <c r="BE583" i="1"/>
  <c r="W583" i="1"/>
  <c r="V583" i="1"/>
  <c r="BG582" i="1"/>
  <c r="BF582" i="1"/>
  <c r="BE582" i="1"/>
  <c r="W582" i="1"/>
  <c r="V582" i="1"/>
  <c r="BG581" i="1"/>
  <c r="BF581" i="1"/>
  <c r="BE581" i="1"/>
  <c r="W581" i="1"/>
  <c r="V581" i="1"/>
  <c r="BG580" i="1"/>
  <c r="BF580" i="1"/>
  <c r="BE580" i="1"/>
  <c r="W580" i="1"/>
  <c r="V580" i="1"/>
  <c r="BG579" i="1"/>
  <c r="BF579" i="1"/>
  <c r="BE579" i="1"/>
  <c r="W579" i="1"/>
  <c r="V579" i="1"/>
  <c r="BG578" i="1"/>
  <c r="BF578" i="1"/>
  <c r="BE578" i="1"/>
  <c r="W578" i="1"/>
  <c r="V578" i="1"/>
  <c r="BG577" i="1"/>
  <c r="BF577" i="1"/>
  <c r="BE577" i="1"/>
  <c r="W577" i="1"/>
  <c r="V577" i="1"/>
  <c r="BG576" i="1"/>
  <c r="BF576" i="1"/>
  <c r="BE576" i="1"/>
  <c r="W576" i="1"/>
  <c r="V576" i="1"/>
  <c r="BG575" i="1"/>
  <c r="BF575" i="1"/>
  <c r="BE575" i="1"/>
  <c r="W575" i="1"/>
  <c r="V575" i="1"/>
  <c r="BG574" i="1"/>
  <c r="BF574" i="1"/>
  <c r="BE574" i="1"/>
  <c r="W574" i="1"/>
  <c r="V574" i="1"/>
  <c r="BG573" i="1"/>
  <c r="BF573" i="1"/>
  <c r="BE573" i="1"/>
  <c r="W573" i="1"/>
  <c r="V573" i="1"/>
  <c r="BG572" i="1"/>
  <c r="BF572" i="1"/>
  <c r="BE572" i="1"/>
  <c r="W572" i="1"/>
  <c r="V572" i="1"/>
  <c r="BG571" i="1"/>
  <c r="BF571" i="1"/>
  <c r="BE571" i="1"/>
  <c r="W571" i="1"/>
  <c r="V571" i="1"/>
  <c r="BG570" i="1"/>
  <c r="BF570" i="1"/>
  <c r="BE570" i="1"/>
  <c r="W570" i="1"/>
  <c r="V570" i="1"/>
  <c r="BG569" i="1"/>
  <c r="BF569" i="1"/>
  <c r="BE569" i="1"/>
  <c r="W569" i="1"/>
  <c r="V569" i="1"/>
  <c r="BG568" i="1"/>
  <c r="BF568" i="1"/>
  <c r="BE568" i="1"/>
  <c r="W568" i="1"/>
  <c r="V568" i="1"/>
  <c r="BG567" i="1"/>
  <c r="BF567" i="1"/>
  <c r="BE567" i="1"/>
  <c r="W567" i="1"/>
  <c r="V567" i="1"/>
  <c r="BG566" i="1"/>
  <c r="BF566" i="1"/>
  <c r="BE566" i="1"/>
  <c r="W566" i="1"/>
  <c r="V566" i="1"/>
  <c r="BG565" i="1"/>
  <c r="BF565" i="1"/>
  <c r="BE565" i="1"/>
  <c r="W565" i="1"/>
  <c r="V565" i="1"/>
  <c r="BG564" i="1"/>
  <c r="BF564" i="1"/>
  <c r="BE564" i="1"/>
  <c r="W564" i="1"/>
  <c r="V564" i="1"/>
  <c r="BG563" i="1"/>
  <c r="BF563" i="1"/>
  <c r="BE563" i="1"/>
  <c r="W563" i="1"/>
  <c r="V563" i="1"/>
  <c r="BG562" i="1"/>
  <c r="BF562" i="1"/>
  <c r="BE562" i="1"/>
  <c r="W562" i="1"/>
  <c r="V562" i="1"/>
  <c r="BG561" i="1"/>
  <c r="BF561" i="1"/>
  <c r="BE561" i="1"/>
  <c r="W561" i="1"/>
  <c r="V561" i="1"/>
  <c r="BG560" i="1"/>
  <c r="BF560" i="1"/>
  <c r="BE560" i="1"/>
  <c r="W560" i="1"/>
  <c r="V560" i="1"/>
  <c r="BG559" i="1"/>
  <c r="BF559" i="1"/>
  <c r="BE559" i="1"/>
  <c r="W559" i="1"/>
  <c r="V559" i="1"/>
  <c r="BG558" i="1"/>
  <c r="BF558" i="1"/>
  <c r="BE558" i="1"/>
  <c r="W558" i="1"/>
  <c r="V558" i="1"/>
  <c r="BG557" i="1"/>
  <c r="BF557" i="1"/>
  <c r="BE557" i="1"/>
  <c r="W557" i="1"/>
  <c r="V557" i="1"/>
  <c r="BG556" i="1"/>
  <c r="BF556" i="1"/>
  <c r="BE556" i="1"/>
  <c r="W556" i="1"/>
  <c r="V556" i="1"/>
  <c r="BG555" i="1"/>
  <c r="BF555" i="1"/>
  <c r="BE555" i="1"/>
  <c r="W555" i="1"/>
  <c r="V555" i="1"/>
  <c r="BG554" i="1"/>
  <c r="BF554" i="1"/>
  <c r="BE554" i="1"/>
  <c r="W554" i="1"/>
  <c r="V554" i="1"/>
  <c r="BG553" i="1"/>
  <c r="BF553" i="1"/>
  <c r="BE553" i="1"/>
  <c r="W553" i="1"/>
  <c r="V553" i="1"/>
  <c r="BG552" i="1"/>
  <c r="BF552" i="1"/>
  <c r="BE552" i="1"/>
  <c r="W552" i="1"/>
  <c r="V552" i="1"/>
  <c r="BG551" i="1"/>
  <c r="BF551" i="1"/>
  <c r="BE551" i="1"/>
  <c r="W551" i="1"/>
  <c r="V551" i="1"/>
  <c r="BG550" i="1"/>
  <c r="BF550" i="1"/>
  <c r="BE550" i="1"/>
  <c r="W550" i="1"/>
  <c r="V550" i="1"/>
  <c r="BG549" i="1"/>
  <c r="BF549" i="1"/>
  <c r="BE549" i="1"/>
  <c r="W549" i="1"/>
  <c r="V549" i="1"/>
  <c r="BG548" i="1"/>
  <c r="BF548" i="1"/>
  <c r="BE548" i="1"/>
  <c r="W548" i="1"/>
  <c r="V548" i="1"/>
  <c r="BG547" i="1"/>
  <c r="BF547" i="1"/>
  <c r="BE547" i="1"/>
  <c r="W547" i="1"/>
  <c r="V547" i="1"/>
  <c r="BG546" i="1"/>
  <c r="BF546" i="1"/>
  <c r="BE546" i="1"/>
  <c r="W546" i="1"/>
  <c r="V546" i="1"/>
  <c r="BG545" i="1"/>
  <c r="BF545" i="1"/>
  <c r="BE545" i="1"/>
  <c r="W545" i="1"/>
  <c r="V545" i="1"/>
  <c r="BG544" i="1"/>
  <c r="BF544" i="1"/>
  <c r="BE544" i="1"/>
  <c r="W544" i="1"/>
  <c r="V544" i="1"/>
  <c r="BG543" i="1"/>
  <c r="BF543" i="1"/>
  <c r="BE543" i="1"/>
  <c r="W543" i="1"/>
  <c r="V543" i="1"/>
  <c r="BG542" i="1"/>
  <c r="BF542" i="1"/>
  <c r="BE542" i="1"/>
  <c r="W542" i="1"/>
  <c r="V542" i="1"/>
  <c r="BG541" i="1"/>
  <c r="BF541" i="1"/>
  <c r="BE541" i="1"/>
  <c r="W541" i="1"/>
  <c r="V541" i="1"/>
  <c r="BG540" i="1"/>
  <c r="BF540" i="1"/>
  <c r="BE540" i="1"/>
  <c r="W540" i="1"/>
  <c r="V540" i="1"/>
  <c r="BG539" i="1"/>
  <c r="BF539" i="1"/>
  <c r="BE539" i="1"/>
  <c r="W539" i="1"/>
  <c r="V539" i="1"/>
  <c r="BG538" i="1"/>
  <c r="BF538" i="1"/>
  <c r="BE538" i="1"/>
  <c r="W538" i="1"/>
  <c r="V538" i="1"/>
  <c r="BG537" i="1"/>
  <c r="BF537" i="1"/>
  <c r="BE537" i="1"/>
  <c r="W537" i="1"/>
  <c r="V537" i="1"/>
  <c r="BG536" i="1"/>
  <c r="BF536" i="1"/>
  <c r="BE536" i="1"/>
  <c r="W536" i="1"/>
  <c r="V536" i="1"/>
  <c r="BG535" i="1"/>
  <c r="BF535" i="1"/>
  <c r="BE535" i="1"/>
  <c r="W535" i="1"/>
  <c r="V535" i="1"/>
  <c r="BG534" i="1"/>
  <c r="BF534" i="1"/>
  <c r="BE534" i="1"/>
  <c r="W534" i="1"/>
  <c r="V534" i="1"/>
  <c r="BG533" i="1"/>
  <c r="BF533" i="1"/>
  <c r="BE533" i="1"/>
  <c r="W533" i="1"/>
  <c r="V533" i="1"/>
  <c r="BG532" i="1"/>
  <c r="BF532" i="1"/>
  <c r="BE532" i="1"/>
  <c r="W532" i="1"/>
  <c r="V532" i="1"/>
  <c r="BG531" i="1"/>
  <c r="BF531" i="1"/>
  <c r="BE531" i="1"/>
  <c r="W531" i="1"/>
  <c r="V531" i="1"/>
  <c r="BG530" i="1"/>
  <c r="BF530" i="1"/>
  <c r="BE530" i="1"/>
  <c r="W530" i="1"/>
  <c r="V530" i="1"/>
  <c r="BG529" i="1"/>
  <c r="BF529" i="1"/>
  <c r="BE529" i="1"/>
  <c r="W529" i="1"/>
  <c r="V529" i="1"/>
  <c r="BG528" i="1"/>
  <c r="BF528" i="1"/>
  <c r="BE528" i="1"/>
  <c r="W528" i="1"/>
  <c r="V528" i="1"/>
  <c r="BG527" i="1"/>
  <c r="BF527" i="1"/>
  <c r="BE527" i="1"/>
  <c r="W527" i="1"/>
  <c r="V527" i="1"/>
  <c r="BG526" i="1"/>
  <c r="BF526" i="1"/>
  <c r="BE526" i="1"/>
  <c r="W526" i="1"/>
  <c r="V526" i="1"/>
  <c r="BG525" i="1"/>
  <c r="BF525" i="1"/>
  <c r="BE525" i="1"/>
  <c r="W525" i="1"/>
  <c r="V525" i="1"/>
  <c r="BG524" i="1"/>
  <c r="BF524" i="1"/>
  <c r="BE524" i="1"/>
  <c r="W524" i="1"/>
  <c r="V524" i="1"/>
  <c r="BG523" i="1"/>
  <c r="BF523" i="1"/>
  <c r="BE523" i="1"/>
  <c r="W523" i="1"/>
  <c r="V523" i="1"/>
  <c r="BG522" i="1"/>
  <c r="BF522" i="1"/>
  <c r="BE522" i="1"/>
  <c r="W522" i="1"/>
  <c r="V522" i="1"/>
  <c r="BG521" i="1"/>
  <c r="BF521" i="1"/>
  <c r="BE521" i="1"/>
  <c r="W521" i="1"/>
  <c r="V521" i="1"/>
  <c r="BG520" i="1"/>
  <c r="BF520" i="1"/>
  <c r="BE520" i="1"/>
  <c r="W520" i="1"/>
  <c r="V520" i="1"/>
  <c r="BG519" i="1"/>
  <c r="BF519" i="1"/>
  <c r="BE519" i="1"/>
  <c r="W519" i="1"/>
  <c r="V519" i="1"/>
  <c r="BG518" i="1"/>
  <c r="BF518" i="1"/>
  <c r="BE518" i="1"/>
  <c r="W518" i="1"/>
  <c r="V518" i="1"/>
  <c r="BG517" i="1"/>
  <c r="BF517" i="1"/>
  <c r="BE517" i="1"/>
  <c r="W517" i="1"/>
  <c r="V517" i="1"/>
  <c r="BG516" i="1"/>
  <c r="BF516" i="1"/>
  <c r="BE516" i="1"/>
  <c r="W516" i="1"/>
  <c r="V516" i="1"/>
  <c r="BG515" i="1"/>
  <c r="BF515" i="1"/>
  <c r="BE515" i="1"/>
  <c r="W515" i="1"/>
  <c r="V515" i="1"/>
  <c r="BG514" i="1"/>
  <c r="BF514" i="1"/>
  <c r="BE514" i="1"/>
  <c r="W514" i="1"/>
  <c r="V514" i="1"/>
  <c r="BG513" i="1"/>
  <c r="BF513" i="1"/>
  <c r="BE513" i="1"/>
  <c r="W513" i="1"/>
  <c r="V513" i="1"/>
  <c r="BG512" i="1"/>
  <c r="BF512" i="1"/>
  <c r="BE512" i="1"/>
  <c r="W512" i="1"/>
  <c r="V512" i="1"/>
  <c r="BG511" i="1"/>
  <c r="BF511" i="1"/>
  <c r="BE511" i="1"/>
  <c r="W511" i="1"/>
  <c r="V511" i="1"/>
  <c r="BG510" i="1"/>
  <c r="BF510" i="1"/>
  <c r="BE510" i="1"/>
  <c r="W510" i="1"/>
  <c r="V510" i="1"/>
  <c r="BG509" i="1"/>
  <c r="BF509" i="1"/>
  <c r="BE509" i="1"/>
  <c r="W509" i="1"/>
  <c r="V509" i="1"/>
  <c r="BG508" i="1"/>
  <c r="BF508" i="1"/>
  <c r="BE508" i="1"/>
  <c r="W508" i="1"/>
  <c r="V508" i="1"/>
  <c r="BG507" i="1"/>
  <c r="BF507" i="1"/>
  <c r="BE507" i="1"/>
  <c r="W507" i="1"/>
  <c r="V507" i="1"/>
  <c r="BG506" i="1"/>
  <c r="BF506" i="1"/>
  <c r="BE506" i="1"/>
  <c r="W506" i="1"/>
  <c r="V506" i="1"/>
  <c r="BG505" i="1"/>
  <c r="BF505" i="1"/>
  <c r="BE505" i="1"/>
  <c r="W505" i="1"/>
  <c r="V505" i="1"/>
  <c r="BG504" i="1"/>
  <c r="BF504" i="1"/>
  <c r="BE504" i="1"/>
  <c r="W504" i="1"/>
  <c r="V504" i="1"/>
  <c r="BG503" i="1"/>
  <c r="BF503" i="1"/>
  <c r="BE503" i="1"/>
  <c r="W503" i="1"/>
  <c r="V503" i="1"/>
  <c r="BG502" i="1"/>
  <c r="BF502" i="1"/>
  <c r="BE502" i="1"/>
  <c r="W502" i="1"/>
  <c r="V502" i="1"/>
  <c r="BG501" i="1"/>
  <c r="BF501" i="1"/>
  <c r="BE501" i="1"/>
  <c r="W501" i="1"/>
  <c r="V501" i="1"/>
  <c r="BG500" i="1"/>
  <c r="BF500" i="1"/>
  <c r="BE500" i="1"/>
  <c r="W500" i="1"/>
  <c r="V500" i="1"/>
  <c r="BG499" i="1"/>
  <c r="BF499" i="1"/>
  <c r="BE499" i="1"/>
  <c r="W499" i="1"/>
  <c r="V499" i="1"/>
  <c r="BG498" i="1"/>
  <c r="BF498" i="1"/>
  <c r="BE498" i="1"/>
  <c r="W498" i="1"/>
  <c r="V498" i="1"/>
  <c r="BG497" i="1"/>
  <c r="BF497" i="1"/>
  <c r="BE497" i="1"/>
  <c r="W497" i="1"/>
  <c r="V497" i="1"/>
  <c r="BG496" i="1"/>
  <c r="BF496" i="1"/>
  <c r="BE496" i="1"/>
  <c r="W496" i="1"/>
  <c r="V496" i="1"/>
  <c r="BG495" i="1"/>
  <c r="BF495" i="1"/>
  <c r="BE495" i="1"/>
  <c r="W495" i="1"/>
  <c r="V495" i="1"/>
  <c r="BG494" i="1"/>
  <c r="BF494" i="1"/>
  <c r="BE494" i="1"/>
  <c r="W494" i="1"/>
  <c r="V494" i="1"/>
  <c r="BG493" i="1"/>
  <c r="BF493" i="1"/>
  <c r="BE493" i="1"/>
  <c r="W493" i="1"/>
  <c r="V493" i="1"/>
  <c r="BG492" i="1"/>
  <c r="BF492" i="1"/>
  <c r="BE492" i="1"/>
  <c r="W492" i="1"/>
  <c r="V492" i="1"/>
  <c r="BG491" i="1"/>
  <c r="BF491" i="1"/>
  <c r="BE491" i="1"/>
  <c r="W491" i="1"/>
  <c r="V491" i="1"/>
  <c r="BG490" i="1"/>
  <c r="BF490" i="1"/>
  <c r="BE490" i="1"/>
  <c r="W490" i="1"/>
  <c r="V490" i="1"/>
  <c r="BG489" i="1"/>
  <c r="BF489" i="1"/>
  <c r="BE489" i="1"/>
  <c r="W489" i="1"/>
  <c r="V489" i="1"/>
  <c r="BG488" i="1"/>
  <c r="BF488" i="1"/>
  <c r="BE488" i="1"/>
  <c r="W488" i="1"/>
  <c r="V488" i="1"/>
  <c r="BG487" i="1"/>
  <c r="BF487" i="1"/>
  <c r="BE487" i="1"/>
  <c r="W487" i="1"/>
  <c r="V487" i="1"/>
  <c r="BG486" i="1"/>
  <c r="BF486" i="1"/>
  <c r="BE486" i="1"/>
  <c r="W486" i="1"/>
  <c r="V486" i="1"/>
  <c r="BG485" i="1"/>
  <c r="BF485" i="1"/>
  <c r="BE485" i="1"/>
  <c r="W485" i="1"/>
  <c r="V485" i="1"/>
  <c r="BG484" i="1"/>
  <c r="BF484" i="1"/>
  <c r="BE484" i="1"/>
  <c r="W484" i="1"/>
  <c r="V484" i="1"/>
  <c r="BG483" i="1"/>
  <c r="BF483" i="1"/>
  <c r="BE483" i="1"/>
  <c r="W483" i="1"/>
  <c r="V483" i="1"/>
  <c r="BG482" i="1"/>
  <c r="BF482" i="1"/>
  <c r="BE482" i="1"/>
  <c r="W482" i="1"/>
  <c r="V482" i="1"/>
  <c r="BG481" i="1"/>
  <c r="BF481" i="1"/>
  <c r="BE481" i="1"/>
  <c r="W481" i="1"/>
  <c r="V481" i="1"/>
  <c r="BG480" i="1"/>
  <c r="BF480" i="1"/>
  <c r="BE480" i="1"/>
  <c r="W480" i="1"/>
  <c r="V480" i="1"/>
  <c r="BG479" i="1"/>
  <c r="BF479" i="1"/>
  <c r="BE479" i="1"/>
  <c r="W479" i="1"/>
  <c r="V479" i="1"/>
  <c r="BG478" i="1"/>
  <c r="BF478" i="1"/>
  <c r="BE478" i="1"/>
  <c r="W478" i="1"/>
  <c r="V478" i="1"/>
  <c r="BG477" i="1"/>
  <c r="BF477" i="1"/>
  <c r="BE477" i="1"/>
  <c r="W477" i="1"/>
  <c r="V477" i="1"/>
  <c r="BG476" i="1"/>
  <c r="BF476" i="1"/>
  <c r="BE476" i="1"/>
  <c r="W476" i="1"/>
  <c r="V476" i="1"/>
  <c r="BG475" i="1"/>
  <c r="BF475" i="1"/>
  <c r="BE475" i="1"/>
  <c r="W475" i="1"/>
  <c r="V475" i="1"/>
  <c r="BG474" i="1"/>
  <c r="BF474" i="1"/>
  <c r="BE474" i="1"/>
  <c r="W474" i="1"/>
  <c r="V474" i="1"/>
  <c r="BG473" i="1"/>
  <c r="BF473" i="1"/>
  <c r="BE473" i="1"/>
  <c r="W473" i="1"/>
  <c r="V473" i="1"/>
  <c r="BG472" i="1"/>
  <c r="BF472" i="1"/>
  <c r="BE472" i="1"/>
  <c r="W472" i="1"/>
  <c r="V472" i="1"/>
  <c r="BG471" i="1"/>
  <c r="BF471" i="1"/>
  <c r="BE471" i="1"/>
  <c r="W471" i="1"/>
  <c r="V471" i="1"/>
  <c r="BG470" i="1"/>
  <c r="BF470" i="1"/>
  <c r="BE470" i="1"/>
  <c r="W470" i="1"/>
  <c r="V470" i="1"/>
  <c r="BG469" i="1"/>
  <c r="BF469" i="1"/>
  <c r="BE469" i="1"/>
  <c r="W469" i="1"/>
  <c r="V469" i="1"/>
  <c r="BG468" i="1"/>
  <c r="BF468" i="1"/>
  <c r="BE468" i="1"/>
  <c r="W468" i="1"/>
  <c r="V468" i="1"/>
  <c r="BG467" i="1"/>
  <c r="BF467" i="1"/>
  <c r="BE467" i="1"/>
  <c r="W467" i="1"/>
  <c r="V467" i="1"/>
  <c r="BG466" i="1"/>
  <c r="BF466" i="1"/>
  <c r="BE466" i="1"/>
  <c r="W466" i="1"/>
  <c r="V466" i="1"/>
  <c r="BG465" i="1"/>
  <c r="BF465" i="1"/>
  <c r="BE465" i="1"/>
  <c r="W465" i="1"/>
  <c r="V465" i="1"/>
  <c r="BG464" i="1"/>
  <c r="BF464" i="1"/>
  <c r="BE464" i="1"/>
  <c r="W464" i="1"/>
  <c r="V464" i="1"/>
  <c r="BG463" i="1"/>
  <c r="BF463" i="1"/>
  <c r="BE463" i="1"/>
  <c r="W463" i="1"/>
  <c r="V463" i="1"/>
  <c r="BG462" i="1"/>
  <c r="BF462" i="1"/>
  <c r="BE462" i="1"/>
  <c r="W462" i="1"/>
  <c r="V462" i="1"/>
  <c r="BG461" i="1"/>
  <c r="BF461" i="1"/>
  <c r="BE461" i="1"/>
  <c r="W461" i="1"/>
  <c r="V461" i="1"/>
  <c r="BG460" i="1"/>
  <c r="BF460" i="1"/>
  <c r="BE460" i="1"/>
  <c r="W460" i="1"/>
  <c r="V460" i="1"/>
  <c r="BG459" i="1"/>
  <c r="BF459" i="1"/>
  <c r="BE459" i="1"/>
  <c r="W459" i="1"/>
  <c r="V459" i="1"/>
  <c r="BG458" i="1"/>
  <c r="BF458" i="1"/>
  <c r="BE458" i="1"/>
  <c r="W458" i="1"/>
  <c r="V458" i="1"/>
  <c r="BG457" i="1"/>
  <c r="BF457" i="1"/>
  <c r="BE457" i="1"/>
  <c r="W457" i="1"/>
  <c r="V457" i="1"/>
  <c r="BG456" i="1"/>
  <c r="BF456" i="1"/>
  <c r="BE456" i="1"/>
  <c r="W456" i="1"/>
  <c r="V456" i="1"/>
  <c r="BG455" i="1"/>
  <c r="BF455" i="1"/>
  <c r="BE455" i="1"/>
  <c r="W455" i="1"/>
  <c r="V455" i="1"/>
  <c r="BG454" i="1"/>
  <c r="BF454" i="1"/>
  <c r="BE454" i="1"/>
  <c r="W454" i="1"/>
  <c r="V454" i="1"/>
  <c r="BG453" i="1"/>
  <c r="BF453" i="1"/>
  <c r="BE453" i="1"/>
  <c r="W453" i="1"/>
  <c r="V453" i="1"/>
  <c r="BG452" i="1"/>
  <c r="BF452" i="1"/>
  <c r="BE452" i="1"/>
  <c r="W452" i="1"/>
  <c r="V452" i="1"/>
  <c r="BG451" i="1"/>
  <c r="BF451" i="1"/>
  <c r="BE451" i="1"/>
  <c r="W451" i="1"/>
  <c r="V451" i="1"/>
  <c r="BG450" i="1"/>
  <c r="BF450" i="1"/>
  <c r="BE450" i="1"/>
  <c r="W450" i="1"/>
  <c r="V450" i="1"/>
  <c r="BG449" i="1"/>
  <c r="BF449" i="1"/>
  <c r="BE449" i="1"/>
  <c r="W449" i="1"/>
  <c r="V449" i="1"/>
  <c r="BG448" i="1"/>
  <c r="BF448" i="1"/>
  <c r="BE448" i="1"/>
  <c r="W448" i="1"/>
  <c r="V448" i="1"/>
  <c r="BG447" i="1"/>
  <c r="BF447" i="1"/>
  <c r="BE447" i="1"/>
  <c r="W447" i="1"/>
  <c r="V447" i="1"/>
  <c r="BG446" i="1"/>
  <c r="BF446" i="1"/>
  <c r="BE446" i="1"/>
  <c r="W446" i="1"/>
  <c r="V446" i="1"/>
  <c r="BG445" i="1"/>
  <c r="BF445" i="1"/>
  <c r="BE445" i="1"/>
  <c r="W445" i="1"/>
  <c r="V445" i="1"/>
  <c r="BG444" i="1"/>
  <c r="BF444" i="1"/>
  <c r="BE444" i="1"/>
  <c r="W444" i="1"/>
  <c r="V444" i="1"/>
  <c r="BG443" i="1"/>
  <c r="BF443" i="1"/>
  <c r="BE443" i="1"/>
  <c r="W443" i="1"/>
  <c r="V443" i="1"/>
  <c r="BG442" i="1"/>
  <c r="BF442" i="1"/>
  <c r="BE442" i="1"/>
  <c r="W442" i="1"/>
  <c r="V442" i="1"/>
  <c r="BG441" i="1"/>
  <c r="BF441" i="1"/>
  <c r="BE441" i="1"/>
  <c r="W441" i="1"/>
  <c r="V441" i="1"/>
  <c r="BG440" i="1"/>
  <c r="BF440" i="1"/>
  <c r="BE440" i="1"/>
  <c r="W440" i="1"/>
  <c r="V440" i="1"/>
  <c r="BG439" i="1"/>
  <c r="BF439" i="1"/>
  <c r="BE439" i="1"/>
  <c r="W439" i="1"/>
  <c r="V439" i="1"/>
  <c r="BG438" i="1"/>
  <c r="BF438" i="1"/>
  <c r="BE438" i="1"/>
  <c r="W438" i="1"/>
  <c r="V438" i="1"/>
  <c r="BG437" i="1"/>
  <c r="BF437" i="1"/>
  <c r="BE437" i="1"/>
  <c r="W437" i="1"/>
  <c r="V437" i="1"/>
  <c r="BG436" i="1"/>
  <c r="BF436" i="1"/>
  <c r="BE436" i="1"/>
  <c r="W436" i="1"/>
  <c r="V436" i="1"/>
  <c r="BG435" i="1"/>
  <c r="BF435" i="1"/>
  <c r="BE435" i="1"/>
  <c r="W435" i="1"/>
  <c r="V435" i="1"/>
  <c r="BG434" i="1"/>
  <c r="BF434" i="1"/>
  <c r="BE434" i="1"/>
  <c r="W434" i="1"/>
  <c r="V434" i="1"/>
  <c r="BG433" i="1"/>
  <c r="BF433" i="1"/>
  <c r="BE433" i="1"/>
  <c r="W433" i="1"/>
  <c r="V433" i="1"/>
  <c r="BG432" i="1"/>
  <c r="BF432" i="1"/>
  <c r="BE432" i="1"/>
  <c r="W432" i="1"/>
  <c r="V432" i="1"/>
  <c r="BG431" i="1"/>
  <c r="BF431" i="1"/>
  <c r="BE431" i="1"/>
  <c r="W431" i="1"/>
  <c r="V431" i="1"/>
  <c r="BG430" i="1"/>
  <c r="BF430" i="1"/>
  <c r="BE430" i="1"/>
  <c r="W430" i="1"/>
  <c r="V430" i="1"/>
  <c r="BG429" i="1"/>
  <c r="BF429" i="1"/>
  <c r="BE429" i="1"/>
  <c r="W429" i="1"/>
  <c r="V429" i="1"/>
  <c r="BG428" i="1"/>
  <c r="BF428" i="1"/>
  <c r="BE428" i="1"/>
  <c r="W428" i="1"/>
  <c r="V428" i="1"/>
  <c r="BG427" i="1"/>
  <c r="BF427" i="1"/>
  <c r="BE427" i="1"/>
  <c r="W427" i="1"/>
  <c r="V427" i="1"/>
  <c r="BG426" i="1"/>
  <c r="BF426" i="1"/>
  <c r="BE426" i="1"/>
  <c r="W426" i="1"/>
  <c r="V426" i="1"/>
  <c r="BG425" i="1"/>
  <c r="BF425" i="1"/>
  <c r="BE425" i="1"/>
  <c r="W425" i="1"/>
  <c r="V425" i="1"/>
  <c r="BG424" i="1"/>
  <c r="BF424" i="1"/>
  <c r="BE424" i="1"/>
  <c r="W424" i="1"/>
  <c r="V424" i="1"/>
  <c r="BG423" i="1"/>
  <c r="BF423" i="1"/>
  <c r="BE423" i="1"/>
  <c r="W423" i="1"/>
  <c r="V423" i="1"/>
  <c r="BG422" i="1"/>
  <c r="BF422" i="1"/>
  <c r="BE422" i="1"/>
  <c r="W422" i="1"/>
  <c r="V422" i="1"/>
  <c r="BG421" i="1"/>
  <c r="BF421" i="1"/>
  <c r="BE421" i="1"/>
  <c r="W421" i="1"/>
  <c r="V421" i="1"/>
  <c r="BG420" i="1"/>
  <c r="BF420" i="1"/>
  <c r="BE420" i="1"/>
  <c r="W420" i="1"/>
  <c r="V420" i="1"/>
  <c r="BG419" i="1"/>
  <c r="BF419" i="1"/>
  <c r="BE419" i="1"/>
  <c r="W419" i="1"/>
  <c r="V419" i="1"/>
  <c r="BG418" i="1"/>
  <c r="BF418" i="1"/>
  <c r="BE418" i="1"/>
  <c r="W418" i="1"/>
  <c r="V418" i="1"/>
  <c r="BG417" i="1"/>
  <c r="BF417" i="1"/>
  <c r="BE417" i="1"/>
  <c r="W417" i="1"/>
  <c r="V417" i="1"/>
  <c r="BG416" i="1"/>
  <c r="BF416" i="1"/>
  <c r="BE416" i="1"/>
  <c r="W416" i="1"/>
  <c r="V416" i="1"/>
  <c r="BG415" i="1"/>
  <c r="BF415" i="1"/>
  <c r="BE415" i="1"/>
  <c r="W415" i="1"/>
  <c r="V415" i="1"/>
  <c r="BG414" i="1"/>
  <c r="BF414" i="1"/>
  <c r="BE414" i="1"/>
  <c r="W414" i="1"/>
  <c r="V414" i="1"/>
  <c r="BG413" i="1"/>
  <c r="BF413" i="1"/>
  <c r="BE413" i="1"/>
  <c r="W413" i="1"/>
  <c r="V413" i="1"/>
  <c r="BG412" i="1"/>
  <c r="BF412" i="1"/>
  <c r="BE412" i="1"/>
  <c r="W412" i="1"/>
  <c r="V412" i="1"/>
  <c r="BG411" i="1"/>
  <c r="BF411" i="1"/>
  <c r="BE411" i="1"/>
  <c r="W411" i="1"/>
  <c r="V411" i="1"/>
  <c r="BG410" i="1"/>
  <c r="BF410" i="1"/>
  <c r="BE410" i="1"/>
  <c r="W410" i="1"/>
  <c r="V410" i="1"/>
  <c r="BG409" i="1"/>
  <c r="BF409" i="1"/>
  <c r="BE409" i="1"/>
  <c r="W409" i="1"/>
  <c r="V409" i="1"/>
  <c r="BG408" i="1"/>
  <c r="BF408" i="1"/>
  <c r="BE408" i="1"/>
  <c r="W408" i="1"/>
  <c r="V408" i="1"/>
  <c r="BG407" i="1"/>
  <c r="BF407" i="1"/>
  <c r="BE407" i="1"/>
  <c r="W407" i="1"/>
  <c r="V407" i="1"/>
  <c r="BG406" i="1"/>
  <c r="BF406" i="1"/>
  <c r="BE406" i="1"/>
  <c r="W406" i="1"/>
  <c r="V406" i="1"/>
  <c r="BG405" i="1"/>
  <c r="BF405" i="1"/>
  <c r="BE405" i="1"/>
  <c r="W405" i="1"/>
  <c r="V405" i="1"/>
  <c r="BG404" i="1"/>
  <c r="BF404" i="1"/>
  <c r="BE404" i="1"/>
  <c r="W404" i="1"/>
  <c r="V404" i="1"/>
  <c r="BG403" i="1"/>
  <c r="BF403" i="1"/>
  <c r="BE403" i="1"/>
  <c r="W403" i="1"/>
  <c r="V403" i="1"/>
  <c r="BG402" i="1"/>
  <c r="BF402" i="1"/>
  <c r="BE402" i="1"/>
  <c r="W402" i="1"/>
  <c r="V402" i="1"/>
  <c r="BG401" i="1"/>
  <c r="BF401" i="1"/>
  <c r="BE401" i="1"/>
  <c r="W401" i="1"/>
  <c r="V401" i="1"/>
  <c r="BG400" i="1"/>
  <c r="BF400" i="1"/>
  <c r="BE400" i="1"/>
  <c r="W400" i="1"/>
  <c r="V400" i="1"/>
  <c r="BG399" i="1"/>
  <c r="BF399" i="1"/>
  <c r="BE399" i="1"/>
  <c r="W399" i="1"/>
  <c r="V399" i="1"/>
  <c r="BG398" i="1"/>
  <c r="BF398" i="1"/>
  <c r="BE398" i="1"/>
  <c r="W398" i="1"/>
  <c r="V398" i="1"/>
  <c r="BG397" i="1"/>
  <c r="BF397" i="1"/>
  <c r="BE397" i="1"/>
  <c r="W397" i="1"/>
  <c r="V397" i="1"/>
  <c r="BG396" i="1"/>
  <c r="BF396" i="1"/>
  <c r="BE396" i="1"/>
  <c r="W396" i="1"/>
  <c r="V396" i="1"/>
  <c r="BG395" i="1"/>
  <c r="BF395" i="1"/>
  <c r="BE395" i="1"/>
  <c r="W395" i="1"/>
  <c r="V395" i="1"/>
  <c r="BG394" i="1"/>
  <c r="BF394" i="1"/>
  <c r="BE394" i="1"/>
  <c r="W394" i="1"/>
  <c r="V394" i="1"/>
  <c r="BG393" i="1"/>
  <c r="BF393" i="1"/>
  <c r="BE393" i="1"/>
  <c r="W393" i="1"/>
  <c r="V393" i="1"/>
  <c r="BG392" i="1"/>
  <c r="BF392" i="1"/>
  <c r="BE392" i="1"/>
  <c r="W392" i="1"/>
  <c r="V392" i="1"/>
  <c r="BG391" i="1"/>
  <c r="BF391" i="1"/>
  <c r="BE391" i="1"/>
  <c r="W391" i="1"/>
  <c r="V391" i="1"/>
  <c r="BG390" i="1"/>
  <c r="BF390" i="1"/>
  <c r="BE390" i="1"/>
  <c r="W390" i="1"/>
  <c r="V390" i="1"/>
  <c r="BG389" i="1"/>
  <c r="BF389" i="1"/>
  <c r="BE389" i="1"/>
  <c r="W389" i="1"/>
  <c r="V389" i="1"/>
  <c r="BG388" i="1"/>
  <c r="BF388" i="1"/>
  <c r="BE388" i="1"/>
  <c r="W388" i="1"/>
  <c r="V388" i="1"/>
  <c r="BG387" i="1"/>
  <c r="BF387" i="1"/>
  <c r="BE387" i="1"/>
  <c r="W387" i="1"/>
  <c r="V387" i="1"/>
  <c r="BG386" i="1"/>
  <c r="BF386" i="1"/>
  <c r="BE386" i="1"/>
  <c r="W386" i="1"/>
  <c r="V386" i="1"/>
  <c r="BG385" i="1"/>
  <c r="BF385" i="1"/>
  <c r="BE385" i="1"/>
  <c r="W385" i="1"/>
  <c r="V385" i="1"/>
  <c r="BG384" i="1"/>
  <c r="BF384" i="1"/>
  <c r="BE384" i="1"/>
  <c r="W384" i="1"/>
  <c r="V384" i="1"/>
  <c r="BG383" i="1"/>
  <c r="BF383" i="1"/>
  <c r="BE383" i="1"/>
  <c r="W383" i="1"/>
  <c r="V383" i="1"/>
  <c r="BG382" i="1"/>
  <c r="BF382" i="1"/>
  <c r="BE382" i="1"/>
  <c r="W382" i="1"/>
  <c r="V382" i="1"/>
  <c r="BG381" i="1"/>
  <c r="BF381" i="1"/>
  <c r="BE381" i="1"/>
  <c r="W381" i="1"/>
  <c r="V381" i="1"/>
  <c r="BG380" i="1"/>
  <c r="BF380" i="1"/>
  <c r="BE380" i="1"/>
  <c r="W380" i="1"/>
  <c r="V380" i="1"/>
  <c r="BG379" i="1"/>
  <c r="BF379" i="1"/>
  <c r="BE379" i="1"/>
  <c r="W379" i="1"/>
  <c r="V379" i="1"/>
  <c r="BG378" i="1"/>
  <c r="BF378" i="1"/>
  <c r="BE378" i="1"/>
  <c r="W378" i="1"/>
  <c r="V378" i="1"/>
  <c r="BG377" i="1"/>
  <c r="BF377" i="1"/>
  <c r="BE377" i="1"/>
  <c r="W377" i="1"/>
  <c r="V377" i="1"/>
  <c r="BG376" i="1"/>
  <c r="BF376" i="1"/>
  <c r="BE376" i="1"/>
  <c r="W376" i="1"/>
  <c r="V376" i="1"/>
  <c r="BG375" i="1"/>
  <c r="BF375" i="1"/>
  <c r="BE375" i="1"/>
  <c r="W375" i="1"/>
  <c r="V375" i="1"/>
  <c r="BG374" i="1"/>
  <c r="BF374" i="1"/>
  <c r="BE374" i="1"/>
  <c r="W374" i="1"/>
  <c r="V374" i="1"/>
  <c r="BG373" i="1"/>
  <c r="BF373" i="1"/>
  <c r="BE373" i="1"/>
  <c r="W373" i="1"/>
  <c r="V373" i="1"/>
  <c r="BG372" i="1"/>
  <c r="BF372" i="1"/>
  <c r="BE372" i="1"/>
  <c r="W372" i="1"/>
  <c r="V372" i="1"/>
  <c r="BG371" i="1"/>
  <c r="BF371" i="1"/>
  <c r="BE371" i="1"/>
  <c r="W371" i="1"/>
  <c r="V371" i="1"/>
  <c r="BG370" i="1"/>
  <c r="BF370" i="1"/>
  <c r="BE370" i="1"/>
  <c r="W370" i="1"/>
  <c r="V370" i="1"/>
  <c r="BG369" i="1"/>
  <c r="BF369" i="1"/>
  <c r="BE369" i="1"/>
  <c r="W369" i="1"/>
  <c r="V369" i="1"/>
  <c r="BG368" i="1"/>
  <c r="BF368" i="1"/>
  <c r="BE368" i="1"/>
  <c r="W368" i="1"/>
  <c r="V368" i="1"/>
  <c r="BG367" i="1"/>
  <c r="BF367" i="1"/>
  <c r="BE367" i="1"/>
  <c r="W367" i="1"/>
  <c r="V367" i="1"/>
  <c r="BG366" i="1"/>
  <c r="BF366" i="1"/>
  <c r="BE366" i="1"/>
  <c r="W366" i="1"/>
  <c r="V366" i="1"/>
  <c r="BG365" i="1"/>
  <c r="BF365" i="1"/>
  <c r="BE365" i="1"/>
  <c r="W365" i="1"/>
  <c r="V365" i="1"/>
  <c r="BG364" i="1"/>
  <c r="BF364" i="1"/>
  <c r="BE364" i="1"/>
  <c r="W364" i="1"/>
  <c r="V364" i="1"/>
  <c r="BG363" i="1"/>
  <c r="BF363" i="1"/>
  <c r="BE363" i="1"/>
  <c r="W363" i="1"/>
  <c r="V363" i="1"/>
  <c r="BG362" i="1"/>
  <c r="BF362" i="1"/>
  <c r="BE362" i="1"/>
  <c r="W362" i="1"/>
  <c r="V362" i="1"/>
  <c r="BG361" i="1"/>
  <c r="BF361" i="1"/>
  <c r="BE361" i="1"/>
  <c r="W361" i="1"/>
  <c r="V361" i="1"/>
  <c r="BG360" i="1"/>
  <c r="BF360" i="1"/>
  <c r="BE360" i="1"/>
  <c r="W360" i="1"/>
  <c r="V360" i="1"/>
  <c r="BG359" i="1"/>
  <c r="BF359" i="1"/>
  <c r="BE359" i="1"/>
  <c r="W359" i="1"/>
  <c r="V359" i="1"/>
  <c r="BG358" i="1"/>
  <c r="BF358" i="1"/>
  <c r="BE358" i="1"/>
  <c r="W358" i="1"/>
  <c r="V358" i="1"/>
  <c r="BG357" i="1"/>
  <c r="BF357" i="1"/>
  <c r="BE357" i="1"/>
  <c r="W357" i="1"/>
  <c r="V357" i="1"/>
  <c r="BG356" i="1"/>
  <c r="BF356" i="1"/>
  <c r="BE356" i="1"/>
  <c r="W356" i="1"/>
  <c r="V356" i="1"/>
  <c r="BG355" i="1"/>
  <c r="BF355" i="1"/>
  <c r="BE355" i="1"/>
  <c r="W355" i="1"/>
  <c r="V355" i="1"/>
  <c r="BG354" i="1"/>
  <c r="BF354" i="1"/>
  <c r="BE354" i="1"/>
  <c r="W354" i="1"/>
  <c r="V354" i="1"/>
  <c r="BG353" i="1"/>
  <c r="BF353" i="1"/>
  <c r="BE353" i="1"/>
  <c r="W353" i="1"/>
  <c r="V353" i="1"/>
  <c r="BG352" i="1"/>
  <c r="BF352" i="1"/>
  <c r="BE352" i="1"/>
  <c r="W352" i="1"/>
  <c r="V352" i="1"/>
  <c r="BG351" i="1"/>
  <c r="BF351" i="1"/>
  <c r="BE351" i="1"/>
  <c r="W351" i="1"/>
  <c r="V351" i="1"/>
  <c r="BG350" i="1"/>
  <c r="BF350" i="1"/>
  <c r="BE350" i="1"/>
  <c r="W350" i="1"/>
  <c r="V350" i="1"/>
  <c r="BG349" i="1"/>
  <c r="BF349" i="1"/>
  <c r="BE349" i="1"/>
  <c r="W349" i="1"/>
  <c r="V349" i="1"/>
  <c r="BG348" i="1"/>
  <c r="BF348" i="1"/>
  <c r="BE348" i="1"/>
  <c r="W348" i="1"/>
  <c r="V348" i="1"/>
  <c r="BG347" i="1"/>
  <c r="BF347" i="1"/>
  <c r="BE347" i="1"/>
  <c r="W347" i="1"/>
  <c r="V347" i="1"/>
  <c r="BG346" i="1"/>
  <c r="BF346" i="1"/>
  <c r="BE346" i="1"/>
  <c r="W346" i="1"/>
  <c r="V346" i="1"/>
  <c r="BG345" i="1"/>
  <c r="BF345" i="1"/>
  <c r="BE345" i="1"/>
  <c r="W345" i="1"/>
  <c r="V345" i="1"/>
  <c r="BG344" i="1"/>
  <c r="BF344" i="1"/>
  <c r="BE344" i="1"/>
  <c r="W344" i="1"/>
  <c r="V344" i="1"/>
  <c r="BG343" i="1"/>
  <c r="BF343" i="1"/>
  <c r="BE343" i="1"/>
  <c r="W343" i="1"/>
  <c r="V343" i="1"/>
  <c r="BG342" i="1"/>
  <c r="BF342" i="1"/>
  <c r="BE342" i="1"/>
  <c r="W342" i="1"/>
  <c r="V342" i="1"/>
  <c r="BG341" i="1"/>
  <c r="BF341" i="1"/>
  <c r="BE341" i="1"/>
  <c r="W341" i="1"/>
  <c r="V341" i="1"/>
  <c r="BG340" i="1"/>
  <c r="BF340" i="1"/>
  <c r="BE340" i="1"/>
  <c r="W340" i="1"/>
  <c r="V340" i="1"/>
  <c r="BG339" i="1"/>
  <c r="BF339" i="1"/>
  <c r="BE339" i="1"/>
  <c r="W339" i="1"/>
  <c r="V339" i="1"/>
  <c r="BG338" i="1"/>
  <c r="BF338" i="1"/>
  <c r="BE338" i="1"/>
  <c r="W338" i="1"/>
  <c r="V338" i="1"/>
  <c r="BG337" i="1"/>
  <c r="BF337" i="1"/>
  <c r="BE337" i="1"/>
  <c r="W337" i="1"/>
  <c r="V337" i="1"/>
  <c r="BG336" i="1"/>
  <c r="BF336" i="1"/>
  <c r="BE336" i="1"/>
  <c r="W336" i="1"/>
  <c r="V336" i="1"/>
  <c r="BG335" i="1"/>
  <c r="BF335" i="1"/>
  <c r="BE335" i="1"/>
  <c r="W335" i="1"/>
  <c r="V335" i="1"/>
  <c r="BG334" i="1"/>
  <c r="BF334" i="1"/>
  <c r="BE334" i="1"/>
  <c r="W334" i="1"/>
  <c r="V334" i="1"/>
  <c r="BG333" i="1"/>
  <c r="BF333" i="1"/>
  <c r="BE333" i="1"/>
  <c r="W333" i="1"/>
  <c r="V333" i="1"/>
  <c r="BG332" i="1"/>
  <c r="BF332" i="1"/>
  <c r="BE332" i="1"/>
  <c r="W332" i="1"/>
  <c r="V332" i="1"/>
  <c r="BG331" i="1"/>
  <c r="BF331" i="1"/>
  <c r="BE331" i="1"/>
  <c r="W331" i="1"/>
  <c r="V331" i="1"/>
  <c r="BG330" i="1"/>
  <c r="BF330" i="1"/>
  <c r="BE330" i="1"/>
  <c r="W330" i="1"/>
  <c r="V330" i="1"/>
  <c r="BG329" i="1"/>
  <c r="BF329" i="1"/>
  <c r="BE329" i="1"/>
  <c r="W329" i="1"/>
  <c r="V329" i="1"/>
  <c r="BG328" i="1"/>
  <c r="BF328" i="1"/>
  <c r="BE328" i="1"/>
  <c r="W328" i="1"/>
  <c r="V328" i="1"/>
  <c r="BG327" i="1"/>
  <c r="BF327" i="1"/>
  <c r="BE327" i="1"/>
  <c r="W327" i="1"/>
  <c r="V327" i="1"/>
  <c r="BG326" i="1"/>
  <c r="BF326" i="1"/>
  <c r="BE326" i="1"/>
  <c r="W326" i="1"/>
  <c r="V326" i="1"/>
  <c r="BG325" i="1"/>
  <c r="BF325" i="1"/>
  <c r="BE325" i="1"/>
  <c r="W325" i="1"/>
  <c r="V325" i="1"/>
  <c r="BG324" i="1"/>
  <c r="BF324" i="1"/>
  <c r="BE324" i="1"/>
  <c r="W324" i="1"/>
  <c r="V324" i="1"/>
  <c r="BG323" i="1"/>
  <c r="BF323" i="1"/>
  <c r="BE323" i="1"/>
  <c r="W323" i="1"/>
  <c r="V323" i="1"/>
  <c r="BG322" i="1"/>
  <c r="BF322" i="1"/>
  <c r="BE322" i="1"/>
  <c r="W322" i="1"/>
  <c r="V322" i="1"/>
  <c r="BG321" i="1"/>
  <c r="BF321" i="1"/>
  <c r="BE321" i="1"/>
  <c r="W321" i="1"/>
  <c r="V321" i="1"/>
  <c r="BG320" i="1"/>
  <c r="BF320" i="1"/>
  <c r="BE320" i="1"/>
  <c r="W320" i="1"/>
  <c r="V320" i="1"/>
  <c r="BG319" i="1"/>
  <c r="BF319" i="1"/>
  <c r="BE319" i="1"/>
  <c r="W319" i="1"/>
  <c r="V319" i="1"/>
  <c r="BG318" i="1"/>
  <c r="BF318" i="1"/>
  <c r="BE318" i="1"/>
  <c r="W318" i="1"/>
  <c r="V318" i="1"/>
  <c r="BG317" i="1"/>
  <c r="BF317" i="1"/>
  <c r="BE317" i="1"/>
  <c r="W317" i="1"/>
  <c r="V317" i="1"/>
  <c r="BG316" i="1"/>
  <c r="BF316" i="1"/>
  <c r="BE316" i="1"/>
  <c r="W316" i="1"/>
  <c r="V316" i="1"/>
  <c r="BG315" i="1"/>
  <c r="BF315" i="1"/>
  <c r="BE315" i="1"/>
  <c r="W315" i="1"/>
  <c r="V315" i="1"/>
  <c r="BG314" i="1"/>
  <c r="BF314" i="1"/>
  <c r="BE314" i="1"/>
  <c r="W314" i="1"/>
  <c r="V314" i="1"/>
  <c r="BG313" i="1"/>
  <c r="BF313" i="1"/>
  <c r="BE313" i="1"/>
  <c r="W313" i="1"/>
  <c r="V313" i="1"/>
  <c r="BG312" i="1"/>
  <c r="BF312" i="1"/>
  <c r="BE312" i="1"/>
  <c r="W312" i="1"/>
  <c r="V312" i="1"/>
  <c r="BG311" i="1"/>
  <c r="BF311" i="1"/>
  <c r="BE311" i="1"/>
  <c r="W311" i="1"/>
  <c r="V311" i="1"/>
  <c r="BG310" i="1"/>
  <c r="BF310" i="1"/>
  <c r="BE310" i="1"/>
  <c r="W310" i="1"/>
  <c r="V310" i="1"/>
  <c r="BG309" i="1"/>
  <c r="BF309" i="1"/>
  <c r="BE309" i="1"/>
  <c r="W309" i="1"/>
  <c r="V309" i="1"/>
  <c r="BG308" i="1"/>
  <c r="BF308" i="1"/>
  <c r="BE308" i="1"/>
  <c r="W308" i="1"/>
  <c r="V308" i="1"/>
  <c r="BG307" i="1"/>
  <c r="BF307" i="1"/>
  <c r="BE307" i="1"/>
  <c r="W307" i="1"/>
  <c r="V307" i="1"/>
  <c r="BG306" i="1"/>
  <c r="BF306" i="1"/>
  <c r="BE306" i="1"/>
  <c r="W306" i="1"/>
  <c r="V306" i="1"/>
  <c r="BG305" i="1"/>
  <c r="BF305" i="1"/>
  <c r="BE305" i="1"/>
  <c r="W305" i="1"/>
  <c r="V305" i="1"/>
  <c r="BG304" i="1"/>
  <c r="BF304" i="1"/>
  <c r="BE304" i="1"/>
  <c r="W304" i="1"/>
  <c r="V304" i="1"/>
  <c r="BG303" i="1"/>
  <c r="BF303" i="1"/>
  <c r="BE303" i="1"/>
  <c r="W303" i="1"/>
  <c r="V303" i="1"/>
  <c r="BG302" i="1"/>
  <c r="BF302" i="1"/>
  <c r="BE302" i="1"/>
  <c r="W302" i="1"/>
  <c r="V302" i="1"/>
  <c r="BG301" i="1"/>
  <c r="BF301" i="1"/>
  <c r="BE301" i="1"/>
  <c r="W301" i="1"/>
  <c r="V301" i="1"/>
  <c r="BG300" i="1"/>
  <c r="BF300" i="1"/>
  <c r="BE300" i="1"/>
  <c r="W300" i="1"/>
  <c r="V300" i="1"/>
  <c r="BG299" i="1"/>
  <c r="BF299" i="1"/>
  <c r="BE299" i="1"/>
  <c r="W299" i="1"/>
  <c r="V299" i="1"/>
  <c r="BG298" i="1"/>
  <c r="BF298" i="1"/>
  <c r="BE298" i="1"/>
  <c r="W298" i="1"/>
  <c r="V298" i="1"/>
  <c r="BG297" i="1"/>
  <c r="BF297" i="1"/>
  <c r="BE297" i="1"/>
  <c r="W297" i="1"/>
  <c r="V297" i="1"/>
  <c r="BG296" i="1"/>
  <c r="BF296" i="1"/>
  <c r="BE296" i="1"/>
  <c r="W296" i="1"/>
  <c r="V296" i="1"/>
  <c r="BG295" i="1"/>
  <c r="BF295" i="1"/>
  <c r="BE295" i="1"/>
  <c r="W295" i="1"/>
  <c r="V295" i="1"/>
  <c r="BG294" i="1"/>
  <c r="BF294" i="1"/>
  <c r="BE294" i="1"/>
  <c r="W294" i="1"/>
  <c r="V294" i="1"/>
  <c r="BG293" i="1"/>
  <c r="BF293" i="1"/>
  <c r="BE293" i="1"/>
  <c r="W293" i="1"/>
  <c r="V293" i="1"/>
  <c r="BG292" i="1"/>
  <c r="BF292" i="1"/>
  <c r="BE292" i="1"/>
  <c r="W292" i="1"/>
  <c r="V292" i="1"/>
  <c r="BG291" i="1"/>
  <c r="BF291" i="1"/>
  <c r="BE291" i="1"/>
  <c r="W291" i="1"/>
  <c r="V291" i="1"/>
  <c r="BG290" i="1"/>
  <c r="BF290" i="1"/>
  <c r="BE290" i="1"/>
  <c r="W290" i="1"/>
  <c r="V290" i="1"/>
  <c r="BG289" i="1"/>
  <c r="BF289" i="1"/>
  <c r="BE289" i="1"/>
  <c r="W289" i="1"/>
  <c r="V289" i="1"/>
  <c r="BG288" i="1"/>
  <c r="BF288" i="1"/>
  <c r="BE288" i="1"/>
  <c r="W288" i="1"/>
  <c r="V288" i="1"/>
  <c r="BG287" i="1"/>
  <c r="BF287" i="1"/>
  <c r="BE287" i="1"/>
  <c r="W287" i="1"/>
  <c r="V287" i="1"/>
  <c r="BG286" i="1"/>
  <c r="BF286" i="1"/>
  <c r="BE286" i="1"/>
  <c r="W286" i="1"/>
  <c r="V286" i="1"/>
  <c r="BG285" i="1"/>
  <c r="BF285" i="1"/>
  <c r="BE285" i="1"/>
  <c r="W285" i="1"/>
  <c r="V285" i="1"/>
  <c r="BG284" i="1"/>
  <c r="BF284" i="1"/>
  <c r="BE284" i="1"/>
  <c r="W284" i="1"/>
  <c r="V284" i="1"/>
  <c r="BG283" i="1"/>
  <c r="BF283" i="1"/>
  <c r="BE283" i="1"/>
  <c r="W283" i="1"/>
  <c r="V283" i="1"/>
  <c r="J283" i="1"/>
  <c r="BG282" i="1"/>
  <c r="BF282" i="1"/>
  <c r="BE282" i="1"/>
  <c r="W282" i="1"/>
  <c r="V282" i="1"/>
  <c r="BG281" i="1"/>
  <c r="BF281" i="1"/>
  <c r="BE281" i="1"/>
  <c r="W281" i="1"/>
  <c r="V281" i="1"/>
  <c r="BG280" i="1"/>
  <c r="BF280" i="1"/>
  <c r="BE280" i="1"/>
  <c r="W280" i="1"/>
  <c r="V280" i="1"/>
  <c r="BG279" i="1"/>
  <c r="BF279" i="1"/>
  <c r="BE279" i="1"/>
  <c r="W279" i="1"/>
  <c r="V279" i="1"/>
  <c r="BG278" i="1"/>
  <c r="BF278" i="1"/>
  <c r="BE278" i="1"/>
  <c r="W278" i="1"/>
  <c r="V278" i="1"/>
  <c r="BG277" i="1"/>
  <c r="BF277" i="1"/>
  <c r="BE277" i="1"/>
  <c r="W277" i="1"/>
  <c r="V277" i="1"/>
  <c r="BG276" i="1"/>
  <c r="BF276" i="1"/>
  <c r="BE276" i="1"/>
  <c r="W276" i="1"/>
  <c r="V276" i="1"/>
  <c r="BG275" i="1"/>
  <c r="BF275" i="1"/>
  <c r="BE275" i="1"/>
  <c r="W275" i="1"/>
  <c r="V275" i="1"/>
  <c r="BG274" i="1"/>
  <c r="BF274" i="1"/>
  <c r="BE274" i="1"/>
  <c r="W274" i="1"/>
  <c r="V274" i="1"/>
  <c r="BG273" i="1"/>
  <c r="BF273" i="1"/>
  <c r="BE273" i="1"/>
  <c r="W273" i="1"/>
  <c r="V273" i="1"/>
  <c r="BG272" i="1"/>
  <c r="BF272" i="1"/>
  <c r="BE272" i="1"/>
  <c r="W272" i="1"/>
  <c r="V272" i="1"/>
  <c r="BG271" i="1"/>
  <c r="BF271" i="1"/>
  <c r="BE271" i="1"/>
  <c r="W271" i="1"/>
  <c r="V271" i="1"/>
  <c r="BG270" i="1"/>
  <c r="BF270" i="1"/>
  <c r="BE270" i="1"/>
  <c r="W270" i="1"/>
  <c r="V270" i="1"/>
  <c r="BG269" i="1"/>
  <c r="BF269" i="1"/>
  <c r="BE269" i="1"/>
  <c r="W269" i="1"/>
  <c r="V269" i="1"/>
  <c r="BG268" i="1"/>
  <c r="BF268" i="1"/>
  <c r="BE268" i="1"/>
  <c r="W268" i="1"/>
  <c r="V268" i="1"/>
  <c r="BG267" i="1"/>
  <c r="BF267" i="1"/>
  <c r="BE267" i="1"/>
  <c r="W267" i="1"/>
  <c r="V267" i="1"/>
  <c r="BG266" i="1"/>
  <c r="BF266" i="1"/>
  <c r="BE266" i="1"/>
  <c r="W266" i="1"/>
  <c r="V266" i="1"/>
  <c r="BG265" i="1"/>
  <c r="BF265" i="1"/>
  <c r="BE265" i="1"/>
  <c r="W265" i="1"/>
  <c r="V265" i="1"/>
  <c r="BG264" i="1"/>
  <c r="BF264" i="1"/>
  <c r="BE264" i="1"/>
  <c r="W264" i="1"/>
  <c r="V264" i="1"/>
  <c r="BG263" i="1"/>
  <c r="BF263" i="1"/>
  <c r="BE263" i="1"/>
  <c r="W263" i="1"/>
  <c r="V263" i="1"/>
  <c r="BG262" i="1"/>
  <c r="BF262" i="1"/>
  <c r="BE262" i="1"/>
  <c r="W262" i="1"/>
  <c r="V262" i="1"/>
  <c r="BG261" i="1"/>
  <c r="BF261" i="1"/>
  <c r="BE261" i="1"/>
  <c r="W261" i="1"/>
  <c r="V261" i="1"/>
  <c r="BG260" i="1"/>
  <c r="BF260" i="1"/>
  <c r="BE260" i="1"/>
  <c r="W260" i="1"/>
  <c r="V260" i="1"/>
  <c r="BG259" i="1"/>
  <c r="BF259" i="1"/>
  <c r="BE259" i="1"/>
  <c r="W259" i="1"/>
  <c r="V259" i="1"/>
  <c r="BG258" i="1"/>
  <c r="BF258" i="1"/>
  <c r="BE258" i="1"/>
  <c r="W258" i="1"/>
  <c r="V258" i="1"/>
  <c r="BG257" i="1"/>
  <c r="BF257" i="1"/>
  <c r="BE257" i="1"/>
  <c r="W257" i="1"/>
  <c r="V257" i="1"/>
  <c r="BG256" i="1"/>
  <c r="BF256" i="1"/>
  <c r="BE256" i="1"/>
  <c r="W256" i="1"/>
  <c r="V256" i="1"/>
  <c r="BG255" i="1"/>
  <c r="BF255" i="1"/>
  <c r="BE255" i="1"/>
  <c r="W255" i="1"/>
  <c r="V255" i="1"/>
  <c r="BG254" i="1"/>
  <c r="BF254" i="1"/>
  <c r="BE254" i="1"/>
  <c r="W254" i="1"/>
  <c r="V254" i="1"/>
  <c r="BG253" i="1"/>
  <c r="BF253" i="1"/>
  <c r="BE253" i="1"/>
  <c r="W253" i="1"/>
  <c r="V253" i="1"/>
  <c r="BG252" i="1"/>
  <c r="BF252" i="1"/>
  <c r="BE252" i="1"/>
  <c r="W252" i="1"/>
  <c r="V252" i="1"/>
  <c r="BG251" i="1"/>
  <c r="BF251" i="1"/>
  <c r="BE251" i="1"/>
  <c r="W251" i="1"/>
  <c r="V251" i="1"/>
  <c r="BG250" i="1"/>
  <c r="BF250" i="1"/>
  <c r="BE250" i="1"/>
  <c r="W250" i="1"/>
  <c r="V250" i="1"/>
  <c r="BG249" i="1"/>
  <c r="BF249" i="1"/>
  <c r="BE249" i="1"/>
  <c r="W249" i="1"/>
  <c r="V249" i="1"/>
  <c r="BG248" i="1"/>
  <c r="BF248" i="1"/>
  <c r="BE248" i="1"/>
  <c r="W248" i="1"/>
  <c r="V248" i="1"/>
  <c r="BG247" i="1"/>
  <c r="BF247" i="1"/>
  <c r="BE247" i="1"/>
  <c r="W247" i="1"/>
  <c r="V247" i="1"/>
  <c r="BG246" i="1"/>
  <c r="BF246" i="1"/>
  <c r="BE246" i="1"/>
  <c r="W246" i="1"/>
  <c r="V246" i="1"/>
  <c r="BG245" i="1"/>
  <c r="BF245" i="1"/>
  <c r="BE245" i="1"/>
  <c r="W245" i="1"/>
  <c r="V245" i="1"/>
  <c r="BG244" i="1"/>
  <c r="BF244" i="1"/>
  <c r="BE244" i="1"/>
  <c r="W244" i="1"/>
  <c r="V244" i="1"/>
  <c r="BG243" i="1"/>
  <c r="BF243" i="1"/>
  <c r="BE243" i="1"/>
  <c r="W243" i="1"/>
  <c r="V243" i="1"/>
  <c r="BG242" i="1"/>
  <c r="BF242" i="1"/>
  <c r="BE242" i="1"/>
  <c r="W242" i="1"/>
  <c r="V242" i="1"/>
  <c r="BG241" i="1"/>
  <c r="BF241" i="1"/>
  <c r="BE241" i="1"/>
  <c r="W241" i="1"/>
  <c r="V241" i="1"/>
  <c r="BG240" i="1"/>
  <c r="BF240" i="1"/>
  <c r="BE240" i="1"/>
  <c r="W240" i="1"/>
  <c r="V240" i="1"/>
  <c r="BG239" i="1"/>
  <c r="BF239" i="1"/>
  <c r="BE239" i="1"/>
  <c r="W239" i="1"/>
  <c r="V239" i="1"/>
  <c r="BG238" i="1"/>
  <c r="BF238" i="1"/>
  <c r="BE238" i="1"/>
  <c r="W238" i="1"/>
  <c r="V238" i="1"/>
  <c r="BG237" i="1"/>
  <c r="BF237" i="1"/>
  <c r="BE237" i="1"/>
  <c r="W237" i="1"/>
  <c r="V237" i="1"/>
  <c r="BG236" i="1"/>
  <c r="BF236" i="1"/>
  <c r="BE236" i="1"/>
  <c r="W236" i="1"/>
  <c r="V236" i="1"/>
  <c r="BG235" i="1"/>
  <c r="BF235" i="1"/>
  <c r="BE235" i="1"/>
  <c r="W235" i="1"/>
  <c r="V235" i="1"/>
  <c r="BG234" i="1"/>
  <c r="BF234" i="1"/>
  <c r="BE234" i="1"/>
  <c r="W234" i="1"/>
  <c r="V234" i="1"/>
  <c r="BG233" i="1"/>
  <c r="BF233" i="1"/>
  <c r="BE233" i="1"/>
  <c r="W233" i="1"/>
  <c r="V233" i="1"/>
  <c r="BG232" i="1"/>
  <c r="BF232" i="1"/>
  <c r="BE232" i="1"/>
  <c r="W232" i="1"/>
  <c r="V232" i="1"/>
  <c r="BG231" i="1"/>
  <c r="BF231" i="1"/>
  <c r="BE231" i="1"/>
  <c r="W231" i="1"/>
  <c r="V231" i="1"/>
  <c r="BG230" i="1"/>
  <c r="BF230" i="1"/>
  <c r="BE230" i="1"/>
  <c r="W230" i="1"/>
  <c r="V230" i="1"/>
  <c r="BG229" i="1"/>
  <c r="BF229" i="1"/>
  <c r="BE229" i="1"/>
  <c r="W229" i="1"/>
  <c r="V229" i="1"/>
  <c r="BG228" i="1"/>
  <c r="BF228" i="1"/>
  <c r="BE228" i="1"/>
  <c r="W228" i="1"/>
  <c r="V228" i="1"/>
  <c r="BG227" i="1"/>
  <c r="BF227" i="1"/>
  <c r="BE227" i="1"/>
  <c r="W227" i="1"/>
  <c r="V227" i="1"/>
  <c r="BG226" i="1"/>
  <c r="BF226" i="1"/>
  <c r="BE226" i="1"/>
  <c r="W226" i="1"/>
  <c r="V226" i="1"/>
  <c r="BG225" i="1"/>
  <c r="BF225" i="1"/>
  <c r="BE225" i="1"/>
  <c r="W225" i="1"/>
  <c r="V225" i="1"/>
  <c r="BG224" i="1"/>
  <c r="BF224" i="1"/>
  <c r="BE224" i="1"/>
  <c r="W224" i="1"/>
  <c r="V224" i="1"/>
  <c r="BG223" i="1"/>
  <c r="BF223" i="1"/>
  <c r="BE223" i="1"/>
  <c r="W223" i="1"/>
  <c r="V223" i="1"/>
  <c r="BG222" i="1"/>
  <c r="BF222" i="1"/>
  <c r="BE222" i="1"/>
  <c r="W222" i="1"/>
  <c r="V222" i="1"/>
  <c r="BG221" i="1"/>
  <c r="BF221" i="1"/>
  <c r="BE221" i="1"/>
  <c r="W221" i="1"/>
  <c r="V221" i="1"/>
  <c r="BG220" i="1"/>
  <c r="BF220" i="1"/>
  <c r="BE220" i="1"/>
  <c r="W220" i="1"/>
  <c r="V220" i="1"/>
  <c r="BG219" i="1"/>
  <c r="BF219" i="1"/>
  <c r="BE219" i="1"/>
  <c r="W219" i="1"/>
  <c r="V219" i="1"/>
  <c r="BG218" i="1"/>
  <c r="BF218" i="1"/>
  <c r="BE218" i="1"/>
  <c r="W218" i="1"/>
  <c r="V218" i="1"/>
  <c r="BG217" i="1"/>
  <c r="BF217" i="1"/>
  <c r="BE217" i="1"/>
  <c r="W217" i="1"/>
  <c r="V217" i="1"/>
  <c r="BG216" i="1"/>
  <c r="BF216" i="1"/>
  <c r="BE216" i="1"/>
  <c r="W216" i="1"/>
  <c r="V216" i="1"/>
  <c r="BG215" i="1"/>
  <c r="BF215" i="1"/>
  <c r="BE215" i="1"/>
  <c r="W215" i="1"/>
  <c r="V215" i="1"/>
  <c r="BG214" i="1"/>
  <c r="BF214" i="1"/>
  <c r="BE214" i="1"/>
  <c r="W214" i="1"/>
  <c r="V214" i="1"/>
  <c r="BG213" i="1"/>
  <c r="BF213" i="1"/>
  <c r="BE213" i="1"/>
  <c r="W213" i="1"/>
  <c r="V213" i="1"/>
  <c r="BG212" i="1"/>
  <c r="BF212" i="1"/>
  <c r="BE212" i="1"/>
  <c r="W212" i="1"/>
  <c r="V212" i="1"/>
  <c r="BG211" i="1"/>
  <c r="BF211" i="1"/>
  <c r="BE211" i="1"/>
  <c r="W211" i="1"/>
  <c r="V211" i="1"/>
  <c r="BG210" i="1"/>
  <c r="BF210" i="1"/>
  <c r="BE210" i="1"/>
  <c r="W210" i="1"/>
  <c r="V210" i="1"/>
  <c r="BG209" i="1"/>
  <c r="BF209" i="1"/>
  <c r="BE209" i="1"/>
  <c r="W209" i="1"/>
  <c r="V209" i="1"/>
  <c r="BG208" i="1"/>
  <c r="BF208" i="1"/>
  <c r="BE208" i="1"/>
  <c r="W208" i="1"/>
  <c r="V208" i="1"/>
  <c r="BG207" i="1"/>
  <c r="BF207" i="1"/>
  <c r="BE207" i="1"/>
  <c r="W207" i="1"/>
  <c r="V207" i="1"/>
  <c r="BG206" i="1"/>
  <c r="BF206" i="1"/>
  <c r="BE206" i="1"/>
  <c r="W206" i="1"/>
  <c r="V206" i="1"/>
  <c r="BG205" i="1"/>
  <c r="BF205" i="1"/>
  <c r="BE205" i="1"/>
  <c r="W205" i="1"/>
  <c r="V205" i="1"/>
  <c r="BG204" i="1"/>
  <c r="BF204" i="1"/>
  <c r="BE204" i="1"/>
  <c r="W204" i="1"/>
  <c r="V204" i="1"/>
  <c r="BG203" i="1"/>
  <c r="BF203" i="1"/>
  <c r="BE203" i="1"/>
  <c r="W203" i="1"/>
  <c r="V203" i="1"/>
  <c r="BG202" i="1"/>
  <c r="BF202" i="1"/>
  <c r="BE202" i="1"/>
  <c r="W202" i="1"/>
  <c r="V202" i="1"/>
  <c r="BG201" i="1"/>
  <c r="BF201" i="1"/>
  <c r="BE201" i="1"/>
  <c r="W201" i="1"/>
  <c r="V201" i="1"/>
  <c r="BG200" i="1"/>
  <c r="BF200" i="1"/>
  <c r="BE200" i="1"/>
  <c r="W200" i="1"/>
  <c r="V200" i="1"/>
  <c r="BG199" i="1"/>
  <c r="BF199" i="1"/>
  <c r="BE199" i="1"/>
  <c r="W199" i="1"/>
  <c r="V199" i="1"/>
  <c r="BG198" i="1"/>
  <c r="BF198" i="1"/>
  <c r="BE198" i="1"/>
  <c r="W198" i="1"/>
  <c r="V198" i="1"/>
  <c r="BG197" i="1"/>
  <c r="BF197" i="1"/>
  <c r="BE197" i="1"/>
  <c r="W197" i="1"/>
  <c r="V197" i="1"/>
  <c r="BG196" i="1"/>
  <c r="BF196" i="1"/>
  <c r="BE196" i="1"/>
  <c r="W196" i="1"/>
  <c r="V196" i="1"/>
  <c r="BG195" i="1"/>
  <c r="BF195" i="1"/>
  <c r="BE195" i="1"/>
  <c r="W195" i="1"/>
  <c r="V195" i="1"/>
  <c r="BG194" i="1"/>
  <c r="BF194" i="1"/>
  <c r="BE194" i="1"/>
  <c r="W194" i="1"/>
  <c r="V194" i="1"/>
  <c r="BG193" i="1"/>
  <c r="BF193" i="1"/>
  <c r="BE193" i="1"/>
  <c r="W193" i="1"/>
  <c r="V193" i="1"/>
  <c r="BG192" i="1"/>
  <c r="BF192" i="1"/>
  <c r="BE192" i="1"/>
  <c r="W192" i="1"/>
  <c r="V192" i="1"/>
  <c r="BG191" i="1"/>
  <c r="BF191" i="1"/>
  <c r="BE191" i="1"/>
  <c r="W191" i="1"/>
  <c r="V191" i="1"/>
  <c r="BG190" i="1"/>
  <c r="BF190" i="1"/>
  <c r="BE190" i="1"/>
  <c r="W190" i="1"/>
  <c r="V190" i="1"/>
  <c r="BG189" i="1"/>
  <c r="BF189" i="1"/>
  <c r="BE189" i="1"/>
  <c r="W189" i="1"/>
  <c r="V189" i="1"/>
  <c r="BG188" i="1"/>
  <c r="BF188" i="1"/>
  <c r="BE188" i="1"/>
  <c r="W188" i="1"/>
  <c r="V188" i="1"/>
  <c r="BG187" i="1"/>
  <c r="BF187" i="1"/>
  <c r="BE187" i="1"/>
  <c r="W187" i="1"/>
  <c r="V187" i="1"/>
  <c r="BG186" i="1"/>
  <c r="BF186" i="1"/>
  <c r="BE186" i="1"/>
  <c r="W186" i="1"/>
  <c r="V186" i="1"/>
  <c r="BG185" i="1"/>
  <c r="BF185" i="1"/>
  <c r="BE185" i="1"/>
  <c r="W185" i="1"/>
  <c r="V185" i="1"/>
  <c r="BG184" i="1"/>
  <c r="BF184" i="1"/>
  <c r="BE184" i="1"/>
  <c r="W184" i="1"/>
  <c r="V184" i="1"/>
  <c r="BG183" i="1"/>
  <c r="BF183" i="1"/>
  <c r="BE183" i="1"/>
  <c r="W183" i="1"/>
  <c r="V183" i="1"/>
  <c r="BG182" i="1"/>
  <c r="BF182" i="1"/>
  <c r="BE182" i="1"/>
  <c r="W182" i="1"/>
  <c r="V182" i="1"/>
  <c r="BG181" i="1"/>
  <c r="BF181" i="1"/>
  <c r="BE181" i="1"/>
  <c r="W181" i="1"/>
  <c r="V181" i="1"/>
  <c r="BG180" i="1"/>
  <c r="BF180" i="1"/>
  <c r="BE180" i="1"/>
  <c r="W180" i="1"/>
  <c r="V180" i="1"/>
  <c r="BG179" i="1"/>
  <c r="BF179" i="1"/>
  <c r="BE179" i="1"/>
  <c r="W179" i="1"/>
  <c r="V179" i="1"/>
  <c r="BG178" i="1"/>
  <c r="BF178" i="1"/>
  <c r="BE178" i="1"/>
  <c r="W178" i="1"/>
  <c r="V178" i="1"/>
  <c r="BG177" i="1"/>
  <c r="BF177" i="1"/>
  <c r="BE177" i="1"/>
  <c r="W177" i="1"/>
  <c r="V177" i="1"/>
  <c r="BG176" i="1"/>
  <c r="BF176" i="1"/>
  <c r="BE176" i="1"/>
  <c r="W176" i="1"/>
  <c r="V176" i="1"/>
  <c r="BG175" i="1"/>
  <c r="BF175" i="1"/>
  <c r="BE175" i="1"/>
  <c r="W175" i="1"/>
  <c r="V175" i="1"/>
  <c r="BG174" i="1"/>
  <c r="BF174" i="1"/>
  <c r="BE174" i="1"/>
  <c r="W174" i="1"/>
  <c r="V174" i="1"/>
  <c r="BG173" i="1"/>
  <c r="BF173" i="1"/>
  <c r="BE173" i="1"/>
  <c r="W173" i="1"/>
  <c r="V173" i="1"/>
  <c r="BG172" i="1"/>
  <c r="BF172" i="1"/>
  <c r="BE172" i="1"/>
  <c r="W172" i="1"/>
  <c r="V172" i="1"/>
  <c r="BG171" i="1"/>
  <c r="BF171" i="1"/>
  <c r="BE171" i="1"/>
  <c r="W171" i="1"/>
  <c r="V171" i="1"/>
  <c r="BG170" i="1"/>
  <c r="BF170" i="1"/>
  <c r="BE170" i="1"/>
  <c r="W170" i="1"/>
  <c r="V170" i="1"/>
  <c r="BG169" i="1"/>
  <c r="BF169" i="1"/>
  <c r="BE169" i="1"/>
  <c r="W169" i="1"/>
  <c r="V169" i="1"/>
  <c r="BG168" i="1"/>
  <c r="BF168" i="1"/>
  <c r="BE168" i="1"/>
  <c r="W168" i="1"/>
  <c r="V168" i="1"/>
  <c r="BG167" i="1"/>
  <c r="BF167" i="1"/>
  <c r="BE167" i="1"/>
  <c r="W167" i="1"/>
  <c r="V167" i="1"/>
  <c r="BG166" i="1"/>
  <c r="BF166" i="1"/>
  <c r="BE166" i="1"/>
  <c r="W166" i="1"/>
  <c r="V166" i="1"/>
  <c r="BG165" i="1"/>
  <c r="BF165" i="1"/>
  <c r="BE165" i="1"/>
  <c r="W165" i="1"/>
  <c r="V165" i="1"/>
  <c r="BG164" i="1"/>
  <c r="BF164" i="1"/>
  <c r="BE164" i="1"/>
  <c r="W164" i="1"/>
  <c r="V164" i="1"/>
  <c r="BG163" i="1"/>
  <c r="BF163" i="1"/>
  <c r="BE163" i="1"/>
  <c r="W163" i="1"/>
  <c r="V163" i="1"/>
  <c r="BG162" i="1"/>
  <c r="BF162" i="1"/>
  <c r="BE162" i="1"/>
  <c r="W162" i="1"/>
  <c r="V162" i="1"/>
  <c r="BG161" i="1"/>
  <c r="BF161" i="1"/>
  <c r="BE161" i="1"/>
  <c r="W161" i="1"/>
  <c r="V161" i="1"/>
  <c r="BG160" i="1"/>
  <c r="BF160" i="1"/>
  <c r="BE160" i="1"/>
  <c r="W160" i="1"/>
  <c r="V160" i="1"/>
  <c r="BG159" i="1"/>
  <c r="BF159" i="1"/>
  <c r="BE159" i="1"/>
  <c r="W159" i="1"/>
  <c r="V159" i="1"/>
  <c r="BG158" i="1"/>
  <c r="BF158" i="1"/>
  <c r="BE158" i="1"/>
  <c r="W158" i="1"/>
  <c r="V158" i="1"/>
  <c r="BG157" i="1"/>
  <c r="BF157" i="1"/>
  <c r="BE157" i="1"/>
  <c r="W157" i="1"/>
  <c r="V157" i="1"/>
  <c r="BG156" i="1"/>
  <c r="BF156" i="1"/>
  <c r="BE156" i="1"/>
  <c r="W156" i="1"/>
  <c r="V156" i="1"/>
  <c r="BG155" i="1"/>
  <c r="BF155" i="1"/>
  <c r="BE155" i="1"/>
  <c r="W155" i="1"/>
  <c r="V155" i="1"/>
  <c r="BG154" i="1"/>
  <c r="BF154" i="1"/>
  <c r="BE154" i="1"/>
  <c r="W154" i="1"/>
  <c r="V154" i="1"/>
  <c r="BG153" i="1"/>
  <c r="BF153" i="1"/>
  <c r="BE153" i="1"/>
  <c r="W153" i="1"/>
  <c r="V153" i="1"/>
  <c r="BG152" i="1"/>
  <c r="BF152" i="1"/>
  <c r="BE152" i="1"/>
  <c r="W152" i="1"/>
  <c r="V152" i="1"/>
  <c r="BG151" i="1"/>
  <c r="BF151" i="1"/>
  <c r="BE151" i="1"/>
  <c r="W151" i="1"/>
  <c r="V151" i="1"/>
  <c r="BG150" i="1"/>
  <c r="BF150" i="1"/>
  <c r="BE150" i="1"/>
  <c r="W150" i="1"/>
  <c r="V150" i="1"/>
  <c r="BG149" i="1"/>
  <c r="BF149" i="1"/>
  <c r="BE149" i="1"/>
  <c r="W149" i="1"/>
  <c r="V149" i="1"/>
  <c r="BG148" i="1"/>
  <c r="BF148" i="1"/>
  <c r="BE148" i="1"/>
  <c r="W148" i="1"/>
  <c r="V148" i="1"/>
  <c r="BG147" i="1"/>
  <c r="BF147" i="1"/>
  <c r="BE147" i="1"/>
  <c r="W147" i="1"/>
  <c r="V147" i="1"/>
  <c r="BG146" i="1"/>
  <c r="BF146" i="1"/>
  <c r="BE146" i="1"/>
  <c r="W146" i="1"/>
  <c r="V146" i="1"/>
  <c r="BG145" i="1"/>
  <c r="BF145" i="1"/>
  <c r="BE145" i="1"/>
  <c r="W145" i="1"/>
  <c r="V145" i="1"/>
  <c r="BG144" i="1"/>
  <c r="BF144" i="1"/>
  <c r="BE144" i="1"/>
  <c r="W144" i="1"/>
  <c r="V144" i="1"/>
  <c r="BG143" i="1"/>
  <c r="BF143" i="1"/>
  <c r="BE143" i="1"/>
  <c r="W143" i="1"/>
  <c r="V143" i="1"/>
  <c r="BG142" i="1"/>
  <c r="BF142" i="1"/>
  <c r="BE142" i="1"/>
  <c r="W142" i="1"/>
  <c r="V142" i="1"/>
  <c r="BG141" i="1"/>
  <c r="BF141" i="1"/>
  <c r="BE141" i="1"/>
  <c r="W141" i="1"/>
  <c r="V141" i="1"/>
  <c r="BG140" i="1"/>
  <c r="BF140" i="1"/>
  <c r="BE140" i="1"/>
  <c r="W140" i="1"/>
  <c r="V140" i="1"/>
  <c r="BG139" i="1"/>
  <c r="BF139" i="1"/>
  <c r="BE139" i="1"/>
  <c r="W139" i="1"/>
  <c r="V139" i="1"/>
  <c r="BG138" i="1"/>
  <c r="BF138" i="1"/>
  <c r="BE138" i="1"/>
  <c r="W138" i="1"/>
  <c r="V138" i="1"/>
  <c r="BG137" i="1"/>
  <c r="BF137" i="1"/>
  <c r="BE137" i="1"/>
  <c r="W137" i="1"/>
  <c r="V137" i="1"/>
  <c r="BG136" i="1"/>
  <c r="BF136" i="1"/>
  <c r="BE136" i="1"/>
  <c r="W136" i="1"/>
  <c r="V136" i="1"/>
  <c r="BG135" i="1"/>
  <c r="BF135" i="1"/>
  <c r="BE135" i="1"/>
  <c r="W135" i="1"/>
  <c r="V135" i="1"/>
  <c r="BG134" i="1"/>
  <c r="BF134" i="1"/>
  <c r="BE134" i="1"/>
  <c r="W134" i="1"/>
  <c r="V134" i="1"/>
  <c r="BG133" i="1"/>
  <c r="BF133" i="1"/>
  <c r="BE133" i="1"/>
  <c r="W133" i="1"/>
  <c r="V133" i="1"/>
  <c r="BG132" i="1"/>
  <c r="BF132" i="1"/>
  <c r="BE132" i="1"/>
  <c r="W132" i="1"/>
  <c r="V132" i="1"/>
  <c r="BG131" i="1"/>
  <c r="BF131" i="1"/>
  <c r="BE131" i="1"/>
  <c r="W131" i="1"/>
  <c r="V131" i="1"/>
  <c r="BG130" i="1"/>
  <c r="BF130" i="1"/>
  <c r="BE130" i="1"/>
  <c r="W130" i="1"/>
  <c r="V130" i="1"/>
  <c r="BG129" i="1"/>
  <c r="BF129" i="1"/>
  <c r="BE129" i="1"/>
  <c r="W129" i="1"/>
  <c r="V129" i="1"/>
  <c r="BG128" i="1"/>
  <c r="BF128" i="1"/>
  <c r="BE128" i="1"/>
  <c r="W128" i="1"/>
  <c r="V128" i="1"/>
  <c r="BG127" i="1"/>
  <c r="BF127" i="1"/>
  <c r="BE127" i="1"/>
  <c r="W127" i="1"/>
  <c r="V127" i="1"/>
  <c r="BG126" i="1"/>
  <c r="BF126" i="1"/>
  <c r="BE126" i="1"/>
  <c r="W126" i="1"/>
  <c r="V126" i="1"/>
  <c r="BG125" i="1"/>
  <c r="BF125" i="1"/>
  <c r="BE125" i="1"/>
  <c r="W125" i="1"/>
  <c r="V125" i="1"/>
  <c r="BG124" i="1"/>
  <c r="BF124" i="1"/>
  <c r="BE124" i="1"/>
  <c r="W124" i="1"/>
  <c r="V124" i="1"/>
  <c r="BG123" i="1"/>
  <c r="BF123" i="1"/>
  <c r="BE123" i="1"/>
  <c r="W123" i="1"/>
  <c r="V123" i="1"/>
  <c r="BG122" i="1"/>
  <c r="BF122" i="1"/>
  <c r="BE122" i="1"/>
  <c r="W122" i="1"/>
  <c r="V122" i="1"/>
  <c r="BG121" i="1"/>
  <c r="BF121" i="1"/>
  <c r="BE121" i="1"/>
  <c r="W121" i="1"/>
  <c r="V121" i="1"/>
  <c r="BG120" i="1"/>
  <c r="BF120" i="1"/>
  <c r="BE120" i="1"/>
  <c r="W120" i="1"/>
  <c r="V120" i="1"/>
  <c r="BG119" i="1"/>
  <c r="BF119" i="1"/>
  <c r="BE119" i="1"/>
  <c r="W119" i="1"/>
  <c r="V119" i="1"/>
  <c r="BG118" i="1"/>
  <c r="BF118" i="1"/>
  <c r="BE118" i="1"/>
  <c r="W118" i="1"/>
  <c r="V118" i="1"/>
  <c r="BG117" i="1"/>
  <c r="BF117" i="1"/>
  <c r="BE117" i="1"/>
  <c r="W117" i="1"/>
  <c r="V117" i="1"/>
  <c r="BG116" i="1"/>
  <c r="BF116" i="1"/>
  <c r="BE116" i="1"/>
  <c r="W116" i="1"/>
  <c r="V116" i="1"/>
  <c r="BG115" i="1"/>
  <c r="BF115" i="1"/>
  <c r="BE115" i="1"/>
  <c r="W115" i="1"/>
  <c r="V115" i="1"/>
  <c r="BG114" i="1"/>
  <c r="BF114" i="1"/>
  <c r="BE114" i="1"/>
  <c r="W114" i="1"/>
  <c r="V114" i="1"/>
  <c r="BG113" i="1"/>
  <c r="BF113" i="1"/>
  <c r="BE113" i="1"/>
  <c r="W113" i="1"/>
  <c r="V113" i="1"/>
  <c r="BG112" i="1"/>
  <c r="BF112" i="1"/>
  <c r="BE112" i="1"/>
  <c r="W112" i="1"/>
  <c r="V112" i="1"/>
  <c r="BG111" i="1"/>
  <c r="BF111" i="1"/>
  <c r="BE111" i="1"/>
  <c r="W111" i="1"/>
  <c r="V111" i="1"/>
  <c r="BG110" i="1"/>
  <c r="BF110" i="1"/>
  <c r="BE110" i="1"/>
  <c r="W110" i="1"/>
  <c r="V110" i="1"/>
  <c r="BG109" i="1"/>
  <c r="BF109" i="1"/>
  <c r="BE109" i="1"/>
  <c r="W109" i="1"/>
  <c r="V109" i="1"/>
  <c r="BG108" i="1"/>
  <c r="BF108" i="1"/>
  <c r="BE108" i="1"/>
  <c r="W108" i="1"/>
  <c r="V108" i="1"/>
  <c r="BG107" i="1"/>
  <c r="BF107" i="1"/>
  <c r="BE107" i="1"/>
  <c r="W107" i="1"/>
  <c r="V107" i="1"/>
  <c r="BG106" i="1"/>
  <c r="BF106" i="1"/>
  <c r="BE106" i="1"/>
  <c r="W106" i="1"/>
  <c r="V106" i="1"/>
  <c r="BG105" i="1"/>
  <c r="BF105" i="1"/>
  <c r="BE105" i="1"/>
  <c r="W105" i="1"/>
  <c r="V105" i="1"/>
  <c r="BG104" i="1"/>
  <c r="BF104" i="1"/>
  <c r="BE104" i="1"/>
  <c r="W104" i="1"/>
  <c r="V104" i="1"/>
  <c r="BG103" i="1"/>
  <c r="BF103" i="1"/>
  <c r="BE103" i="1"/>
  <c r="W103" i="1"/>
  <c r="V103" i="1"/>
  <c r="BG102" i="1"/>
  <c r="BF102" i="1"/>
  <c r="BE102" i="1"/>
  <c r="W102" i="1"/>
  <c r="V102" i="1"/>
  <c r="BG101" i="1"/>
  <c r="BF101" i="1"/>
  <c r="BE101" i="1"/>
  <c r="W101" i="1"/>
  <c r="V101" i="1"/>
  <c r="BG100" i="1"/>
  <c r="BF100" i="1"/>
  <c r="BE100" i="1"/>
  <c r="W100" i="1"/>
  <c r="V100" i="1"/>
  <c r="BG99" i="1"/>
  <c r="BF99" i="1"/>
  <c r="BE99" i="1"/>
  <c r="W99" i="1"/>
  <c r="V99" i="1"/>
  <c r="BG98" i="1"/>
  <c r="BF98" i="1"/>
  <c r="BE98" i="1"/>
  <c r="W98" i="1"/>
  <c r="V98" i="1"/>
  <c r="BG97" i="1"/>
  <c r="BF97" i="1"/>
  <c r="BE97" i="1"/>
  <c r="W97" i="1"/>
  <c r="V97" i="1"/>
  <c r="BG96" i="1"/>
  <c r="BF96" i="1"/>
  <c r="BE96" i="1"/>
  <c r="W96" i="1"/>
  <c r="V96" i="1"/>
  <c r="BG95" i="1"/>
  <c r="BF95" i="1"/>
  <c r="BE95" i="1"/>
  <c r="W95" i="1"/>
  <c r="V95" i="1"/>
  <c r="BG94" i="1"/>
  <c r="BF94" i="1"/>
  <c r="BE94" i="1"/>
  <c r="W94" i="1"/>
  <c r="V94" i="1"/>
  <c r="BG93" i="1"/>
  <c r="BF93" i="1"/>
  <c r="BE93" i="1"/>
  <c r="W93" i="1"/>
  <c r="V93" i="1"/>
  <c r="BG92" i="1"/>
  <c r="BF92" i="1"/>
  <c r="BE92" i="1"/>
  <c r="W92" i="1"/>
  <c r="V92" i="1"/>
  <c r="BG91" i="1"/>
  <c r="BF91" i="1"/>
  <c r="BE91" i="1"/>
  <c r="W91" i="1"/>
  <c r="V91" i="1"/>
  <c r="BG90" i="1"/>
  <c r="BF90" i="1"/>
  <c r="BE90" i="1"/>
  <c r="W90" i="1"/>
  <c r="V90" i="1"/>
  <c r="BG89" i="1"/>
  <c r="BF89" i="1"/>
  <c r="BE89" i="1"/>
  <c r="W89" i="1"/>
  <c r="V89" i="1"/>
  <c r="BG88" i="1"/>
  <c r="BF88" i="1"/>
  <c r="BE88" i="1"/>
  <c r="W88" i="1"/>
  <c r="V88" i="1"/>
  <c r="BG87" i="1"/>
  <c r="BF87" i="1"/>
  <c r="BE87" i="1"/>
  <c r="W87" i="1"/>
  <c r="V87" i="1"/>
  <c r="BG86" i="1"/>
  <c r="BF86" i="1"/>
  <c r="BE86" i="1"/>
  <c r="W86" i="1"/>
  <c r="V86" i="1"/>
  <c r="BG85" i="1"/>
  <c r="BF85" i="1"/>
  <c r="BE85" i="1"/>
  <c r="W85" i="1"/>
  <c r="V85" i="1"/>
  <c r="BG84" i="1"/>
  <c r="BF84" i="1"/>
  <c r="BE84" i="1"/>
  <c r="W84" i="1"/>
  <c r="V84" i="1"/>
  <c r="BG83" i="1"/>
  <c r="BF83" i="1"/>
  <c r="BE83" i="1"/>
  <c r="W83" i="1"/>
  <c r="V83" i="1"/>
  <c r="BG82" i="1"/>
  <c r="BF82" i="1"/>
  <c r="BE82" i="1"/>
  <c r="W82" i="1"/>
  <c r="V82" i="1"/>
  <c r="BG81" i="1"/>
  <c r="BF81" i="1"/>
  <c r="BE81" i="1"/>
  <c r="W81" i="1"/>
  <c r="V81" i="1"/>
  <c r="BG80" i="1"/>
  <c r="BF80" i="1"/>
  <c r="BE80" i="1"/>
  <c r="W80" i="1"/>
  <c r="V80" i="1"/>
  <c r="BG79" i="1"/>
  <c r="BF79" i="1"/>
  <c r="BE79" i="1"/>
  <c r="W79" i="1"/>
  <c r="V79" i="1"/>
  <c r="BG78" i="1"/>
  <c r="BF78" i="1"/>
  <c r="BE78" i="1"/>
  <c r="W78" i="1"/>
  <c r="V78" i="1"/>
  <c r="BG77" i="1"/>
  <c r="BF77" i="1"/>
  <c r="BE77" i="1"/>
  <c r="W77" i="1"/>
  <c r="V77" i="1"/>
  <c r="BG76" i="1"/>
  <c r="BF76" i="1"/>
  <c r="BE76" i="1"/>
  <c r="W76" i="1"/>
  <c r="V76" i="1"/>
  <c r="BG75" i="1"/>
  <c r="BF75" i="1"/>
  <c r="BE75" i="1"/>
  <c r="W75" i="1"/>
  <c r="V75" i="1"/>
  <c r="BG74" i="1"/>
  <c r="BF74" i="1"/>
  <c r="BE74" i="1"/>
  <c r="W74" i="1"/>
  <c r="V74" i="1"/>
  <c r="BG73" i="1"/>
  <c r="BF73" i="1"/>
  <c r="BE73" i="1"/>
  <c r="W73" i="1"/>
  <c r="V73" i="1"/>
  <c r="BG72" i="1"/>
  <c r="BF72" i="1"/>
  <c r="BE72" i="1"/>
  <c r="W72" i="1"/>
  <c r="V72" i="1"/>
  <c r="BG71" i="1"/>
  <c r="BF71" i="1"/>
  <c r="BE71" i="1"/>
  <c r="W71" i="1"/>
  <c r="V71" i="1"/>
  <c r="BG70" i="1"/>
  <c r="BF70" i="1"/>
  <c r="BE70" i="1"/>
  <c r="W70" i="1"/>
  <c r="V70" i="1"/>
  <c r="BG69" i="1"/>
  <c r="BF69" i="1"/>
  <c r="BE69" i="1"/>
  <c r="W69" i="1"/>
  <c r="V69" i="1"/>
  <c r="BG68" i="1"/>
  <c r="BF68" i="1"/>
  <c r="BE68" i="1"/>
  <c r="W68" i="1"/>
  <c r="V68" i="1"/>
  <c r="BG67" i="1"/>
  <c r="BF67" i="1"/>
  <c r="BE67" i="1"/>
  <c r="W67" i="1"/>
  <c r="V67" i="1"/>
  <c r="BG66" i="1"/>
  <c r="BF66" i="1"/>
  <c r="BE66" i="1"/>
  <c r="W66" i="1"/>
  <c r="V66" i="1"/>
  <c r="BG65" i="1"/>
  <c r="BF65" i="1"/>
  <c r="BE65" i="1"/>
  <c r="W65" i="1"/>
  <c r="V65" i="1"/>
  <c r="BG64" i="1"/>
  <c r="BF64" i="1"/>
  <c r="BE64" i="1"/>
  <c r="W64" i="1"/>
  <c r="V64" i="1"/>
  <c r="BG63" i="1"/>
  <c r="BF63" i="1"/>
  <c r="BE63" i="1"/>
  <c r="W63" i="1"/>
  <c r="V63" i="1"/>
  <c r="BG62" i="1"/>
  <c r="BF62" i="1"/>
  <c r="BE62" i="1"/>
  <c r="W62" i="1"/>
  <c r="V62" i="1"/>
  <c r="BG61" i="1"/>
  <c r="BF61" i="1"/>
  <c r="BE61" i="1"/>
  <c r="W61" i="1"/>
  <c r="V61" i="1"/>
  <c r="BG60" i="1"/>
  <c r="BF60" i="1"/>
  <c r="BE60" i="1"/>
  <c r="W60" i="1"/>
  <c r="V60" i="1"/>
  <c r="BG59" i="1"/>
  <c r="BF59" i="1"/>
  <c r="BE59" i="1"/>
  <c r="W59" i="1"/>
  <c r="V59" i="1"/>
  <c r="BG58" i="1"/>
  <c r="BF58" i="1"/>
  <c r="BE58" i="1"/>
  <c r="W58" i="1"/>
  <c r="V58" i="1"/>
  <c r="BG57" i="1"/>
  <c r="BF57" i="1"/>
  <c r="BE57" i="1"/>
  <c r="W57" i="1"/>
  <c r="V57" i="1"/>
  <c r="BG56" i="1"/>
  <c r="BF56" i="1"/>
  <c r="BE56" i="1"/>
  <c r="W56" i="1"/>
  <c r="V56" i="1"/>
  <c r="BG55" i="1"/>
  <c r="BF55" i="1"/>
  <c r="BE55" i="1"/>
  <c r="W55" i="1"/>
  <c r="V55" i="1"/>
  <c r="BG54" i="1"/>
  <c r="BF54" i="1"/>
  <c r="BE54" i="1"/>
  <c r="W54" i="1"/>
  <c r="V54" i="1"/>
  <c r="BG53" i="1"/>
  <c r="BF53" i="1"/>
  <c r="BE53" i="1"/>
  <c r="W53" i="1"/>
  <c r="V53" i="1"/>
  <c r="BG52" i="1"/>
  <c r="BF52" i="1"/>
  <c r="BE52" i="1"/>
  <c r="W52" i="1"/>
  <c r="V52" i="1"/>
  <c r="BG51" i="1"/>
  <c r="BF51" i="1"/>
  <c r="BE51" i="1"/>
  <c r="W51" i="1"/>
  <c r="V51" i="1"/>
  <c r="BG50" i="1"/>
  <c r="BF50" i="1"/>
  <c r="BE50" i="1"/>
  <c r="W50" i="1"/>
  <c r="V50" i="1"/>
  <c r="BG49" i="1"/>
  <c r="BF49" i="1"/>
  <c r="BE49" i="1"/>
  <c r="W49" i="1"/>
  <c r="V49" i="1"/>
  <c r="BG48" i="1"/>
  <c r="BF48" i="1"/>
  <c r="BE48" i="1"/>
  <c r="W48" i="1"/>
  <c r="V48" i="1"/>
  <c r="BG47" i="1"/>
  <c r="BF47" i="1"/>
  <c r="BE47" i="1"/>
  <c r="W47" i="1"/>
  <c r="V47" i="1"/>
  <c r="BG46" i="1"/>
  <c r="BF46" i="1"/>
  <c r="BE46" i="1"/>
  <c r="W46" i="1"/>
  <c r="V46" i="1"/>
  <c r="BG45" i="1"/>
  <c r="BF45" i="1"/>
  <c r="BE45" i="1"/>
  <c r="W45" i="1"/>
  <c r="V45" i="1"/>
  <c r="BG44" i="1"/>
  <c r="BF44" i="1"/>
  <c r="BE44" i="1"/>
  <c r="W44" i="1"/>
  <c r="V44" i="1"/>
  <c r="BG43" i="1"/>
  <c r="BF43" i="1"/>
  <c r="BE43" i="1"/>
  <c r="W43" i="1"/>
  <c r="V43" i="1"/>
  <c r="BG42" i="1"/>
  <c r="BF42" i="1"/>
  <c r="BE42" i="1"/>
  <c r="W42" i="1"/>
  <c r="V42" i="1"/>
  <c r="BG41" i="1"/>
  <c r="BF41" i="1"/>
  <c r="BE41" i="1"/>
  <c r="W41" i="1"/>
  <c r="V41" i="1"/>
  <c r="BG40" i="1"/>
  <c r="BF40" i="1"/>
  <c r="BE40" i="1"/>
  <c r="W40" i="1"/>
  <c r="V40" i="1"/>
  <c r="BG39" i="1"/>
  <c r="BF39" i="1"/>
  <c r="BE39" i="1"/>
  <c r="W39" i="1"/>
  <c r="V39" i="1"/>
  <c r="BG38" i="1"/>
  <c r="BF38" i="1"/>
  <c r="BE38" i="1"/>
  <c r="W38" i="1"/>
  <c r="V38" i="1"/>
  <c r="BG37" i="1"/>
  <c r="BF37" i="1"/>
  <c r="BE37" i="1"/>
  <c r="W37" i="1"/>
  <c r="V37" i="1"/>
  <c r="BG36" i="1"/>
  <c r="BF36" i="1"/>
  <c r="BE36" i="1"/>
  <c r="W36" i="1"/>
  <c r="V36" i="1"/>
  <c r="BG35" i="1"/>
  <c r="BF35" i="1"/>
  <c r="BE35" i="1"/>
  <c r="W35" i="1"/>
  <c r="V35" i="1"/>
  <c r="BG34" i="1"/>
  <c r="BF34" i="1"/>
  <c r="BE34" i="1"/>
  <c r="W34" i="1"/>
  <c r="V34" i="1"/>
  <c r="BG33" i="1"/>
  <c r="BF33" i="1"/>
  <c r="BE33" i="1"/>
  <c r="W33" i="1"/>
  <c r="V33" i="1"/>
  <c r="BG32" i="1"/>
  <c r="BF32" i="1"/>
  <c r="BE32" i="1"/>
  <c r="W32" i="1"/>
  <c r="V32" i="1"/>
  <c r="BG31" i="1"/>
  <c r="BF31" i="1"/>
  <c r="BE31" i="1"/>
  <c r="W31" i="1"/>
  <c r="V31" i="1"/>
  <c r="BG30" i="1"/>
  <c r="BF30" i="1"/>
  <c r="BE30" i="1"/>
  <c r="W30" i="1"/>
  <c r="V30" i="1"/>
  <c r="BG29" i="1"/>
  <c r="BF29" i="1"/>
  <c r="BE29" i="1"/>
  <c r="W29" i="1"/>
  <c r="V29" i="1"/>
  <c r="BG28" i="1"/>
  <c r="BF28" i="1"/>
  <c r="BE28" i="1"/>
  <c r="W28" i="1"/>
  <c r="V28" i="1"/>
  <c r="BG27" i="1"/>
  <c r="BF27" i="1"/>
  <c r="BE27" i="1"/>
  <c r="W27" i="1"/>
  <c r="V27" i="1"/>
  <c r="BG26" i="1"/>
  <c r="BF26" i="1"/>
  <c r="BE26" i="1"/>
  <c r="W26" i="1"/>
  <c r="V26" i="1"/>
  <c r="BG25" i="1"/>
  <c r="BF25" i="1"/>
  <c r="BE25" i="1"/>
  <c r="W25" i="1"/>
  <c r="V25" i="1"/>
  <c r="BG24" i="1"/>
  <c r="BF24" i="1"/>
  <c r="BE24" i="1"/>
  <c r="W24" i="1"/>
  <c r="V24" i="1"/>
  <c r="BG23" i="1"/>
  <c r="BF23" i="1"/>
  <c r="BE23" i="1"/>
  <c r="W23" i="1"/>
  <c r="V23" i="1"/>
  <c r="BG22" i="1"/>
  <c r="BF22" i="1"/>
  <c r="BE22" i="1"/>
  <c r="W22" i="1"/>
  <c r="V22" i="1"/>
  <c r="BG21" i="1"/>
  <c r="BF21" i="1"/>
  <c r="BE21" i="1"/>
  <c r="W21" i="1"/>
  <c r="V21" i="1"/>
  <c r="BG20" i="1"/>
  <c r="BF20" i="1"/>
  <c r="BE20" i="1"/>
  <c r="W20" i="1"/>
  <c r="V20" i="1"/>
  <c r="BG19" i="1"/>
  <c r="BF19" i="1"/>
  <c r="BE19" i="1"/>
  <c r="W19" i="1"/>
  <c r="V19" i="1"/>
  <c r="BG18" i="1"/>
  <c r="BF18" i="1"/>
  <c r="BE18" i="1"/>
  <c r="W18" i="1"/>
  <c r="V18" i="1"/>
  <c r="BG17" i="1"/>
  <c r="BF17" i="1"/>
  <c r="BE17" i="1"/>
  <c r="W17" i="1"/>
  <c r="V17" i="1"/>
  <c r="BG16" i="1"/>
  <c r="BF16" i="1"/>
  <c r="BE16" i="1"/>
  <c r="W16" i="1"/>
  <c r="V16" i="1"/>
  <c r="BG15" i="1"/>
  <c r="BF15" i="1"/>
  <c r="BE15" i="1"/>
  <c r="W15" i="1"/>
  <c r="V15" i="1"/>
  <c r="BG14" i="1"/>
  <c r="BF14" i="1"/>
  <c r="BE14" i="1"/>
  <c r="W14" i="1"/>
  <c r="V14" i="1"/>
  <c r="BG13" i="1"/>
  <c r="BF13" i="1"/>
  <c r="BE13" i="1"/>
  <c r="W13" i="1"/>
  <c r="V13" i="1"/>
  <c r="BG12" i="1"/>
  <c r="BF12" i="1"/>
  <c r="BE12" i="1"/>
  <c r="W12" i="1"/>
  <c r="V12" i="1"/>
  <c r="BG11" i="1"/>
  <c r="BF11" i="1"/>
  <c r="BE11" i="1"/>
  <c r="W11" i="1"/>
  <c r="V11" i="1"/>
  <c r="BG10" i="1"/>
  <c r="BF10" i="1"/>
  <c r="BE10" i="1"/>
  <c r="W10" i="1"/>
  <c r="V10" i="1"/>
  <c r="BG9" i="1"/>
  <c r="BF9" i="1"/>
  <c r="BE9" i="1"/>
  <c r="W9" i="1"/>
  <c r="V9" i="1"/>
  <c r="BG8" i="1"/>
  <c r="BF8" i="1"/>
  <c r="BE8" i="1"/>
  <c r="W8" i="1"/>
  <c r="V8" i="1"/>
  <c r="BG7" i="1"/>
  <c r="BF7" i="1"/>
  <c r="BE7" i="1"/>
  <c r="W7" i="1"/>
  <c r="V7" i="1"/>
  <c r="BG6" i="1"/>
  <c r="BF6" i="1"/>
  <c r="BE6" i="1"/>
  <c r="W6" i="1"/>
  <c r="V6" i="1"/>
  <c r="BG5" i="1"/>
  <c r="BF5" i="1"/>
  <c r="BE5" i="1"/>
  <c r="W5" i="1"/>
  <c r="V5" i="1"/>
  <c r="BG4" i="1"/>
  <c r="BF4" i="1"/>
  <c r="BE4" i="1"/>
  <c r="W4" i="1"/>
  <c r="V4" i="1"/>
</calcChain>
</file>

<file path=xl/sharedStrings.xml><?xml version="1.0" encoding="utf-8"?>
<sst xmlns="http://schemas.openxmlformats.org/spreadsheetml/2006/main" count="4985" uniqueCount="955">
  <si>
    <t>Sample</t>
  </si>
  <si>
    <t>Symbol</t>
  </si>
  <si>
    <t>Colour</t>
  </si>
  <si>
    <t xml:space="preserve">SiO2   </t>
  </si>
  <si>
    <t xml:space="preserve">TiO2   </t>
  </si>
  <si>
    <t xml:space="preserve">Al2O3  </t>
  </si>
  <si>
    <t>FeOT</t>
  </si>
  <si>
    <t xml:space="preserve">MnO    </t>
  </si>
  <si>
    <t xml:space="preserve">MgO    </t>
  </si>
  <si>
    <t xml:space="preserve">CaO    </t>
  </si>
  <si>
    <t xml:space="preserve">Na2O   </t>
  </si>
  <si>
    <t xml:space="preserve">K2O    </t>
  </si>
  <si>
    <t xml:space="preserve">P2O5   </t>
  </si>
  <si>
    <t>MgNo</t>
  </si>
  <si>
    <t>SUM</t>
  </si>
  <si>
    <t>Nb</t>
  </si>
  <si>
    <t>Zr</t>
  </si>
  <si>
    <t>Y</t>
  </si>
  <si>
    <t>Rb</t>
  </si>
  <si>
    <t xml:space="preserve">Cs   </t>
  </si>
  <si>
    <t xml:space="preserve">Ba     </t>
  </si>
  <si>
    <t>Sr</t>
  </si>
  <si>
    <t>Co</t>
  </si>
  <si>
    <t>Cr</t>
  </si>
  <si>
    <t>Ni</t>
  </si>
  <si>
    <t xml:space="preserve">Hf    </t>
  </si>
  <si>
    <t xml:space="preserve">Ta   </t>
  </si>
  <si>
    <t xml:space="preserve">Th  </t>
  </si>
  <si>
    <t xml:space="preserve">U  </t>
  </si>
  <si>
    <t xml:space="preserve">Pb     </t>
  </si>
  <si>
    <t xml:space="preserve">La     </t>
  </si>
  <si>
    <t xml:space="preserve">Ce     </t>
  </si>
  <si>
    <t xml:space="preserve">Pr     </t>
  </si>
  <si>
    <t xml:space="preserve">Nd     </t>
  </si>
  <si>
    <t xml:space="preserve">Sm     </t>
  </si>
  <si>
    <t xml:space="preserve">Eu     </t>
  </si>
  <si>
    <t xml:space="preserve">Gd     </t>
  </si>
  <si>
    <t xml:space="preserve">Tb    </t>
  </si>
  <si>
    <t xml:space="preserve">Dy      </t>
  </si>
  <si>
    <t xml:space="preserve">Ho      </t>
  </si>
  <si>
    <t xml:space="preserve">Er     </t>
  </si>
  <si>
    <t xml:space="preserve">Tm    </t>
  </si>
  <si>
    <t xml:space="preserve">Yb    </t>
  </si>
  <si>
    <t xml:space="preserve">Lu     </t>
  </si>
  <si>
    <t xml:space="preserve">Sc     </t>
  </si>
  <si>
    <t>V</t>
  </si>
  <si>
    <t>Cu</t>
  </si>
  <si>
    <t>Zn</t>
  </si>
  <si>
    <t>DNb</t>
  </si>
  <si>
    <t>DNbTi</t>
  </si>
  <si>
    <t>DNbZr</t>
  </si>
  <si>
    <t>RSV-016</t>
  </si>
  <si>
    <t>SK</t>
  </si>
  <si>
    <t>C_Lebombo</t>
  </si>
  <si>
    <t>LT</t>
  </si>
  <si>
    <t>UCT/ANU(sparksource)</t>
  </si>
  <si>
    <t>Sweeney</t>
  </si>
  <si>
    <t xml:space="preserve">RSS-011 </t>
  </si>
  <si>
    <t>RSS-162</t>
  </si>
  <si>
    <t>RSC-044</t>
  </si>
  <si>
    <t>RSS-063</t>
  </si>
  <si>
    <t>RSS-169</t>
  </si>
  <si>
    <t xml:space="preserve">RSV-035 </t>
  </si>
  <si>
    <t>RSC-072</t>
  </si>
  <si>
    <t xml:space="preserve">RSC-086 </t>
  </si>
  <si>
    <t xml:space="preserve">RSC-087 </t>
  </si>
  <si>
    <t>Z.1801.1</t>
  </si>
  <si>
    <t>Ahlmann</t>
  </si>
  <si>
    <t>Keele/Durham</t>
  </si>
  <si>
    <t>Riley</t>
  </si>
  <si>
    <t>Z.1801.2</t>
  </si>
  <si>
    <t>Z.1814.1</t>
  </si>
  <si>
    <t>Z.1814.2</t>
  </si>
  <si>
    <t>Z.1814.3</t>
  </si>
  <si>
    <t>Z.1814.4</t>
  </si>
  <si>
    <t>Z.1805.1</t>
  </si>
  <si>
    <t>D-AR</t>
  </si>
  <si>
    <t>Z.1808.1</t>
  </si>
  <si>
    <t>Z.1810.1</t>
  </si>
  <si>
    <t>Z.1822.1</t>
  </si>
  <si>
    <t>Z.1823.1</t>
  </si>
  <si>
    <t>Z.1828.1</t>
  </si>
  <si>
    <t>Z.1828.3</t>
  </si>
  <si>
    <t>Z.1828.4</t>
  </si>
  <si>
    <t>Z.1828.5</t>
  </si>
  <si>
    <t>Z.1830.1</t>
  </si>
  <si>
    <t>Z.1835.2</t>
  </si>
  <si>
    <t>Z.1835.3</t>
  </si>
  <si>
    <t>Z.1835.4</t>
  </si>
  <si>
    <t>Z.1839.1</t>
  </si>
  <si>
    <t>Z.1839.2</t>
  </si>
  <si>
    <t>R_Nhavudezi</t>
  </si>
  <si>
    <t>GTK</t>
  </si>
  <si>
    <t>Manninen</t>
  </si>
  <si>
    <t>Z.1609.1</t>
  </si>
  <si>
    <t>Sembberget</t>
  </si>
  <si>
    <t>Luttinen</t>
  </si>
  <si>
    <t>Z.1609.11</t>
  </si>
  <si>
    <t>Z.1609.12</t>
  </si>
  <si>
    <t>Z.1609.2</t>
  </si>
  <si>
    <t>Z.1609.20</t>
  </si>
  <si>
    <t>Z.1609.21</t>
  </si>
  <si>
    <t>Z.1609.22</t>
  </si>
  <si>
    <t>Z.1609.23</t>
  </si>
  <si>
    <t>Z.1609.24</t>
  </si>
  <si>
    <t>Z.1609.25</t>
  </si>
  <si>
    <t>Z.1609.26</t>
  </si>
  <si>
    <t>Z.1609.27</t>
  </si>
  <si>
    <t>Z.1609.28</t>
  </si>
  <si>
    <t>Z.1609.9</t>
  </si>
  <si>
    <t>Z.1609.3</t>
  </si>
  <si>
    <t>Z.1609.4</t>
  </si>
  <si>
    <t>Z.1609.5</t>
  </si>
  <si>
    <t>Z.1609.6</t>
  </si>
  <si>
    <t>Z.1609.7</t>
  </si>
  <si>
    <t>Z.1609.8</t>
  </si>
  <si>
    <t>Z.1610.13</t>
  </si>
  <si>
    <t>10-KHG-90</t>
  </si>
  <si>
    <t>Vestfjella</t>
  </si>
  <si>
    <t>WSU</t>
  </si>
  <si>
    <t>28-KHG-90</t>
  </si>
  <si>
    <t>30-KHG-90</t>
  </si>
  <si>
    <t>AL/B19c-98</t>
  </si>
  <si>
    <t>P3-KHG-90</t>
  </si>
  <si>
    <t>P7-KHG-90</t>
  </si>
  <si>
    <t>P10-KHG-90</t>
  </si>
  <si>
    <t>AL/P1-98</t>
  </si>
  <si>
    <t>AL/P5-98</t>
  </si>
  <si>
    <t>AL/P6-98</t>
  </si>
  <si>
    <t>AVL/P2-03</t>
  </si>
  <si>
    <t>AL/PD7-98</t>
  </si>
  <si>
    <t>AL/PD10-98</t>
  </si>
  <si>
    <t>112-KHG-91</t>
  </si>
  <si>
    <t>115-KHG-91</t>
  </si>
  <si>
    <t>116-KHG-91</t>
  </si>
  <si>
    <t>121-KHG-91</t>
  </si>
  <si>
    <t>218sk-92</t>
  </si>
  <si>
    <t>3a-MHR-94</t>
  </si>
  <si>
    <t>29-SKV-00</t>
  </si>
  <si>
    <t>31-SKV-00</t>
  </si>
  <si>
    <t>26e-SKV-00</t>
  </si>
  <si>
    <t>38-SKV-00</t>
  </si>
  <si>
    <t>8-MHR-94</t>
  </si>
  <si>
    <t>34-SKV-00</t>
  </si>
  <si>
    <t>27-KHG-90</t>
  </si>
  <si>
    <t>38-KHG-90</t>
  </si>
  <si>
    <t>AL/P3b-98</t>
  </si>
  <si>
    <t>AL/P4-98</t>
  </si>
  <si>
    <t>362p</t>
  </si>
  <si>
    <t>AL/PD3-98</t>
  </si>
  <si>
    <t>AL/KB1-98</t>
  </si>
  <si>
    <t>AL/KB7-98</t>
  </si>
  <si>
    <t>AL/KB13-98</t>
  </si>
  <si>
    <t>AL/KB14-98</t>
  </si>
  <si>
    <t>AL/KB15-98</t>
  </si>
  <si>
    <t>AL/KB16-98</t>
  </si>
  <si>
    <t>AL/KB18-98</t>
  </si>
  <si>
    <t>AL/KB20-98</t>
  </si>
  <si>
    <t>113-KHG-91</t>
  </si>
  <si>
    <t>118-KHG-91</t>
  </si>
  <si>
    <t>119-KHG-91</t>
  </si>
  <si>
    <t>120-KHG-91</t>
  </si>
  <si>
    <t>127-KHG-91</t>
  </si>
  <si>
    <t>x4-KHG-91</t>
  </si>
  <si>
    <t>AL/UP11-98</t>
  </si>
  <si>
    <t>AVL/FR2d-03</t>
  </si>
  <si>
    <t>AVL/FR2e-03</t>
  </si>
  <si>
    <t>AVL/FR2f-03</t>
  </si>
  <si>
    <t>AVL/FR2h-03</t>
  </si>
  <si>
    <t>11-KHG-90</t>
  </si>
  <si>
    <t>AL/B21a-98</t>
  </si>
  <si>
    <t>AL/UP2-98</t>
  </si>
  <si>
    <t>P1-KHG-90</t>
  </si>
  <si>
    <t>P2-KHG-90</t>
  </si>
  <si>
    <t>CT1/307-AVL</t>
  </si>
  <si>
    <t>CT1/B239-AVL</t>
  </si>
  <si>
    <t>CT1/B405-AVL</t>
  </si>
  <si>
    <t>CT1/B406-AVL</t>
  </si>
  <si>
    <t>CT1/B407-AVL</t>
  </si>
  <si>
    <t>CT1/B50B-AVL</t>
  </si>
  <si>
    <t>CT1/B70-AVL</t>
  </si>
  <si>
    <t>CT1/P10-AVL</t>
  </si>
  <si>
    <t>CT1/P11-AVL</t>
  </si>
  <si>
    <t>CT1/P1-AVL</t>
  </si>
  <si>
    <t>CT1/P20-AVL</t>
  </si>
  <si>
    <t>CT1/P21-AVL</t>
  </si>
  <si>
    <t>CT1/P22-AVL</t>
  </si>
  <si>
    <t>CT1/P23-AVL</t>
  </si>
  <si>
    <t>CT1/P32-AVL</t>
  </si>
  <si>
    <t>CT1/P33-AVL</t>
  </si>
  <si>
    <t>CT1/P34-AVL</t>
  </si>
  <si>
    <t>CT1/P35-AVL</t>
  </si>
  <si>
    <t>CT1/P36-AVL</t>
  </si>
  <si>
    <t>CT1/P38-AVL</t>
  </si>
  <si>
    <t>CT1/P39-AVL</t>
  </si>
  <si>
    <t>CT1/P40-AVL</t>
  </si>
  <si>
    <t>CT1/P41-AVL</t>
  </si>
  <si>
    <t>CT1/P42-AVL</t>
  </si>
  <si>
    <t>CT1/P48-AVL</t>
  </si>
  <si>
    <t>CT1/P49-AVL</t>
  </si>
  <si>
    <t>CT1/P50-AVL</t>
  </si>
  <si>
    <t>CT1/P51-AVL</t>
  </si>
  <si>
    <t>CT1/P52-AVL</t>
  </si>
  <si>
    <t>CT1/P56-AVL</t>
  </si>
  <si>
    <t>CT1/P57-AVL</t>
  </si>
  <si>
    <t>CT1/P58-AVL</t>
  </si>
  <si>
    <t>CT1/P59-AVL</t>
  </si>
  <si>
    <t>CT1/P61-AVL</t>
  </si>
  <si>
    <t>CT1/P62-AVL</t>
  </si>
  <si>
    <t>CT1/P63-AVL</t>
  </si>
  <si>
    <t>CT1/P64-AVL</t>
  </si>
  <si>
    <t>CT1/P65-AVL</t>
  </si>
  <si>
    <t>CT1/P66-AVL</t>
  </si>
  <si>
    <t>CT1/P68-AVL</t>
  </si>
  <si>
    <t>CT1/P69-AVL</t>
  </si>
  <si>
    <t>CT1/P6-AVL</t>
  </si>
  <si>
    <t>CT1/P7-AVL</t>
  </si>
  <si>
    <t>CT1/P9-AVL</t>
  </si>
  <si>
    <t>CT1/VF57-85</t>
  </si>
  <si>
    <t>CT1/VF76-85</t>
  </si>
  <si>
    <t>CT1/VF80-85</t>
  </si>
  <si>
    <t>CT1/P37-AVL</t>
  </si>
  <si>
    <t>CT1/P43-AVL</t>
  </si>
  <si>
    <t>CT1/P44-AVL</t>
  </si>
  <si>
    <t>CT1/P45-AVL</t>
  </si>
  <si>
    <t>CT1/P46-AVL</t>
  </si>
  <si>
    <t>CT1/P47-AVL</t>
  </si>
  <si>
    <t>CT1/sk224-AVL</t>
  </si>
  <si>
    <t>CT1/up206-AVL</t>
  </si>
  <si>
    <t>CT1/VF147-85</t>
  </si>
  <si>
    <t>CT1/VF26-85</t>
  </si>
  <si>
    <t>CT1/VF30-85</t>
  </si>
  <si>
    <t>CT1/VF40-85</t>
  </si>
  <si>
    <t>CT1/VF44-85</t>
  </si>
  <si>
    <t>CT1/VF46-85</t>
  </si>
  <si>
    <t>CT1/VF81-85</t>
  </si>
  <si>
    <t>CT2/B11-AVL</t>
  </si>
  <si>
    <t>CT2/B16-AVL</t>
  </si>
  <si>
    <t>CT2/B2b-AVL</t>
  </si>
  <si>
    <t>CT2/B33-AVL</t>
  </si>
  <si>
    <t>CT2/B35-AVL</t>
  </si>
  <si>
    <t>CT2/B400-AVL</t>
  </si>
  <si>
    <t>CT2/B408-AVL</t>
  </si>
  <si>
    <t>CT2/B409-AVL</t>
  </si>
  <si>
    <t>CT2/B4-AVL</t>
  </si>
  <si>
    <t>CT2/B56-AVL</t>
  </si>
  <si>
    <t>CT2/B65-AVL</t>
  </si>
  <si>
    <t>CT2/B66-AVL</t>
  </si>
  <si>
    <t>CT2/B67-AVL</t>
  </si>
  <si>
    <t>CT2/B6-AVL</t>
  </si>
  <si>
    <t>CT2/B82-AVL</t>
  </si>
  <si>
    <t>CT2/P13-AVL</t>
  </si>
  <si>
    <t>CT2/P18-AVL</t>
  </si>
  <si>
    <t>CT2/P3-AVL</t>
  </si>
  <si>
    <t>CT2/P4-AVL</t>
  </si>
  <si>
    <t>CT2/P54-AVL</t>
  </si>
  <si>
    <t>CT2/P55-AVL</t>
  </si>
  <si>
    <t>CT2/P5-AVL</t>
  </si>
  <si>
    <t>CT2/VF51-85</t>
  </si>
  <si>
    <t>CT2/VF72-85</t>
  </si>
  <si>
    <t>CT3/B401-AVL</t>
  </si>
  <si>
    <t>CT3/B402-AVL</t>
  </si>
  <si>
    <t>CT3/B403-AVL</t>
  </si>
  <si>
    <t>CT3/B404-AVL</t>
  </si>
  <si>
    <t>CT3/P12-AVL</t>
  </si>
  <si>
    <t>CT3/P14-AVL</t>
  </si>
  <si>
    <t>CT3/P15-AVL</t>
  </si>
  <si>
    <t>CT3/P16-AVL</t>
  </si>
  <si>
    <t>CT3/P17-AVL</t>
  </si>
  <si>
    <t>CT3/P24-AVL</t>
  </si>
  <si>
    <t>CT3/P25-AVL</t>
  </si>
  <si>
    <t>CT3/P26-AVL</t>
  </si>
  <si>
    <t>CT3/P28-AVL</t>
  </si>
  <si>
    <t>CT3/P29-AVL</t>
  </si>
  <si>
    <t>CT3/P30-AVL</t>
  </si>
  <si>
    <t>CT3/P31-AVL</t>
  </si>
  <si>
    <t>CT3/P53-AVL</t>
  </si>
  <si>
    <t>CT3/P60-AVL</t>
  </si>
  <si>
    <t>CT3/P67-AVL</t>
  </si>
  <si>
    <t>CT3/sk214-AVL</t>
  </si>
  <si>
    <t>CT3/sk215-AVL</t>
  </si>
  <si>
    <t>CT3/sk216-AVL</t>
  </si>
  <si>
    <t>CT3/sk217-AVL</t>
  </si>
  <si>
    <t>CT3/sk219-AVL</t>
  </si>
  <si>
    <t>CT3/sk221-AVL</t>
  </si>
  <si>
    <t>CT3/sk225-AVL</t>
  </si>
  <si>
    <t>CT3/sk226-AVL</t>
  </si>
  <si>
    <t>CT3/sk227-AVL</t>
  </si>
  <si>
    <t>CT3/sk228-AVL</t>
  </si>
  <si>
    <t>CT3/sk229-AVL</t>
  </si>
  <si>
    <t>CT3/up201-AVL</t>
  </si>
  <si>
    <t>CT3/up202-AVL</t>
  </si>
  <si>
    <t>CT3/up203-AVL</t>
  </si>
  <si>
    <t>CT3/UP205-AVL</t>
  </si>
  <si>
    <t>CT3/up209-AVL</t>
  </si>
  <si>
    <t>CT3/up212-AVL</t>
  </si>
  <si>
    <t>CT3/VF110-85</t>
  </si>
  <si>
    <t>CT3/VF111-85</t>
  </si>
  <si>
    <t>CT3/VF126-85</t>
  </si>
  <si>
    <t>CT3/VF129-85</t>
  </si>
  <si>
    <t>CT3/VF145-85</t>
  </si>
  <si>
    <t>CT3/VF146-85</t>
  </si>
  <si>
    <t>CT3/VF152-85</t>
  </si>
  <si>
    <t>CT3/VF24-85</t>
  </si>
  <si>
    <t>CT3/VF34-85</t>
  </si>
  <si>
    <t>CT3/VF50-85</t>
  </si>
  <si>
    <t>CT3/VF63-85</t>
  </si>
  <si>
    <t>CT3/VF88-85</t>
  </si>
  <si>
    <t>CT3/VF89-85</t>
  </si>
  <si>
    <t>CT3/VF91-85</t>
  </si>
  <si>
    <t>244-AVL-92</t>
  </si>
  <si>
    <t>Bjornnutane</t>
  </si>
  <si>
    <t>Durham</t>
  </si>
  <si>
    <t>254-AVL-92</t>
  </si>
  <si>
    <t>256-AVL-92</t>
  </si>
  <si>
    <t>Z.1610.10</t>
  </si>
  <si>
    <t>Z.1610.11</t>
  </si>
  <si>
    <t>Z.1610.12</t>
  </si>
  <si>
    <t>Z.1610.14</t>
  </si>
  <si>
    <t>Z.1610.3</t>
  </si>
  <si>
    <t>Z.1610.4</t>
  </si>
  <si>
    <t>Z.1610.5</t>
  </si>
  <si>
    <t>Z.1610.6</t>
  </si>
  <si>
    <t>Z.1610.7</t>
  </si>
  <si>
    <t>255-AVL-92</t>
  </si>
  <si>
    <t>Z.1610.8</t>
  </si>
  <si>
    <t>Z.1610.9</t>
  </si>
  <si>
    <t>L229</t>
  </si>
  <si>
    <t>S_Lebombo</t>
  </si>
  <si>
    <t>L348</t>
  </si>
  <si>
    <t>L285</t>
  </si>
  <si>
    <t>J3</t>
  </si>
  <si>
    <t>L462</t>
  </si>
  <si>
    <t>L413C</t>
  </si>
  <si>
    <t>L9</t>
  </si>
  <si>
    <t>S49</t>
  </si>
  <si>
    <t>L18</t>
  </si>
  <si>
    <t>L63</t>
  </si>
  <si>
    <t>J55 (dike)</t>
  </si>
  <si>
    <t>L188c (dike)</t>
  </si>
  <si>
    <t>L32</t>
  </si>
  <si>
    <t>L490 (dike)</t>
  </si>
  <si>
    <t>L503 (dike)</t>
  </si>
  <si>
    <t>L508 (dike)</t>
  </si>
  <si>
    <t>RSS-40</t>
  </si>
  <si>
    <t>RSC-22 (dike)</t>
  </si>
  <si>
    <t>RSC-32</t>
  </si>
  <si>
    <t>15-SKV-00</t>
  </si>
  <si>
    <t>Utpostane</t>
  </si>
  <si>
    <t>14-SKV-00</t>
  </si>
  <si>
    <t>6-1a-SKV-00</t>
  </si>
  <si>
    <t>60a-MHR-94</t>
  </si>
  <si>
    <t>P4-KHG-90</t>
  </si>
  <si>
    <t>D-picrites</t>
  </si>
  <si>
    <t>P6-KHG-90</t>
  </si>
  <si>
    <t>P27-AVL</t>
  </si>
  <si>
    <t>5-mk-91</t>
  </si>
  <si>
    <t>Z1602.4</t>
  </si>
  <si>
    <t>Theron</t>
  </si>
  <si>
    <t>Leat</t>
  </si>
  <si>
    <t>Z1605.10</t>
  </si>
  <si>
    <t>KWH/TUR1</t>
  </si>
  <si>
    <t>Kirwan</t>
  </si>
  <si>
    <t>UCT/Nancy</t>
  </si>
  <si>
    <t>Harris</t>
  </si>
  <si>
    <t>KWH/LAG9</t>
  </si>
  <si>
    <t>KWH/LAG12</t>
  </si>
  <si>
    <t>KWH/LAG22</t>
  </si>
  <si>
    <t>KWH/LAG23</t>
  </si>
  <si>
    <t>KWH/LAG26</t>
  </si>
  <si>
    <t>KWH/LAG28</t>
  </si>
  <si>
    <t>KWH/LAG29</t>
  </si>
  <si>
    <t>KWH/LAG31</t>
  </si>
  <si>
    <t>KWH/LAG32</t>
  </si>
  <si>
    <t>KWH/LAG34</t>
  </si>
  <si>
    <t>KWH/LAG35</t>
  </si>
  <si>
    <t>KWH/LAG36</t>
  </si>
  <si>
    <t>KWH/LAG52</t>
  </si>
  <si>
    <t>KWH/LAG54</t>
  </si>
  <si>
    <t>KWH/LAG56</t>
  </si>
  <si>
    <t>KWH/LAG57</t>
  </si>
  <si>
    <t>KWH/LAG59</t>
  </si>
  <si>
    <t>KWH/LAD7</t>
  </si>
  <si>
    <t>KWH/LAD22</t>
  </si>
  <si>
    <t>KWH/LAD28</t>
  </si>
  <si>
    <t>KWH/URF2</t>
  </si>
  <si>
    <t>KWH/URF7</t>
  </si>
  <si>
    <t>KWH/URF10</t>
  </si>
  <si>
    <t>KWH/URF13</t>
  </si>
  <si>
    <t>KWH/URF14</t>
  </si>
  <si>
    <t>L257B</t>
  </si>
  <si>
    <t>UCT</t>
  </si>
  <si>
    <t>Duncan</t>
  </si>
  <si>
    <t>L406</t>
  </si>
  <si>
    <t>L418</t>
  </si>
  <si>
    <t>L318</t>
  </si>
  <si>
    <t>L57</t>
  </si>
  <si>
    <t>S45</t>
  </si>
  <si>
    <t>S53</t>
  </si>
  <si>
    <t>S11E</t>
  </si>
  <si>
    <t>S14</t>
  </si>
  <si>
    <t>S8A</t>
  </si>
  <si>
    <t>S16</t>
  </si>
  <si>
    <t>S51</t>
  </si>
  <si>
    <t>S20</t>
  </si>
  <si>
    <t>S23A</t>
  </si>
  <si>
    <t>S8E</t>
  </si>
  <si>
    <t>S47</t>
  </si>
  <si>
    <t>L29</t>
  </si>
  <si>
    <t>L36</t>
  </si>
  <si>
    <t>L59</t>
  </si>
  <si>
    <t>L12</t>
  </si>
  <si>
    <t>L505D (dike)</t>
  </si>
  <si>
    <t>L505C (dike)</t>
  </si>
  <si>
    <t>L87</t>
  </si>
  <si>
    <t>L202B</t>
  </si>
  <si>
    <t>47137-20</t>
  </si>
  <si>
    <t>Schirmacher</t>
  </si>
  <si>
    <t>Vernadsky?</t>
  </si>
  <si>
    <t>Suschevskaya</t>
  </si>
  <si>
    <t>47139-7</t>
  </si>
  <si>
    <t>47206-3</t>
  </si>
  <si>
    <t>47225-6</t>
  </si>
  <si>
    <t>47225-7</t>
  </si>
  <si>
    <t>RSC-035</t>
  </si>
  <si>
    <t>HT</t>
  </si>
  <si>
    <t>RSS-160</t>
  </si>
  <si>
    <t>RSS-165</t>
  </si>
  <si>
    <t>RSC-70</t>
  </si>
  <si>
    <t>RSS-092</t>
  </si>
  <si>
    <t>RSS-110</t>
  </si>
  <si>
    <t>RSS-114</t>
  </si>
  <si>
    <t>RSS-156</t>
  </si>
  <si>
    <t>RSC-085</t>
  </si>
  <si>
    <t>CL115</t>
  </si>
  <si>
    <t>RSS-002</t>
  </si>
  <si>
    <t>CL100</t>
  </si>
  <si>
    <t>CL120</t>
  </si>
  <si>
    <t>RSS-138</t>
  </si>
  <si>
    <t>RSS-008</t>
  </si>
  <si>
    <t>RSS-026</t>
  </si>
  <si>
    <t>RSS-184</t>
  </si>
  <si>
    <t>RSV-004</t>
  </si>
  <si>
    <t>RSV-020</t>
  </si>
  <si>
    <t>CL111</t>
  </si>
  <si>
    <t>Z.1653.2</t>
  </si>
  <si>
    <t>Z.1804.3</t>
  </si>
  <si>
    <t>Z.1825.1</t>
  </si>
  <si>
    <t>Z.1825.3</t>
  </si>
  <si>
    <t>Z.1826.1</t>
  </si>
  <si>
    <t>Z.1826.2</t>
  </si>
  <si>
    <t>Z.1831.5</t>
  </si>
  <si>
    <t>Z.1833.1</t>
  </si>
  <si>
    <t>Z.1833.2</t>
  </si>
  <si>
    <t>Z.1838.1</t>
  </si>
  <si>
    <t>A309</t>
  </si>
  <si>
    <t>R_Nhavudez</t>
  </si>
  <si>
    <t>23476-B (dike)</t>
  </si>
  <si>
    <t>23642 (dike)</t>
  </si>
  <si>
    <t>25-KHG-90</t>
  </si>
  <si>
    <t>33-KHG-90</t>
  </si>
  <si>
    <t>P9-KHG-90</t>
  </si>
  <si>
    <t>AVL/P1-03</t>
  </si>
  <si>
    <t>359f-AVL</t>
  </si>
  <si>
    <t>AL/PD8-98</t>
  </si>
  <si>
    <t>AL/PD9-98</t>
  </si>
  <si>
    <t>AL/PD11-98</t>
  </si>
  <si>
    <t>AL/KB19-98</t>
  </si>
  <si>
    <t>x3-KHG-91</t>
  </si>
  <si>
    <t>AL/UP1-98</t>
  </si>
  <si>
    <t>AL/UP5b-98</t>
  </si>
  <si>
    <t>AL/UP7b-98</t>
  </si>
  <si>
    <t>AL/BR1-98</t>
  </si>
  <si>
    <t>21-mk-91</t>
  </si>
  <si>
    <t>24-mk-91</t>
  </si>
  <si>
    <t>RSC-38</t>
  </si>
  <si>
    <t>RSS-150</t>
  </si>
  <si>
    <t>RSV-31</t>
  </si>
  <si>
    <t>RSV-18</t>
  </si>
  <si>
    <t>CL-372</t>
  </si>
  <si>
    <t>RSS-152</t>
  </si>
  <si>
    <t>Z1605.13</t>
  </si>
  <si>
    <t>N356</t>
  </si>
  <si>
    <t>Mwenezi</t>
  </si>
  <si>
    <t>E-picrites</t>
  </si>
  <si>
    <t>Tasmania</t>
  </si>
  <si>
    <t>Kamenetsky</t>
  </si>
  <si>
    <t>KA24</t>
  </si>
  <si>
    <t>Adelaide</t>
  </si>
  <si>
    <t>KA29</t>
  </si>
  <si>
    <t>KP106</t>
  </si>
  <si>
    <t>KP108</t>
  </si>
  <si>
    <t>KP111</t>
  </si>
  <si>
    <t>KP112</t>
  </si>
  <si>
    <t>KP121</t>
  </si>
  <si>
    <t>KP142</t>
  </si>
  <si>
    <t>KP144</t>
  </si>
  <si>
    <t>KP97</t>
  </si>
  <si>
    <t>KS41</t>
  </si>
  <si>
    <t xml:space="preserve">Z6 </t>
  </si>
  <si>
    <t>Tuli_Oka</t>
  </si>
  <si>
    <t>Lyon/Chemex</t>
  </si>
  <si>
    <t>Jourdan</t>
  </si>
  <si>
    <t>Z10</t>
  </si>
  <si>
    <t>Z4</t>
  </si>
  <si>
    <t xml:space="preserve">Z42 </t>
  </si>
  <si>
    <t>Z9</t>
  </si>
  <si>
    <t xml:space="preserve">SA34 </t>
  </si>
  <si>
    <t>Z5</t>
  </si>
  <si>
    <t>Bo28</t>
  </si>
  <si>
    <t>Bo38</t>
  </si>
  <si>
    <t xml:space="preserve">Z33 </t>
  </si>
  <si>
    <t>Bot0022</t>
  </si>
  <si>
    <t>Bot0030</t>
  </si>
  <si>
    <t>Bo39</t>
  </si>
  <si>
    <t>Bot0012</t>
  </si>
  <si>
    <t>Bot0064</t>
  </si>
  <si>
    <t>Bot0009</t>
  </si>
  <si>
    <t>Bo48</t>
  </si>
  <si>
    <t>Bot0067</t>
  </si>
  <si>
    <t>P8-1</t>
  </si>
  <si>
    <t>Bo5</t>
  </si>
  <si>
    <t>Maun-5</t>
  </si>
  <si>
    <t>P11-2</t>
  </si>
  <si>
    <t xml:space="preserve">Z44 </t>
  </si>
  <si>
    <t>P11-1</t>
  </si>
  <si>
    <t>Bo27</t>
  </si>
  <si>
    <t>Bo6</t>
  </si>
  <si>
    <t>Bot0091</t>
  </si>
  <si>
    <t>P11-3</t>
  </si>
  <si>
    <t>Bo24</t>
  </si>
  <si>
    <t>Bot0058</t>
  </si>
  <si>
    <t>Maun-3</t>
  </si>
  <si>
    <t>Z30</t>
  </si>
  <si>
    <t>Bot00104</t>
  </si>
  <si>
    <t>Bot0020</t>
  </si>
  <si>
    <t>Bot0099</t>
  </si>
  <si>
    <t>Bot0063</t>
  </si>
  <si>
    <t>Bot0068</t>
  </si>
  <si>
    <t>Bot0043</t>
  </si>
  <si>
    <t>Bo30</t>
  </si>
  <si>
    <t>Bot0042</t>
  </si>
  <si>
    <t xml:space="preserve">Bot0055 </t>
  </si>
  <si>
    <t>Bot00105</t>
  </si>
  <si>
    <t>Bo22</t>
  </si>
  <si>
    <t>Bot0019</t>
  </si>
  <si>
    <t>Bot0065</t>
  </si>
  <si>
    <t>Bot0044</t>
  </si>
  <si>
    <t>Bot0040</t>
  </si>
  <si>
    <t>Bot0047</t>
  </si>
  <si>
    <t>Bot0045</t>
  </si>
  <si>
    <t>Bot0074</t>
  </si>
  <si>
    <t>Bot0048</t>
  </si>
  <si>
    <t>Bot00101</t>
  </si>
  <si>
    <t>Z1</t>
  </si>
  <si>
    <t>Bo32</t>
  </si>
  <si>
    <t>Bot0026</t>
  </si>
  <si>
    <t>Bot0028</t>
  </si>
  <si>
    <t>Bot0061</t>
  </si>
  <si>
    <t>Bot0010</t>
  </si>
  <si>
    <t>Bot0016</t>
  </si>
  <si>
    <t>Bot 0056</t>
  </si>
  <si>
    <t>Bot0041</t>
  </si>
  <si>
    <t>Bot00100</t>
  </si>
  <si>
    <t>Bo19</t>
  </si>
  <si>
    <t>Bot0072</t>
  </si>
  <si>
    <t>Bot0098</t>
  </si>
  <si>
    <t>Bo23</t>
  </si>
  <si>
    <t>Bo16</t>
  </si>
  <si>
    <t>Bot06</t>
  </si>
  <si>
    <t>Bot0039</t>
  </si>
  <si>
    <t>Bot0051</t>
  </si>
  <si>
    <t>Bot10A</t>
  </si>
  <si>
    <t>Bot0046</t>
  </si>
  <si>
    <t>Bot03</t>
  </si>
  <si>
    <t>Bot0060'</t>
  </si>
  <si>
    <t>Bot0079</t>
  </si>
  <si>
    <t>Bot0062</t>
  </si>
  <si>
    <t>Bot00107</t>
  </si>
  <si>
    <t>Bot0059</t>
  </si>
  <si>
    <t>Bot0050</t>
  </si>
  <si>
    <t>Bot 0096</t>
  </si>
  <si>
    <t>Bot0082</t>
  </si>
  <si>
    <t>Bo33</t>
  </si>
  <si>
    <t>Bo4</t>
  </si>
  <si>
    <t>Bot07</t>
  </si>
  <si>
    <t>Bo17</t>
  </si>
  <si>
    <t>Bot0075</t>
  </si>
  <si>
    <t>Bot00106</t>
  </si>
  <si>
    <t>Bot0076</t>
  </si>
  <si>
    <t>Bot00102</t>
  </si>
  <si>
    <t>Bot0066</t>
  </si>
  <si>
    <t>Bot0077</t>
  </si>
  <si>
    <t>&lt;0.5</t>
  </si>
  <si>
    <t>Bot16</t>
  </si>
  <si>
    <t>Bot0017</t>
  </si>
  <si>
    <t>Bot00103</t>
  </si>
  <si>
    <t>Bot0073</t>
  </si>
  <si>
    <t>Bo11</t>
  </si>
  <si>
    <t>Bot19</t>
  </si>
  <si>
    <t>Bot00109</t>
  </si>
  <si>
    <t>Bot0097</t>
  </si>
  <si>
    <t>Bot20</t>
  </si>
  <si>
    <t>Bot0057</t>
  </si>
  <si>
    <t>Bot00110</t>
  </si>
  <si>
    <t>Bo10</t>
  </si>
  <si>
    <t>Bo52</t>
  </si>
  <si>
    <t>Bot0090</t>
  </si>
  <si>
    <t>Bot0081</t>
  </si>
  <si>
    <t>Bot0080</t>
  </si>
  <si>
    <t>Bot02</t>
  </si>
  <si>
    <t>Bot00108</t>
  </si>
  <si>
    <t>Bot0053</t>
  </si>
  <si>
    <t>Ckp8C1-2</t>
  </si>
  <si>
    <t>Bot0054</t>
  </si>
  <si>
    <t>Bot0078</t>
  </si>
  <si>
    <t>BH403B</t>
  </si>
  <si>
    <t>Batoka</t>
  </si>
  <si>
    <t>Jones</t>
  </si>
  <si>
    <t>BH52A</t>
  </si>
  <si>
    <t>BH53A</t>
  </si>
  <si>
    <t>BH405B</t>
  </si>
  <si>
    <t>BA1.5</t>
  </si>
  <si>
    <t>BA3.6</t>
  </si>
  <si>
    <t>BA2.6</t>
  </si>
  <si>
    <t>BA5.5</t>
  </si>
  <si>
    <t>BH404A</t>
  </si>
  <si>
    <t>AL/B1b-03</t>
  </si>
  <si>
    <t>Heinonen</t>
  </si>
  <si>
    <t>AL/B7-03</t>
  </si>
  <si>
    <t>AL/B9-03</t>
  </si>
  <si>
    <t>AL/B16-98</t>
  </si>
  <si>
    <t>AL/WM1e-98</t>
  </si>
  <si>
    <t>N34</t>
  </si>
  <si>
    <t>UCT/London</t>
  </si>
  <si>
    <t>Ellam</t>
  </si>
  <si>
    <t>N40</t>
  </si>
  <si>
    <t>N55</t>
  </si>
  <si>
    <t>N117</t>
  </si>
  <si>
    <t>N128</t>
  </si>
  <si>
    <t>N163</t>
  </si>
  <si>
    <t>N190</t>
  </si>
  <si>
    <t>N409</t>
  </si>
  <si>
    <t>SA.11.1</t>
  </si>
  <si>
    <t>NK</t>
  </si>
  <si>
    <t>CA/Kwa</t>
  </si>
  <si>
    <t>P-dykes</t>
  </si>
  <si>
    <t>SA.13.1</t>
  </si>
  <si>
    <t>SA.16.1</t>
  </si>
  <si>
    <t>SA.4.1</t>
  </si>
  <si>
    <t>SA.14.1</t>
  </si>
  <si>
    <t>SA.5.1</t>
  </si>
  <si>
    <t>Rift/Kwa</t>
  </si>
  <si>
    <t>SA.12.1</t>
  </si>
  <si>
    <t>SA.7.1</t>
  </si>
  <si>
    <t>SA.10.1</t>
  </si>
  <si>
    <t>SA.18.1</t>
  </si>
  <si>
    <t>SA.15.1</t>
  </si>
  <si>
    <t>SA.2.1</t>
  </si>
  <si>
    <t>SA.17.1</t>
  </si>
  <si>
    <t>SA.20.1</t>
  </si>
  <si>
    <t>SA.19.1</t>
  </si>
  <si>
    <t>ELB-4</t>
  </si>
  <si>
    <t>Ellisras</t>
  </si>
  <si>
    <t>Reid</t>
  </si>
  <si>
    <t>ELB-15</t>
  </si>
  <si>
    <t>ELB-20</t>
  </si>
  <si>
    <t>MLP-162</t>
  </si>
  <si>
    <t>Lesotho</t>
  </si>
  <si>
    <t>Rehacek</t>
  </si>
  <si>
    <t>OXB-65</t>
  </si>
  <si>
    <t>LTE-31</t>
  </si>
  <si>
    <t>LTW-50A</t>
  </si>
  <si>
    <t>OXB-01</t>
  </si>
  <si>
    <t>MKH-14</t>
  </si>
  <si>
    <t>MLP-125</t>
  </si>
  <si>
    <t>MLP-155</t>
  </si>
  <si>
    <t>OXB-14</t>
  </si>
  <si>
    <t>KAO-01</t>
  </si>
  <si>
    <t>MKH-01</t>
  </si>
  <si>
    <t>MLP-29</t>
  </si>
  <si>
    <t>MLP-100</t>
  </si>
  <si>
    <t>MLP-64</t>
  </si>
  <si>
    <t>MLP-119</t>
  </si>
  <si>
    <t>MLP-165</t>
  </si>
  <si>
    <t>MLP-115</t>
  </si>
  <si>
    <t>OXB-02</t>
  </si>
  <si>
    <t>MLP-65</t>
  </si>
  <si>
    <t>MLP-16</t>
  </si>
  <si>
    <t>OXB-06</t>
  </si>
  <si>
    <t>OXB-13</t>
  </si>
  <si>
    <t>OXB-37</t>
  </si>
  <si>
    <t>LTW-08</t>
  </si>
  <si>
    <t>MLP-145</t>
  </si>
  <si>
    <t>LTW-05</t>
  </si>
  <si>
    <t>MLP-147</t>
  </si>
  <si>
    <t>OXB-04</t>
  </si>
  <si>
    <t>MLP-148</t>
  </si>
  <si>
    <t>LTE-23</t>
  </si>
  <si>
    <t>MLP-172</t>
  </si>
  <si>
    <t>OXB-41</t>
  </si>
  <si>
    <t>OXB-54</t>
  </si>
  <si>
    <t>MLP-178</t>
  </si>
  <si>
    <t>LTW-42</t>
  </si>
  <si>
    <t>*263</t>
  </si>
  <si>
    <t>*88</t>
  </si>
  <si>
    <t>OXB-61</t>
  </si>
  <si>
    <t>MLP-167</t>
  </si>
  <si>
    <t>MLP-183</t>
  </si>
  <si>
    <t>G56-1-1</t>
  </si>
  <si>
    <t>CA_sills</t>
  </si>
  <si>
    <t>London</t>
  </si>
  <si>
    <t>Neuman</t>
  </si>
  <si>
    <t>G56-2-1</t>
  </si>
  <si>
    <t>G56-2-2</t>
  </si>
  <si>
    <t>G56-2-3</t>
  </si>
  <si>
    <t>G56-3-1</t>
  </si>
  <si>
    <t>G56-3-2</t>
  </si>
  <si>
    <t>G56-3-3</t>
  </si>
  <si>
    <t>G74-1-2</t>
  </si>
  <si>
    <t>G74-1-3</t>
  </si>
  <si>
    <t>G74-2-1</t>
  </si>
  <si>
    <t>G74-2-3</t>
  </si>
  <si>
    <t>G74-2-5</t>
  </si>
  <si>
    <t>G80-1-2</t>
  </si>
  <si>
    <t>G80-1-3</t>
  </si>
  <si>
    <t>G80-1-4</t>
  </si>
  <si>
    <t>G80-2-1</t>
  </si>
  <si>
    <t>G80-3-2</t>
  </si>
  <si>
    <t>G80-3-4</t>
  </si>
  <si>
    <t>LA1-1-1</t>
  </si>
  <si>
    <t>LA1-1-2</t>
  </si>
  <si>
    <t>LA1-1-3</t>
  </si>
  <si>
    <t>LA1-1-4</t>
  </si>
  <si>
    <t>LA1-1-5</t>
  </si>
  <si>
    <t>LA1-1-6</t>
  </si>
  <si>
    <t>LA1-1-8</t>
  </si>
  <si>
    <t>LA1-1-9</t>
  </si>
  <si>
    <t>LA1-1-10</t>
  </si>
  <si>
    <t>LA1-1-11</t>
  </si>
  <si>
    <t>LA1-1-12</t>
  </si>
  <si>
    <t>LA1-1-13</t>
  </si>
  <si>
    <t>LA1-1-14</t>
  </si>
  <si>
    <t>LA1-3-1</t>
  </si>
  <si>
    <t>LA1-3-2</t>
  </si>
  <si>
    <t>QU1-1-1</t>
  </si>
  <si>
    <t>QU1-1-2</t>
  </si>
  <si>
    <t>QU1-1-3</t>
  </si>
  <si>
    <t>QU1-1-4</t>
  </si>
  <si>
    <t>QU1-1-5</t>
  </si>
  <si>
    <t>QU1-1-6</t>
  </si>
  <si>
    <t>QU1-1-7</t>
  </si>
  <si>
    <t>QU1-1-9</t>
  </si>
  <si>
    <t>QU1-1-10</t>
  </si>
  <si>
    <t>QU1-1-11</t>
  </si>
  <si>
    <t>QU1-1-12</t>
  </si>
  <si>
    <t>QU1-1-14</t>
  </si>
  <si>
    <t>QU1-1-15</t>
  </si>
  <si>
    <t>QU1-1-16</t>
  </si>
  <si>
    <t>QU1-1-17</t>
  </si>
  <si>
    <t>QU1-1-18</t>
  </si>
  <si>
    <t>QU1-1-19</t>
  </si>
  <si>
    <t>QU1-1-20</t>
  </si>
  <si>
    <t>QU1-1-21</t>
  </si>
  <si>
    <t>QU1-2-1</t>
  </si>
  <si>
    <t>QU1-2-2</t>
  </si>
  <si>
    <t>QU1-2-3</t>
  </si>
  <si>
    <t>QU1-2-4</t>
  </si>
  <si>
    <t>QU1-2-5</t>
  </si>
  <si>
    <t>QU1-2-6</t>
  </si>
  <si>
    <t>R.Mazoe</t>
  </si>
  <si>
    <t>OXB-43</t>
  </si>
  <si>
    <t>Marsh</t>
  </si>
  <si>
    <t>SP-32</t>
  </si>
  <si>
    <t>SP-36</t>
  </si>
  <si>
    <t>ON-35</t>
  </si>
  <si>
    <t>MPL-02</t>
  </si>
  <si>
    <t>MLP-166</t>
  </si>
  <si>
    <t>SOM-92</t>
  </si>
  <si>
    <t>BMC-07</t>
  </si>
  <si>
    <t>MLP-17</t>
  </si>
  <si>
    <t>OXB-40</t>
  </si>
  <si>
    <t>BMC-14</t>
  </si>
  <si>
    <t>ON-04</t>
  </si>
  <si>
    <t>BUS-31</t>
  </si>
  <si>
    <t>BUS-40</t>
  </si>
  <si>
    <t>ON-07</t>
  </si>
  <si>
    <t>BMC-25</t>
  </si>
  <si>
    <t>SP-13</t>
  </si>
  <si>
    <t>MLP-31</t>
  </si>
  <si>
    <t>OXB-21</t>
  </si>
  <si>
    <t>MLP-39</t>
  </si>
  <si>
    <t>OXN-11</t>
  </si>
  <si>
    <t>BMC-36</t>
  </si>
  <si>
    <t>SOM-04</t>
  </si>
  <si>
    <t>SP-01</t>
  </si>
  <si>
    <t>OXB-09</t>
  </si>
  <si>
    <t>MLP-61</t>
  </si>
  <si>
    <t>OXB-22</t>
  </si>
  <si>
    <t>RTL1-39</t>
  </si>
  <si>
    <t>SpringUnit2</t>
  </si>
  <si>
    <t>RL1-17</t>
  </si>
  <si>
    <t>RL1-11</t>
  </si>
  <si>
    <t>LB1-12</t>
  </si>
  <si>
    <t>SpringUnit3</t>
  </si>
  <si>
    <t>RL1-24</t>
  </si>
  <si>
    <t>RL1-27</t>
  </si>
  <si>
    <t>RTL1-05</t>
  </si>
  <si>
    <t>SpringUnit4</t>
  </si>
  <si>
    <t>RL1-36</t>
  </si>
  <si>
    <t>RL1-43</t>
  </si>
  <si>
    <t>RL1-59</t>
  </si>
  <si>
    <t>RL1-60</t>
  </si>
  <si>
    <t>M5</t>
  </si>
  <si>
    <t>Malawi</t>
  </si>
  <si>
    <t>Lancaster</t>
  </si>
  <si>
    <t>MacDonald</t>
  </si>
  <si>
    <t>M4.3</t>
  </si>
  <si>
    <t>M23</t>
  </si>
  <si>
    <t>M25</t>
  </si>
  <si>
    <t>M3</t>
  </si>
  <si>
    <t>M9</t>
  </si>
  <si>
    <t>M22</t>
  </si>
  <si>
    <t>M4-2</t>
  </si>
  <si>
    <t>M18</t>
  </si>
  <si>
    <t>M11</t>
  </si>
  <si>
    <t>M12</t>
  </si>
  <si>
    <t>M14</t>
  </si>
  <si>
    <t>M15</t>
  </si>
  <si>
    <t>M16</t>
  </si>
  <si>
    <t>M27</t>
  </si>
  <si>
    <t>M28</t>
  </si>
  <si>
    <t>M29</t>
  </si>
  <si>
    <t>M30</t>
  </si>
  <si>
    <t>M6</t>
  </si>
  <si>
    <t>Bo1</t>
  </si>
  <si>
    <t>Botswana</t>
  </si>
  <si>
    <t>P11-10</t>
  </si>
  <si>
    <t>S719</t>
  </si>
  <si>
    <t>Bo2</t>
  </si>
  <si>
    <t>P11-9</t>
  </si>
  <si>
    <t>P11-8</t>
  </si>
  <si>
    <t>Ckp8A1</t>
  </si>
  <si>
    <t>P11-4</t>
  </si>
  <si>
    <t>P8-9</t>
  </si>
  <si>
    <t>P11-7</t>
  </si>
  <si>
    <t>P11-6</t>
  </si>
  <si>
    <t>Bo3</t>
  </si>
  <si>
    <t>Ckp8 C1-4</t>
  </si>
  <si>
    <t>P11-5</t>
  </si>
  <si>
    <t>P8-2</t>
  </si>
  <si>
    <t>P11-13</t>
  </si>
  <si>
    <t>P11-15</t>
  </si>
  <si>
    <t>Maun-7</t>
  </si>
  <si>
    <t>P11-21</t>
  </si>
  <si>
    <t>P11-11</t>
  </si>
  <si>
    <t>P11-17</t>
  </si>
  <si>
    <t>Ckp11-11</t>
  </si>
  <si>
    <t>P11-12</t>
  </si>
  <si>
    <t>P11-20</t>
  </si>
  <si>
    <t>P11-19</t>
  </si>
  <si>
    <t>P11-18</t>
  </si>
  <si>
    <t>C7-2</t>
  </si>
  <si>
    <t>Ckp11-7</t>
  </si>
  <si>
    <t>P11-16</t>
  </si>
  <si>
    <t>P11-14</t>
  </si>
  <si>
    <t>Bot0013</t>
  </si>
  <si>
    <t>CKP6-2</t>
  </si>
  <si>
    <t>MHF15.2</t>
  </si>
  <si>
    <t>Falk/MAT</t>
  </si>
  <si>
    <t>Aberdeen</t>
  </si>
  <si>
    <t>Hole</t>
  </si>
  <si>
    <t>MHF14.4</t>
  </si>
  <si>
    <t>MHF15.1</t>
  </si>
  <si>
    <t>KO5-142</t>
  </si>
  <si>
    <t>Galerne</t>
  </si>
  <si>
    <t>K05-146</t>
  </si>
  <si>
    <t>KO5-152</t>
  </si>
  <si>
    <t>K05-154</t>
  </si>
  <si>
    <t>KO5-156</t>
  </si>
  <si>
    <t>KO5-165</t>
  </si>
  <si>
    <t>K05-166</t>
  </si>
  <si>
    <t>KO4-C-55</t>
  </si>
  <si>
    <t>KO4-C-56</t>
  </si>
  <si>
    <t>K04-AA09</t>
  </si>
  <si>
    <t>K04-C57</t>
  </si>
  <si>
    <t>KO5-52</t>
  </si>
  <si>
    <t>KO5-54</t>
  </si>
  <si>
    <t>KO5-55</t>
  </si>
  <si>
    <t>KO5-56</t>
  </si>
  <si>
    <t>KO5-57</t>
  </si>
  <si>
    <t>KO5-61</t>
  </si>
  <si>
    <t>K05-184</t>
  </si>
  <si>
    <t>K05-185</t>
  </si>
  <si>
    <t>K05-187</t>
  </si>
  <si>
    <t>K05-188</t>
  </si>
  <si>
    <t>KO5-21</t>
  </si>
  <si>
    <t>KO5-22</t>
  </si>
  <si>
    <t>KO5-23</t>
  </si>
  <si>
    <t>KO5-28</t>
  </si>
  <si>
    <t>K04-C18</t>
  </si>
  <si>
    <t>K04-C20</t>
  </si>
  <si>
    <t>K04-C21</t>
  </si>
  <si>
    <t>KO5-17</t>
  </si>
  <si>
    <t>KO5-48</t>
  </si>
  <si>
    <t>KO5-51</t>
  </si>
  <si>
    <t>KO5-25</t>
  </si>
  <si>
    <t>KO5_42</t>
  </si>
  <si>
    <t>K05-208</t>
  </si>
  <si>
    <t>K05-209</t>
  </si>
  <si>
    <t>KO5_94</t>
  </si>
  <si>
    <t>KO5_98</t>
  </si>
  <si>
    <t>KO5_100</t>
  </si>
  <si>
    <t>K05-191A</t>
  </si>
  <si>
    <t>KO5-197</t>
  </si>
  <si>
    <t>K05-178</t>
  </si>
  <si>
    <t>KO5-11</t>
  </si>
  <si>
    <t>KO5-68</t>
  </si>
  <si>
    <t>KO5-120</t>
  </si>
  <si>
    <t>KO5-122</t>
  </si>
  <si>
    <t>K05-186</t>
  </si>
  <si>
    <t>KO5-70</t>
  </si>
  <si>
    <t>KO5-73</t>
  </si>
  <si>
    <t>KO5-74</t>
  </si>
  <si>
    <t>KO5-116</t>
  </si>
  <si>
    <t>KO5-81</t>
  </si>
  <si>
    <t>KO5-86</t>
  </si>
  <si>
    <t>K05-193</t>
  </si>
  <si>
    <t>K05-198</t>
  </si>
  <si>
    <t>K05-204</t>
  </si>
  <si>
    <t>ME98B7</t>
  </si>
  <si>
    <t>Adelaide/Monash</t>
  </si>
  <si>
    <t>Elburg</t>
  </si>
  <si>
    <t>ME98B8</t>
  </si>
  <si>
    <t>ME98B9</t>
  </si>
  <si>
    <t>KLS-1</t>
  </si>
  <si>
    <t>Mariental</t>
  </si>
  <si>
    <t>Province*</t>
  </si>
  <si>
    <r>
      <t>Formation</t>
    </r>
    <r>
      <rPr>
        <sz val="11"/>
        <color theme="1"/>
        <rFont val="Calibri"/>
        <family val="2"/>
      </rPr>
      <t>†</t>
    </r>
  </si>
  <si>
    <t>Type‡</t>
  </si>
  <si>
    <t>Laboratory XRF/ICPMS#</t>
  </si>
  <si>
    <t>Author**</t>
  </si>
  <si>
    <t>Reference††</t>
  </si>
  <si>
    <t>SrSrT ‡‡</t>
  </si>
  <si>
    <t>eNdT ‡‡</t>
  </si>
  <si>
    <t>Notes for the compiled dataset</t>
  </si>
  <si>
    <t>First author of data source publication</t>
  </si>
  <si>
    <r>
      <t xml:space="preserve">initial </t>
    </r>
    <r>
      <rPr>
        <vertAlign val="superscript"/>
        <sz val="11"/>
        <color theme="1"/>
        <rFont val="Calibri"/>
        <family val="2"/>
        <scheme val="minor"/>
      </rPr>
      <t>87</t>
    </r>
    <r>
      <rPr>
        <sz val="11"/>
        <color theme="1"/>
        <rFont val="Calibri"/>
        <family val="2"/>
        <scheme val="minor"/>
      </rPr>
      <t>Sr/</t>
    </r>
    <r>
      <rPr>
        <vertAlign val="superscript"/>
        <sz val="11"/>
        <color theme="1"/>
        <rFont val="Calibri"/>
        <family val="2"/>
        <scheme val="minor"/>
      </rPr>
      <t>86</t>
    </r>
    <r>
      <rPr>
        <sz val="11"/>
        <color theme="1"/>
        <rFont val="Calibri"/>
        <family val="2"/>
        <scheme val="minor"/>
      </rPr>
      <t>Sr calculated at 180 Ma</t>
    </r>
  </si>
  <si>
    <r>
      <t xml:space="preserve">initial epsilon Nd value </t>
    </r>
    <r>
      <rPr>
        <sz val="11"/>
        <color theme="1"/>
        <rFont val="Calibri"/>
        <family val="2"/>
        <scheme val="minor"/>
      </rPr>
      <t>calculated at 180 Ma</t>
    </r>
  </si>
  <si>
    <t>LT is low-Ti basalt or picrite, HT is high-Ti basalt or picrite. D-picrites, E-picrites, and P-dykes are possible parental magma types (see main article). D-AR are MORB-like dykes from Ahlmannryggen (Fig.1)</t>
  </si>
  <si>
    <t>Reference to main outcrop areas in the Karoo LIP (Fig. 1)</t>
  </si>
  <si>
    <t>SK is South Karoo and NK is North Karoo (Fig. 1)</t>
  </si>
  <si>
    <t>WSU is Geoanalytical Laboratory, Washington State University. For details on other analytical facilities, see original publications.</t>
  </si>
  <si>
    <t>References numbered as given in Supplementary Information. Reference 0 indicates new data reported in this study (Supplementary Tab. S1).</t>
  </si>
  <si>
    <t>Supplementary Data for "Bilateral geochemical asymmetry in the Karoo large igneous province" by A. Luttinen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</si>
</sst>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0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i/>
      <sz val="11"/>
      <color rgb="FFFF0000"/>
      <name val="Calibri"/>
      <family val="2"/>
      <scheme val="minor"/>
    </font>
    <font>
      <i/>
      <sz val="10"/>
      <color rgb="FFFF0000"/>
      <name val="Arial"/>
      <family val="2"/>
    </font>
    <font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164" fontId="3" fillId="0" borderId="0" xfId="0" applyNumberFormat="1" applyFont="1"/>
    <xf numFmtId="2" fontId="3" fillId="0" borderId="0" xfId="0" applyNumberFormat="1" applyFont="1"/>
    <xf numFmtId="1" fontId="3" fillId="0" borderId="0" xfId="0" applyNumberFormat="1" applyFont="1"/>
    <xf numFmtId="165" fontId="3" fillId="0" borderId="0" xfId="0" applyNumberFormat="1" applyFont="1"/>
    <xf numFmtId="0" fontId="0" fillId="0" borderId="0" xfId="0" applyBorder="1"/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3" fillId="0" borderId="0" xfId="0" applyFont="1" applyBorder="1"/>
    <xf numFmtId="166" fontId="3" fillId="0" borderId="0" xfId="0" applyNumberFormat="1" applyFont="1"/>
    <xf numFmtId="2" fontId="5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/>
    <xf numFmtId="165" fontId="8" fillId="0" borderId="0" xfId="0" applyNumberFormat="1" applyFont="1"/>
    <xf numFmtId="0" fontId="8" fillId="0" borderId="0" xfId="0" applyFont="1"/>
    <xf numFmtId="0" fontId="3" fillId="0" borderId="0" xfId="0" applyFont="1" applyAlignment="1">
      <alignment horizontal="right"/>
    </xf>
    <xf numFmtId="2" fontId="8" fillId="0" borderId="0" xfId="0" applyNumberFormat="1" applyFont="1"/>
    <xf numFmtId="0" fontId="9" fillId="0" borderId="0" xfId="0" applyFont="1"/>
    <xf numFmtId="0" fontId="8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164" fontId="10" fillId="0" borderId="0" xfId="0" applyNumberFormat="1" applyFont="1"/>
    <xf numFmtId="2" fontId="10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65" fontId="1" fillId="0" borderId="0" xfId="0" applyNumberFormat="1" applyFont="1"/>
    <xf numFmtId="0" fontId="1" fillId="0" borderId="0" xfId="0" applyFont="1"/>
    <xf numFmtId="0" fontId="12" fillId="0" borderId="0" xfId="0" applyFont="1"/>
    <xf numFmtId="164" fontId="1" fillId="0" borderId="0" xfId="0" applyNumberFormat="1" applyFont="1"/>
    <xf numFmtId="2" fontId="1" fillId="0" borderId="0" xfId="0" applyNumberFormat="1" applyFont="1" applyFill="1"/>
    <xf numFmtId="0" fontId="1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164" fontId="14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36"/>
  <sheetViews>
    <sheetView tabSelected="1" topLeftCell="A800" workbookViewId="0">
      <selection activeCell="J816" sqref="J816"/>
    </sheetView>
  </sheetViews>
  <sheetFormatPr defaultRowHeight="15" x14ac:dyDescent="0.25"/>
  <cols>
    <col min="1" max="1" width="18.85546875" customWidth="1"/>
    <col min="2" max="2" width="7.42578125" customWidth="1"/>
    <col min="3" max="3" width="6.42578125" customWidth="1"/>
    <col min="4" max="4" width="9.85546875" customWidth="1"/>
    <col min="5" max="5" width="11.42578125" customWidth="1"/>
    <col min="7" max="7" width="23.140625" customWidth="1"/>
    <col min="8" max="8" width="12.5703125" customWidth="1"/>
    <col min="9" max="9" width="9.140625" customWidth="1"/>
    <col min="29" max="29" width="10.5703125" bestFit="1" customWidth="1"/>
    <col min="40" max="40" width="9.28515625" bestFit="1" customWidth="1"/>
    <col min="61" max="61" width="10.7109375" customWidth="1"/>
  </cols>
  <sheetData>
    <row r="1" spans="1:66" x14ac:dyDescent="0.25">
      <c r="A1" s="40" t="s">
        <v>954</v>
      </c>
    </row>
    <row r="3" spans="1:66" ht="18" customHeight="1" x14ac:dyDescent="0.25">
      <c r="A3" s="1" t="s">
        <v>0</v>
      </c>
      <c r="B3" t="s">
        <v>1</v>
      </c>
      <c r="C3" t="s">
        <v>2</v>
      </c>
      <c r="D3" t="s">
        <v>937</v>
      </c>
      <c r="E3" t="s">
        <v>938</v>
      </c>
      <c r="F3" t="s">
        <v>939</v>
      </c>
      <c r="G3" t="s">
        <v>940</v>
      </c>
      <c r="H3" t="s">
        <v>941</v>
      </c>
      <c r="I3" t="s">
        <v>942</v>
      </c>
      <c r="J3" t="s">
        <v>943</v>
      </c>
      <c r="K3" t="s">
        <v>944</v>
      </c>
      <c r="L3" t="s">
        <v>3</v>
      </c>
      <c r="M3" t="s">
        <v>4</v>
      </c>
      <c r="N3" t="s">
        <v>5</v>
      </c>
      <c r="O3" t="s">
        <v>6</v>
      </c>
      <c r="P3" t="s">
        <v>7</v>
      </c>
      <c r="Q3" t="s">
        <v>8</v>
      </c>
      <c r="R3" t="s">
        <v>9</v>
      </c>
      <c r="S3" t="s">
        <v>10</v>
      </c>
      <c r="T3" t="s">
        <v>11</v>
      </c>
      <c r="U3" t="s">
        <v>12</v>
      </c>
      <c r="V3" t="s">
        <v>13</v>
      </c>
      <c r="W3" t="s">
        <v>14</v>
      </c>
      <c r="X3" t="s">
        <v>15</v>
      </c>
      <c r="Y3" t="s">
        <v>16</v>
      </c>
      <c r="Z3" t="s">
        <v>17</v>
      </c>
      <c r="AA3" t="s">
        <v>18</v>
      </c>
      <c r="AB3" t="s">
        <v>19</v>
      </c>
      <c r="AC3" t="s">
        <v>20</v>
      </c>
      <c r="AD3" t="s">
        <v>21</v>
      </c>
      <c r="AE3" t="s">
        <v>22</v>
      </c>
      <c r="AF3" t="s">
        <v>23</v>
      </c>
      <c r="AG3" t="s">
        <v>24</v>
      </c>
      <c r="AH3" t="s">
        <v>25</v>
      </c>
      <c r="AI3" t="s">
        <v>26</v>
      </c>
      <c r="AJ3" t="s">
        <v>27</v>
      </c>
      <c r="AK3" t="s">
        <v>28</v>
      </c>
      <c r="AL3" t="s">
        <v>29</v>
      </c>
      <c r="AM3" t="s">
        <v>30</v>
      </c>
      <c r="AN3" t="s">
        <v>31</v>
      </c>
      <c r="AO3" t="s">
        <v>32</v>
      </c>
      <c r="AP3" t="s">
        <v>33</v>
      </c>
      <c r="AQ3" t="s">
        <v>34</v>
      </c>
      <c r="AR3" t="s">
        <v>35</v>
      </c>
      <c r="AS3" t="s">
        <v>36</v>
      </c>
      <c r="AT3" t="s">
        <v>37</v>
      </c>
      <c r="AU3" t="s">
        <v>38</v>
      </c>
      <c r="AV3" t="s">
        <v>39</v>
      </c>
      <c r="AW3" t="s">
        <v>40</v>
      </c>
      <c r="AX3" t="s">
        <v>41</v>
      </c>
      <c r="AY3" t="s">
        <v>42</v>
      </c>
      <c r="AZ3" t="s">
        <v>43</v>
      </c>
      <c r="BA3" t="s">
        <v>44</v>
      </c>
      <c r="BB3" t="s">
        <v>45</v>
      </c>
      <c r="BC3" t="s">
        <v>46</v>
      </c>
      <c r="BD3" t="s">
        <v>47</v>
      </c>
      <c r="BE3" t="s">
        <v>48</v>
      </c>
      <c r="BF3" t="s">
        <v>49</v>
      </c>
      <c r="BG3" t="s">
        <v>50</v>
      </c>
    </row>
    <row r="4" spans="1:66" s="3" customFormat="1" x14ac:dyDescent="0.25">
      <c r="A4" s="2" t="s">
        <v>51</v>
      </c>
      <c r="B4" s="3">
        <v>16</v>
      </c>
      <c r="C4" s="3">
        <v>4</v>
      </c>
      <c r="D4" s="3" t="s">
        <v>52</v>
      </c>
      <c r="E4" s="3" t="s">
        <v>53</v>
      </c>
      <c r="F4" s="3" t="s">
        <v>54</v>
      </c>
      <c r="G4" s="3" t="s">
        <v>55</v>
      </c>
      <c r="H4" s="3" t="s">
        <v>56</v>
      </c>
      <c r="I4" s="3">
        <v>25</v>
      </c>
      <c r="J4" s="3">
        <v>0.70570360970107171</v>
      </c>
      <c r="K4" s="4">
        <v>-2.4</v>
      </c>
      <c r="L4" s="5">
        <v>51.270295723624095</v>
      </c>
      <c r="M4" s="5">
        <v>2.0244934145557392</v>
      </c>
      <c r="N4" s="5">
        <v>14.19169883603573</v>
      </c>
      <c r="O4" s="5">
        <v>12.997395509467108</v>
      </c>
      <c r="P4" s="5">
        <v>0.22269427560113131</v>
      </c>
      <c r="Q4" s="5">
        <v>5.5876018241738397</v>
      </c>
      <c r="R4" s="5">
        <v>10.324916414234268</v>
      </c>
      <c r="S4" s="5">
        <v>2.388902229175772</v>
      </c>
      <c r="T4" s="5">
        <v>0.69845022802172996</v>
      </c>
      <c r="U4" s="5">
        <v>0.29355154511058218</v>
      </c>
      <c r="V4" s="6">
        <f t="shared" ref="V4:V67" si="0">100*(Q4/40.3)/((Q4/40.3)+0.9*(O4/71.85))</f>
        <v>45.993380227515011</v>
      </c>
      <c r="W4" s="5">
        <f t="shared" ref="W4:W67" si="1">SUM(L4:N4,O4:U4)</f>
        <v>100</v>
      </c>
      <c r="X4" s="3">
        <v>10.5</v>
      </c>
      <c r="Y4" s="3">
        <v>181</v>
      </c>
      <c r="Z4" s="3">
        <v>46</v>
      </c>
      <c r="AA4" s="3">
        <v>17.7</v>
      </c>
      <c r="AC4" s="3">
        <v>260</v>
      </c>
      <c r="AD4" s="3">
        <v>197</v>
      </c>
      <c r="AE4" s="3">
        <v>48</v>
      </c>
      <c r="AF4" s="3">
        <v>96</v>
      </c>
      <c r="AG4" s="3">
        <v>54</v>
      </c>
      <c r="AJ4" s="5"/>
      <c r="BA4" s="3">
        <v>42</v>
      </c>
      <c r="BB4" s="3">
        <v>317</v>
      </c>
      <c r="BE4" s="5">
        <f t="shared" ref="BE4:BE67" si="2">1.74+LOG(X4/Z4)-1.92*LOG(Y4/Z4)</f>
        <v>-4.3816359531848148E-2</v>
      </c>
      <c r="BF4" s="5">
        <f t="shared" ref="BF4:BF67" si="3">3.85+LOG(X4/(M4*5995))-1.23*LOG(Y4/Z4)</f>
        <v>5.533122911758559E-2</v>
      </c>
      <c r="BG4" s="7">
        <f t="shared" ref="BG4:BG67" si="4">1.55+LOG(X4/Y4)-0.73*LOG(Y4/Z4)</f>
        <v>-0.12078141832620209</v>
      </c>
    </row>
    <row r="5" spans="1:66" s="3" customFormat="1" x14ac:dyDescent="0.25">
      <c r="A5" s="2" t="s">
        <v>57</v>
      </c>
      <c r="B5" s="3">
        <v>16</v>
      </c>
      <c r="C5" s="3">
        <v>4</v>
      </c>
      <c r="D5" s="3" t="s">
        <v>52</v>
      </c>
      <c r="E5" s="3" t="s">
        <v>53</v>
      </c>
      <c r="F5" s="3" t="s">
        <v>54</v>
      </c>
      <c r="G5" s="3" t="s">
        <v>55</v>
      </c>
      <c r="H5" s="3" t="s">
        <v>56</v>
      </c>
      <c r="I5" s="3">
        <v>25</v>
      </c>
      <c r="J5" s="3">
        <v>0.70450507614213198</v>
      </c>
      <c r="K5" s="4">
        <v>-1.7</v>
      </c>
      <c r="L5" s="5">
        <v>49.805958418033853</v>
      </c>
      <c r="M5" s="5">
        <v>2.3002955362957649</v>
      </c>
      <c r="N5" s="5">
        <v>13.518036323429738</v>
      </c>
      <c r="O5" s="5">
        <v>13.804784882238852</v>
      </c>
      <c r="P5" s="5">
        <v>0.23306959178327133</v>
      </c>
      <c r="Q5" s="5">
        <v>6.4854147278823326</v>
      </c>
      <c r="R5" s="5">
        <v>10.548932393321108</v>
      </c>
      <c r="S5" s="5">
        <v>2.5333651280790361</v>
      </c>
      <c r="T5" s="5">
        <v>0.48640610459117495</v>
      </c>
      <c r="U5" s="5">
        <v>0.28373689434485211</v>
      </c>
      <c r="V5" s="6">
        <f t="shared" si="0"/>
        <v>48.204027095072526</v>
      </c>
      <c r="W5" s="5">
        <f t="shared" si="1"/>
        <v>99.999999999999986</v>
      </c>
      <c r="X5" s="3">
        <v>9.6</v>
      </c>
      <c r="Y5" s="3">
        <v>162</v>
      </c>
      <c r="Z5" s="3">
        <v>41</v>
      </c>
      <c r="AA5" s="3">
        <v>11.1</v>
      </c>
      <c r="AC5" s="3">
        <v>183</v>
      </c>
      <c r="AD5" s="3">
        <v>218</v>
      </c>
      <c r="AE5" s="3">
        <v>50</v>
      </c>
      <c r="AF5" s="3">
        <v>96</v>
      </c>
      <c r="AG5" s="3">
        <v>75</v>
      </c>
      <c r="AJ5" s="5"/>
      <c r="BA5" s="3">
        <v>38</v>
      </c>
      <c r="BB5" s="3">
        <v>315</v>
      </c>
      <c r="BE5" s="5">
        <f t="shared" si="2"/>
        <v>-3.6236446700126379E-2</v>
      </c>
      <c r="BF5" s="5">
        <f t="shared" si="3"/>
        <v>-4.1280915203343871E-2</v>
      </c>
      <c r="BG5" s="7">
        <f t="shared" si="4"/>
        <v>-0.11285752671377619</v>
      </c>
      <c r="BK5" s="8"/>
      <c r="BL5" s="8"/>
      <c r="BM5" s="8"/>
    </row>
    <row r="6" spans="1:66" s="3" customFormat="1" x14ac:dyDescent="0.25">
      <c r="A6" s="2" t="s">
        <v>58</v>
      </c>
      <c r="B6" s="3">
        <v>16</v>
      </c>
      <c r="C6" s="3">
        <v>4</v>
      </c>
      <c r="D6" s="3" t="s">
        <v>52</v>
      </c>
      <c r="E6" s="3" t="s">
        <v>53</v>
      </c>
      <c r="F6" s="3" t="s">
        <v>54</v>
      </c>
      <c r="G6" s="3" t="s">
        <v>55</v>
      </c>
      <c r="H6" s="3" t="s">
        <v>56</v>
      </c>
      <c r="I6" s="3">
        <v>25</v>
      </c>
      <c r="J6" s="3">
        <v>0.70421601804850542</v>
      </c>
      <c r="K6" s="4">
        <v>3.6</v>
      </c>
      <c r="L6" s="5">
        <v>50.949099361691161</v>
      </c>
      <c r="M6" s="5">
        <v>2.3255618405077292</v>
      </c>
      <c r="N6" s="5">
        <v>13.303432362729803</v>
      </c>
      <c r="O6" s="5">
        <v>14.492442370851194</v>
      </c>
      <c r="P6" s="5">
        <v>0.22341642135882112</v>
      </c>
      <c r="Q6" s="5">
        <v>5.7275846202897771</v>
      </c>
      <c r="R6" s="5">
        <v>10.084204836786789</v>
      </c>
      <c r="S6" s="5">
        <v>2.467735926826979</v>
      </c>
      <c r="T6" s="5">
        <v>0.17263996195908904</v>
      </c>
      <c r="U6" s="5">
        <v>0.25388229699866038</v>
      </c>
      <c r="V6" s="6">
        <f t="shared" si="0"/>
        <v>43.911766655781364</v>
      </c>
      <c r="W6" s="5">
        <f t="shared" si="1"/>
        <v>99.999999999999986</v>
      </c>
      <c r="X6" s="3">
        <v>9.1</v>
      </c>
      <c r="Y6" s="3">
        <v>148</v>
      </c>
      <c r="Z6" s="3">
        <v>32</v>
      </c>
      <c r="AA6" s="3">
        <v>2.7</v>
      </c>
      <c r="AC6" s="3">
        <v>106</v>
      </c>
      <c r="AD6" s="3">
        <v>309</v>
      </c>
      <c r="AE6" s="3">
        <v>52</v>
      </c>
      <c r="AF6" s="3">
        <v>45</v>
      </c>
      <c r="AG6" s="3">
        <v>62</v>
      </c>
      <c r="AJ6" s="5"/>
      <c r="BA6" s="3">
        <v>33</v>
      </c>
      <c r="BB6" s="3">
        <v>359</v>
      </c>
      <c r="BE6" s="5">
        <f t="shared" si="2"/>
        <v>-8.3123121182911097E-2</v>
      </c>
      <c r="BF6" s="5">
        <f t="shared" si="3"/>
        <v>-0.15336312432052435</v>
      </c>
      <c r="BG6" s="7">
        <f t="shared" si="4"/>
        <v>-0.14675189113865134</v>
      </c>
      <c r="BK6" s="8"/>
      <c r="BL6" s="8"/>
      <c r="BM6" s="8"/>
    </row>
    <row r="7" spans="1:66" s="3" customFormat="1" x14ac:dyDescent="0.25">
      <c r="A7" s="2" t="s">
        <v>59</v>
      </c>
      <c r="B7" s="3">
        <v>16</v>
      </c>
      <c r="C7" s="3">
        <v>4</v>
      </c>
      <c r="D7" s="3" t="s">
        <v>52</v>
      </c>
      <c r="E7" s="3" t="s">
        <v>53</v>
      </c>
      <c r="F7" s="3" t="s">
        <v>54</v>
      </c>
      <c r="G7" s="3" t="s">
        <v>55</v>
      </c>
      <c r="H7" s="3" t="s">
        <v>56</v>
      </c>
      <c r="I7" s="3">
        <v>25</v>
      </c>
      <c r="J7" s="3">
        <v>0.70466723068245907</v>
      </c>
      <c r="K7" s="4">
        <v>-4.3</v>
      </c>
      <c r="L7" s="5">
        <v>56.232789354136912</v>
      </c>
      <c r="M7" s="5">
        <v>1.9289482406333824</v>
      </c>
      <c r="N7" s="5">
        <v>16.34529824957761</v>
      </c>
      <c r="O7" s="5">
        <v>13.469186789037337</v>
      </c>
      <c r="P7" s="5">
        <v>2.1432758229259805E-2</v>
      </c>
      <c r="Q7" s="5">
        <v>7.5127457793089629</v>
      </c>
      <c r="R7" s="5">
        <v>0.93627312264661244</v>
      </c>
      <c r="S7" s="5">
        <v>2.7975389688718062</v>
      </c>
      <c r="T7" s="5">
        <v>0.496337558993385</v>
      </c>
      <c r="U7" s="5">
        <v>0.25944917856472394</v>
      </c>
      <c r="V7" s="6">
        <f t="shared" si="0"/>
        <v>52.492583518859163</v>
      </c>
      <c r="W7" s="5">
        <f t="shared" si="1"/>
        <v>100</v>
      </c>
      <c r="X7" s="3">
        <v>8.4</v>
      </c>
      <c r="Y7" s="3">
        <v>119</v>
      </c>
      <c r="Z7" s="3">
        <v>31</v>
      </c>
      <c r="AA7" s="3">
        <v>9.4</v>
      </c>
      <c r="AC7" s="3">
        <v>195</v>
      </c>
      <c r="AD7" s="3">
        <v>253</v>
      </c>
      <c r="AE7" s="3">
        <v>51</v>
      </c>
      <c r="AF7" s="3">
        <v>210</v>
      </c>
      <c r="AG7" s="3">
        <v>88</v>
      </c>
      <c r="AJ7" s="5"/>
      <c r="BA7" s="3">
        <v>35</v>
      </c>
      <c r="BB7" s="3">
        <v>273</v>
      </c>
      <c r="BE7" s="5">
        <f t="shared" si="2"/>
        <v>5.1281878515753831E-2</v>
      </c>
      <c r="BF7" s="5">
        <f t="shared" si="3"/>
        <v>-7.3783548688971523E-3</v>
      </c>
      <c r="BG7" s="7">
        <f t="shared" si="4"/>
        <v>-2.7722920648177329E-2</v>
      </c>
      <c r="BK7" s="9"/>
      <c r="BL7" s="9"/>
      <c r="BM7" s="9"/>
    </row>
    <row r="8" spans="1:66" s="3" customFormat="1" x14ac:dyDescent="0.25">
      <c r="A8" s="2" t="s">
        <v>60</v>
      </c>
      <c r="B8" s="3">
        <v>16</v>
      </c>
      <c r="C8" s="3">
        <v>4</v>
      </c>
      <c r="D8" s="3" t="s">
        <v>52</v>
      </c>
      <c r="E8" s="3" t="s">
        <v>53</v>
      </c>
      <c r="F8" s="3" t="s">
        <v>54</v>
      </c>
      <c r="G8" s="3" t="s">
        <v>55</v>
      </c>
      <c r="H8" s="3" t="s">
        <v>56</v>
      </c>
      <c r="I8" s="3">
        <v>25</v>
      </c>
      <c r="K8" s="4"/>
      <c r="L8" s="5">
        <v>52.441365848424546</v>
      </c>
      <c r="M8" s="5">
        <v>1.9705490609972631</v>
      </c>
      <c r="N8" s="5">
        <v>14.29937695571836</v>
      </c>
      <c r="O8" s="5">
        <v>12.532382517618878</v>
      </c>
      <c r="P8" s="5">
        <v>0.16507217264898538</v>
      </c>
      <c r="Q8" s="5">
        <v>5.3442115895109019</v>
      </c>
      <c r="R8" s="5">
        <v>8.6766060748622955</v>
      </c>
      <c r="S8" s="5">
        <v>3.1466882911212837</v>
      </c>
      <c r="T8" s="5">
        <v>1.1967732517051439</v>
      </c>
      <c r="U8" s="5">
        <v>0.22697423739235492</v>
      </c>
      <c r="V8" s="6">
        <f t="shared" si="0"/>
        <v>45.792170987518361</v>
      </c>
      <c r="W8" s="5">
        <f t="shared" si="1"/>
        <v>100.00000000000001</v>
      </c>
      <c r="X8" s="3">
        <v>7.3</v>
      </c>
      <c r="Y8" s="3">
        <v>139</v>
      </c>
      <c r="Z8" s="3">
        <v>33</v>
      </c>
      <c r="AA8" s="3">
        <v>26</v>
      </c>
      <c r="AC8" s="3">
        <v>390</v>
      </c>
      <c r="AD8" s="3">
        <v>424</v>
      </c>
      <c r="AE8" s="3">
        <v>53</v>
      </c>
      <c r="AF8" s="3">
        <v>87</v>
      </c>
      <c r="AG8" s="3">
        <v>119</v>
      </c>
      <c r="AJ8" s="5"/>
      <c r="BA8" s="3">
        <v>25</v>
      </c>
      <c r="BB8" s="3">
        <v>262</v>
      </c>
      <c r="BE8" s="5">
        <f t="shared" si="2"/>
        <v>-0.11423273167975001</v>
      </c>
      <c r="BF8" s="5">
        <f t="shared" si="3"/>
        <v>-0.12718963759538626</v>
      </c>
      <c r="BG8" s="7">
        <f t="shared" si="4"/>
        <v>-0.18557756820827076</v>
      </c>
      <c r="BK8" s="10"/>
      <c r="BL8" s="10"/>
      <c r="BM8" s="10"/>
    </row>
    <row r="9" spans="1:66" s="3" customFormat="1" x14ac:dyDescent="0.25">
      <c r="A9" s="2" t="s">
        <v>61</v>
      </c>
      <c r="B9" s="3">
        <v>16</v>
      </c>
      <c r="C9" s="3">
        <v>4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56</v>
      </c>
      <c r="I9" s="3">
        <v>25</v>
      </c>
      <c r="K9" s="4"/>
      <c r="L9" s="5">
        <v>50.626468033090063</v>
      </c>
      <c r="M9" s="5">
        <v>2.618610415504659</v>
      </c>
      <c r="N9" s="5">
        <v>12.717514924912161</v>
      </c>
      <c r="O9" s="5">
        <v>15.808630245693255</v>
      </c>
      <c r="P9" s="5">
        <v>0.24359166655857292</v>
      </c>
      <c r="Q9" s="5">
        <v>4.9124319422645533</v>
      </c>
      <c r="R9" s="5">
        <v>9.3985784680516051</v>
      </c>
      <c r="S9" s="5">
        <v>2.5374131933184678</v>
      </c>
      <c r="T9" s="5">
        <v>0.75107430522226648</v>
      </c>
      <c r="U9" s="5">
        <v>0.38568680538440708</v>
      </c>
      <c r="V9" s="6">
        <f t="shared" si="0"/>
        <v>38.102562916864251</v>
      </c>
      <c r="W9" s="5">
        <f t="shared" si="1"/>
        <v>100.00000000000001</v>
      </c>
      <c r="X9" s="3">
        <v>13.4</v>
      </c>
      <c r="Y9" s="3">
        <v>211</v>
      </c>
      <c r="Z9" s="3">
        <v>46</v>
      </c>
      <c r="AA9" s="3">
        <v>17.399999999999999</v>
      </c>
      <c r="AC9" s="3">
        <v>213</v>
      </c>
      <c r="AD9" s="3">
        <v>208</v>
      </c>
      <c r="AE9" s="3">
        <v>49</v>
      </c>
      <c r="AF9" s="3">
        <v>45</v>
      </c>
      <c r="AG9" s="3">
        <v>47</v>
      </c>
      <c r="AJ9" s="5"/>
      <c r="BA9" s="3">
        <v>35</v>
      </c>
      <c r="BB9" s="3">
        <v>393</v>
      </c>
      <c r="BE9" s="5">
        <f t="shared" si="2"/>
        <v>-6.5780310659714125E-2</v>
      </c>
      <c r="BF9" s="5">
        <f t="shared" si="3"/>
        <v>-3.2430567066252802E-2</v>
      </c>
      <c r="BG9" s="7">
        <f t="shared" si="4"/>
        <v>-0.13009063217265149</v>
      </c>
      <c r="BK9" s="10"/>
      <c r="BL9" s="10"/>
      <c r="BM9" s="10"/>
    </row>
    <row r="10" spans="1:66" s="3" customFormat="1" x14ac:dyDescent="0.25">
      <c r="A10" s="2" t="s">
        <v>62</v>
      </c>
      <c r="B10" s="3">
        <v>16</v>
      </c>
      <c r="C10" s="3">
        <v>4</v>
      </c>
      <c r="D10" s="3" t="s">
        <v>52</v>
      </c>
      <c r="E10" s="3" t="s">
        <v>53</v>
      </c>
      <c r="F10" s="3" t="s">
        <v>54</v>
      </c>
      <c r="G10" s="3" t="s">
        <v>55</v>
      </c>
      <c r="H10" s="3" t="s">
        <v>56</v>
      </c>
      <c r="I10" s="3">
        <v>25</v>
      </c>
      <c r="K10" s="4"/>
      <c r="L10" s="5">
        <v>51.333382339333667</v>
      </c>
      <c r="M10" s="5">
        <v>2.1359523171616757</v>
      </c>
      <c r="N10" s="5">
        <v>13.682185125969601</v>
      </c>
      <c r="O10" s="5">
        <v>12.909566841766395</v>
      </c>
      <c r="P10" s="5">
        <v>0.21158018236035464</v>
      </c>
      <c r="Q10" s="5">
        <v>5.9746213399852524</v>
      </c>
      <c r="R10" s="5">
        <v>9.984569558052927</v>
      </c>
      <c r="S10" s="5">
        <v>2.6699403964520947</v>
      </c>
      <c r="T10" s="5">
        <v>0.8362454826623541</v>
      </c>
      <c r="U10" s="5">
        <v>0.26195641625567723</v>
      </c>
      <c r="V10" s="6">
        <f t="shared" si="0"/>
        <v>47.82990737912337</v>
      </c>
      <c r="W10" s="5">
        <f t="shared" si="1"/>
        <v>99.999999999999972</v>
      </c>
      <c r="X10" s="3">
        <v>8.3000000000000007</v>
      </c>
      <c r="Y10" s="3">
        <v>160</v>
      </c>
      <c r="Z10" s="3">
        <v>37</v>
      </c>
      <c r="AA10" s="3">
        <v>19.5</v>
      </c>
      <c r="AC10" s="3">
        <v>254</v>
      </c>
      <c r="AD10" s="3">
        <v>279</v>
      </c>
      <c r="AE10" s="3">
        <v>47</v>
      </c>
      <c r="AF10" s="3">
        <v>67</v>
      </c>
      <c r="AG10" s="3">
        <v>62</v>
      </c>
      <c r="AJ10" s="5"/>
      <c r="BA10" s="3">
        <v>39</v>
      </c>
      <c r="BB10" s="3">
        <v>305</v>
      </c>
      <c r="BE10" s="5">
        <f t="shared" si="2"/>
        <v>-0.13008668818166624</v>
      </c>
      <c r="BF10" s="5">
        <f t="shared" si="3"/>
        <v>-0.12048210643067414</v>
      </c>
      <c r="BG10" s="7">
        <f t="shared" si="4"/>
        <v>-0.19926221904976954</v>
      </c>
      <c r="BK10" s="10"/>
      <c r="BL10" s="10"/>
      <c r="BM10" s="10"/>
    </row>
    <row r="11" spans="1:66" s="3" customFormat="1" x14ac:dyDescent="0.25">
      <c r="A11" s="2" t="s">
        <v>63</v>
      </c>
      <c r="B11" s="3">
        <v>16</v>
      </c>
      <c r="C11" s="3">
        <v>4</v>
      </c>
      <c r="D11" s="3" t="s">
        <v>52</v>
      </c>
      <c r="E11" s="3" t="s">
        <v>53</v>
      </c>
      <c r="F11" s="3" t="s">
        <v>54</v>
      </c>
      <c r="G11" s="3" t="s">
        <v>55</v>
      </c>
      <c r="H11" s="3" t="s">
        <v>56</v>
      </c>
      <c r="I11" s="3">
        <v>25</v>
      </c>
      <c r="K11" s="4"/>
      <c r="L11" s="5">
        <v>50.319407112888904</v>
      </c>
      <c r="M11" s="5">
        <v>1.9318236734381482</v>
      </c>
      <c r="N11" s="5">
        <v>13.635199896118994</v>
      </c>
      <c r="O11" s="5">
        <v>13.722097209040168</v>
      </c>
      <c r="P11" s="5">
        <v>0.22486836410391142</v>
      </c>
      <c r="Q11" s="5">
        <v>6.3065354841869699</v>
      </c>
      <c r="R11" s="5">
        <v>11.182090469530868</v>
      </c>
      <c r="S11" s="5">
        <v>2.2486836410391144</v>
      </c>
      <c r="T11" s="5">
        <v>0.22486836410391142</v>
      </c>
      <c r="U11" s="5">
        <v>0.20442578554901039</v>
      </c>
      <c r="V11" s="6">
        <f t="shared" si="0"/>
        <v>47.655936195239121</v>
      </c>
      <c r="W11" s="5">
        <f t="shared" si="1"/>
        <v>99.999999999999986</v>
      </c>
      <c r="X11" s="3">
        <v>5.7</v>
      </c>
      <c r="Y11" s="3">
        <v>117</v>
      </c>
      <c r="Z11" s="3">
        <v>31</v>
      </c>
      <c r="AA11" s="3">
        <v>4.3</v>
      </c>
      <c r="AC11" s="3">
        <v>79</v>
      </c>
      <c r="AD11" s="3">
        <v>224</v>
      </c>
      <c r="AE11" s="3">
        <v>54</v>
      </c>
      <c r="AF11" s="3">
        <v>129</v>
      </c>
      <c r="AG11" s="3">
        <v>69</v>
      </c>
      <c r="AJ11" s="5"/>
      <c r="BA11" s="3">
        <v>38</v>
      </c>
      <c r="BB11" s="3">
        <v>349</v>
      </c>
      <c r="BE11" s="5">
        <f t="shared" si="2"/>
        <v>-0.10298924055260805</v>
      </c>
      <c r="BF11" s="5">
        <f t="shared" si="3"/>
        <v>-0.16737554209836059</v>
      </c>
      <c r="BG11" s="7">
        <f t="shared" si="4"/>
        <v>-0.18339264864934912</v>
      </c>
      <c r="BK11" s="10"/>
      <c r="BL11" s="10"/>
      <c r="BM11" s="10"/>
    </row>
    <row r="12" spans="1:66" s="3" customFormat="1" x14ac:dyDescent="0.25">
      <c r="A12" s="2" t="s">
        <v>64</v>
      </c>
      <c r="B12" s="3">
        <v>16</v>
      </c>
      <c r="C12" s="3">
        <v>4</v>
      </c>
      <c r="D12" s="3" t="s">
        <v>52</v>
      </c>
      <c r="E12" s="3" t="s">
        <v>53</v>
      </c>
      <c r="F12" s="3" t="s">
        <v>54</v>
      </c>
      <c r="G12" s="3" t="s">
        <v>55</v>
      </c>
      <c r="H12" s="3" t="s">
        <v>56</v>
      </c>
      <c r="I12" s="3">
        <v>25</v>
      </c>
      <c r="K12" s="4"/>
      <c r="L12" s="5">
        <v>51.034761022390754</v>
      </c>
      <c r="M12" s="5">
        <v>2.1438054102577042</v>
      </c>
      <c r="N12" s="5">
        <v>13.695970109134528</v>
      </c>
      <c r="O12" s="5">
        <v>13.201281422599195</v>
      </c>
      <c r="P12" s="5">
        <v>0.2336849499333043</v>
      </c>
      <c r="Q12" s="5">
        <v>6.0758086982659121</v>
      </c>
      <c r="R12" s="5">
        <v>10.343099088352336</v>
      </c>
      <c r="S12" s="5">
        <v>2.3774903601910085</v>
      </c>
      <c r="T12" s="5">
        <v>0.60961291286948938</v>
      </c>
      <c r="U12" s="5">
        <v>0.28448602600576178</v>
      </c>
      <c r="V12" s="6">
        <f t="shared" si="0"/>
        <v>47.691414011664541</v>
      </c>
      <c r="W12" s="5">
        <f t="shared" si="1"/>
        <v>100</v>
      </c>
      <c r="X12" s="3">
        <v>11</v>
      </c>
      <c r="Y12" s="3">
        <v>181</v>
      </c>
      <c r="Z12" s="3">
        <v>44</v>
      </c>
      <c r="AA12" s="3">
        <v>14.2</v>
      </c>
      <c r="AC12" s="3">
        <v>242</v>
      </c>
      <c r="AD12" s="3">
        <v>183</v>
      </c>
      <c r="AE12" s="3">
        <v>48</v>
      </c>
      <c r="AF12" s="3">
        <v>116</v>
      </c>
      <c r="AG12" s="3">
        <v>61</v>
      </c>
      <c r="AJ12" s="5"/>
      <c r="BA12" s="3">
        <v>42</v>
      </c>
      <c r="BB12" s="3">
        <v>330</v>
      </c>
      <c r="BE12" s="5">
        <f t="shared" si="2"/>
        <v>-4.1373716223316537E-2</v>
      </c>
      <c r="BF12" s="5">
        <f t="shared" si="3"/>
        <v>2.6920280108787886E-2</v>
      </c>
      <c r="BG12" s="7">
        <f t="shared" si="4"/>
        <v>-0.11467079553054715</v>
      </c>
      <c r="BK12" s="10"/>
      <c r="BL12" s="10"/>
      <c r="BM12" s="10"/>
    </row>
    <row r="13" spans="1:66" s="3" customFormat="1" x14ac:dyDescent="0.25">
      <c r="A13" s="2" t="s">
        <v>65</v>
      </c>
      <c r="B13" s="3">
        <v>16</v>
      </c>
      <c r="C13" s="3">
        <v>4</v>
      </c>
      <c r="D13" s="3" t="s">
        <v>52</v>
      </c>
      <c r="E13" s="3" t="s">
        <v>53</v>
      </c>
      <c r="F13" s="3" t="s">
        <v>54</v>
      </c>
      <c r="G13" s="3" t="s">
        <v>55</v>
      </c>
      <c r="H13" s="3" t="s">
        <v>56</v>
      </c>
      <c r="I13" s="3">
        <v>25</v>
      </c>
      <c r="K13" s="4"/>
      <c r="L13" s="5">
        <v>50.118938168319872</v>
      </c>
      <c r="M13" s="5">
        <v>1.9319533885130402</v>
      </c>
      <c r="N13" s="5">
        <v>13.910064397293889</v>
      </c>
      <c r="O13" s="5">
        <v>13.45865637034481</v>
      </c>
      <c r="P13" s="5">
        <v>0.21353169030933605</v>
      </c>
      <c r="Q13" s="5">
        <v>6.4669597636541774</v>
      </c>
      <c r="R13" s="5">
        <v>10.727425394111883</v>
      </c>
      <c r="S13" s="5">
        <v>2.5928848108990805</v>
      </c>
      <c r="T13" s="5">
        <v>0.40672702916064007</v>
      </c>
      <c r="U13" s="5">
        <v>0.17285898739327205</v>
      </c>
      <c r="V13" s="6">
        <f t="shared" si="0"/>
        <v>48.767081590700876</v>
      </c>
      <c r="W13" s="5">
        <f t="shared" si="1"/>
        <v>99.999999999999986</v>
      </c>
      <c r="X13" s="3">
        <v>4.0999999999999996</v>
      </c>
      <c r="Y13" s="3">
        <v>110</v>
      </c>
      <c r="Z13" s="3">
        <v>31</v>
      </c>
      <c r="AA13" s="3">
        <v>9.9</v>
      </c>
      <c r="AC13" s="3">
        <v>114</v>
      </c>
      <c r="AD13" s="3">
        <v>260</v>
      </c>
      <c r="AE13" s="3">
        <v>50</v>
      </c>
      <c r="AF13" s="3">
        <v>137</v>
      </c>
      <c r="AG13" s="3">
        <v>81</v>
      </c>
      <c r="AJ13" s="5"/>
      <c r="BA13" s="3">
        <v>37</v>
      </c>
      <c r="BB13" s="3">
        <v>363</v>
      </c>
      <c r="BE13" s="5">
        <f t="shared" si="2"/>
        <v>-0.19463734045652592</v>
      </c>
      <c r="BF13" s="5">
        <f t="shared" si="3"/>
        <v>-0.27754009419564718</v>
      </c>
      <c r="BG13" s="7">
        <f t="shared" si="4"/>
        <v>-0.28013145210497487</v>
      </c>
      <c r="BK13" s="10"/>
      <c r="BL13" s="10"/>
      <c r="BM13" s="10"/>
    </row>
    <row r="14" spans="1:66" s="3" customFormat="1" x14ac:dyDescent="0.25">
      <c r="A14" s="2" t="s">
        <v>66</v>
      </c>
      <c r="B14" s="3">
        <v>16</v>
      </c>
      <c r="C14" s="3">
        <v>4</v>
      </c>
      <c r="D14" s="3" t="s">
        <v>52</v>
      </c>
      <c r="E14" s="3" t="s">
        <v>67</v>
      </c>
      <c r="F14" s="3" t="s">
        <v>54</v>
      </c>
      <c r="G14" s="3" t="s">
        <v>68</v>
      </c>
      <c r="H14" s="3" t="s">
        <v>69</v>
      </c>
      <c r="I14" s="3">
        <v>1</v>
      </c>
      <c r="J14" s="3">
        <v>0.70718899999999996</v>
      </c>
      <c r="K14" s="4">
        <v>-6.1</v>
      </c>
      <c r="L14" s="5">
        <v>52.43039226725255</v>
      </c>
      <c r="M14" s="5">
        <v>1.5825310745491499</v>
      </c>
      <c r="N14" s="5">
        <v>12.153424918923209</v>
      </c>
      <c r="O14" s="5">
        <v>11.325951198321325</v>
      </c>
      <c r="P14" s="5">
        <v>0.19652346677407742</v>
      </c>
      <c r="Q14" s="5">
        <v>8.8642426855465448</v>
      </c>
      <c r="R14" s="5">
        <v>10.343340356530391</v>
      </c>
      <c r="S14" s="5">
        <v>2.12038477308873</v>
      </c>
      <c r="T14" s="5">
        <v>0.79643720745284008</v>
      </c>
      <c r="U14" s="5">
        <v>0.19</v>
      </c>
      <c r="V14" s="6">
        <f t="shared" si="0"/>
        <v>60.790596448327697</v>
      </c>
      <c r="W14" s="5">
        <f t="shared" si="1"/>
        <v>100.00322794843882</v>
      </c>
      <c r="X14" s="3">
        <v>7.2</v>
      </c>
      <c r="Y14" s="3">
        <v>122</v>
      </c>
      <c r="Z14" s="3">
        <v>27.2</v>
      </c>
      <c r="AA14" s="3">
        <v>14.1</v>
      </c>
      <c r="AB14" s="3">
        <v>0.3</v>
      </c>
      <c r="AC14" s="3">
        <v>310</v>
      </c>
      <c r="AD14" s="3">
        <v>248</v>
      </c>
      <c r="AE14" s="3">
        <v>52.5</v>
      </c>
      <c r="AF14" s="3">
        <v>668</v>
      </c>
      <c r="AG14" s="3">
        <v>294</v>
      </c>
      <c r="AH14" s="3">
        <v>3.12</v>
      </c>
      <c r="AI14" s="3">
        <v>0.45</v>
      </c>
      <c r="AJ14" s="5">
        <v>1.86</v>
      </c>
      <c r="AK14" s="3">
        <v>0.56999999999999995</v>
      </c>
      <c r="AL14" s="3">
        <v>4.18</v>
      </c>
      <c r="AM14" s="3">
        <v>14.7</v>
      </c>
      <c r="AN14" s="3">
        <v>31.79</v>
      </c>
      <c r="AO14" s="3">
        <v>4.3499999999999996</v>
      </c>
      <c r="AP14" s="3">
        <v>18.87</v>
      </c>
      <c r="AQ14" s="3">
        <v>4.49</v>
      </c>
      <c r="AR14" s="3">
        <v>1.4</v>
      </c>
      <c r="AS14" s="3">
        <v>5.2</v>
      </c>
      <c r="AT14" s="3">
        <v>0.85</v>
      </c>
      <c r="AU14" s="3">
        <v>4.88</v>
      </c>
      <c r="AV14" s="3">
        <v>0.95</v>
      </c>
      <c r="AW14" s="3">
        <v>2.46</v>
      </c>
      <c r="AX14" s="3">
        <v>0.39</v>
      </c>
      <c r="AY14" s="3">
        <v>2.21</v>
      </c>
      <c r="AZ14" s="3">
        <v>0.34</v>
      </c>
      <c r="BA14" s="3">
        <v>24.4</v>
      </c>
      <c r="BB14" s="3">
        <v>258.2</v>
      </c>
      <c r="BC14" s="3">
        <v>94.9</v>
      </c>
      <c r="BD14" s="3">
        <v>92.9</v>
      </c>
      <c r="BE14" s="5">
        <f t="shared" si="2"/>
        <v>-8.8674986752785401E-2</v>
      </c>
      <c r="BF14" s="5">
        <f t="shared" si="3"/>
        <v>-7.1511777342525562E-2</v>
      </c>
      <c r="BG14" s="7">
        <f t="shared" si="4"/>
        <v>-0.15483471069108073</v>
      </c>
      <c r="BK14" s="10"/>
      <c r="BL14" s="10"/>
      <c r="BM14" s="10"/>
    </row>
    <row r="15" spans="1:66" s="3" customFormat="1" x14ac:dyDescent="0.25">
      <c r="A15" s="2" t="s">
        <v>70</v>
      </c>
      <c r="B15" s="3">
        <v>16</v>
      </c>
      <c r="C15" s="3">
        <v>4</v>
      </c>
      <c r="D15" s="3" t="s">
        <v>52</v>
      </c>
      <c r="E15" s="3" t="s">
        <v>67</v>
      </c>
      <c r="F15" s="3" t="s">
        <v>54</v>
      </c>
      <c r="G15" s="3" t="s">
        <v>68</v>
      </c>
      <c r="H15" s="3" t="s">
        <v>69</v>
      </c>
      <c r="I15" s="3">
        <v>1</v>
      </c>
      <c r="J15" s="3">
        <v>0.70733500000000005</v>
      </c>
      <c r="K15" s="4">
        <v>-6.4</v>
      </c>
      <c r="L15" s="5">
        <v>52.391126675370025</v>
      </c>
      <c r="M15" s="5">
        <v>1.5728720629382271</v>
      </c>
      <c r="N15" s="5">
        <v>12.138019275174608</v>
      </c>
      <c r="O15" s="5">
        <v>11.628817131173534</v>
      </c>
      <c r="P15" s="5">
        <v>0.17591332282861752</v>
      </c>
      <c r="Q15" s="5">
        <v>8.4438394957736396</v>
      </c>
      <c r="R15" s="5">
        <v>10.503060157120398</v>
      </c>
      <c r="S15" s="5">
        <v>2.3593080944073406</v>
      </c>
      <c r="T15" s="5">
        <v>0.60017486612116555</v>
      </c>
      <c r="U15" s="5">
        <v>0.18626116534794793</v>
      </c>
      <c r="V15" s="6">
        <f t="shared" si="0"/>
        <v>58.989722505225593</v>
      </c>
      <c r="W15" s="5">
        <f t="shared" si="1"/>
        <v>99.99939224625551</v>
      </c>
      <c r="X15" s="3">
        <v>7.2</v>
      </c>
      <c r="Y15" s="3">
        <v>123</v>
      </c>
      <c r="Z15" s="3">
        <v>27.4</v>
      </c>
      <c r="AA15" s="3">
        <v>25.5</v>
      </c>
      <c r="AB15" s="3">
        <v>1.1000000000000001</v>
      </c>
      <c r="AC15" s="3">
        <v>313</v>
      </c>
      <c r="AD15" s="3">
        <v>340</v>
      </c>
      <c r="AE15" s="3">
        <v>54.9</v>
      </c>
      <c r="AF15" s="3">
        <v>708</v>
      </c>
      <c r="AG15" s="3">
        <v>318</v>
      </c>
      <c r="AH15" s="3">
        <v>3.17</v>
      </c>
      <c r="AI15" s="3">
        <v>0.44</v>
      </c>
      <c r="AJ15" s="5">
        <v>1.86</v>
      </c>
      <c r="AK15" s="3">
        <v>0.65</v>
      </c>
      <c r="AL15" s="3">
        <v>4.13</v>
      </c>
      <c r="AM15" s="3">
        <v>14.83</v>
      </c>
      <c r="AN15" s="3">
        <v>32.07</v>
      </c>
      <c r="AO15" s="3">
        <v>4.3899999999999997</v>
      </c>
      <c r="AP15" s="3">
        <v>19</v>
      </c>
      <c r="AQ15" s="3">
        <v>4.54</v>
      </c>
      <c r="AR15" s="3">
        <v>1.42</v>
      </c>
      <c r="AS15" s="3">
        <v>5.34</v>
      </c>
      <c r="AT15" s="3">
        <v>0.86</v>
      </c>
      <c r="AU15" s="3">
        <v>4.9400000000000004</v>
      </c>
      <c r="AV15" s="3">
        <v>0.97</v>
      </c>
      <c r="AW15" s="3">
        <v>2.5099999999999998</v>
      </c>
      <c r="AX15" s="3">
        <v>0.4</v>
      </c>
      <c r="AY15" s="3">
        <v>2.25</v>
      </c>
      <c r="AZ15" s="3">
        <v>0.35</v>
      </c>
      <c r="BA15" s="3">
        <v>24.3</v>
      </c>
      <c r="BB15" s="3">
        <v>260.10000000000002</v>
      </c>
      <c r="BC15" s="3">
        <v>98.3</v>
      </c>
      <c r="BD15" s="3">
        <v>96.2</v>
      </c>
      <c r="BE15" s="5">
        <f t="shared" si="2"/>
        <v>-9.255479973761882E-2</v>
      </c>
      <c r="BF15" s="5">
        <f t="shared" si="3"/>
        <v>-6.9300184448857549E-2</v>
      </c>
      <c r="BG15" s="7">
        <f t="shared" si="4"/>
        <v>-0.15864543550000676</v>
      </c>
      <c r="BK15" s="11"/>
      <c r="BL15" s="11"/>
      <c r="BM15" s="11"/>
    </row>
    <row r="16" spans="1:66" s="3" customFormat="1" x14ac:dyDescent="0.25">
      <c r="A16" s="2" t="s">
        <v>71</v>
      </c>
      <c r="B16" s="3">
        <v>16</v>
      </c>
      <c r="C16" s="3">
        <v>4</v>
      </c>
      <c r="D16" s="3" t="s">
        <v>52</v>
      </c>
      <c r="E16" s="3" t="s">
        <v>67</v>
      </c>
      <c r="F16" s="3" t="s">
        <v>54</v>
      </c>
      <c r="G16" s="3" t="s">
        <v>68</v>
      </c>
      <c r="H16" s="3" t="s">
        <v>69</v>
      </c>
      <c r="I16" s="3">
        <v>1</v>
      </c>
      <c r="J16" s="3">
        <v>0.70637099999999997</v>
      </c>
      <c r="K16" s="4">
        <v>-6.1</v>
      </c>
      <c r="L16" s="5">
        <v>50.818886959367035</v>
      </c>
      <c r="M16" s="5">
        <v>2.3090246877054277</v>
      </c>
      <c r="N16" s="5">
        <v>13.681225572527755</v>
      </c>
      <c r="O16" s="5">
        <v>14.158469997634255</v>
      </c>
      <c r="P16" s="5">
        <v>0.20343829847624917</v>
      </c>
      <c r="Q16" s="5">
        <v>5.6555846976397257</v>
      </c>
      <c r="R16" s="5">
        <v>9.429365134374148</v>
      </c>
      <c r="S16" s="5">
        <v>2.7260731995817387</v>
      </c>
      <c r="T16" s="5">
        <v>0.79340936405737172</v>
      </c>
      <c r="U16" s="5">
        <v>0.22378212832387406</v>
      </c>
      <c r="V16" s="6">
        <f t="shared" si="0"/>
        <v>44.174578459617287</v>
      </c>
      <c r="W16" s="5">
        <f t="shared" si="1"/>
        <v>99.99926003968757</v>
      </c>
      <c r="X16" s="3">
        <v>9.6</v>
      </c>
      <c r="Y16" s="3">
        <v>164</v>
      </c>
      <c r="Z16" s="3">
        <v>30.2</v>
      </c>
      <c r="AA16" s="3">
        <v>12.6</v>
      </c>
      <c r="AB16" s="3">
        <v>0.2</v>
      </c>
      <c r="AC16" s="3">
        <v>267</v>
      </c>
      <c r="AD16" s="3">
        <v>288</v>
      </c>
      <c r="AE16" s="3">
        <v>51.8</v>
      </c>
      <c r="AF16" s="3">
        <v>75</v>
      </c>
      <c r="AG16" s="3">
        <v>84</v>
      </c>
      <c r="AH16" s="3">
        <v>4.32</v>
      </c>
      <c r="AI16" s="3">
        <v>0.6</v>
      </c>
      <c r="AJ16" s="5">
        <v>2.4700000000000002</v>
      </c>
      <c r="AK16" s="3">
        <v>0.46</v>
      </c>
      <c r="AL16" s="3">
        <v>4.45</v>
      </c>
      <c r="AM16" s="3">
        <v>17.420000000000002</v>
      </c>
      <c r="AN16" s="3">
        <v>38.729999999999997</v>
      </c>
      <c r="AO16" s="3">
        <v>5.6</v>
      </c>
      <c r="AP16" s="3">
        <v>24.64</v>
      </c>
      <c r="AQ16" s="3">
        <v>5.95</v>
      </c>
      <c r="AR16" s="3">
        <v>1.94</v>
      </c>
      <c r="AS16" s="3">
        <v>6.42</v>
      </c>
      <c r="AT16" s="3">
        <v>0.99</v>
      </c>
      <c r="AU16" s="3">
        <v>5.6</v>
      </c>
      <c r="AV16" s="3">
        <v>1.0900000000000001</v>
      </c>
      <c r="AW16" s="3">
        <v>2.78</v>
      </c>
      <c r="AX16" s="3">
        <v>0.43</v>
      </c>
      <c r="AY16" s="3">
        <v>2.4500000000000002</v>
      </c>
      <c r="AZ16" s="3">
        <v>0.38</v>
      </c>
      <c r="BA16" s="3">
        <v>29.6</v>
      </c>
      <c r="BB16" s="3">
        <v>424.8</v>
      </c>
      <c r="BC16" s="3">
        <v>204.7</v>
      </c>
      <c r="BD16" s="3">
        <v>124.4</v>
      </c>
      <c r="BE16" s="5">
        <f t="shared" si="2"/>
        <v>-0.16862256769143302</v>
      </c>
      <c r="BF16" s="5">
        <f t="shared" si="3"/>
        <v>-0.21279592400257086</v>
      </c>
      <c r="BG16" s="7">
        <f t="shared" si="4"/>
        <v>-0.21900355572422892</v>
      </c>
      <c r="BK16" s="11"/>
      <c r="BL16" s="11"/>
      <c r="BM16" s="11"/>
      <c r="BN16" s="11"/>
    </row>
    <row r="17" spans="1:66" s="3" customFormat="1" x14ac:dyDescent="0.25">
      <c r="A17" s="2" t="s">
        <v>72</v>
      </c>
      <c r="B17" s="3">
        <v>16</v>
      </c>
      <c r="C17" s="3">
        <v>4</v>
      </c>
      <c r="D17" s="3" t="s">
        <v>52</v>
      </c>
      <c r="E17" s="3" t="s">
        <v>67</v>
      </c>
      <c r="F17" s="3" t="s">
        <v>54</v>
      </c>
      <c r="G17" s="3" t="s">
        <v>68</v>
      </c>
      <c r="H17" s="3" t="s">
        <v>69</v>
      </c>
      <c r="I17" s="3">
        <v>1</v>
      </c>
      <c r="K17" s="4"/>
      <c r="L17" s="5">
        <v>51.402493656070462</v>
      </c>
      <c r="M17" s="5">
        <v>2.2668560968708071</v>
      </c>
      <c r="N17" s="5">
        <v>13.733880406717276</v>
      </c>
      <c r="O17" s="5">
        <v>13.817901903618015</v>
      </c>
      <c r="P17" s="5">
        <v>0.20422126998836099</v>
      </c>
      <c r="Q17" s="5">
        <v>5.6875623691758541</v>
      </c>
      <c r="R17" s="5">
        <v>9.4554448004611142</v>
      </c>
      <c r="S17" s="5">
        <v>2.5936101288521844</v>
      </c>
      <c r="T17" s="5">
        <v>0.62287487346450099</v>
      </c>
      <c r="U17" s="5">
        <v>0.21443233348777904</v>
      </c>
      <c r="V17" s="6">
        <f t="shared" si="0"/>
        <v>44.915298151687438</v>
      </c>
      <c r="W17" s="5">
        <f t="shared" si="1"/>
        <v>99.999277838706362</v>
      </c>
      <c r="X17" s="3">
        <v>9.5</v>
      </c>
      <c r="Y17" s="3">
        <v>163</v>
      </c>
      <c r="Z17" s="3">
        <v>29.3</v>
      </c>
      <c r="AA17" s="3">
        <v>17.5</v>
      </c>
      <c r="AB17" s="3">
        <v>0.4</v>
      </c>
      <c r="AC17" s="3">
        <v>208</v>
      </c>
      <c r="AD17" s="3">
        <v>281</v>
      </c>
      <c r="AE17" s="3">
        <v>51</v>
      </c>
      <c r="AF17" s="3">
        <v>77</v>
      </c>
      <c r="AG17" s="3">
        <v>81</v>
      </c>
      <c r="AH17" s="3">
        <v>4.24</v>
      </c>
      <c r="AI17" s="3">
        <v>0.59</v>
      </c>
      <c r="AJ17" s="5">
        <v>2.38</v>
      </c>
      <c r="AK17" s="3">
        <v>0.45</v>
      </c>
      <c r="AL17" s="3">
        <v>4.66</v>
      </c>
      <c r="AM17" s="3">
        <v>16.5</v>
      </c>
      <c r="AN17" s="3">
        <v>36.74</v>
      </c>
      <c r="AO17" s="3">
        <v>5.31</v>
      </c>
      <c r="AP17" s="3">
        <v>23.28</v>
      </c>
      <c r="AQ17" s="3">
        <v>5.52</v>
      </c>
      <c r="AR17" s="3">
        <v>1.79</v>
      </c>
      <c r="AS17" s="3">
        <v>6.07</v>
      </c>
      <c r="AT17" s="3">
        <v>0.94</v>
      </c>
      <c r="AU17" s="3">
        <v>5.36</v>
      </c>
      <c r="AV17" s="3">
        <v>1.07</v>
      </c>
      <c r="AW17" s="3">
        <v>2.64</v>
      </c>
      <c r="AX17" s="3">
        <v>0.41</v>
      </c>
      <c r="AY17" s="3">
        <v>2.29</v>
      </c>
      <c r="AZ17" s="3">
        <v>0.36</v>
      </c>
      <c r="BA17" s="3">
        <v>30.1</v>
      </c>
      <c r="BB17" s="3">
        <v>418.6</v>
      </c>
      <c r="BC17" s="3">
        <v>201.2</v>
      </c>
      <c r="BD17" s="3">
        <v>123.9</v>
      </c>
      <c r="BE17" s="5">
        <f t="shared" si="2"/>
        <v>-0.18015838444097043</v>
      </c>
      <c r="BF17" s="5">
        <f t="shared" si="3"/>
        <v>-0.22223311392047085</v>
      </c>
      <c r="BG17" s="7">
        <f t="shared" si="4"/>
        <v>-0.22854758747149928</v>
      </c>
      <c r="BK17" s="11"/>
      <c r="BL17" s="11"/>
      <c r="BM17" s="11"/>
      <c r="BN17" s="11"/>
    </row>
    <row r="18" spans="1:66" s="3" customFormat="1" x14ac:dyDescent="0.25">
      <c r="A18" s="2" t="s">
        <v>73</v>
      </c>
      <c r="B18" s="3">
        <v>16</v>
      </c>
      <c r="C18" s="3">
        <v>4</v>
      </c>
      <c r="D18" s="3" t="s">
        <v>52</v>
      </c>
      <c r="E18" s="3" t="s">
        <v>67</v>
      </c>
      <c r="F18" s="3" t="s">
        <v>54</v>
      </c>
      <c r="G18" s="3" t="s">
        <v>68</v>
      </c>
      <c r="H18" s="3" t="s">
        <v>69</v>
      </c>
      <c r="I18" s="3">
        <v>1</v>
      </c>
      <c r="K18" s="4"/>
      <c r="L18" s="5">
        <v>50.971493727064761</v>
      </c>
      <c r="M18" s="5">
        <v>2.3150070143679051</v>
      </c>
      <c r="N18" s="5">
        <v>13.621335914896868</v>
      </c>
      <c r="O18" s="5">
        <v>14.106301621454518</v>
      </c>
      <c r="P18" s="5">
        <v>0.18602734936884949</v>
      </c>
      <c r="Q18" s="5">
        <v>5.4981416591237737</v>
      </c>
      <c r="R18" s="5">
        <v>9.7354312836364567</v>
      </c>
      <c r="S18" s="5">
        <v>2.9454330316734505</v>
      </c>
      <c r="T18" s="5">
        <v>0.40305925696584055</v>
      </c>
      <c r="U18" s="5">
        <v>0.21703190759699106</v>
      </c>
      <c r="V18" s="6">
        <f t="shared" si="0"/>
        <v>43.57025287323026</v>
      </c>
      <c r="W18" s="5">
        <f t="shared" si="1"/>
        <v>99.999262766149414</v>
      </c>
      <c r="X18" s="3">
        <v>9.3000000000000007</v>
      </c>
      <c r="Y18" s="3">
        <v>160</v>
      </c>
      <c r="Z18" s="3">
        <v>29.5</v>
      </c>
      <c r="AA18" s="3">
        <v>3.3</v>
      </c>
      <c r="AB18" s="3">
        <v>1.3</v>
      </c>
      <c r="AC18" s="3">
        <v>405</v>
      </c>
      <c r="AD18" s="3">
        <v>299</v>
      </c>
      <c r="AE18" s="3">
        <v>51.5</v>
      </c>
      <c r="AF18" s="3">
        <v>78</v>
      </c>
      <c r="AG18" s="3">
        <v>86</v>
      </c>
      <c r="AH18" s="3">
        <v>4.17</v>
      </c>
      <c r="AI18" s="3">
        <v>0.59</v>
      </c>
      <c r="AJ18" s="5">
        <v>2.38</v>
      </c>
      <c r="AK18" s="3">
        <v>0.45</v>
      </c>
      <c r="AL18" s="3">
        <v>4.54</v>
      </c>
      <c r="AM18" s="3">
        <v>17.22</v>
      </c>
      <c r="AN18" s="3">
        <v>38.07</v>
      </c>
      <c r="AO18" s="3">
        <v>5.45</v>
      </c>
      <c r="AP18" s="3">
        <v>23.78</v>
      </c>
      <c r="AQ18" s="3">
        <v>5.71</v>
      </c>
      <c r="AR18" s="3">
        <v>1.87</v>
      </c>
      <c r="AS18" s="3">
        <v>6.16</v>
      </c>
      <c r="AT18" s="3">
        <v>0.96</v>
      </c>
      <c r="AU18" s="3">
        <v>5.49</v>
      </c>
      <c r="AV18" s="3">
        <v>1.08</v>
      </c>
      <c r="AW18" s="3">
        <v>2.76</v>
      </c>
      <c r="AX18" s="3">
        <v>0.42</v>
      </c>
      <c r="AY18" s="3">
        <v>2.35</v>
      </c>
      <c r="AZ18" s="3">
        <v>0.37</v>
      </c>
      <c r="BA18" s="3">
        <v>30.8</v>
      </c>
      <c r="BB18" s="3">
        <v>420.4</v>
      </c>
      <c r="BC18" s="3">
        <v>202.3</v>
      </c>
      <c r="BD18" s="3">
        <v>123.8</v>
      </c>
      <c r="BE18" s="5">
        <f t="shared" si="2"/>
        <v>-0.17119116344553054</v>
      </c>
      <c r="BF18" s="5">
        <f t="shared" si="3"/>
        <v>-0.22704504914343671</v>
      </c>
      <c r="BG18" s="7">
        <f t="shared" si="4"/>
        <v>-0.2216745497767556</v>
      </c>
      <c r="BK18" s="8"/>
      <c r="BL18" s="8"/>
      <c r="BM18" s="8"/>
      <c r="BN18" s="11"/>
    </row>
    <row r="19" spans="1:66" s="3" customFormat="1" x14ac:dyDescent="0.25">
      <c r="A19" s="2" t="s">
        <v>74</v>
      </c>
      <c r="B19" s="3">
        <v>16</v>
      </c>
      <c r="C19" s="3">
        <v>4</v>
      </c>
      <c r="D19" s="3" t="s">
        <v>52</v>
      </c>
      <c r="E19" s="3" t="s">
        <v>67</v>
      </c>
      <c r="F19" s="3" t="s">
        <v>54</v>
      </c>
      <c r="G19" s="3" t="s">
        <v>68</v>
      </c>
      <c r="H19" s="3" t="s">
        <v>69</v>
      </c>
      <c r="I19" s="3">
        <v>1</v>
      </c>
      <c r="J19" s="3">
        <v>0.70854200000000001</v>
      </c>
      <c r="K19" s="4">
        <v>-5.8</v>
      </c>
      <c r="L19" s="5">
        <v>55.528531758778549</v>
      </c>
      <c r="M19" s="5">
        <v>2.2546619075608967</v>
      </c>
      <c r="N19" s="5">
        <v>14.585467738292174</v>
      </c>
      <c r="O19" s="5">
        <v>10.062407311723831</v>
      </c>
      <c r="P19" s="5">
        <v>0.15962208195121394</v>
      </c>
      <c r="Q19" s="5">
        <v>5.4471035465851756</v>
      </c>
      <c r="R19" s="5">
        <v>8.6594979458533565</v>
      </c>
      <c r="S19" s="5">
        <v>1.9154649834145674</v>
      </c>
      <c r="T19" s="5">
        <v>1.2670002754877607</v>
      </c>
      <c r="U19" s="5">
        <v>0.11971656146341046</v>
      </c>
      <c r="V19" s="6">
        <f t="shared" si="0"/>
        <v>51.745970717619862</v>
      </c>
      <c r="W19" s="5">
        <f t="shared" si="1"/>
        <v>99.999474111110928</v>
      </c>
      <c r="X19" s="3">
        <v>9.4</v>
      </c>
      <c r="Y19" s="3">
        <v>163</v>
      </c>
      <c r="Z19" s="3">
        <v>30.1</v>
      </c>
      <c r="AA19" s="3">
        <v>12.9</v>
      </c>
      <c r="AB19" s="3">
        <v>7.8</v>
      </c>
      <c r="AC19" s="3">
        <v>314</v>
      </c>
      <c r="AD19" s="3">
        <v>356</v>
      </c>
      <c r="AE19" s="3">
        <v>52.2</v>
      </c>
      <c r="AF19" s="3">
        <v>76</v>
      </c>
      <c r="AG19" s="3">
        <v>83</v>
      </c>
      <c r="AH19" s="3">
        <v>4.37</v>
      </c>
      <c r="AI19" s="3">
        <v>0.6</v>
      </c>
      <c r="AJ19" s="5">
        <v>2.42</v>
      </c>
      <c r="AK19" s="3">
        <v>0.46</v>
      </c>
      <c r="AL19" s="3">
        <v>4.22</v>
      </c>
      <c r="AM19" s="3">
        <v>17.54</v>
      </c>
      <c r="AN19" s="3">
        <v>38.590000000000003</v>
      </c>
      <c r="AO19" s="3">
        <v>5.51</v>
      </c>
      <c r="AP19" s="3">
        <v>24.51</v>
      </c>
      <c r="AQ19" s="3">
        <v>5.86</v>
      </c>
      <c r="AR19" s="3">
        <v>1.9</v>
      </c>
      <c r="AS19" s="3">
        <v>6.43</v>
      </c>
      <c r="AT19" s="3">
        <v>0.99</v>
      </c>
      <c r="AU19" s="3">
        <v>5.62</v>
      </c>
      <c r="AV19" s="3">
        <v>1.1000000000000001</v>
      </c>
      <c r="AW19" s="3">
        <v>2.76</v>
      </c>
      <c r="AX19" s="3">
        <v>0.43</v>
      </c>
      <c r="AY19" s="3">
        <v>2.41</v>
      </c>
      <c r="AZ19" s="3">
        <v>0.37</v>
      </c>
      <c r="BA19" s="3">
        <v>30.3</v>
      </c>
      <c r="BB19" s="3">
        <v>424.8</v>
      </c>
      <c r="BC19" s="3">
        <v>205.5</v>
      </c>
      <c r="BD19" s="3">
        <v>124.4</v>
      </c>
      <c r="BE19" s="5">
        <f t="shared" si="2"/>
        <v>-0.17399117090956429</v>
      </c>
      <c r="BF19" s="5">
        <f t="shared" si="3"/>
        <v>-0.21009672517648792</v>
      </c>
      <c r="BG19" s="7">
        <f t="shared" si="4"/>
        <v>-0.22460316023564264</v>
      </c>
      <c r="BK19" s="8"/>
      <c r="BL19" s="8"/>
      <c r="BM19" s="8"/>
      <c r="BN19" s="11"/>
    </row>
    <row r="20" spans="1:66" s="3" customFormat="1" x14ac:dyDescent="0.25">
      <c r="A20" s="2" t="s">
        <v>75</v>
      </c>
      <c r="B20" s="3">
        <v>1</v>
      </c>
      <c r="C20" s="3">
        <v>25</v>
      </c>
      <c r="D20" s="3" t="s">
        <v>52</v>
      </c>
      <c r="E20" s="3" t="s">
        <v>67</v>
      </c>
      <c r="F20" s="3" t="s">
        <v>76</v>
      </c>
      <c r="G20" s="3" t="s">
        <v>68</v>
      </c>
      <c r="H20" s="3" t="s">
        <v>69</v>
      </c>
      <c r="I20" s="3">
        <v>1</v>
      </c>
      <c r="J20" s="3">
        <v>0.70433800000000002</v>
      </c>
      <c r="K20" s="4">
        <v>0.7</v>
      </c>
      <c r="L20" s="5">
        <v>51.951080861303815</v>
      </c>
      <c r="M20" s="5">
        <v>2.2551771486753829</v>
      </c>
      <c r="N20" s="5">
        <v>14.433133751522449</v>
      </c>
      <c r="O20" s="5">
        <v>12.395970731895686</v>
      </c>
      <c r="P20" s="5">
        <v>0.20501610442503482</v>
      </c>
      <c r="Q20" s="5">
        <v>5.5866888455821986</v>
      </c>
      <c r="R20" s="5">
        <v>10.138046363817971</v>
      </c>
      <c r="S20" s="5">
        <v>2.4294408374366623</v>
      </c>
      <c r="T20" s="5">
        <v>0.35877818274381085</v>
      </c>
      <c r="U20" s="5">
        <v>0.24601932531004175</v>
      </c>
      <c r="V20" s="6">
        <f t="shared" si="0"/>
        <v>47.16815769056187</v>
      </c>
      <c r="W20" s="5">
        <f t="shared" si="1"/>
        <v>99.999352152713044</v>
      </c>
      <c r="X20" s="3">
        <v>11.9</v>
      </c>
      <c r="Y20" s="3">
        <v>159</v>
      </c>
      <c r="Z20" s="3">
        <v>34.4</v>
      </c>
      <c r="AA20" s="3">
        <v>6.5</v>
      </c>
      <c r="AB20" s="3">
        <v>0.6</v>
      </c>
      <c r="AC20" s="3">
        <v>115</v>
      </c>
      <c r="AD20" s="3">
        <v>181</v>
      </c>
      <c r="AE20" s="3">
        <v>44.3</v>
      </c>
      <c r="AF20" s="3">
        <v>84</v>
      </c>
      <c r="AG20" s="3">
        <v>64</v>
      </c>
      <c r="AH20" s="3">
        <v>4.05</v>
      </c>
      <c r="AI20" s="3">
        <v>0.77</v>
      </c>
      <c r="AJ20" s="5">
        <v>1.35</v>
      </c>
      <c r="AK20" s="3">
        <v>0.49</v>
      </c>
      <c r="AL20" s="3">
        <v>11.47</v>
      </c>
      <c r="AM20" s="3">
        <v>12.8</v>
      </c>
      <c r="AN20" s="3">
        <v>30.62</v>
      </c>
      <c r="AO20" s="3">
        <v>4.57</v>
      </c>
      <c r="AP20" s="3">
        <v>21.35</v>
      </c>
      <c r="AQ20" s="3">
        <v>5.48</v>
      </c>
      <c r="AR20" s="3">
        <v>1.79</v>
      </c>
      <c r="AS20" s="3">
        <v>6.46</v>
      </c>
      <c r="AT20" s="3">
        <v>1.04</v>
      </c>
      <c r="AU20" s="3">
        <v>5.99</v>
      </c>
      <c r="AV20" s="3">
        <v>1.22</v>
      </c>
      <c r="AW20" s="3">
        <v>3.25</v>
      </c>
      <c r="AX20" s="3">
        <v>0.53</v>
      </c>
      <c r="AY20" s="3">
        <v>3.08</v>
      </c>
      <c r="AZ20" s="3">
        <v>0.49</v>
      </c>
      <c r="BA20" s="3">
        <v>32</v>
      </c>
      <c r="BB20" s="3">
        <v>327.2</v>
      </c>
      <c r="BC20" s="3">
        <v>100.2</v>
      </c>
      <c r="BD20" s="3">
        <v>118.9</v>
      </c>
      <c r="BE20" s="5">
        <f t="shared" si="2"/>
        <v>2.4982498630716776E-3</v>
      </c>
      <c r="BF20" s="5">
        <f t="shared" si="3"/>
        <v>-2.3174466847591058E-2</v>
      </c>
      <c r="BG20" s="7">
        <f t="shared" si="4"/>
        <v>-6.1182400604633258E-2</v>
      </c>
      <c r="BK20" s="9"/>
      <c r="BL20" s="9"/>
      <c r="BM20" s="9"/>
      <c r="BN20" s="11"/>
    </row>
    <row r="21" spans="1:66" s="3" customFormat="1" x14ac:dyDescent="0.25">
      <c r="A21" s="2" t="s">
        <v>77</v>
      </c>
      <c r="B21" s="3">
        <v>1</v>
      </c>
      <c r="C21" s="3">
        <v>25</v>
      </c>
      <c r="D21" s="3" t="s">
        <v>52</v>
      </c>
      <c r="E21" s="3" t="s">
        <v>67</v>
      </c>
      <c r="F21" s="3" t="s">
        <v>76</v>
      </c>
      <c r="G21" s="3" t="s">
        <v>68</v>
      </c>
      <c r="H21" s="3" t="s">
        <v>69</v>
      </c>
      <c r="I21" s="3">
        <v>1</v>
      </c>
      <c r="J21" s="3">
        <v>0.70391400000000004</v>
      </c>
      <c r="K21" s="4">
        <v>1.5</v>
      </c>
      <c r="L21" s="5">
        <v>49.592741220915123</v>
      </c>
      <c r="M21" s="5">
        <v>2.4739438847419573</v>
      </c>
      <c r="N21" s="5">
        <v>13.912052640557281</v>
      </c>
      <c r="O21" s="5">
        <v>14.529137503096264</v>
      </c>
      <c r="P21" s="5">
        <v>0.21737582250870752</v>
      </c>
      <c r="Q21" s="5">
        <v>5.6207176962965795</v>
      </c>
      <c r="R21" s="5">
        <v>10.610010384353581</v>
      </c>
      <c r="S21" s="5">
        <v>2.5567537218881315</v>
      </c>
      <c r="T21" s="5">
        <v>0.23807828179525109</v>
      </c>
      <c r="U21" s="5">
        <v>0.24842951143852288</v>
      </c>
      <c r="V21" s="6">
        <f t="shared" si="0"/>
        <v>43.386304548529843</v>
      </c>
      <c r="W21" s="5">
        <f t="shared" si="1"/>
        <v>99.999240667591408</v>
      </c>
      <c r="X21" s="3">
        <v>11.7</v>
      </c>
      <c r="Y21" s="3">
        <v>155</v>
      </c>
      <c r="Z21" s="3">
        <v>34.200000000000003</v>
      </c>
      <c r="AA21" s="3">
        <v>3.7</v>
      </c>
      <c r="AB21" s="3">
        <v>0.4</v>
      </c>
      <c r="AC21" s="3">
        <v>91</v>
      </c>
      <c r="AD21" s="3">
        <v>196</v>
      </c>
      <c r="AE21" s="3">
        <v>44.8</v>
      </c>
      <c r="AF21" s="3">
        <v>62</v>
      </c>
      <c r="AG21" s="3">
        <v>43</v>
      </c>
      <c r="AH21" s="3">
        <v>3.91</v>
      </c>
      <c r="AI21" s="3">
        <v>0.75</v>
      </c>
      <c r="AJ21" s="5">
        <v>1.22</v>
      </c>
      <c r="AK21" s="3">
        <v>0.43</v>
      </c>
      <c r="AL21" s="3">
        <v>3.93</v>
      </c>
      <c r="AM21" s="3">
        <v>12.08</v>
      </c>
      <c r="AN21" s="3">
        <v>29.34</v>
      </c>
      <c r="AO21" s="3">
        <v>4.4000000000000004</v>
      </c>
      <c r="AP21" s="3">
        <v>20.85</v>
      </c>
      <c r="AQ21" s="3">
        <v>5.34</v>
      </c>
      <c r="AR21" s="3">
        <v>1.81</v>
      </c>
      <c r="AS21" s="3">
        <v>6.38</v>
      </c>
      <c r="AT21" s="3">
        <v>1.01</v>
      </c>
      <c r="AU21" s="3">
        <v>5.91</v>
      </c>
      <c r="AV21" s="3">
        <v>1.19</v>
      </c>
      <c r="AW21" s="3">
        <v>3.19</v>
      </c>
      <c r="AX21" s="3">
        <v>0.52</v>
      </c>
      <c r="AY21" s="3">
        <v>3.02</v>
      </c>
      <c r="AZ21" s="3">
        <v>0.49</v>
      </c>
      <c r="BA21" s="3">
        <v>33.6</v>
      </c>
      <c r="BB21" s="3">
        <v>341.6</v>
      </c>
      <c r="BC21" s="3">
        <v>76.599999999999994</v>
      </c>
      <c r="BD21" s="3">
        <v>131.9</v>
      </c>
      <c r="BE21" s="5">
        <f t="shared" si="2"/>
        <v>1.4053018830846087E-2</v>
      </c>
      <c r="BF21" s="5">
        <f t="shared" si="3"/>
        <v>-6.0249048504811498E-2</v>
      </c>
      <c r="BG21" s="7">
        <f t="shared" si="4"/>
        <v>-5.1248918667464116E-2</v>
      </c>
      <c r="BK21" s="10"/>
      <c r="BL21" s="10"/>
      <c r="BM21" s="10"/>
      <c r="BN21" s="11"/>
    </row>
    <row r="22" spans="1:66" s="3" customFormat="1" x14ac:dyDescent="0.25">
      <c r="A22" s="2" t="s">
        <v>78</v>
      </c>
      <c r="B22" s="3">
        <v>1</v>
      </c>
      <c r="C22" s="3">
        <v>25</v>
      </c>
      <c r="D22" s="3" t="s">
        <v>52</v>
      </c>
      <c r="E22" s="3" t="s">
        <v>67</v>
      </c>
      <c r="F22" s="3" t="s">
        <v>76</v>
      </c>
      <c r="G22" s="3" t="s">
        <v>68</v>
      </c>
      <c r="H22" s="3" t="s">
        <v>69</v>
      </c>
      <c r="I22" s="3">
        <v>1</v>
      </c>
      <c r="J22" s="3">
        <v>0.70456300000000005</v>
      </c>
      <c r="K22" s="4">
        <v>1.7</v>
      </c>
      <c r="L22" s="5">
        <v>50.465234075714228</v>
      </c>
      <c r="M22" s="5">
        <v>2.3415379942332604</v>
      </c>
      <c r="N22" s="5">
        <v>14.110311565249127</v>
      </c>
      <c r="O22" s="5">
        <v>13.565997216801234</v>
      </c>
      <c r="P22" s="5">
        <v>0.21379259947347162</v>
      </c>
      <c r="Q22" s="5">
        <v>6.2101659847056041</v>
      </c>
      <c r="R22" s="5">
        <v>9.9566267754788207</v>
      </c>
      <c r="S22" s="5">
        <v>2.5451499937318052</v>
      </c>
      <c r="T22" s="5">
        <v>0.34614039914752553</v>
      </c>
      <c r="U22" s="5">
        <v>0.24433439939825327</v>
      </c>
      <c r="V22" s="6">
        <f t="shared" si="0"/>
        <v>47.557216979599509</v>
      </c>
      <c r="W22" s="5">
        <f t="shared" si="1"/>
        <v>99.999291003933365</v>
      </c>
      <c r="X22" s="3">
        <v>11.9</v>
      </c>
      <c r="Y22" s="3">
        <v>153</v>
      </c>
      <c r="Z22" s="3">
        <v>34.299999999999997</v>
      </c>
      <c r="AA22" s="3">
        <v>6.9</v>
      </c>
      <c r="AB22" s="3">
        <v>0.4</v>
      </c>
      <c r="AC22" s="3">
        <v>100</v>
      </c>
      <c r="AD22" s="3">
        <v>213</v>
      </c>
      <c r="AE22" s="3">
        <v>46.3</v>
      </c>
      <c r="AF22" s="3">
        <v>84</v>
      </c>
      <c r="AG22" s="3">
        <v>66</v>
      </c>
      <c r="AH22" s="3">
        <v>3.92</v>
      </c>
      <c r="AI22" s="3">
        <v>0.77</v>
      </c>
      <c r="AJ22" s="5">
        <v>1.22</v>
      </c>
      <c r="AK22" s="3">
        <v>0.44</v>
      </c>
      <c r="AL22" s="3">
        <v>2</v>
      </c>
      <c r="AM22" s="3">
        <v>12.34</v>
      </c>
      <c r="AN22" s="3">
        <v>29.87</v>
      </c>
      <c r="AO22" s="3">
        <v>4.47</v>
      </c>
      <c r="AP22" s="3">
        <v>21.03</v>
      </c>
      <c r="AQ22" s="3">
        <v>5.46</v>
      </c>
      <c r="AR22" s="3">
        <v>1.78</v>
      </c>
      <c r="AS22" s="3">
        <v>6.38</v>
      </c>
      <c r="AT22" s="3">
        <v>1.02</v>
      </c>
      <c r="AU22" s="3">
        <v>5.98</v>
      </c>
      <c r="AV22" s="3">
        <v>1.2</v>
      </c>
      <c r="AW22" s="3">
        <v>3.2</v>
      </c>
      <c r="AX22" s="3">
        <v>0.52</v>
      </c>
      <c r="AY22" s="3">
        <v>3</v>
      </c>
      <c r="AZ22" s="3">
        <v>0.48</v>
      </c>
      <c r="BA22" s="3">
        <v>33.1</v>
      </c>
      <c r="BB22" s="3">
        <v>336</v>
      </c>
      <c r="BC22" s="3">
        <v>97.2</v>
      </c>
      <c r="BD22" s="3">
        <v>118</v>
      </c>
      <c r="BE22" s="5">
        <f t="shared" si="2"/>
        <v>3.3410004662089987E-2</v>
      </c>
      <c r="BF22" s="5">
        <f t="shared" si="3"/>
        <v>-2.0502127414105176E-2</v>
      </c>
      <c r="BG22" s="7">
        <f t="shared" si="4"/>
        <v>-3.3204506290692659E-2</v>
      </c>
      <c r="BK22" s="10"/>
      <c r="BL22" s="10"/>
      <c r="BM22" s="10"/>
      <c r="BN22" s="11"/>
    </row>
    <row r="23" spans="1:66" s="3" customFormat="1" x14ac:dyDescent="0.25">
      <c r="A23" s="2" t="s">
        <v>79</v>
      </c>
      <c r="B23" s="3">
        <v>1</v>
      </c>
      <c r="C23" s="3">
        <v>25</v>
      </c>
      <c r="D23" s="3" t="s">
        <v>52</v>
      </c>
      <c r="E23" s="3" t="s">
        <v>67</v>
      </c>
      <c r="F23" s="3" t="s">
        <v>76</v>
      </c>
      <c r="G23" s="3" t="s">
        <v>68</v>
      </c>
      <c r="H23" s="3" t="s">
        <v>69</v>
      </c>
      <c r="I23" s="3">
        <v>1</v>
      </c>
      <c r="J23" s="3">
        <v>0.70342899999999997</v>
      </c>
      <c r="K23" s="4">
        <v>1.5</v>
      </c>
      <c r="L23" s="5">
        <v>50.392230695116751</v>
      </c>
      <c r="M23" s="5">
        <v>2.4119005896210512</v>
      </c>
      <c r="N23" s="5">
        <v>14.079727373599813</v>
      </c>
      <c r="O23" s="5">
        <v>14.263403681772189</v>
      </c>
      <c r="P23" s="5">
        <v>0.23706715197129993</v>
      </c>
      <c r="Q23" s="5">
        <v>5.8442206594663935</v>
      </c>
      <c r="R23" s="5">
        <v>10.101122127472781</v>
      </c>
      <c r="S23" s="5">
        <v>2.2160625075578033</v>
      </c>
      <c r="T23" s="5">
        <v>0.19583808206324776</v>
      </c>
      <c r="U23" s="5">
        <v>0.257681686925326</v>
      </c>
      <c r="V23" s="6">
        <f t="shared" si="0"/>
        <v>44.802489064456331</v>
      </c>
      <c r="W23" s="5">
        <f t="shared" si="1"/>
        <v>99.999254555566651</v>
      </c>
      <c r="X23" s="3">
        <v>12.1</v>
      </c>
      <c r="Y23" s="3">
        <v>159</v>
      </c>
      <c r="Z23" s="3">
        <v>36</v>
      </c>
      <c r="AA23" s="3">
        <v>3.7</v>
      </c>
      <c r="AB23" s="3">
        <v>2.9</v>
      </c>
      <c r="AC23" s="3">
        <v>85</v>
      </c>
      <c r="AD23" s="3">
        <v>208</v>
      </c>
      <c r="AE23" s="3">
        <v>51.6</v>
      </c>
      <c r="AF23" s="3">
        <v>72</v>
      </c>
      <c r="AG23" s="3">
        <v>62</v>
      </c>
      <c r="AH23" s="3">
        <v>4.17</v>
      </c>
      <c r="AI23" s="3">
        <v>0.79</v>
      </c>
      <c r="AJ23" s="5">
        <v>1.1000000000000001</v>
      </c>
      <c r="AK23" s="3">
        <v>0.41</v>
      </c>
      <c r="AL23" s="3">
        <v>3.83</v>
      </c>
      <c r="AM23" s="3">
        <v>12.56</v>
      </c>
      <c r="AN23" s="3">
        <v>30.59</v>
      </c>
      <c r="AO23" s="3">
        <v>4.79</v>
      </c>
      <c r="AP23" s="3">
        <v>22.45</v>
      </c>
      <c r="AQ23" s="3">
        <v>5.84</v>
      </c>
      <c r="AR23" s="3">
        <v>1.83</v>
      </c>
      <c r="AS23" s="3">
        <v>6.56</v>
      </c>
      <c r="AT23" s="3">
        <v>1.07</v>
      </c>
      <c r="AU23" s="3">
        <v>6.43</v>
      </c>
      <c r="AV23" s="3">
        <v>1.34</v>
      </c>
      <c r="AW23" s="3">
        <v>3.5</v>
      </c>
      <c r="AX23" s="3">
        <v>0.56000000000000005</v>
      </c>
      <c r="AY23" s="3">
        <v>3.25</v>
      </c>
      <c r="AZ23" s="3">
        <v>0.52</v>
      </c>
      <c r="BA23" s="3">
        <v>45</v>
      </c>
      <c r="BB23" s="3">
        <v>423.6</v>
      </c>
      <c r="BC23" s="3">
        <v>104.9</v>
      </c>
      <c r="BD23" s="3">
        <v>149</v>
      </c>
      <c r="BE23" s="5">
        <f t="shared" si="2"/>
        <v>2.7901192327087321E-2</v>
      </c>
      <c r="BF23" s="5">
        <f t="shared" si="3"/>
        <v>-2.0829607777180459E-2</v>
      </c>
      <c r="BG23" s="7">
        <f t="shared" si="4"/>
        <v>-3.9530829197811368E-2</v>
      </c>
      <c r="BK23" s="10"/>
      <c r="BL23" s="10"/>
      <c r="BM23" s="10"/>
      <c r="BN23" s="11"/>
    </row>
    <row r="24" spans="1:66" s="3" customFormat="1" x14ac:dyDescent="0.25">
      <c r="A24" s="2" t="s">
        <v>80</v>
      </c>
      <c r="B24" s="3">
        <v>1</v>
      </c>
      <c r="C24" s="3">
        <v>25</v>
      </c>
      <c r="D24" s="3" t="s">
        <v>52</v>
      </c>
      <c r="E24" s="3" t="s">
        <v>67</v>
      </c>
      <c r="F24" s="3" t="s">
        <v>76</v>
      </c>
      <c r="G24" s="3" t="s">
        <v>68</v>
      </c>
      <c r="H24" s="3" t="s">
        <v>69</v>
      </c>
      <c r="I24" s="3">
        <v>1</v>
      </c>
      <c r="J24" s="3">
        <v>0.70436600000000005</v>
      </c>
      <c r="K24" s="4">
        <v>1.6</v>
      </c>
      <c r="L24" s="5">
        <v>49.728297360843399</v>
      </c>
      <c r="M24" s="5">
        <v>2.5493815200432381</v>
      </c>
      <c r="N24" s="5">
        <v>13.606939920230776</v>
      </c>
      <c r="O24" s="5">
        <v>14.978879241417836</v>
      </c>
      <c r="P24" s="5">
        <v>0.22524656000382023</v>
      </c>
      <c r="Q24" s="5">
        <v>5.8154566400986312</v>
      </c>
      <c r="R24" s="5">
        <v>9.6344096801634009</v>
      </c>
      <c r="S24" s="5">
        <v>2.6927202400456691</v>
      </c>
      <c r="T24" s="5">
        <v>0.51192400000868232</v>
      </c>
      <c r="U24" s="5">
        <v>0.25596200000434116</v>
      </c>
      <c r="V24" s="6">
        <f t="shared" si="0"/>
        <v>43.474134244206581</v>
      </c>
      <c r="W24" s="5">
        <f t="shared" si="1"/>
        <v>99.999217162859793</v>
      </c>
      <c r="X24" s="3">
        <v>12.7</v>
      </c>
      <c r="Y24" s="3">
        <v>167</v>
      </c>
      <c r="Z24" s="3">
        <v>37.9</v>
      </c>
      <c r="AA24" s="3">
        <v>11.9</v>
      </c>
      <c r="AB24" s="3">
        <v>0.6</v>
      </c>
      <c r="AC24" s="3">
        <v>129</v>
      </c>
      <c r="AD24" s="3">
        <v>225</v>
      </c>
      <c r="AE24" s="3">
        <v>51.9</v>
      </c>
      <c r="AF24" s="3">
        <v>71</v>
      </c>
      <c r="AG24" s="3">
        <v>62</v>
      </c>
      <c r="AH24" s="3">
        <v>4.49</v>
      </c>
      <c r="AI24" s="3">
        <v>0.84</v>
      </c>
      <c r="AJ24" s="5">
        <v>1.17</v>
      </c>
      <c r="AK24" s="3">
        <v>0.42</v>
      </c>
      <c r="AL24" s="3">
        <v>2.59</v>
      </c>
      <c r="AM24" s="3">
        <v>13.03</v>
      </c>
      <c r="AN24" s="3">
        <v>31.92</v>
      </c>
      <c r="AO24" s="3">
        <v>4.99</v>
      </c>
      <c r="AP24" s="3">
        <v>23.44</v>
      </c>
      <c r="AQ24" s="3">
        <v>6.03</v>
      </c>
      <c r="AR24" s="3">
        <v>2</v>
      </c>
      <c r="AS24" s="3">
        <v>6.9</v>
      </c>
      <c r="AT24" s="3">
        <v>1.1200000000000001</v>
      </c>
      <c r="AU24" s="3">
        <v>6.69</v>
      </c>
      <c r="AV24" s="3">
        <v>1.37</v>
      </c>
      <c r="AW24" s="3">
        <v>3.6</v>
      </c>
      <c r="AX24" s="3">
        <v>0.56999999999999995</v>
      </c>
      <c r="AY24" s="3">
        <v>3.34</v>
      </c>
      <c r="AZ24" s="3">
        <v>0.54</v>
      </c>
      <c r="BA24" s="3">
        <v>44.7</v>
      </c>
      <c r="BB24" s="3">
        <v>430.2</v>
      </c>
      <c r="BC24" s="3">
        <v>106.8</v>
      </c>
      <c r="BD24" s="3">
        <v>141.19999999999999</v>
      </c>
      <c r="BE24" s="5">
        <f t="shared" si="2"/>
        <v>2.8536169523223576E-2</v>
      </c>
      <c r="BF24" s="5">
        <f t="shared" si="3"/>
        <v>-2.2635331100436473E-2</v>
      </c>
      <c r="BG24" s="7">
        <f t="shared" si="4"/>
        <v>-3.9089150852669396E-2</v>
      </c>
      <c r="BK24" s="10"/>
      <c r="BL24" s="10"/>
      <c r="BM24" s="10"/>
      <c r="BN24" s="11"/>
    </row>
    <row r="25" spans="1:66" s="3" customFormat="1" x14ac:dyDescent="0.25">
      <c r="A25" s="2" t="s">
        <v>81</v>
      </c>
      <c r="B25" s="3">
        <v>1</v>
      </c>
      <c r="C25" s="3">
        <v>25</v>
      </c>
      <c r="D25" s="3" t="s">
        <v>52</v>
      </c>
      <c r="E25" s="3" t="s">
        <v>67</v>
      </c>
      <c r="F25" s="3" t="s">
        <v>76</v>
      </c>
      <c r="G25" s="3" t="s">
        <v>68</v>
      </c>
      <c r="H25" s="3" t="s">
        <v>69</v>
      </c>
      <c r="I25" s="3">
        <v>1</v>
      </c>
      <c r="K25" s="4"/>
      <c r="L25" s="5">
        <v>50.341677872036271</v>
      </c>
      <c r="M25" s="5">
        <v>2.3362309291317462</v>
      </c>
      <c r="N25" s="5">
        <v>14.427250650076749</v>
      </c>
      <c r="O25" s="5">
        <v>13.405055634073035</v>
      </c>
      <c r="P25" s="5">
        <v>0.2151791645252924</v>
      </c>
      <c r="Q25" s="5">
        <v>5.943043591650933</v>
      </c>
      <c r="R25" s="5">
        <v>10.482299300446389</v>
      </c>
      <c r="S25" s="5">
        <v>2.3977106904246868</v>
      </c>
      <c r="T25" s="5">
        <v>0.20493253764313565</v>
      </c>
      <c r="U25" s="5">
        <v>0.24591904517176275</v>
      </c>
      <c r="V25" s="6">
        <f t="shared" si="0"/>
        <v>46.759028735333047</v>
      </c>
      <c r="W25" s="5">
        <f t="shared" si="1"/>
        <v>99.999299415179991</v>
      </c>
      <c r="X25" s="3">
        <v>11.7</v>
      </c>
      <c r="Y25" s="3">
        <v>154</v>
      </c>
      <c r="Z25" s="3">
        <v>34.6</v>
      </c>
      <c r="AA25" s="3">
        <v>3.4</v>
      </c>
      <c r="AB25" s="3">
        <v>1.9</v>
      </c>
      <c r="AC25" s="3">
        <v>109</v>
      </c>
      <c r="AD25" s="3">
        <v>200</v>
      </c>
      <c r="AE25" s="3">
        <v>46.4</v>
      </c>
      <c r="AF25" s="3">
        <v>90</v>
      </c>
      <c r="AG25" s="3">
        <v>69</v>
      </c>
      <c r="AH25" s="3">
        <v>4.04</v>
      </c>
      <c r="AI25" s="3">
        <v>0.75</v>
      </c>
      <c r="AJ25" s="5">
        <v>1.26</v>
      </c>
      <c r="AK25" s="3">
        <v>0.45</v>
      </c>
      <c r="AL25" s="3">
        <v>5.96</v>
      </c>
      <c r="AM25" s="3">
        <v>13.13</v>
      </c>
      <c r="AN25" s="3">
        <v>31.47</v>
      </c>
      <c r="AO25" s="3">
        <v>4.84</v>
      </c>
      <c r="AP25" s="3">
        <v>22.51</v>
      </c>
      <c r="AQ25" s="3">
        <v>5.76</v>
      </c>
      <c r="AR25" s="3">
        <v>1.86</v>
      </c>
      <c r="AS25" s="3">
        <v>6.36</v>
      </c>
      <c r="AT25" s="3">
        <v>1.04</v>
      </c>
      <c r="AU25" s="3">
        <v>6.11</v>
      </c>
      <c r="AV25" s="3">
        <v>1.25</v>
      </c>
      <c r="AW25" s="3">
        <v>3.35</v>
      </c>
      <c r="AX25" s="3">
        <v>0.53</v>
      </c>
      <c r="AY25" s="3">
        <v>3.12</v>
      </c>
      <c r="AZ25" s="3">
        <v>0.5</v>
      </c>
      <c r="BA25" s="3">
        <v>35.1</v>
      </c>
      <c r="BB25" s="3">
        <v>343.4</v>
      </c>
      <c r="BC25" s="3">
        <v>99.1</v>
      </c>
      <c r="BD25" s="3">
        <v>110.4</v>
      </c>
      <c r="BE25" s="5">
        <f t="shared" si="2"/>
        <v>2.4096088629506962E-2</v>
      </c>
      <c r="BF25" s="5">
        <f t="shared" si="3"/>
        <v>-2.5705980017941887E-2</v>
      </c>
      <c r="BG25" s="7">
        <f t="shared" si="4"/>
        <v>-4.2699433182192437E-2</v>
      </c>
      <c r="BK25" s="10"/>
      <c r="BL25" s="10"/>
      <c r="BM25" s="10"/>
      <c r="BN25" s="11"/>
    </row>
    <row r="26" spans="1:66" s="3" customFormat="1" x14ac:dyDescent="0.25">
      <c r="A26" s="2" t="s">
        <v>82</v>
      </c>
      <c r="B26" s="3">
        <v>1</v>
      </c>
      <c r="C26" s="3">
        <v>25</v>
      </c>
      <c r="D26" s="3" t="s">
        <v>52</v>
      </c>
      <c r="E26" s="3" t="s">
        <v>67</v>
      </c>
      <c r="F26" s="3" t="s">
        <v>76</v>
      </c>
      <c r="G26" s="3" t="s">
        <v>68</v>
      </c>
      <c r="H26" s="3" t="s">
        <v>69</v>
      </c>
      <c r="I26" s="3">
        <v>1</v>
      </c>
      <c r="K26" s="4"/>
      <c r="L26" s="5">
        <v>50.74673100957714</v>
      </c>
      <c r="M26" s="5">
        <v>2.2446067323844758</v>
      </c>
      <c r="N26" s="5">
        <v>14.439958518012574</v>
      </c>
      <c r="O26" s="5">
        <v>13.131998761616039</v>
      </c>
      <c r="P26" s="5">
        <v>0.20687619653313144</v>
      </c>
      <c r="Q26" s="5">
        <v>6.0304411289407813</v>
      </c>
      <c r="R26" s="5">
        <v>10.147277439950097</v>
      </c>
      <c r="S26" s="5">
        <v>2.3583886404776981</v>
      </c>
      <c r="T26" s="5">
        <v>0.45512763237288917</v>
      </c>
      <c r="U26" s="5">
        <v>0.23790762601310114</v>
      </c>
      <c r="V26" s="6">
        <f t="shared" si="0"/>
        <v>47.635712446332455</v>
      </c>
      <c r="W26" s="5">
        <f t="shared" si="1"/>
        <v>99.999313685877922</v>
      </c>
      <c r="X26" s="3">
        <v>11.4</v>
      </c>
      <c r="Y26" s="3">
        <v>150</v>
      </c>
      <c r="Z26" s="3">
        <v>33.799999999999997</v>
      </c>
      <c r="AA26" s="3">
        <v>13.8</v>
      </c>
      <c r="AB26" s="3">
        <v>1.9</v>
      </c>
      <c r="AC26" s="3">
        <v>165</v>
      </c>
      <c r="AD26" s="3">
        <v>197</v>
      </c>
      <c r="AE26" s="3">
        <v>47.6</v>
      </c>
      <c r="AF26" s="3">
        <v>91</v>
      </c>
      <c r="AG26" s="3">
        <v>71</v>
      </c>
      <c r="AH26" s="3">
        <v>4</v>
      </c>
      <c r="AI26" s="3">
        <v>0.74</v>
      </c>
      <c r="AJ26" s="5">
        <v>1.18</v>
      </c>
      <c r="AK26" s="3">
        <v>0.43</v>
      </c>
      <c r="AL26" s="3">
        <v>3.34</v>
      </c>
      <c r="AM26" s="3">
        <v>12.56</v>
      </c>
      <c r="AN26" s="3">
        <v>30.52</v>
      </c>
      <c r="AO26" s="3">
        <v>4.71</v>
      </c>
      <c r="AP26" s="3">
        <v>21.98</v>
      </c>
      <c r="AQ26" s="3">
        <v>5.59</v>
      </c>
      <c r="AR26" s="3">
        <v>1.8</v>
      </c>
      <c r="AS26" s="3">
        <v>6.27</v>
      </c>
      <c r="AT26" s="3">
        <v>1.01</v>
      </c>
      <c r="AU26" s="3">
        <v>6.01</v>
      </c>
      <c r="AV26" s="3">
        <v>1.23</v>
      </c>
      <c r="AW26" s="3">
        <v>3.25</v>
      </c>
      <c r="AX26" s="3">
        <v>0.52</v>
      </c>
      <c r="AY26" s="3">
        <v>3.04</v>
      </c>
      <c r="AZ26" s="3">
        <v>0.49</v>
      </c>
      <c r="BA26" s="3">
        <v>36.200000000000003</v>
      </c>
      <c r="BB26" s="3">
        <v>355.7</v>
      </c>
      <c r="BC26" s="3">
        <v>93.9</v>
      </c>
      <c r="BD26" s="3">
        <v>92.6</v>
      </c>
      <c r="BE26" s="5">
        <f t="shared" si="2"/>
        <v>2.5412998205006865E-2</v>
      </c>
      <c r="BF26" s="5">
        <f t="shared" si="3"/>
        <v>-1.8049304584826675E-2</v>
      </c>
      <c r="BG26" s="7">
        <f t="shared" si="4"/>
        <v>-4.1623835627167927E-2</v>
      </c>
      <c r="BK26" s="10"/>
      <c r="BL26" s="10"/>
      <c r="BM26" s="10"/>
      <c r="BN26" s="11"/>
    </row>
    <row r="27" spans="1:66" s="3" customFormat="1" x14ac:dyDescent="0.25">
      <c r="A27" s="2" t="s">
        <v>83</v>
      </c>
      <c r="B27" s="3">
        <v>1</v>
      </c>
      <c r="C27" s="3">
        <v>25</v>
      </c>
      <c r="D27" s="3" t="s">
        <v>52</v>
      </c>
      <c r="E27" s="3" t="s">
        <v>67</v>
      </c>
      <c r="F27" s="3" t="s">
        <v>76</v>
      </c>
      <c r="G27" s="3" t="s">
        <v>68</v>
      </c>
      <c r="H27" s="3" t="s">
        <v>69</v>
      </c>
      <c r="I27" s="3">
        <v>1</v>
      </c>
      <c r="K27" s="4"/>
      <c r="L27" s="5">
        <v>50.903154249377742</v>
      </c>
      <c r="M27" s="5">
        <v>2.3411974940967069</v>
      </c>
      <c r="N27" s="5">
        <v>14.169867802698844</v>
      </c>
      <c r="O27" s="5">
        <v>12.914957104544836</v>
      </c>
      <c r="P27" s="5">
        <v>0.17380068733469003</v>
      </c>
      <c r="Q27" s="5">
        <v>5.817211240790507</v>
      </c>
      <c r="R27" s="5">
        <v>10.387146960708533</v>
      </c>
      <c r="S27" s="5">
        <v>2.6683517290796526</v>
      </c>
      <c r="T27" s="5">
        <v>0.37827208419903119</v>
      </c>
      <c r="U27" s="5">
        <v>0.24536567623720942</v>
      </c>
      <c r="V27" s="6">
        <f t="shared" si="0"/>
        <v>47.153693873840041</v>
      </c>
      <c r="W27" s="5">
        <f t="shared" si="1"/>
        <v>99.999325029067748</v>
      </c>
      <c r="X27" s="3">
        <v>11.6</v>
      </c>
      <c r="Y27" s="3">
        <v>155</v>
      </c>
      <c r="Z27" s="3">
        <v>34.5</v>
      </c>
      <c r="AA27" s="3">
        <v>9.5</v>
      </c>
      <c r="AB27" s="3">
        <v>1.7</v>
      </c>
      <c r="AC27" s="3">
        <v>196</v>
      </c>
      <c r="AD27" s="3">
        <v>193</v>
      </c>
      <c r="AE27" s="3">
        <v>46.5</v>
      </c>
      <c r="AF27" s="3">
        <v>91</v>
      </c>
      <c r="AG27" s="3">
        <v>71</v>
      </c>
      <c r="AH27" s="3">
        <v>4.0199999999999996</v>
      </c>
      <c r="AI27" s="3">
        <v>0.75</v>
      </c>
      <c r="AJ27" s="5">
        <v>1.21</v>
      </c>
      <c r="AK27" s="3">
        <v>0.44</v>
      </c>
      <c r="AL27" s="3">
        <v>2.98</v>
      </c>
      <c r="AM27" s="3">
        <v>12.39</v>
      </c>
      <c r="AN27" s="3">
        <v>30.8</v>
      </c>
      <c r="AO27" s="3">
        <v>4.79</v>
      </c>
      <c r="AP27" s="3">
        <v>22.26</v>
      </c>
      <c r="AQ27" s="3">
        <v>5.7</v>
      </c>
      <c r="AR27" s="3">
        <v>1.83</v>
      </c>
      <c r="AS27" s="3">
        <v>6.3</v>
      </c>
      <c r="AT27" s="3">
        <v>1.03</v>
      </c>
      <c r="AU27" s="3">
        <v>6.09</v>
      </c>
      <c r="AV27" s="3">
        <v>1.24</v>
      </c>
      <c r="AW27" s="3">
        <v>3.26</v>
      </c>
      <c r="AX27" s="3">
        <v>0.53</v>
      </c>
      <c r="AY27" s="3">
        <v>3.07</v>
      </c>
      <c r="AZ27" s="3">
        <v>0.49</v>
      </c>
      <c r="BA27" s="3">
        <v>35.299999999999997</v>
      </c>
      <c r="BB27" s="3">
        <v>349.3</v>
      </c>
      <c r="BC27" s="3">
        <v>94.3</v>
      </c>
      <c r="BD27" s="3">
        <v>85.1</v>
      </c>
      <c r="BE27" s="5">
        <f t="shared" si="2"/>
        <v>1.381469620737108E-2</v>
      </c>
      <c r="BF27" s="5">
        <f t="shared" si="3"/>
        <v>-3.5359750612099394E-2</v>
      </c>
      <c r="BG27" s="7">
        <f t="shared" si="4"/>
        <v>-5.2207909204195657E-2</v>
      </c>
      <c r="BK27" s="10"/>
      <c r="BL27" s="10"/>
      <c r="BM27" s="10"/>
      <c r="BN27" s="11"/>
    </row>
    <row r="28" spans="1:66" s="3" customFormat="1" x14ac:dyDescent="0.25">
      <c r="A28" s="2" t="s">
        <v>84</v>
      </c>
      <c r="B28" s="3">
        <v>1</v>
      </c>
      <c r="C28" s="3">
        <v>25</v>
      </c>
      <c r="D28" s="3" t="s">
        <v>52</v>
      </c>
      <c r="E28" s="3" t="s">
        <v>67</v>
      </c>
      <c r="F28" s="3" t="s">
        <v>76</v>
      </c>
      <c r="G28" s="3" t="s">
        <v>68</v>
      </c>
      <c r="H28" s="3" t="s">
        <v>69</v>
      </c>
      <c r="I28" s="3">
        <v>1</v>
      </c>
      <c r="J28" s="3">
        <v>0.70384000000000002</v>
      </c>
      <c r="K28" s="4">
        <v>1.7</v>
      </c>
      <c r="L28" s="5">
        <v>51.114796208806801</v>
      </c>
      <c r="M28" s="5">
        <v>2.2807946963587389</v>
      </c>
      <c r="N28" s="5">
        <v>13.736841116425463</v>
      </c>
      <c r="O28" s="5">
        <v>13.287448749386485</v>
      </c>
      <c r="P28" s="5">
        <v>0.20829175309212228</v>
      </c>
      <c r="Q28" s="5">
        <v>5.8842420248524547</v>
      </c>
      <c r="R28" s="5">
        <v>10.799927397826538</v>
      </c>
      <c r="S28" s="5">
        <v>2.2703801087041331</v>
      </c>
      <c r="T28" s="5">
        <v>0.17704799012830394</v>
      </c>
      <c r="U28" s="5">
        <v>0.23953551605594062</v>
      </c>
      <c r="V28" s="6">
        <f t="shared" si="0"/>
        <v>46.730863079641594</v>
      </c>
      <c r="W28" s="5">
        <f t="shared" si="1"/>
        <v>99.999305561636973</v>
      </c>
      <c r="X28" s="3">
        <v>11.6</v>
      </c>
      <c r="Y28" s="3">
        <v>155</v>
      </c>
      <c r="Z28" s="3">
        <v>34.700000000000003</v>
      </c>
      <c r="AA28" s="3">
        <v>3.4</v>
      </c>
      <c r="AB28" s="3">
        <v>2.2999999999999998</v>
      </c>
      <c r="AC28" s="3">
        <v>100</v>
      </c>
      <c r="AD28" s="3">
        <v>193</v>
      </c>
      <c r="AE28" s="3">
        <v>47.3</v>
      </c>
      <c r="AF28" s="3">
        <v>90</v>
      </c>
      <c r="AG28" s="3">
        <v>70</v>
      </c>
      <c r="AH28" s="3">
        <v>4.08</v>
      </c>
      <c r="AI28" s="3">
        <v>0.76</v>
      </c>
      <c r="AJ28" s="5">
        <v>1.2</v>
      </c>
      <c r="AK28" s="3">
        <v>0.43</v>
      </c>
      <c r="AL28" s="3">
        <v>4.7300000000000004</v>
      </c>
      <c r="AM28" s="3">
        <v>12.8</v>
      </c>
      <c r="AN28" s="3">
        <v>31.15</v>
      </c>
      <c r="AO28" s="3">
        <v>4.84</v>
      </c>
      <c r="AP28" s="3">
        <v>22.48</v>
      </c>
      <c r="AQ28" s="3">
        <v>5.75</v>
      </c>
      <c r="AR28" s="3">
        <v>1.85</v>
      </c>
      <c r="AS28" s="3">
        <v>6.36</v>
      </c>
      <c r="AT28" s="3">
        <v>1.03</v>
      </c>
      <c r="AU28" s="3">
        <v>6.15</v>
      </c>
      <c r="AV28" s="3">
        <v>1.25</v>
      </c>
      <c r="AW28" s="3">
        <v>3.33</v>
      </c>
      <c r="AX28" s="3">
        <v>0.54</v>
      </c>
      <c r="AY28" s="3">
        <v>3.16</v>
      </c>
      <c r="AZ28" s="3">
        <v>0.5</v>
      </c>
      <c r="BA28" s="3">
        <v>35.200000000000003</v>
      </c>
      <c r="BB28" s="3">
        <v>350.7</v>
      </c>
      <c r="BC28" s="3">
        <v>96.2</v>
      </c>
      <c r="BD28" s="3">
        <v>100</v>
      </c>
      <c r="BE28" s="5">
        <f t="shared" si="2"/>
        <v>1.6124245547562754E-2</v>
      </c>
      <c r="BF28" s="5">
        <f t="shared" si="3"/>
        <v>-2.0920127381429121E-2</v>
      </c>
      <c r="BG28" s="7">
        <f t="shared" si="4"/>
        <v>-5.0375332010347884E-2</v>
      </c>
      <c r="BK28" s="10"/>
      <c r="BL28" s="10"/>
      <c r="BM28" s="10"/>
      <c r="BN28" s="11"/>
    </row>
    <row r="29" spans="1:66" s="3" customFormat="1" x14ac:dyDescent="0.25">
      <c r="A29" s="2" t="s">
        <v>85</v>
      </c>
      <c r="B29" s="3">
        <v>1</v>
      </c>
      <c r="C29" s="3">
        <v>25</v>
      </c>
      <c r="D29" s="3" t="s">
        <v>52</v>
      </c>
      <c r="E29" s="3" t="s">
        <v>67</v>
      </c>
      <c r="F29" s="3" t="s">
        <v>76</v>
      </c>
      <c r="G29" s="3" t="s">
        <v>68</v>
      </c>
      <c r="H29" s="3" t="s">
        <v>69</v>
      </c>
      <c r="I29" s="3">
        <v>1</v>
      </c>
      <c r="K29" s="4"/>
      <c r="L29" s="5">
        <v>50.291989494780665</v>
      </c>
      <c r="M29" s="5">
        <v>2.6830586942847758</v>
      </c>
      <c r="N29" s="5">
        <v>13.517700291816427</v>
      </c>
      <c r="O29" s="5">
        <v>14.991314905083359</v>
      </c>
      <c r="P29" s="5">
        <v>0.235535686902862</v>
      </c>
      <c r="Q29" s="5">
        <v>5.3046732963340215</v>
      </c>
      <c r="R29" s="5">
        <v>9.6364817989388314</v>
      </c>
      <c r="S29" s="5">
        <v>2.631855284088501</v>
      </c>
      <c r="T29" s="5">
        <v>0.44034932768795937</v>
      </c>
      <c r="U29" s="5">
        <v>0.26625773302062661</v>
      </c>
      <c r="V29" s="6">
        <f t="shared" si="0"/>
        <v>41.209942951238368</v>
      </c>
      <c r="W29" s="5">
        <f t="shared" si="1"/>
        <v>99.99921651293802</v>
      </c>
      <c r="X29" s="3">
        <v>13.5</v>
      </c>
      <c r="Y29" s="3">
        <v>177</v>
      </c>
      <c r="Z29" s="3">
        <v>39.799999999999997</v>
      </c>
      <c r="AA29" s="3">
        <v>7.7</v>
      </c>
      <c r="AB29" s="3">
        <v>0.5</v>
      </c>
      <c r="AC29" s="3">
        <v>123</v>
      </c>
      <c r="AD29" s="3">
        <v>214</v>
      </c>
      <c r="AE29" s="3">
        <v>50</v>
      </c>
      <c r="AF29" s="3">
        <v>50</v>
      </c>
      <c r="AG29" s="3">
        <v>53</v>
      </c>
      <c r="AH29" s="3">
        <v>4.75</v>
      </c>
      <c r="AI29" s="3">
        <v>0.87</v>
      </c>
      <c r="AJ29" s="5">
        <v>1.25</v>
      </c>
      <c r="AK29" s="3">
        <v>0.45</v>
      </c>
      <c r="AL29" s="3">
        <v>2.21</v>
      </c>
      <c r="AM29" s="3">
        <v>14.54</v>
      </c>
      <c r="AN29" s="3">
        <v>35.659999999999997</v>
      </c>
      <c r="AO29" s="3">
        <v>5.54</v>
      </c>
      <c r="AP29" s="3">
        <v>26.05</v>
      </c>
      <c r="AQ29" s="3">
        <v>6.67</v>
      </c>
      <c r="AR29" s="3">
        <v>2.2000000000000002</v>
      </c>
      <c r="AS29" s="3">
        <v>7.41</v>
      </c>
      <c r="AT29" s="3">
        <v>1.21</v>
      </c>
      <c r="AU29" s="3">
        <v>7.14</v>
      </c>
      <c r="AV29" s="3">
        <v>1.45</v>
      </c>
      <c r="AW29" s="3">
        <v>3.86</v>
      </c>
      <c r="AX29" s="3">
        <v>0.62</v>
      </c>
      <c r="AY29" s="3">
        <v>3.59</v>
      </c>
      <c r="AZ29" s="3">
        <v>0.57999999999999996</v>
      </c>
      <c r="BA29" s="3">
        <v>38.299999999999997</v>
      </c>
      <c r="BB29" s="3">
        <v>404.5</v>
      </c>
      <c r="BC29" s="3">
        <v>110.6</v>
      </c>
      <c r="BD29" s="3">
        <v>125.9</v>
      </c>
      <c r="BE29" s="5">
        <f t="shared" si="2"/>
        <v>2.6117523388130337E-2</v>
      </c>
      <c r="BF29" s="5">
        <f t="shared" si="3"/>
        <v>-2.323653126646219E-2</v>
      </c>
      <c r="BG29" s="7">
        <f t="shared" si="4"/>
        <v>-4.0745339697127125E-2</v>
      </c>
      <c r="BK29" s="10"/>
      <c r="BL29" s="10"/>
      <c r="BM29" s="10"/>
      <c r="BN29" s="11"/>
    </row>
    <row r="30" spans="1:66" s="3" customFormat="1" x14ac:dyDescent="0.25">
      <c r="A30" s="2" t="s">
        <v>86</v>
      </c>
      <c r="B30" s="3">
        <v>1</v>
      </c>
      <c r="C30" s="3">
        <v>25</v>
      </c>
      <c r="D30" s="3" t="s">
        <v>52</v>
      </c>
      <c r="E30" s="3" t="s">
        <v>67</v>
      </c>
      <c r="F30" s="3" t="s">
        <v>76</v>
      </c>
      <c r="G30" s="3" t="s">
        <v>68</v>
      </c>
      <c r="H30" s="3" t="s">
        <v>69</v>
      </c>
      <c r="I30" s="3">
        <v>1</v>
      </c>
      <c r="K30" s="4"/>
      <c r="L30" s="5">
        <v>50.653789550499624</v>
      </c>
      <c r="M30" s="5">
        <v>2.5508356662073504</v>
      </c>
      <c r="N30" s="5">
        <v>13.604456886439202</v>
      </c>
      <c r="O30" s="5">
        <v>14.069284351747381</v>
      </c>
      <c r="P30" s="5">
        <v>0.21775426418843236</v>
      </c>
      <c r="Q30" s="5">
        <v>5.8689958824120341</v>
      </c>
      <c r="R30" s="5">
        <v>9.9959576513166102</v>
      </c>
      <c r="S30" s="5">
        <v>2.4782509114778732</v>
      </c>
      <c r="T30" s="5">
        <v>0.31107752026918906</v>
      </c>
      <c r="U30" s="5">
        <v>0.24886201621535126</v>
      </c>
      <c r="V30" s="6">
        <f t="shared" si="0"/>
        <v>45.246380770292298</v>
      </c>
      <c r="W30" s="5">
        <f t="shared" si="1"/>
        <v>99.999264700773068</v>
      </c>
      <c r="X30" s="3">
        <v>12.3</v>
      </c>
      <c r="Y30" s="3">
        <v>164</v>
      </c>
      <c r="Z30" s="3">
        <v>37.299999999999997</v>
      </c>
      <c r="AA30" s="3">
        <v>17.5</v>
      </c>
      <c r="AB30" s="3">
        <v>25.7</v>
      </c>
      <c r="AC30" s="3">
        <v>128</v>
      </c>
      <c r="AD30" s="3">
        <v>220</v>
      </c>
      <c r="AE30" s="3">
        <v>52.3</v>
      </c>
      <c r="AF30" s="3">
        <v>73</v>
      </c>
      <c r="AG30" s="3">
        <v>65</v>
      </c>
      <c r="AH30" s="3">
        <v>4.2300000000000004</v>
      </c>
      <c r="AI30" s="3">
        <v>0.79</v>
      </c>
      <c r="AJ30" s="5">
        <v>1.1000000000000001</v>
      </c>
      <c r="AK30" s="3">
        <v>0.39</v>
      </c>
      <c r="AL30" s="3">
        <v>2.4900000000000002</v>
      </c>
      <c r="AM30" s="3">
        <v>13.1</v>
      </c>
      <c r="AN30" s="3">
        <v>32.17</v>
      </c>
      <c r="AO30" s="3">
        <v>5.0599999999999996</v>
      </c>
      <c r="AP30" s="3">
        <v>23.83</v>
      </c>
      <c r="AQ30" s="3">
        <v>6.13</v>
      </c>
      <c r="AR30" s="3">
        <v>1.99</v>
      </c>
      <c r="AS30" s="3">
        <v>6.66</v>
      </c>
      <c r="AT30" s="3">
        <v>1.1000000000000001</v>
      </c>
      <c r="AU30" s="3">
        <v>6.46</v>
      </c>
      <c r="AV30" s="3">
        <v>1.32</v>
      </c>
      <c r="AW30" s="3">
        <v>3.49</v>
      </c>
      <c r="AX30" s="3">
        <v>0.56000000000000005</v>
      </c>
      <c r="AY30" s="3">
        <v>3.25</v>
      </c>
      <c r="AZ30" s="3">
        <v>0.52</v>
      </c>
      <c r="BA30" s="3">
        <v>40.1</v>
      </c>
      <c r="BB30" s="3">
        <v>406.8</v>
      </c>
      <c r="BC30" s="3">
        <v>107.7</v>
      </c>
      <c r="BD30" s="3">
        <v>105.4</v>
      </c>
      <c r="BE30" s="5">
        <f t="shared" si="2"/>
        <v>2.3377048451810767E-2</v>
      </c>
      <c r="BF30" s="5">
        <f t="shared" si="3"/>
        <v>-3.5622626704597815E-2</v>
      </c>
      <c r="BG30" s="7">
        <f t="shared" si="4"/>
        <v>-4.442729846277732E-2</v>
      </c>
      <c r="BK30" s="10"/>
      <c r="BL30" s="10"/>
      <c r="BM30" s="10"/>
      <c r="BN30" s="11"/>
    </row>
    <row r="31" spans="1:66" s="3" customFormat="1" x14ac:dyDescent="0.25">
      <c r="A31" s="2" t="s">
        <v>87</v>
      </c>
      <c r="B31" s="3">
        <v>1</v>
      </c>
      <c r="C31" s="3">
        <v>25</v>
      </c>
      <c r="D31" s="3" t="s">
        <v>52</v>
      </c>
      <c r="E31" s="3" t="s">
        <v>67</v>
      </c>
      <c r="F31" s="3" t="s">
        <v>76</v>
      </c>
      <c r="G31" s="3" t="s">
        <v>68</v>
      </c>
      <c r="H31" s="3" t="s">
        <v>69</v>
      </c>
      <c r="I31" s="3">
        <v>1</v>
      </c>
      <c r="J31" s="3">
        <v>0.70440100000000005</v>
      </c>
      <c r="K31" s="4">
        <v>1.5</v>
      </c>
      <c r="L31" s="5">
        <v>48.719561346785838</v>
      </c>
      <c r="M31" s="5">
        <v>2.6181072686356877</v>
      </c>
      <c r="N31" s="5">
        <v>12.914616091926238</v>
      </c>
      <c r="O31" s="5">
        <v>15.381555265602575</v>
      </c>
      <c r="P31" s="5">
        <v>0.24835800176781225</v>
      </c>
      <c r="Q31" s="5">
        <v>5.929547292206518</v>
      </c>
      <c r="R31" s="5">
        <v>10.824269577047152</v>
      </c>
      <c r="S31" s="5">
        <v>2.6905450191512998</v>
      </c>
      <c r="T31" s="5">
        <v>0.43462650309367146</v>
      </c>
      <c r="U31" s="5">
        <v>0.23800975169415342</v>
      </c>
      <c r="V31" s="6">
        <f t="shared" si="0"/>
        <v>43.299755017748183</v>
      </c>
      <c r="W31" s="5">
        <f t="shared" si="1"/>
        <v>99.999196117910941</v>
      </c>
      <c r="X31" s="3">
        <v>12.6</v>
      </c>
      <c r="Y31" s="3">
        <v>168</v>
      </c>
      <c r="Z31" s="3">
        <v>37.9</v>
      </c>
      <c r="AA31" s="3">
        <v>19</v>
      </c>
      <c r="AB31" s="3">
        <v>21.4</v>
      </c>
      <c r="AC31" s="3">
        <v>146</v>
      </c>
      <c r="AD31" s="3">
        <v>223</v>
      </c>
      <c r="AE31" s="3">
        <v>53.2</v>
      </c>
      <c r="AF31" s="3">
        <v>76</v>
      </c>
      <c r="AG31" s="3">
        <v>67</v>
      </c>
      <c r="AH31" s="3">
        <v>4.34</v>
      </c>
      <c r="AI31" s="3">
        <v>0.81</v>
      </c>
      <c r="AJ31" s="5">
        <v>1.1200000000000001</v>
      </c>
      <c r="AK31" s="3">
        <v>0.4</v>
      </c>
      <c r="AL31" s="3">
        <v>2.6</v>
      </c>
      <c r="AM31" s="3">
        <v>13.35</v>
      </c>
      <c r="AN31" s="3">
        <v>33.020000000000003</v>
      </c>
      <c r="AO31" s="3">
        <v>5.18</v>
      </c>
      <c r="AP31" s="3">
        <v>24.33</v>
      </c>
      <c r="AQ31" s="3">
        <v>6.21</v>
      </c>
      <c r="AR31" s="3">
        <v>2.02</v>
      </c>
      <c r="AS31" s="3">
        <v>6.77</v>
      </c>
      <c r="AT31" s="3">
        <v>1.1200000000000001</v>
      </c>
      <c r="AU31" s="3">
        <v>6.64</v>
      </c>
      <c r="AV31" s="3">
        <v>1.34</v>
      </c>
      <c r="AW31" s="3">
        <v>3.57</v>
      </c>
      <c r="AX31" s="3">
        <v>0.57999999999999996</v>
      </c>
      <c r="AY31" s="3">
        <v>3.28</v>
      </c>
      <c r="AZ31" s="3">
        <v>0.53</v>
      </c>
      <c r="BA31" s="3">
        <v>40.799999999999997</v>
      </c>
      <c r="BB31" s="3">
        <v>415.8</v>
      </c>
      <c r="BC31" s="3">
        <v>103</v>
      </c>
      <c r="BD31" s="3">
        <v>100.5</v>
      </c>
      <c r="BE31" s="5">
        <f t="shared" si="2"/>
        <v>2.0124797374532655E-2</v>
      </c>
      <c r="BF31" s="5">
        <f t="shared" si="3"/>
        <v>-4.0810266996639921E-2</v>
      </c>
      <c r="BG31" s="7">
        <f t="shared" si="4"/>
        <v>-4.7007888991486946E-2</v>
      </c>
      <c r="BK31" s="11"/>
      <c r="BL31" s="11"/>
      <c r="BM31" s="11"/>
      <c r="BN31" s="11"/>
    </row>
    <row r="32" spans="1:66" s="3" customFormat="1" x14ac:dyDescent="0.25">
      <c r="A32" s="2" t="s">
        <v>88</v>
      </c>
      <c r="B32" s="3">
        <v>1</v>
      </c>
      <c r="C32" s="3">
        <v>25</v>
      </c>
      <c r="D32" s="3" t="s">
        <v>52</v>
      </c>
      <c r="E32" s="3" t="s">
        <v>67</v>
      </c>
      <c r="F32" s="3" t="s">
        <v>76</v>
      </c>
      <c r="G32" s="3" t="s">
        <v>68</v>
      </c>
      <c r="H32" s="3" t="s">
        <v>69</v>
      </c>
      <c r="I32" s="3">
        <v>1</v>
      </c>
      <c r="K32" s="4"/>
      <c r="L32" s="5">
        <v>48.068682674766322</v>
      </c>
      <c r="M32" s="5">
        <v>2.4909253120542716</v>
      </c>
      <c r="N32" s="5">
        <v>14.369139403420512</v>
      </c>
      <c r="O32" s="5">
        <v>15.503297661711267</v>
      </c>
      <c r="P32" s="5">
        <v>0.19556851623566598</v>
      </c>
      <c r="Q32" s="5">
        <v>5.8258831678624707</v>
      </c>
      <c r="R32" s="5">
        <v>10.848906111178522</v>
      </c>
      <c r="S32" s="5">
        <v>2.161546758394203</v>
      </c>
      <c r="T32" s="5">
        <v>0.27791315465068323</v>
      </c>
      <c r="U32" s="5">
        <v>0.25732699504692891</v>
      </c>
      <c r="V32" s="6">
        <f t="shared" si="0"/>
        <v>42.674292283566722</v>
      </c>
      <c r="W32" s="5">
        <f t="shared" si="1"/>
        <v>99.999189755320856</v>
      </c>
      <c r="X32" s="3">
        <v>12.1</v>
      </c>
      <c r="Y32" s="3">
        <v>161</v>
      </c>
      <c r="Z32" s="3">
        <v>36.700000000000003</v>
      </c>
      <c r="AA32" s="3">
        <v>6.7</v>
      </c>
      <c r="AB32" s="3">
        <v>1.2</v>
      </c>
      <c r="AC32" s="3">
        <v>153</v>
      </c>
      <c r="AD32" s="3">
        <v>189</v>
      </c>
      <c r="AE32" s="3">
        <v>52.9</v>
      </c>
      <c r="AF32" s="3">
        <v>75</v>
      </c>
      <c r="AG32" s="3">
        <v>69</v>
      </c>
      <c r="AH32" s="3">
        <v>4.2300000000000004</v>
      </c>
      <c r="AI32" s="3">
        <v>0.79</v>
      </c>
      <c r="AJ32" s="5">
        <v>1.0900000000000001</v>
      </c>
      <c r="AK32" s="3">
        <v>0.39</v>
      </c>
      <c r="AL32" s="3">
        <v>3.04</v>
      </c>
      <c r="AM32" s="3">
        <v>13.28</v>
      </c>
      <c r="AN32" s="3">
        <v>32.46</v>
      </c>
      <c r="AO32" s="3">
        <v>5.0599999999999996</v>
      </c>
      <c r="AP32" s="3">
        <v>23.62</v>
      </c>
      <c r="AQ32" s="3">
        <v>6.06</v>
      </c>
      <c r="AR32" s="3">
        <v>2.04</v>
      </c>
      <c r="AS32" s="3">
        <v>6.6</v>
      </c>
      <c r="AT32" s="3">
        <v>1.0900000000000001</v>
      </c>
      <c r="AU32" s="3">
        <v>6.5</v>
      </c>
      <c r="AV32" s="3">
        <v>1.31</v>
      </c>
      <c r="AW32" s="3">
        <v>3.48</v>
      </c>
      <c r="AX32" s="3">
        <v>0.56000000000000005</v>
      </c>
      <c r="AY32" s="3">
        <v>3.22</v>
      </c>
      <c r="AZ32" s="3">
        <v>0.51</v>
      </c>
      <c r="BA32" s="3">
        <v>40.200000000000003</v>
      </c>
      <c r="BB32" s="3">
        <v>410</v>
      </c>
      <c r="BC32" s="3">
        <v>98.6</v>
      </c>
      <c r="BD32" s="3">
        <v>107.8</v>
      </c>
      <c r="BE32" s="5">
        <f t="shared" si="2"/>
        <v>2.5172467447220903E-2</v>
      </c>
      <c r="BF32" s="5">
        <f t="shared" si="3"/>
        <v>-3.1221091446325788E-2</v>
      </c>
      <c r="BG32" s="7">
        <f t="shared" si="4"/>
        <v>-4.2817168314624676E-2</v>
      </c>
      <c r="BK32" s="8"/>
      <c r="BL32" s="8"/>
      <c r="BM32" s="8"/>
      <c r="BN32" s="11"/>
    </row>
    <row r="33" spans="1:66" s="3" customFormat="1" x14ac:dyDescent="0.25">
      <c r="A33" s="2" t="s">
        <v>89</v>
      </c>
      <c r="B33" s="3">
        <v>1</v>
      </c>
      <c r="C33" s="3">
        <v>25</v>
      </c>
      <c r="D33" s="3" t="s">
        <v>52</v>
      </c>
      <c r="E33" s="3" t="s">
        <v>67</v>
      </c>
      <c r="F33" s="3" t="s">
        <v>76</v>
      </c>
      <c r="G33" s="3" t="s">
        <v>68</v>
      </c>
      <c r="H33" s="3" t="s">
        <v>69</v>
      </c>
      <c r="I33" s="3">
        <v>1</v>
      </c>
      <c r="K33" s="4"/>
      <c r="L33" s="5">
        <v>50.609588799966552</v>
      </c>
      <c r="M33" s="5">
        <v>2.5263715188294991</v>
      </c>
      <c r="N33" s="5">
        <v>13.57667946297804</v>
      </c>
      <c r="O33" s="5">
        <v>14.544209765319888</v>
      </c>
      <c r="P33" s="5">
        <v>0.22593566428556494</v>
      </c>
      <c r="Q33" s="5">
        <v>5.6792010159053374</v>
      </c>
      <c r="R33" s="5">
        <v>9.6844241555130797</v>
      </c>
      <c r="S33" s="5">
        <v>2.5058319129853568</v>
      </c>
      <c r="T33" s="5">
        <v>0.40052231396077426</v>
      </c>
      <c r="U33" s="5">
        <v>0.24647527012970721</v>
      </c>
      <c r="V33" s="6">
        <f t="shared" si="0"/>
        <v>43.615228549208155</v>
      </c>
      <c r="W33" s="5">
        <f t="shared" si="1"/>
        <v>99.999239879873798</v>
      </c>
      <c r="X33" s="3">
        <v>12.8</v>
      </c>
      <c r="Y33" s="3">
        <v>172</v>
      </c>
      <c r="Z33" s="3">
        <v>38.5</v>
      </c>
      <c r="AA33" s="3">
        <v>8.4</v>
      </c>
      <c r="AB33" s="3">
        <v>3</v>
      </c>
      <c r="AC33" s="3">
        <v>110</v>
      </c>
      <c r="AD33" s="3">
        <v>217</v>
      </c>
      <c r="AE33" s="3">
        <v>53.1</v>
      </c>
      <c r="AF33" s="3">
        <v>64</v>
      </c>
      <c r="AG33" s="3">
        <v>63</v>
      </c>
      <c r="AH33" s="3">
        <v>4.45</v>
      </c>
      <c r="AI33" s="3">
        <v>0.83</v>
      </c>
      <c r="AJ33" s="5">
        <v>1.1499999999999999</v>
      </c>
      <c r="AK33" s="3">
        <v>0.41</v>
      </c>
      <c r="AL33" s="3">
        <v>1.9</v>
      </c>
      <c r="AM33" s="3">
        <v>13.75</v>
      </c>
      <c r="AN33" s="3">
        <v>33.93</v>
      </c>
      <c r="AO33" s="3">
        <v>5.32</v>
      </c>
      <c r="AP33" s="3">
        <v>25.01</v>
      </c>
      <c r="AQ33" s="3">
        <v>6.41</v>
      </c>
      <c r="AR33" s="3">
        <v>2.09</v>
      </c>
      <c r="AS33" s="3">
        <v>6.91</v>
      </c>
      <c r="AT33" s="3">
        <v>1.1399999999999999</v>
      </c>
      <c r="AU33" s="3">
        <v>6.78</v>
      </c>
      <c r="AV33" s="3">
        <v>1.36</v>
      </c>
      <c r="AW33" s="3">
        <v>3.62</v>
      </c>
      <c r="AX33" s="3">
        <v>0.59</v>
      </c>
      <c r="AY33" s="3">
        <v>3.35</v>
      </c>
      <c r="AZ33" s="3">
        <v>0.54</v>
      </c>
      <c r="BA33" s="3">
        <v>40.1</v>
      </c>
      <c r="BB33" s="3">
        <v>415.5</v>
      </c>
      <c r="BC33" s="3">
        <v>106.7</v>
      </c>
      <c r="BD33" s="3">
        <v>110.6</v>
      </c>
      <c r="BE33" s="5">
        <f t="shared" si="2"/>
        <v>1.3619222733195269E-2</v>
      </c>
      <c r="BF33" s="5">
        <f t="shared" si="3"/>
        <v>-2.2659726839971084E-2</v>
      </c>
      <c r="BG33" s="7">
        <f t="shared" si="4"/>
        <v>-5.2867910960985753E-2</v>
      </c>
      <c r="BK33" s="8"/>
      <c r="BL33" s="8"/>
      <c r="BM33" s="8"/>
      <c r="BN33" s="11"/>
    </row>
    <row r="34" spans="1:66" s="3" customFormat="1" x14ac:dyDescent="0.25">
      <c r="A34" s="2" t="s">
        <v>90</v>
      </c>
      <c r="B34" s="3">
        <v>1</v>
      </c>
      <c r="C34" s="3">
        <v>25</v>
      </c>
      <c r="D34" s="3" t="s">
        <v>52</v>
      </c>
      <c r="E34" s="3" t="s">
        <v>67</v>
      </c>
      <c r="F34" s="3" t="s">
        <v>76</v>
      </c>
      <c r="G34" s="3" t="s">
        <v>68</v>
      </c>
      <c r="H34" s="3" t="s">
        <v>69</v>
      </c>
      <c r="I34" s="3">
        <v>1</v>
      </c>
      <c r="J34" s="3">
        <v>0.70374199999999998</v>
      </c>
      <c r="K34" s="4">
        <v>1.3</v>
      </c>
      <c r="L34" s="5">
        <v>50.562997371160385</v>
      </c>
      <c r="M34" s="5">
        <v>2.5032215214563789</v>
      </c>
      <c r="N34" s="5">
        <v>13.378212944546956</v>
      </c>
      <c r="O34" s="5">
        <v>14.308059059866155</v>
      </c>
      <c r="P34" s="5">
        <v>0.259670282308753</v>
      </c>
      <c r="Q34" s="5">
        <v>5.6504253430384654</v>
      </c>
      <c r="R34" s="5">
        <v>10.50106621656597</v>
      </c>
      <c r="S34" s="5">
        <v>2.2954852956093763</v>
      </c>
      <c r="T34" s="5">
        <v>0.29083071618580336</v>
      </c>
      <c r="U34" s="5">
        <v>0.24928347101640286</v>
      </c>
      <c r="V34" s="6">
        <f t="shared" si="0"/>
        <v>43.893080339182454</v>
      </c>
      <c r="W34" s="5">
        <f t="shared" si="1"/>
        <v>99.999252221754645</v>
      </c>
      <c r="X34" s="3">
        <v>12.2</v>
      </c>
      <c r="Y34" s="3">
        <v>163</v>
      </c>
      <c r="Z34" s="3">
        <v>37</v>
      </c>
      <c r="AA34" s="3">
        <v>7.8</v>
      </c>
      <c r="AB34" s="3">
        <v>2.8</v>
      </c>
      <c r="AC34" s="3">
        <v>113</v>
      </c>
      <c r="AD34" s="3">
        <v>197</v>
      </c>
      <c r="AE34" s="3">
        <v>52.1</v>
      </c>
      <c r="AF34" s="3">
        <v>70</v>
      </c>
      <c r="AG34" s="3">
        <v>64</v>
      </c>
      <c r="AH34" s="3">
        <v>4.17</v>
      </c>
      <c r="AI34" s="3">
        <v>0.78</v>
      </c>
      <c r="AJ34" s="5">
        <v>1.1000000000000001</v>
      </c>
      <c r="AK34" s="3">
        <v>0.39</v>
      </c>
      <c r="AL34" s="3">
        <v>2.37</v>
      </c>
      <c r="AM34" s="3">
        <v>12.99</v>
      </c>
      <c r="AN34" s="3">
        <v>32.200000000000003</v>
      </c>
      <c r="AO34" s="3">
        <v>5.08</v>
      </c>
      <c r="AP34" s="3">
        <v>23.92</v>
      </c>
      <c r="AQ34" s="3">
        <v>6.17</v>
      </c>
      <c r="AR34" s="3">
        <v>1.97</v>
      </c>
      <c r="AS34" s="3">
        <v>6.68</v>
      </c>
      <c r="AT34" s="3">
        <v>1.1000000000000001</v>
      </c>
      <c r="AU34" s="3">
        <v>6.48</v>
      </c>
      <c r="AV34" s="3">
        <v>1.32</v>
      </c>
      <c r="AW34" s="3">
        <v>3.49</v>
      </c>
      <c r="AX34" s="3">
        <v>0.55000000000000004</v>
      </c>
      <c r="AY34" s="3">
        <v>3.24</v>
      </c>
      <c r="AZ34" s="3">
        <v>0.51</v>
      </c>
      <c r="BA34" s="3">
        <v>39.799999999999997</v>
      </c>
      <c r="BB34" s="3">
        <v>404.9</v>
      </c>
      <c r="BC34" s="3">
        <v>100.1</v>
      </c>
      <c r="BD34" s="3">
        <v>97.1</v>
      </c>
      <c r="BE34" s="5">
        <f t="shared" si="2"/>
        <v>2.1705216360784707E-2</v>
      </c>
      <c r="BF34" s="5">
        <f t="shared" si="3"/>
        <v>-3.2031273577201258E-2</v>
      </c>
      <c r="BG34" s="7">
        <f t="shared" si="4"/>
        <v>-4.5937466375192304E-2</v>
      </c>
      <c r="BK34" s="9"/>
      <c r="BL34" s="9"/>
      <c r="BM34" s="9"/>
      <c r="BN34" s="11"/>
    </row>
    <row r="35" spans="1:66" s="3" customFormat="1" x14ac:dyDescent="0.25">
      <c r="A35" s="2">
        <v>10707</v>
      </c>
      <c r="B35" s="3">
        <v>16</v>
      </c>
      <c r="C35" s="3">
        <v>4</v>
      </c>
      <c r="D35" s="3" t="s">
        <v>52</v>
      </c>
      <c r="E35" s="3" t="s">
        <v>91</v>
      </c>
      <c r="F35" s="3" t="s">
        <v>54</v>
      </c>
      <c r="G35" s="3" t="s">
        <v>92</v>
      </c>
      <c r="H35" s="3" t="s">
        <v>93</v>
      </c>
      <c r="I35" s="3">
        <v>36</v>
      </c>
      <c r="K35" s="4"/>
      <c r="L35" s="5">
        <v>51.834453246065138</v>
      </c>
      <c r="M35" s="5">
        <v>1.2263021742110838</v>
      </c>
      <c r="N35" s="5">
        <v>15.148438622607507</v>
      </c>
      <c r="O35" s="5">
        <v>10.644822247190699</v>
      </c>
      <c r="P35" s="5">
        <v>0.14427084402483342</v>
      </c>
      <c r="Q35" s="5">
        <v>6.7188993074422418</v>
      </c>
      <c r="R35" s="5">
        <v>10.923363904737386</v>
      </c>
      <c r="S35" s="5">
        <v>2.3392486852597987</v>
      </c>
      <c r="T35" s="5">
        <v>0.87593012443648843</v>
      </c>
      <c r="U35" s="5">
        <v>0.14427084402483342</v>
      </c>
      <c r="V35" s="6">
        <f t="shared" si="0"/>
        <v>55.562885200997194</v>
      </c>
      <c r="W35" s="5">
        <f t="shared" si="1"/>
        <v>100.00000000000001</v>
      </c>
      <c r="X35" s="3">
        <v>9</v>
      </c>
      <c r="Y35" s="3">
        <v>100</v>
      </c>
      <c r="Z35" s="3">
        <v>24</v>
      </c>
      <c r="AA35" s="3">
        <v>30</v>
      </c>
      <c r="AC35" s="3">
        <v>259</v>
      </c>
      <c r="AD35" s="3">
        <v>195</v>
      </c>
      <c r="AF35" s="3">
        <v>508</v>
      </c>
      <c r="AG35" s="3">
        <v>215</v>
      </c>
      <c r="AJ35" s="5"/>
      <c r="BB35" s="3">
        <v>293</v>
      </c>
      <c r="BE35" s="5">
        <f t="shared" si="2"/>
        <v>0.12403685181400248</v>
      </c>
      <c r="BF35" s="5">
        <f t="shared" si="3"/>
        <v>0.17551565105021694</v>
      </c>
      <c r="BG35" s="7">
        <f t="shared" si="4"/>
        <v>5.1796715888797196E-2</v>
      </c>
      <c r="BK35" s="10"/>
      <c r="BL35" s="10"/>
      <c r="BM35" s="10"/>
      <c r="BN35" s="11"/>
    </row>
    <row r="36" spans="1:66" s="3" customFormat="1" x14ac:dyDescent="0.25">
      <c r="A36" s="2">
        <v>10704</v>
      </c>
      <c r="B36" s="3">
        <v>16</v>
      </c>
      <c r="C36" s="3">
        <v>4</v>
      </c>
      <c r="D36" s="3" t="s">
        <v>52</v>
      </c>
      <c r="E36" s="3" t="s">
        <v>91</v>
      </c>
      <c r="F36" s="3" t="s">
        <v>54</v>
      </c>
      <c r="G36" s="3" t="s">
        <v>92</v>
      </c>
      <c r="H36" s="3" t="s">
        <v>93</v>
      </c>
      <c r="I36" s="3">
        <v>36</v>
      </c>
      <c r="K36" s="4"/>
      <c r="L36" s="5">
        <v>55.377240611196953</v>
      </c>
      <c r="M36" s="5">
        <v>1.2707836931300791</v>
      </c>
      <c r="N36" s="5">
        <v>14.670836132070834</v>
      </c>
      <c r="O36" s="5">
        <v>10.848841560817446</v>
      </c>
      <c r="P36" s="5">
        <v>0.16530519585431924</v>
      </c>
      <c r="Q36" s="5">
        <v>5.1037979220021077</v>
      </c>
      <c r="R36" s="5">
        <v>8.8748227024287658</v>
      </c>
      <c r="S36" s="5">
        <v>2.6138884094464228</v>
      </c>
      <c r="T36" s="5">
        <v>0.89884700245786098</v>
      </c>
      <c r="U36" s="5">
        <v>0.17563677059521421</v>
      </c>
      <c r="V36" s="6">
        <f t="shared" si="0"/>
        <v>48.238636804470261</v>
      </c>
      <c r="W36" s="5">
        <f t="shared" si="1"/>
        <v>99.999999999999986</v>
      </c>
      <c r="X36" s="3">
        <v>9</v>
      </c>
      <c r="Y36" s="3">
        <v>133</v>
      </c>
      <c r="Z36" s="3">
        <v>21</v>
      </c>
      <c r="AA36" s="3">
        <v>28</v>
      </c>
      <c r="AC36" s="3">
        <v>410</v>
      </c>
      <c r="AD36" s="3">
        <v>267</v>
      </c>
      <c r="AF36" s="3">
        <v>98</v>
      </c>
      <c r="AG36" s="3">
        <v>61</v>
      </c>
      <c r="AJ36" s="5"/>
      <c r="BB36" s="3">
        <v>295</v>
      </c>
      <c r="BE36" s="5">
        <f t="shared" si="2"/>
        <v>-0.1671108900622742</v>
      </c>
      <c r="BF36" s="5">
        <f t="shared" si="3"/>
        <v>-6.3626097127092884E-2</v>
      </c>
      <c r="BG36" s="7">
        <f t="shared" si="4"/>
        <v>-0.20480074427797246</v>
      </c>
      <c r="BK36" s="10"/>
      <c r="BL36" s="10"/>
      <c r="BM36" s="10"/>
      <c r="BN36" s="11"/>
    </row>
    <row r="37" spans="1:66" s="3" customFormat="1" x14ac:dyDescent="0.25">
      <c r="A37" s="2" t="s">
        <v>94</v>
      </c>
      <c r="B37" s="3">
        <v>16</v>
      </c>
      <c r="C37" s="3">
        <v>4</v>
      </c>
      <c r="D37" s="3" t="s">
        <v>52</v>
      </c>
      <c r="E37" s="3" t="s">
        <v>95</v>
      </c>
      <c r="F37" s="3" t="s">
        <v>54</v>
      </c>
      <c r="G37" s="3" t="s">
        <v>68</v>
      </c>
      <c r="H37" s="3" t="s">
        <v>96</v>
      </c>
      <c r="I37" s="3">
        <v>34</v>
      </c>
      <c r="K37" s="4"/>
      <c r="L37" s="5">
        <v>50.310973699666974</v>
      </c>
      <c r="M37" s="5">
        <v>1.6766809512150596</v>
      </c>
      <c r="N37" s="5">
        <v>13.835254138328036</v>
      </c>
      <c r="O37" s="5">
        <v>13.254794660083773</v>
      </c>
      <c r="P37" s="5">
        <v>0.20035810108859201</v>
      </c>
      <c r="Q37" s="5">
        <v>6.0845591751640828</v>
      </c>
      <c r="R37" s="5">
        <v>10.629524520910566</v>
      </c>
      <c r="S37" s="5">
        <v>3.1846392909870942</v>
      </c>
      <c r="T37" s="5">
        <v>0.66434528255691039</v>
      </c>
      <c r="U37" s="5">
        <v>0.15817744822783578</v>
      </c>
      <c r="V37" s="6">
        <f t="shared" si="0"/>
        <v>47.626400215925905</v>
      </c>
      <c r="W37" s="5">
        <f t="shared" si="1"/>
        <v>99.999307268228932</v>
      </c>
      <c r="X37" s="3">
        <v>4</v>
      </c>
      <c r="Y37" s="3">
        <v>115</v>
      </c>
      <c r="Z37" s="3">
        <v>30</v>
      </c>
      <c r="AA37" s="3">
        <v>33</v>
      </c>
      <c r="AB37" s="3">
        <v>0.58899999999999997</v>
      </c>
      <c r="AC37" s="3">
        <v>139</v>
      </c>
      <c r="AD37" s="3">
        <v>188</v>
      </c>
      <c r="AF37" s="3">
        <v>122</v>
      </c>
      <c r="AG37" s="3">
        <v>62</v>
      </c>
      <c r="AH37" s="3">
        <v>3.0190000000000001</v>
      </c>
      <c r="AI37" s="3">
        <v>0.26100000000000001</v>
      </c>
      <c r="AJ37" s="5">
        <v>1.37</v>
      </c>
      <c r="AK37" s="3">
        <v>0.218</v>
      </c>
      <c r="AL37" s="3">
        <v>3.4409999999999998</v>
      </c>
      <c r="AM37" s="3">
        <v>10.023</v>
      </c>
      <c r="AN37" s="3">
        <v>22.712</v>
      </c>
      <c r="AO37" s="3">
        <v>3.2959999999999998</v>
      </c>
      <c r="AP37" s="3">
        <v>15.842000000000001</v>
      </c>
      <c r="AQ37" s="3">
        <v>4.2720000000000002</v>
      </c>
      <c r="AR37" s="3">
        <v>1.4139999999999999</v>
      </c>
      <c r="AS37" s="3">
        <v>5.1539999999999999</v>
      </c>
      <c r="AT37" s="3">
        <v>0.85499999999999998</v>
      </c>
      <c r="AU37" s="3">
        <v>5.093</v>
      </c>
      <c r="AV37" s="3">
        <v>1.0409999999999999</v>
      </c>
      <c r="AW37" s="3">
        <v>2.7440000000000002</v>
      </c>
      <c r="AX37" s="3">
        <v>0.41299999999999998</v>
      </c>
      <c r="AY37" s="3">
        <v>2.536</v>
      </c>
      <c r="AZ37" s="3">
        <v>0.40300000000000002</v>
      </c>
      <c r="BA37" s="3">
        <v>34.43</v>
      </c>
      <c r="BB37" s="3">
        <v>306</v>
      </c>
      <c r="BC37" s="3">
        <v>122</v>
      </c>
      <c r="BD37" s="3">
        <v>104</v>
      </c>
      <c r="BE37" s="5">
        <f t="shared" si="2"/>
        <v>-0.2555283078088828</v>
      </c>
      <c r="BF37" s="5">
        <f t="shared" si="3"/>
        <v>-0.26797882677737139</v>
      </c>
      <c r="BG37" s="7">
        <f t="shared" si="4"/>
        <v>-0.33464875653843223</v>
      </c>
      <c r="BK37" s="10"/>
      <c r="BL37" s="10"/>
      <c r="BM37" s="10"/>
      <c r="BN37" s="11"/>
    </row>
    <row r="38" spans="1:66" s="3" customFormat="1" x14ac:dyDescent="0.25">
      <c r="A38" s="2" t="s">
        <v>97</v>
      </c>
      <c r="B38" s="3">
        <v>16</v>
      </c>
      <c r="C38" s="3">
        <v>4</v>
      </c>
      <c r="D38" s="3" t="s">
        <v>52</v>
      </c>
      <c r="E38" s="3" t="s">
        <v>95</v>
      </c>
      <c r="F38" s="3" t="s">
        <v>54</v>
      </c>
      <c r="G38" s="3" t="s">
        <v>68</v>
      </c>
      <c r="H38" s="3" t="s">
        <v>96</v>
      </c>
      <c r="I38" s="3">
        <v>34</v>
      </c>
      <c r="K38" s="4"/>
      <c r="L38" s="5">
        <v>49.215003367068711</v>
      </c>
      <c r="M38" s="5">
        <v>1.6411796897469062</v>
      </c>
      <c r="N38" s="5">
        <v>15.035652437122277</v>
      </c>
      <c r="O38" s="5">
        <v>12.996409890198187</v>
      </c>
      <c r="P38" s="5">
        <v>0.27522889206935691</v>
      </c>
      <c r="Q38" s="5">
        <v>6.7787856750415694</v>
      </c>
      <c r="R38" s="5">
        <v>10.703345802697214</v>
      </c>
      <c r="S38" s="5">
        <v>2.6401586313319791</v>
      </c>
      <c r="T38" s="5">
        <v>0.51987679613100757</v>
      </c>
      <c r="U38" s="5">
        <v>0.19367959071547339</v>
      </c>
      <c r="V38" s="6">
        <f t="shared" si="0"/>
        <v>50.817789168984774</v>
      </c>
      <c r="W38" s="5">
        <f t="shared" si="1"/>
        <v>99.999320772122672</v>
      </c>
      <c r="X38" s="3">
        <v>3</v>
      </c>
      <c r="Y38" s="3">
        <v>118</v>
      </c>
      <c r="Z38" s="3">
        <v>35</v>
      </c>
      <c r="AA38" s="3">
        <v>14</v>
      </c>
      <c r="AC38" s="3">
        <v>214</v>
      </c>
      <c r="AD38" s="3">
        <v>168</v>
      </c>
      <c r="AF38" s="3">
        <v>126</v>
      </c>
      <c r="AG38" s="3">
        <v>73</v>
      </c>
      <c r="AJ38" s="5"/>
      <c r="BB38" s="3">
        <v>321</v>
      </c>
      <c r="BC38" s="3">
        <v>147</v>
      </c>
      <c r="BD38" s="3">
        <v>104</v>
      </c>
      <c r="BE38" s="5">
        <f t="shared" si="2"/>
        <v>-0.34034959850584467</v>
      </c>
      <c r="BF38" s="5">
        <f t="shared" si="3"/>
        <v>-0.31503524091163915</v>
      </c>
      <c r="BG38" s="7">
        <f t="shared" si="4"/>
        <v>-0.43006494554423313</v>
      </c>
      <c r="BK38" s="10"/>
      <c r="BL38" s="10"/>
      <c r="BM38" s="10"/>
      <c r="BN38" s="11"/>
    </row>
    <row r="39" spans="1:66" s="3" customFormat="1" x14ac:dyDescent="0.25">
      <c r="A39" s="2" t="s">
        <v>98</v>
      </c>
      <c r="B39" s="3">
        <v>16</v>
      </c>
      <c r="C39" s="3">
        <v>4</v>
      </c>
      <c r="D39" s="3" t="s">
        <v>52</v>
      </c>
      <c r="E39" s="3" t="s">
        <v>95</v>
      </c>
      <c r="F39" s="3" t="s">
        <v>54</v>
      </c>
      <c r="G39" s="3" t="s">
        <v>68</v>
      </c>
      <c r="H39" s="3" t="s">
        <v>96</v>
      </c>
      <c r="I39" s="3">
        <v>34</v>
      </c>
      <c r="K39" s="4"/>
      <c r="L39" s="5">
        <v>50.417430442638128</v>
      </c>
      <c r="M39" s="5">
        <v>1.6535356083244528</v>
      </c>
      <c r="N39" s="5">
        <v>14.594249064776692</v>
      </c>
      <c r="O39" s="5">
        <v>13.306794799834689</v>
      </c>
      <c r="P39" s="5">
        <v>0.2054081501024165</v>
      </c>
      <c r="Q39" s="5">
        <v>5.9979179829905611</v>
      </c>
      <c r="R39" s="5">
        <v>10.557978915264206</v>
      </c>
      <c r="S39" s="5">
        <v>2.4957090237443604</v>
      </c>
      <c r="T39" s="5">
        <v>0.57514282028676622</v>
      </c>
      <c r="U39" s="5">
        <v>0.19513774259729566</v>
      </c>
      <c r="V39" s="6">
        <f t="shared" si="0"/>
        <v>47.171205809087859</v>
      </c>
      <c r="W39" s="5">
        <f t="shared" si="1"/>
        <v>99.999304550559557</v>
      </c>
      <c r="X39" s="3">
        <v>4</v>
      </c>
      <c r="Y39" s="3">
        <v>109</v>
      </c>
      <c r="Z39" s="3">
        <v>33</v>
      </c>
      <c r="AA39" s="3">
        <v>18</v>
      </c>
      <c r="AC39" s="3">
        <v>188</v>
      </c>
      <c r="AD39" s="3">
        <v>168</v>
      </c>
      <c r="AF39" s="3">
        <v>105</v>
      </c>
      <c r="AG39" s="3">
        <v>54</v>
      </c>
      <c r="AJ39" s="5"/>
      <c r="BB39" s="3">
        <v>245</v>
      </c>
      <c r="BC39" s="3">
        <v>176</v>
      </c>
      <c r="BD39" s="3">
        <v>102</v>
      </c>
      <c r="BE39" s="5">
        <f t="shared" si="2"/>
        <v>-0.17276606003037853</v>
      </c>
      <c r="BF39" s="5">
        <f t="shared" si="3"/>
        <v>-0.18240519425780011</v>
      </c>
      <c r="BG39" s="7">
        <f t="shared" si="4"/>
        <v>-0.26417267399845867</v>
      </c>
      <c r="BK39" s="10"/>
      <c r="BL39" s="10"/>
      <c r="BM39" s="10"/>
      <c r="BN39" s="11"/>
    </row>
    <row r="40" spans="1:66" s="3" customFormat="1" x14ac:dyDescent="0.25">
      <c r="A40" s="2" t="s">
        <v>99</v>
      </c>
      <c r="B40" s="3">
        <v>16</v>
      </c>
      <c r="C40" s="3">
        <v>4</v>
      </c>
      <c r="D40" s="3" t="s">
        <v>52</v>
      </c>
      <c r="E40" s="3" t="s">
        <v>95</v>
      </c>
      <c r="F40" s="3" t="s">
        <v>54</v>
      </c>
      <c r="G40" s="3" t="s">
        <v>68</v>
      </c>
      <c r="H40" s="3" t="s">
        <v>96</v>
      </c>
      <c r="I40" s="3">
        <v>34</v>
      </c>
      <c r="J40" s="3">
        <v>0.70545000000000002</v>
      </c>
      <c r="K40" s="4">
        <v>-1.8</v>
      </c>
      <c r="L40" s="5">
        <v>51.932875892531669</v>
      </c>
      <c r="M40" s="5">
        <v>1.5873783796770673</v>
      </c>
      <c r="N40" s="5">
        <v>13.948447439484939</v>
      </c>
      <c r="O40" s="5">
        <v>12.550157100560853</v>
      </c>
      <c r="P40" s="5">
        <v>0.19458186589589857</v>
      </c>
      <c r="Q40" s="5">
        <v>6.2368608595053807</v>
      </c>
      <c r="R40" s="5">
        <v>10.374285797502383</v>
      </c>
      <c r="S40" s="5">
        <v>2.5500465583199343</v>
      </c>
      <c r="T40" s="5">
        <v>0.4710929384848071</v>
      </c>
      <c r="U40" s="5">
        <v>0.15361726254939359</v>
      </c>
      <c r="V40" s="6">
        <f t="shared" si="0"/>
        <v>49.608344614919851</v>
      </c>
      <c r="W40" s="5">
        <f t="shared" si="1"/>
        <v>99.999344094512324</v>
      </c>
      <c r="X40" s="3">
        <v>4</v>
      </c>
      <c r="Y40" s="3">
        <v>117</v>
      </c>
      <c r="Z40" s="3">
        <v>29</v>
      </c>
      <c r="AA40" s="3">
        <v>11</v>
      </c>
      <c r="AB40" s="3">
        <v>1.7000000000000001E-2</v>
      </c>
      <c r="AC40" s="3">
        <v>210</v>
      </c>
      <c r="AD40" s="3">
        <v>188</v>
      </c>
      <c r="AF40" s="3">
        <v>146</v>
      </c>
      <c r="AG40" s="3">
        <v>68</v>
      </c>
      <c r="AH40" s="3">
        <v>3.0649999999999999</v>
      </c>
      <c r="AI40" s="3">
        <v>0.26500000000000001</v>
      </c>
      <c r="AJ40" s="5">
        <v>1.371</v>
      </c>
      <c r="AK40" s="3">
        <v>0.249</v>
      </c>
      <c r="AL40" s="3">
        <v>2.8690000000000002</v>
      </c>
      <c r="AM40" s="3">
        <v>9.859</v>
      </c>
      <c r="AN40" s="3">
        <v>22.483000000000001</v>
      </c>
      <c r="AO40" s="3">
        <v>3.2829999999999999</v>
      </c>
      <c r="AP40" s="3">
        <v>15.736000000000001</v>
      </c>
      <c r="AQ40" s="3">
        <v>4.2809999999999997</v>
      </c>
      <c r="AR40" s="3">
        <v>1.421</v>
      </c>
      <c r="AS40" s="3">
        <v>5.1890000000000001</v>
      </c>
      <c r="AT40" s="3">
        <v>0.86399999999999999</v>
      </c>
      <c r="AU40" s="3">
        <v>5.1520000000000001</v>
      </c>
      <c r="AV40" s="3">
        <v>1.0649999999999999</v>
      </c>
      <c r="AW40" s="3">
        <v>2.7930000000000001</v>
      </c>
      <c r="AX40" s="3">
        <v>0.42</v>
      </c>
      <c r="AY40" s="3">
        <v>2.573</v>
      </c>
      <c r="AZ40" s="3">
        <v>0.41099999999999998</v>
      </c>
      <c r="BA40" s="3">
        <v>35.841999999999999</v>
      </c>
      <c r="BB40" s="3">
        <v>288</v>
      </c>
      <c r="BC40" s="3">
        <v>135</v>
      </c>
      <c r="BD40" s="3">
        <v>95</v>
      </c>
      <c r="BE40" s="5">
        <f t="shared" si="2"/>
        <v>-0.28345070515762816</v>
      </c>
      <c r="BF40" s="5">
        <f t="shared" si="3"/>
        <v>-0.27152872949526097</v>
      </c>
      <c r="BG40" s="7">
        <f t="shared" si="4"/>
        <v>-0.35835101102665917</v>
      </c>
      <c r="BK40" s="10"/>
      <c r="BL40" s="10"/>
      <c r="BM40" s="10"/>
      <c r="BN40" s="11"/>
    </row>
    <row r="41" spans="1:66" s="3" customFormat="1" x14ac:dyDescent="0.25">
      <c r="A41" s="2" t="s">
        <v>100</v>
      </c>
      <c r="B41" s="3">
        <v>16</v>
      </c>
      <c r="C41" s="3">
        <v>4</v>
      </c>
      <c r="D41" s="3" t="s">
        <v>52</v>
      </c>
      <c r="E41" s="3" t="s">
        <v>95</v>
      </c>
      <c r="F41" s="3" t="s">
        <v>54</v>
      </c>
      <c r="G41" s="3" t="s">
        <v>68</v>
      </c>
      <c r="H41" s="3" t="s">
        <v>96</v>
      </c>
      <c r="I41" s="3">
        <v>34</v>
      </c>
      <c r="K41" s="4"/>
      <c r="L41" s="5">
        <v>50.882197169290549</v>
      </c>
      <c r="M41" s="5">
        <v>1.6041174609595616</v>
      </c>
      <c r="N41" s="5">
        <v>14.212276357928344</v>
      </c>
      <c r="O41" s="5">
        <v>13.182839272295569</v>
      </c>
      <c r="P41" s="5">
        <v>0.21456348203917702</v>
      </c>
      <c r="Q41" s="5">
        <v>5.9873428797598924</v>
      </c>
      <c r="R41" s="5">
        <v>10.63621832394206</v>
      </c>
      <c r="S41" s="5">
        <v>2.5338925497959952</v>
      </c>
      <c r="T41" s="5">
        <v>0.56195197676927322</v>
      </c>
      <c r="U41" s="5">
        <v>0.18391155603358028</v>
      </c>
      <c r="V41" s="6">
        <f t="shared" si="0"/>
        <v>47.360492324639175</v>
      </c>
      <c r="W41" s="5">
        <f t="shared" si="1"/>
        <v>99.999311028814006</v>
      </c>
      <c r="X41" s="3">
        <v>4</v>
      </c>
      <c r="Y41" s="3">
        <v>107</v>
      </c>
      <c r="Z41" s="3">
        <v>34</v>
      </c>
      <c r="AA41" s="3">
        <v>18</v>
      </c>
      <c r="AC41" s="3">
        <v>196</v>
      </c>
      <c r="AD41" s="3">
        <v>166</v>
      </c>
      <c r="AF41" s="3">
        <v>112</v>
      </c>
      <c r="AG41" s="3">
        <v>51</v>
      </c>
      <c r="AJ41" s="5"/>
      <c r="BB41" s="3">
        <v>279</v>
      </c>
      <c r="BC41" s="3">
        <v>122</v>
      </c>
      <c r="BD41" s="3">
        <v>101</v>
      </c>
      <c r="BE41" s="5">
        <f t="shared" si="2"/>
        <v>-0.14539625814876544</v>
      </c>
      <c r="BF41" s="5">
        <f t="shared" si="3"/>
        <v>-0.14338834087708008</v>
      </c>
      <c r="BG41" s="7">
        <f t="shared" si="4"/>
        <v>-0.24079433462660399</v>
      </c>
      <c r="BK41" s="10"/>
      <c r="BL41" s="10"/>
      <c r="BM41" s="10"/>
      <c r="BN41" s="11"/>
    </row>
    <row r="42" spans="1:66" s="3" customFormat="1" x14ac:dyDescent="0.25">
      <c r="A42" s="2" t="s">
        <v>101</v>
      </c>
      <c r="B42" s="3">
        <v>16</v>
      </c>
      <c r="C42" s="3">
        <v>4</v>
      </c>
      <c r="D42" s="3" t="s">
        <v>52</v>
      </c>
      <c r="E42" s="3" t="s">
        <v>95</v>
      </c>
      <c r="F42" s="3" t="s">
        <v>54</v>
      </c>
      <c r="G42" s="3" t="s">
        <v>68</v>
      </c>
      <c r="H42" s="3" t="s">
        <v>96</v>
      </c>
      <c r="I42" s="3">
        <v>34</v>
      </c>
      <c r="J42" s="3">
        <v>0.70487999999999995</v>
      </c>
      <c r="K42" s="4">
        <v>1.6</v>
      </c>
      <c r="L42" s="5">
        <v>51.074302174046231</v>
      </c>
      <c r="M42" s="5">
        <v>1.574066084844896</v>
      </c>
      <c r="N42" s="5">
        <v>14.342641628356454</v>
      </c>
      <c r="O42" s="5">
        <v>13.063233185854086</v>
      </c>
      <c r="P42" s="5">
        <v>0.21746965645883432</v>
      </c>
      <c r="Q42" s="5">
        <v>5.8302579326820823</v>
      </c>
      <c r="R42" s="5">
        <v>10.697435958189326</v>
      </c>
      <c r="S42" s="5">
        <v>2.4853675023866777</v>
      </c>
      <c r="T42" s="5">
        <v>0.53849629218378026</v>
      </c>
      <c r="U42" s="5">
        <v>0.1760468647523897</v>
      </c>
      <c r="V42" s="6">
        <f t="shared" si="0"/>
        <v>46.925116279369171</v>
      </c>
      <c r="W42" s="5">
        <f t="shared" si="1"/>
        <v>99.999317279754763</v>
      </c>
      <c r="X42" s="3">
        <v>3</v>
      </c>
      <c r="Y42" s="3">
        <v>108</v>
      </c>
      <c r="Z42" s="3">
        <v>32</v>
      </c>
      <c r="AA42" s="3">
        <v>15</v>
      </c>
      <c r="AB42" s="3">
        <v>7.3999999999999996E-2</v>
      </c>
      <c r="AC42" s="3">
        <v>181</v>
      </c>
      <c r="AD42" s="3">
        <v>167</v>
      </c>
      <c r="AF42" s="3">
        <v>107</v>
      </c>
      <c r="AG42" s="3">
        <v>50</v>
      </c>
      <c r="AH42" s="3">
        <v>2.9580000000000002</v>
      </c>
      <c r="AI42" s="3">
        <v>0.309</v>
      </c>
      <c r="AJ42" s="5">
        <v>1.1779999999999999</v>
      </c>
      <c r="AK42" s="3">
        <v>0.253</v>
      </c>
      <c r="AL42" s="3">
        <v>2.3639999999999999</v>
      </c>
      <c r="AM42" s="3">
        <v>8.7829999999999995</v>
      </c>
      <c r="AN42" s="3">
        <v>20.042000000000002</v>
      </c>
      <c r="AO42" s="3">
        <v>2.9809999999999999</v>
      </c>
      <c r="AP42" s="3">
        <v>14.489000000000001</v>
      </c>
      <c r="AQ42" s="3">
        <v>4.0940000000000003</v>
      </c>
      <c r="AR42" s="3">
        <v>1.341</v>
      </c>
      <c r="AS42" s="3">
        <v>5.2530000000000001</v>
      </c>
      <c r="AT42" s="3">
        <v>0.89400000000000002</v>
      </c>
      <c r="AU42" s="3">
        <v>5.4749999999999996</v>
      </c>
      <c r="AV42" s="3">
        <v>1.153</v>
      </c>
      <c r="AW42" s="3">
        <v>3.1150000000000002</v>
      </c>
      <c r="AX42" s="3">
        <v>0.48</v>
      </c>
      <c r="AY42" s="3">
        <v>2.9969999999999999</v>
      </c>
      <c r="AZ42" s="3">
        <v>0.48499999999999999</v>
      </c>
      <c r="BA42" s="3">
        <v>38.792999999999999</v>
      </c>
      <c r="BB42" s="3">
        <v>274</v>
      </c>
      <c r="BC42" s="3">
        <v>137</v>
      </c>
      <c r="BD42" s="3">
        <v>90</v>
      </c>
      <c r="BE42" s="5">
        <f t="shared" si="2"/>
        <v>-0.30231437576096742</v>
      </c>
      <c r="BF42" s="5">
        <f t="shared" si="3"/>
        <v>-0.29746764025028227</v>
      </c>
      <c r="BG42" s="7">
        <f t="shared" si="4"/>
        <v>-0.39194235809922912</v>
      </c>
      <c r="BK42" s="10"/>
      <c r="BL42" s="10"/>
      <c r="BM42" s="10"/>
      <c r="BN42" s="11"/>
    </row>
    <row r="43" spans="1:66" s="3" customFormat="1" x14ac:dyDescent="0.25">
      <c r="A43" s="2" t="s">
        <v>102</v>
      </c>
      <c r="B43" s="3">
        <v>16</v>
      </c>
      <c r="C43" s="3">
        <v>4</v>
      </c>
      <c r="D43" s="3" t="s">
        <v>52</v>
      </c>
      <c r="E43" s="3" t="s">
        <v>95</v>
      </c>
      <c r="F43" s="3" t="s">
        <v>54</v>
      </c>
      <c r="G43" s="3" t="s">
        <v>68</v>
      </c>
      <c r="H43" s="3" t="s">
        <v>96</v>
      </c>
      <c r="I43" s="3">
        <v>34</v>
      </c>
      <c r="K43" s="4"/>
      <c r="L43" s="5">
        <v>51.226197919998121</v>
      </c>
      <c r="M43" s="5">
        <v>1.5705424008918398</v>
      </c>
      <c r="N43" s="5">
        <v>15.348482554170253</v>
      </c>
      <c r="O43" s="5">
        <v>12.405918637613455</v>
      </c>
      <c r="P43" s="5">
        <v>0.20396654557036881</v>
      </c>
      <c r="Q43" s="5">
        <v>5.8436415305910661</v>
      </c>
      <c r="R43" s="5">
        <v>10.239120587632513</v>
      </c>
      <c r="S43" s="5">
        <v>2.4577968741229443</v>
      </c>
      <c r="T43" s="5">
        <v>0.53031301848295886</v>
      </c>
      <c r="U43" s="5">
        <v>0.17337156373481349</v>
      </c>
      <c r="V43" s="6">
        <f t="shared" si="0"/>
        <v>48.269944507159117</v>
      </c>
      <c r="W43" s="5">
        <f t="shared" si="1"/>
        <v>99.999351632808342</v>
      </c>
      <c r="X43" s="3">
        <v>5</v>
      </c>
      <c r="Y43" s="3">
        <v>116</v>
      </c>
      <c r="Z43" s="3">
        <v>31</v>
      </c>
      <c r="AA43" s="3">
        <v>15</v>
      </c>
      <c r="AC43" s="3">
        <v>202</v>
      </c>
      <c r="AD43" s="3">
        <v>177</v>
      </c>
      <c r="AF43" s="3">
        <v>139</v>
      </c>
      <c r="AG43" s="3">
        <v>59</v>
      </c>
      <c r="AJ43" s="5"/>
      <c r="BB43" s="3">
        <v>283</v>
      </c>
      <c r="BC43" s="3">
        <v>104</v>
      </c>
      <c r="BD43" s="3">
        <v>100</v>
      </c>
      <c r="BE43" s="5">
        <f t="shared" si="2"/>
        <v>-0.15273657665213358</v>
      </c>
      <c r="BF43" s="5">
        <f t="shared" si="3"/>
        <v>-0.12977729223781842</v>
      </c>
      <c r="BG43" s="7">
        <f t="shared" si="4"/>
        <v>-0.23384828052753093</v>
      </c>
      <c r="BK43" s="10"/>
      <c r="BL43" s="10"/>
      <c r="BM43" s="10"/>
      <c r="BN43" s="11"/>
    </row>
    <row r="44" spans="1:66" s="3" customFormat="1" x14ac:dyDescent="0.25">
      <c r="A44" s="2" t="s">
        <v>103</v>
      </c>
      <c r="B44" s="3">
        <v>16</v>
      </c>
      <c r="C44" s="3">
        <v>4</v>
      </c>
      <c r="D44" s="3" t="s">
        <v>52</v>
      </c>
      <c r="E44" s="3" t="s">
        <v>95</v>
      </c>
      <c r="F44" s="3" t="s">
        <v>54</v>
      </c>
      <c r="G44" s="3" t="s">
        <v>68</v>
      </c>
      <c r="H44" s="3" t="s">
        <v>96</v>
      </c>
      <c r="I44" s="3">
        <v>34</v>
      </c>
      <c r="K44" s="4"/>
      <c r="L44" s="5">
        <v>51.343411752048539</v>
      </c>
      <c r="M44" s="5">
        <v>1.6130958554033941</v>
      </c>
      <c r="N44" s="5">
        <v>15.130430744986267</v>
      </c>
      <c r="O44" s="5">
        <v>12.391912268512302</v>
      </c>
      <c r="P44" s="5">
        <v>0.19397988134597777</v>
      </c>
      <c r="Q44" s="5">
        <v>5.5233218846407359</v>
      </c>
      <c r="R44" s="5">
        <v>10.33198104853313</v>
      </c>
      <c r="S44" s="5">
        <v>2.5932047295725451</v>
      </c>
      <c r="T44" s="5">
        <v>0.69424378586981517</v>
      </c>
      <c r="U44" s="5">
        <v>0.18377041390671578</v>
      </c>
      <c r="V44" s="6">
        <f t="shared" si="0"/>
        <v>46.892139375250451</v>
      </c>
      <c r="W44" s="5">
        <f t="shared" si="1"/>
        <v>99.99935236481943</v>
      </c>
      <c r="X44" s="3">
        <v>4</v>
      </c>
      <c r="Y44" s="3">
        <v>123</v>
      </c>
      <c r="Z44" s="3">
        <v>34</v>
      </c>
      <c r="AA44" s="3">
        <v>23</v>
      </c>
      <c r="AB44" s="3">
        <v>8.5000000000000006E-2</v>
      </c>
      <c r="AC44" s="3">
        <v>202</v>
      </c>
      <c r="AD44" s="3">
        <v>186</v>
      </c>
      <c r="AF44" s="3">
        <v>135</v>
      </c>
      <c r="AG44" s="3">
        <v>60</v>
      </c>
      <c r="AH44" s="3">
        <v>3.3</v>
      </c>
      <c r="AI44" s="3">
        <v>0.34499999999999997</v>
      </c>
      <c r="AJ44" s="5">
        <v>1.4410000000000001</v>
      </c>
      <c r="AK44" s="3">
        <v>0.29399999999999998</v>
      </c>
      <c r="AL44" s="3">
        <v>2.7050000000000001</v>
      </c>
      <c r="AM44" s="3">
        <v>10.423999999999999</v>
      </c>
      <c r="AN44" s="3">
        <v>23.587</v>
      </c>
      <c r="AO44" s="3">
        <v>3.609</v>
      </c>
      <c r="AP44" s="3">
        <v>16.54</v>
      </c>
      <c r="AQ44" s="3">
        <v>4.4160000000000004</v>
      </c>
      <c r="AR44" s="3">
        <v>1.444</v>
      </c>
      <c r="AS44" s="3">
        <v>5.702</v>
      </c>
      <c r="AT44" s="3">
        <v>0.93700000000000006</v>
      </c>
      <c r="AU44" s="3">
        <v>5.7039999999999997</v>
      </c>
      <c r="AV44" s="3">
        <v>1.2090000000000001</v>
      </c>
      <c r="AW44" s="3">
        <v>3.2370000000000001</v>
      </c>
      <c r="AX44" s="3">
        <v>0.49299999999999999</v>
      </c>
      <c r="AY44" s="3">
        <v>3.1819999999999999</v>
      </c>
      <c r="AZ44" s="3">
        <v>0.49399999999999999</v>
      </c>
      <c r="BA44" s="3">
        <v>35.491999999999997</v>
      </c>
      <c r="BB44" s="3">
        <v>262</v>
      </c>
      <c r="BC44" s="3">
        <v>177</v>
      </c>
      <c r="BD44" s="3">
        <v>101</v>
      </c>
      <c r="BE44" s="5">
        <f t="shared" si="2"/>
        <v>-0.26159721895680688</v>
      </c>
      <c r="BF44" s="5">
        <f t="shared" si="3"/>
        <v>-0.22025359056210203</v>
      </c>
      <c r="BG44" s="7">
        <f t="shared" si="4"/>
        <v>-0.34549624202134976</v>
      </c>
      <c r="BK44" s="10"/>
      <c r="BL44" s="10"/>
      <c r="BM44" s="10"/>
      <c r="BN44" s="11"/>
    </row>
    <row r="45" spans="1:66" s="3" customFormat="1" x14ac:dyDescent="0.25">
      <c r="A45" s="2" t="s">
        <v>104</v>
      </c>
      <c r="B45" s="3">
        <v>16</v>
      </c>
      <c r="C45" s="3">
        <v>4</v>
      </c>
      <c r="D45" s="3" t="s">
        <v>52</v>
      </c>
      <c r="E45" s="3" t="s">
        <v>95</v>
      </c>
      <c r="F45" s="3" t="s">
        <v>54</v>
      </c>
      <c r="G45" s="3" t="s">
        <v>68</v>
      </c>
      <c r="H45" s="3" t="s">
        <v>96</v>
      </c>
      <c r="I45" s="3">
        <v>34</v>
      </c>
      <c r="K45" s="4"/>
      <c r="L45" s="5">
        <v>50.173004478900047</v>
      </c>
      <c r="M45" s="5">
        <v>1.6649884124928382</v>
      </c>
      <c r="N45" s="5">
        <v>15.492514130878483</v>
      </c>
      <c r="O45" s="5">
        <v>12.861550110348286</v>
      </c>
      <c r="P45" s="5">
        <v>0.22335210411489295</v>
      </c>
      <c r="Q45" s="5">
        <v>5.583802602872324</v>
      </c>
      <c r="R45" s="5">
        <v>10.345263367867087</v>
      </c>
      <c r="S45" s="5">
        <v>2.6091586707967038</v>
      </c>
      <c r="T45" s="5">
        <v>0.85279894298413672</v>
      </c>
      <c r="U45" s="5">
        <v>0.19289499900831664</v>
      </c>
      <c r="V45" s="6">
        <f t="shared" si="0"/>
        <v>46.237561291728497</v>
      </c>
      <c r="W45" s="5">
        <f t="shared" si="1"/>
        <v>99.999327820263133</v>
      </c>
      <c r="X45" s="3">
        <v>3</v>
      </c>
      <c r="Y45" s="3">
        <v>121</v>
      </c>
      <c r="Z45" s="3">
        <v>35</v>
      </c>
      <c r="AA45" s="3">
        <v>23</v>
      </c>
      <c r="AC45" s="3">
        <v>224</v>
      </c>
      <c r="AD45" s="3">
        <v>178</v>
      </c>
      <c r="AF45" s="3">
        <v>137</v>
      </c>
      <c r="AG45" s="3">
        <v>61</v>
      </c>
      <c r="AJ45" s="5"/>
      <c r="BB45" s="3">
        <v>298</v>
      </c>
      <c r="BC45" s="3">
        <v>150</v>
      </c>
      <c r="BD45" s="3">
        <v>108</v>
      </c>
      <c r="BE45" s="5">
        <f t="shared" si="2"/>
        <v>-0.36128405548566822</v>
      </c>
      <c r="BF45" s="5">
        <f t="shared" si="3"/>
        <v>-0.33470145902871251</v>
      </c>
      <c r="BG45" s="7">
        <f t="shared" si="4"/>
        <v>-0.44892776355209502</v>
      </c>
    </row>
    <row r="46" spans="1:66" s="3" customFormat="1" x14ac:dyDescent="0.25">
      <c r="A46" s="2" t="s">
        <v>105</v>
      </c>
      <c r="B46" s="3">
        <v>16</v>
      </c>
      <c r="C46" s="3">
        <v>4</v>
      </c>
      <c r="D46" s="3" t="s">
        <v>52</v>
      </c>
      <c r="E46" s="3" t="s">
        <v>95</v>
      </c>
      <c r="F46" s="3" t="s">
        <v>54</v>
      </c>
      <c r="G46" s="3" t="s">
        <v>68</v>
      </c>
      <c r="H46" s="3" t="s">
        <v>96</v>
      </c>
      <c r="I46" s="3">
        <v>34</v>
      </c>
      <c r="J46" s="12">
        <v>0.70521</v>
      </c>
      <c r="K46" s="4">
        <v>-1.3</v>
      </c>
      <c r="L46" s="5">
        <v>51.200246057874665</v>
      </c>
      <c r="M46" s="5">
        <v>2.0294664936421145</v>
      </c>
      <c r="N46" s="5">
        <v>13.526342670822824</v>
      </c>
      <c r="O46" s="5">
        <v>14.617417275647108</v>
      </c>
      <c r="P46" s="5">
        <v>0.21633906785017462</v>
      </c>
      <c r="Q46" s="5">
        <v>4.9861004209278343</v>
      </c>
      <c r="R46" s="5">
        <v>9.6631450306411342</v>
      </c>
      <c r="S46" s="5">
        <v>2.6166725349497311</v>
      </c>
      <c r="T46" s="5">
        <v>0.88595999214833421</v>
      </c>
      <c r="U46" s="5">
        <v>0.25754650934544598</v>
      </c>
      <c r="V46" s="6">
        <f t="shared" si="0"/>
        <v>40.324315410071918</v>
      </c>
      <c r="W46" s="5">
        <f t="shared" si="1"/>
        <v>99.999236053849359</v>
      </c>
      <c r="X46" s="3">
        <v>6</v>
      </c>
      <c r="Y46" s="3">
        <v>150</v>
      </c>
      <c r="Z46" s="3">
        <v>44</v>
      </c>
      <c r="AA46" s="3">
        <v>28</v>
      </c>
      <c r="AB46" s="3">
        <v>0.16600000000000001</v>
      </c>
      <c r="AC46" s="3">
        <v>301</v>
      </c>
      <c r="AD46" s="3">
        <v>178</v>
      </c>
      <c r="AF46" s="3">
        <v>85</v>
      </c>
      <c r="AG46" s="3">
        <v>34</v>
      </c>
      <c r="AH46" s="3">
        <v>4.0679999999999996</v>
      </c>
      <c r="AI46" s="3">
        <v>0.42499999999999999</v>
      </c>
      <c r="AJ46" s="5">
        <v>1.835</v>
      </c>
      <c r="AK46" s="3">
        <v>0.38700000000000001</v>
      </c>
      <c r="AL46" s="3">
        <v>3.948</v>
      </c>
      <c r="AM46" s="3">
        <v>13.52</v>
      </c>
      <c r="AN46" s="3">
        <v>30.016999999999999</v>
      </c>
      <c r="AO46" s="3">
        <v>4.343</v>
      </c>
      <c r="AP46" s="3">
        <v>20.367000000000001</v>
      </c>
      <c r="AQ46" s="3">
        <v>5.399</v>
      </c>
      <c r="AR46" s="3">
        <v>1.6779999999999999</v>
      </c>
      <c r="AS46" s="3">
        <v>6.9080000000000004</v>
      </c>
      <c r="AT46" s="3">
        <v>1.151</v>
      </c>
      <c r="AU46" s="3">
        <v>7.0289999999999999</v>
      </c>
      <c r="AV46" s="3">
        <v>1.48</v>
      </c>
      <c r="AW46" s="3">
        <v>4.0519999999999996</v>
      </c>
      <c r="AX46" s="3">
        <v>0.629</v>
      </c>
      <c r="AY46" s="3">
        <v>3.9169999999999998</v>
      </c>
      <c r="AZ46" s="3">
        <v>0.64100000000000001</v>
      </c>
      <c r="BA46" s="3">
        <v>40.152999999999999</v>
      </c>
      <c r="BB46" s="3">
        <v>271</v>
      </c>
      <c r="BC46" s="3">
        <v>143</v>
      </c>
      <c r="BD46" s="3">
        <v>109</v>
      </c>
      <c r="BE46" s="5">
        <f t="shared" si="2"/>
        <v>-0.14796750463597186</v>
      </c>
      <c r="BF46" s="5">
        <f t="shared" si="3"/>
        <v>-0.11216527915095698</v>
      </c>
      <c r="BG46" s="7">
        <f t="shared" si="4"/>
        <v>-0.23676617394776794</v>
      </c>
    </row>
    <row r="47" spans="1:66" s="3" customFormat="1" x14ac:dyDescent="0.25">
      <c r="A47" s="2" t="s">
        <v>106</v>
      </c>
      <c r="B47" s="3">
        <v>16</v>
      </c>
      <c r="C47" s="3">
        <v>4</v>
      </c>
      <c r="D47" s="3" t="s">
        <v>52</v>
      </c>
      <c r="E47" s="3" t="s">
        <v>95</v>
      </c>
      <c r="F47" s="3" t="s">
        <v>54</v>
      </c>
      <c r="G47" s="3" t="s">
        <v>68</v>
      </c>
      <c r="H47" s="3" t="s">
        <v>96</v>
      </c>
      <c r="I47" s="3">
        <v>34</v>
      </c>
      <c r="J47" s="3">
        <v>0.70482999999999996</v>
      </c>
      <c r="K47" s="4">
        <v>1.4</v>
      </c>
      <c r="L47" s="5">
        <v>50.403364258438152</v>
      </c>
      <c r="M47" s="5">
        <v>1.6057172745124559</v>
      </c>
      <c r="N47" s="5">
        <v>14.855409501935991</v>
      </c>
      <c r="O47" s="5">
        <v>12.866443007984234</v>
      </c>
      <c r="P47" s="5">
        <v>0.21207586644504131</v>
      </c>
      <c r="Q47" s="5">
        <v>6.1401012761231017</v>
      </c>
      <c r="R47" s="5">
        <v>10.533101366770385</v>
      </c>
      <c r="S47" s="5">
        <v>2.5045149942081073</v>
      </c>
      <c r="T47" s="5">
        <v>0.68672185325061008</v>
      </c>
      <c r="U47" s="5">
        <v>0.19187816487884693</v>
      </c>
      <c r="V47" s="6">
        <f t="shared" si="0"/>
        <v>48.595576792452228</v>
      </c>
      <c r="W47" s="5">
        <f t="shared" si="1"/>
        <v>99.999327564546931</v>
      </c>
      <c r="X47" s="3">
        <v>4</v>
      </c>
      <c r="Y47" s="3">
        <v>116</v>
      </c>
      <c r="Z47" s="3">
        <v>35</v>
      </c>
      <c r="AA47" s="3">
        <v>24</v>
      </c>
      <c r="AB47" s="3">
        <v>0.129</v>
      </c>
      <c r="AC47" s="3">
        <v>190</v>
      </c>
      <c r="AD47" s="3">
        <v>167</v>
      </c>
      <c r="AF47" s="3">
        <v>163</v>
      </c>
      <c r="AG47" s="3">
        <v>64</v>
      </c>
      <c r="AH47" s="3">
        <v>3.0049999999999999</v>
      </c>
      <c r="AI47" s="3">
        <v>0.30099999999999999</v>
      </c>
      <c r="AJ47" s="5">
        <v>1.171</v>
      </c>
      <c r="AK47" s="3">
        <v>0.245</v>
      </c>
      <c r="AL47" s="3">
        <v>2.2709999999999999</v>
      </c>
      <c r="AM47" s="3">
        <v>9.3040000000000003</v>
      </c>
      <c r="AN47" s="3">
        <v>21.145</v>
      </c>
      <c r="AO47" s="3">
        <v>3.27</v>
      </c>
      <c r="AP47" s="3">
        <v>15.282999999999999</v>
      </c>
      <c r="AQ47" s="3">
        <v>4.2030000000000003</v>
      </c>
      <c r="AR47" s="3">
        <v>1.369</v>
      </c>
      <c r="AS47" s="3">
        <v>5.4130000000000003</v>
      </c>
      <c r="AT47" s="3">
        <v>0.91300000000000003</v>
      </c>
      <c r="AU47" s="3">
        <v>5.609</v>
      </c>
      <c r="AV47" s="3">
        <v>1.1839999999999999</v>
      </c>
      <c r="AW47" s="3">
        <v>3.1560000000000001</v>
      </c>
      <c r="AX47" s="3">
        <v>0.495</v>
      </c>
      <c r="AY47" s="3">
        <v>3.052</v>
      </c>
      <c r="AZ47" s="3">
        <v>0.49</v>
      </c>
      <c r="BA47" s="3">
        <v>37.689</v>
      </c>
      <c r="BB47" s="3">
        <v>290</v>
      </c>
      <c r="BC47" s="3">
        <v>114</v>
      </c>
      <c r="BD47" s="3">
        <v>103</v>
      </c>
      <c r="BE47" s="5">
        <f t="shared" si="2"/>
        <v>-0.20115674718546761</v>
      </c>
      <c r="BF47" s="5">
        <f t="shared" si="3"/>
        <v>-0.17147790789775252</v>
      </c>
      <c r="BG47" s="7">
        <f t="shared" si="4"/>
        <v>-0.29228265765890538</v>
      </c>
    </row>
    <row r="48" spans="1:66" s="3" customFormat="1" x14ac:dyDescent="0.25">
      <c r="A48" s="2" t="s">
        <v>107</v>
      </c>
      <c r="B48" s="3">
        <v>16</v>
      </c>
      <c r="C48" s="3">
        <v>4</v>
      </c>
      <c r="D48" s="3" t="s">
        <v>52</v>
      </c>
      <c r="E48" s="3" t="s">
        <v>95</v>
      </c>
      <c r="F48" s="3" t="s">
        <v>54</v>
      </c>
      <c r="G48" s="3" t="s">
        <v>68</v>
      </c>
      <c r="H48" s="3" t="s">
        <v>96</v>
      </c>
      <c r="I48" s="3">
        <v>34</v>
      </c>
      <c r="K48" s="4"/>
      <c r="L48" s="5">
        <v>51.070065752023652</v>
      </c>
      <c r="M48" s="5">
        <v>1.6870907293205821</v>
      </c>
      <c r="N48" s="5">
        <v>14.40125038221244</v>
      </c>
      <c r="O48" s="5">
        <v>12.646659421456711</v>
      </c>
      <c r="P48" s="5">
        <v>0.21342714045621822</v>
      </c>
      <c r="Q48" s="5">
        <v>6.1487342845720017</v>
      </c>
      <c r="R48" s="5">
        <v>10.640867431317167</v>
      </c>
      <c r="S48" s="5">
        <v>2.5204728968162917</v>
      </c>
      <c r="T48" s="5">
        <v>0.47767026673534557</v>
      </c>
      <c r="U48" s="5">
        <v>0.19310074612705461</v>
      </c>
      <c r="V48" s="6">
        <f t="shared" si="0"/>
        <v>49.06118058955763</v>
      </c>
      <c r="W48" s="5">
        <f t="shared" si="1"/>
        <v>99.999339051037467</v>
      </c>
      <c r="X48" s="3">
        <v>4</v>
      </c>
      <c r="Y48" s="3">
        <v>119</v>
      </c>
      <c r="Z48" s="3">
        <v>35</v>
      </c>
      <c r="AA48" s="3">
        <v>12</v>
      </c>
      <c r="AC48" s="3">
        <v>214</v>
      </c>
      <c r="AD48" s="3">
        <v>170</v>
      </c>
      <c r="AF48" s="3">
        <v>151</v>
      </c>
      <c r="AG48" s="3">
        <v>57</v>
      </c>
      <c r="AJ48" s="5"/>
      <c r="BB48" s="3">
        <v>287</v>
      </c>
      <c r="BC48" s="3">
        <v>104</v>
      </c>
      <c r="BD48" s="3">
        <v>100</v>
      </c>
      <c r="BE48" s="5">
        <f t="shared" si="2"/>
        <v>-0.22244757374344315</v>
      </c>
      <c r="BF48" s="5">
        <f t="shared" si="3"/>
        <v>-0.20658670302061899</v>
      </c>
      <c r="BG48" s="7">
        <f t="shared" si="4"/>
        <v>-0.31146657950541451</v>
      </c>
    </row>
    <row r="49" spans="1:59" s="3" customFormat="1" x14ac:dyDescent="0.25">
      <c r="A49" s="2" t="s">
        <v>108</v>
      </c>
      <c r="B49" s="3">
        <v>16</v>
      </c>
      <c r="C49" s="3">
        <v>4</v>
      </c>
      <c r="D49" s="3" t="s">
        <v>52</v>
      </c>
      <c r="E49" s="3" t="s">
        <v>95</v>
      </c>
      <c r="F49" s="3" t="s">
        <v>54</v>
      </c>
      <c r="G49" s="3" t="s">
        <v>68</v>
      </c>
      <c r="H49" s="3" t="s">
        <v>96</v>
      </c>
      <c r="I49" s="3">
        <v>34</v>
      </c>
      <c r="J49" s="3">
        <v>0.70469000000000004</v>
      </c>
      <c r="K49" s="4">
        <v>1.4</v>
      </c>
      <c r="L49" s="5">
        <v>49.427883737037298</v>
      </c>
      <c r="M49" s="5">
        <v>1.481100049983552</v>
      </c>
      <c r="N49" s="5">
        <v>14.851858432248859</v>
      </c>
      <c r="O49" s="5">
        <v>12.839144670476429</v>
      </c>
      <c r="P49" s="5">
        <v>0.19407517896336199</v>
      </c>
      <c r="Q49" s="5">
        <v>7.1297092061277194</v>
      </c>
      <c r="R49" s="5">
        <v>11.430006592631687</v>
      </c>
      <c r="S49" s="5">
        <v>2.2880442151470048</v>
      </c>
      <c r="T49" s="5">
        <v>0.21450414517003166</v>
      </c>
      <c r="U49" s="5">
        <v>0.1430027634466878</v>
      </c>
      <c r="V49" s="6">
        <f t="shared" si="0"/>
        <v>52.382230646040313</v>
      </c>
      <c r="W49" s="5">
        <f t="shared" si="1"/>
        <v>99.999328991232616</v>
      </c>
      <c r="X49" s="3">
        <v>3</v>
      </c>
      <c r="Y49" s="3">
        <v>94</v>
      </c>
      <c r="Z49" s="3">
        <v>29</v>
      </c>
      <c r="AA49" s="3">
        <v>8</v>
      </c>
      <c r="AB49" s="3">
        <v>1.4999999999999999E-2</v>
      </c>
      <c r="AC49" s="3">
        <v>118</v>
      </c>
      <c r="AD49" s="3">
        <v>156</v>
      </c>
      <c r="AF49" s="3">
        <v>179</v>
      </c>
      <c r="AG49" s="3">
        <v>97</v>
      </c>
      <c r="AH49" s="3">
        <v>2.5369999999999999</v>
      </c>
      <c r="AI49" s="3">
        <v>0.224</v>
      </c>
      <c r="AJ49" s="5">
        <v>0.94299999999999995</v>
      </c>
      <c r="AK49" s="3">
        <v>0.17199999999999999</v>
      </c>
      <c r="AL49" s="3">
        <v>1.837</v>
      </c>
      <c r="AM49" s="3">
        <v>6.8049999999999997</v>
      </c>
      <c r="AN49" s="3">
        <v>16.021000000000001</v>
      </c>
      <c r="AO49" s="3">
        <v>2.4740000000000002</v>
      </c>
      <c r="AP49" s="3">
        <v>12.53</v>
      </c>
      <c r="AQ49" s="3">
        <v>3.6469999999999998</v>
      </c>
      <c r="AR49" s="3">
        <v>1.258</v>
      </c>
      <c r="AS49" s="3">
        <v>4.7889999999999997</v>
      </c>
      <c r="AT49" s="3">
        <v>0.81100000000000005</v>
      </c>
      <c r="AU49" s="3">
        <v>5.0060000000000002</v>
      </c>
      <c r="AV49" s="3">
        <v>1.024</v>
      </c>
      <c r="AW49" s="3">
        <v>2.8210000000000002</v>
      </c>
      <c r="AX49" s="3">
        <v>0.436</v>
      </c>
      <c r="AY49" s="3">
        <v>2.6349999999999998</v>
      </c>
      <c r="AZ49" s="3">
        <v>0.42199999999999999</v>
      </c>
      <c r="BA49" s="3">
        <v>38.037999999999997</v>
      </c>
      <c r="BB49" s="3">
        <v>279</v>
      </c>
      <c r="BC49" s="3">
        <v>157</v>
      </c>
      <c r="BD49" s="3">
        <v>98</v>
      </c>
      <c r="BE49" s="5">
        <f t="shared" si="2"/>
        <v>-0.22587806612471939</v>
      </c>
      <c r="BF49" s="5">
        <f t="shared" si="3"/>
        <v>-0.24945005182270286</v>
      </c>
      <c r="BG49" s="7">
        <f t="shared" si="4"/>
        <v>-0.3188393935415782</v>
      </c>
    </row>
    <row r="50" spans="1:59" s="3" customFormat="1" x14ac:dyDescent="0.25">
      <c r="A50" s="2" t="s">
        <v>109</v>
      </c>
      <c r="B50" s="3">
        <v>16</v>
      </c>
      <c r="C50" s="3">
        <v>4</v>
      </c>
      <c r="D50" s="3" t="s">
        <v>52</v>
      </c>
      <c r="E50" s="3" t="s">
        <v>95</v>
      </c>
      <c r="F50" s="3" t="s">
        <v>54</v>
      </c>
      <c r="G50" s="3" t="s">
        <v>68</v>
      </c>
      <c r="H50" s="3" t="s">
        <v>96</v>
      </c>
      <c r="I50" s="3">
        <v>34</v>
      </c>
      <c r="K50" s="4"/>
      <c r="L50" s="5">
        <v>49.757940990675507</v>
      </c>
      <c r="M50" s="5">
        <v>1.5109099849445988</v>
      </c>
      <c r="N50" s="5">
        <v>14.82325201445647</v>
      </c>
      <c r="O50" s="5">
        <v>12.795323907122935</v>
      </c>
      <c r="P50" s="5">
        <v>0.21438587624213901</v>
      </c>
      <c r="Q50" s="5">
        <v>6.7378418247529401</v>
      </c>
      <c r="R50" s="5">
        <v>11.137856713341604</v>
      </c>
      <c r="S50" s="5">
        <v>2.4092888949116573</v>
      </c>
      <c r="T50" s="5">
        <v>0.45939830623315508</v>
      </c>
      <c r="U50" s="5">
        <v>0.153132768744385</v>
      </c>
      <c r="V50" s="6">
        <f t="shared" si="0"/>
        <v>51.056081520723659</v>
      </c>
      <c r="W50" s="5">
        <f t="shared" si="1"/>
        <v>99.99933128142537</v>
      </c>
      <c r="X50" s="3">
        <v>2</v>
      </c>
      <c r="Y50" s="3">
        <v>100</v>
      </c>
      <c r="Z50" s="3">
        <v>31</v>
      </c>
      <c r="AA50" s="3">
        <v>15</v>
      </c>
      <c r="AB50" s="3">
        <v>4.9000000000000002E-2</v>
      </c>
      <c r="AC50" s="3">
        <v>145</v>
      </c>
      <c r="AD50" s="3">
        <v>159</v>
      </c>
      <c r="AF50" s="3">
        <v>154</v>
      </c>
      <c r="AG50" s="3">
        <v>79</v>
      </c>
      <c r="AH50" s="3">
        <v>2.7130000000000001</v>
      </c>
      <c r="AI50" s="3">
        <v>0.26500000000000001</v>
      </c>
      <c r="AJ50" s="5">
        <v>1.056</v>
      </c>
      <c r="AK50" s="3">
        <v>0.23499999999999999</v>
      </c>
      <c r="AL50" s="3">
        <v>2.0419999999999998</v>
      </c>
      <c r="AM50" s="3">
        <v>7.859</v>
      </c>
      <c r="AN50" s="3">
        <v>18.288</v>
      </c>
      <c r="AO50" s="3">
        <v>2.76</v>
      </c>
      <c r="AP50" s="3">
        <v>13.583</v>
      </c>
      <c r="AQ50" s="3">
        <v>3.895</v>
      </c>
      <c r="AR50" s="3">
        <v>1.29</v>
      </c>
      <c r="AS50" s="3">
        <v>4.9690000000000003</v>
      </c>
      <c r="AT50" s="3">
        <v>0.86399999999999999</v>
      </c>
      <c r="AU50" s="3">
        <v>5.2460000000000004</v>
      </c>
      <c r="AV50" s="3">
        <v>1.0860000000000001</v>
      </c>
      <c r="AW50" s="3">
        <v>2.9460000000000002</v>
      </c>
      <c r="AX50" s="3">
        <v>0.44700000000000001</v>
      </c>
      <c r="AY50" s="3">
        <v>2.7879999999999998</v>
      </c>
      <c r="AZ50" s="3">
        <v>0.44800000000000001</v>
      </c>
      <c r="BA50" s="3">
        <v>38.313000000000002</v>
      </c>
      <c r="BB50" s="3">
        <v>281</v>
      </c>
      <c r="BC50" s="3">
        <v>138</v>
      </c>
      <c r="BD50" s="3">
        <v>87</v>
      </c>
      <c r="BE50" s="5">
        <f t="shared" si="2"/>
        <v>-0.42691724600848768</v>
      </c>
      <c r="BF50" s="5">
        <f t="shared" si="3"/>
        <v>-0.43162289962536193</v>
      </c>
      <c r="BG50" s="7">
        <f t="shared" si="4"/>
        <v>-0.52027596783699959</v>
      </c>
    </row>
    <row r="51" spans="1:59" s="3" customFormat="1" x14ac:dyDescent="0.25">
      <c r="A51" s="2" t="s">
        <v>110</v>
      </c>
      <c r="B51" s="3">
        <v>16</v>
      </c>
      <c r="C51" s="3">
        <v>4</v>
      </c>
      <c r="D51" s="3" t="s">
        <v>52</v>
      </c>
      <c r="E51" s="3" t="s">
        <v>95</v>
      </c>
      <c r="F51" s="3" t="s">
        <v>54</v>
      </c>
      <c r="G51" s="3" t="s">
        <v>68</v>
      </c>
      <c r="H51" s="3" t="s">
        <v>96</v>
      </c>
      <c r="I51" s="3">
        <v>34</v>
      </c>
      <c r="J51" s="3">
        <v>0.70862000000000003</v>
      </c>
      <c r="K51" s="4">
        <v>-4.2</v>
      </c>
      <c r="L51" s="5">
        <v>51.502519039708751</v>
      </c>
      <c r="M51" s="5">
        <v>1.2875629759927187</v>
      </c>
      <c r="N51" s="5">
        <v>15.759770826150879</v>
      </c>
      <c r="O51" s="5">
        <v>10.982472117778638</v>
      </c>
      <c r="P51" s="5">
        <v>0.1854090685429515</v>
      </c>
      <c r="Q51" s="5">
        <v>6.5614209256588945</v>
      </c>
      <c r="R51" s="5">
        <v>10.681622448835594</v>
      </c>
      <c r="S51" s="5">
        <v>2.4515199062901365</v>
      </c>
      <c r="T51" s="5">
        <v>0.44292166374149522</v>
      </c>
      <c r="U51" s="5">
        <v>0.14420705331118452</v>
      </c>
      <c r="V51" s="6">
        <f t="shared" si="0"/>
        <v>54.202469139763316</v>
      </c>
      <c r="W51" s="5">
        <f t="shared" si="1"/>
        <v>99.99942602601125</v>
      </c>
      <c r="X51" s="3">
        <v>5</v>
      </c>
      <c r="Y51" s="3">
        <v>145</v>
      </c>
      <c r="Z51" s="3">
        <v>33</v>
      </c>
      <c r="AA51" s="3">
        <v>22</v>
      </c>
      <c r="AB51" s="3">
        <v>0.19900000000000001</v>
      </c>
      <c r="AC51" s="3">
        <v>292</v>
      </c>
      <c r="AD51" s="3">
        <v>158</v>
      </c>
      <c r="AF51" s="3">
        <v>132</v>
      </c>
      <c r="AG51" s="3">
        <v>97</v>
      </c>
      <c r="AH51" s="3">
        <v>3.87</v>
      </c>
      <c r="AI51" s="3">
        <v>0.35199999999999998</v>
      </c>
      <c r="AJ51" s="5">
        <v>2.5409999999999999</v>
      </c>
      <c r="AK51" s="3">
        <v>0.36199999999999999</v>
      </c>
      <c r="AL51" s="3">
        <v>5.6790000000000003</v>
      </c>
      <c r="AM51" s="3">
        <v>14.292</v>
      </c>
      <c r="AN51" s="3">
        <v>30.913</v>
      </c>
      <c r="AO51" s="3">
        <v>4.2990000000000004</v>
      </c>
      <c r="AP51" s="3">
        <v>19.155999999999999</v>
      </c>
      <c r="AQ51" s="3">
        <v>4.5949999999999998</v>
      </c>
      <c r="AR51" s="3">
        <v>1.33</v>
      </c>
      <c r="AS51" s="3">
        <v>5.444</v>
      </c>
      <c r="AT51" s="3">
        <v>0.9</v>
      </c>
      <c r="AU51" s="3">
        <v>5.4850000000000003</v>
      </c>
      <c r="AV51" s="3">
        <v>1.1379999999999999</v>
      </c>
      <c r="AW51" s="3">
        <v>3.1360000000000001</v>
      </c>
      <c r="AX51" s="3">
        <v>0.48799999999999999</v>
      </c>
      <c r="AY51" s="3">
        <v>3.07</v>
      </c>
      <c r="AZ51" s="3">
        <v>0.498</v>
      </c>
      <c r="BA51" s="3">
        <v>33.631</v>
      </c>
      <c r="BB51" s="3">
        <v>229</v>
      </c>
      <c r="BC51" s="3">
        <v>101</v>
      </c>
      <c r="BD51" s="3">
        <v>89</v>
      </c>
      <c r="BE51" s="5">
        <f t="shared" si="2"/>
        <v>-0.31382373526747653</v>
      </c>
      <c r="BF51" s="5">
        <f t="shared" si="3"/>
        <v>-0.12929815980819415</v>
      </c>
      <c r="BG51" s="7">
        <f t="shared" si="4"/>
        <v>-0.38168146341962983</v>
      </c>
    </row>
    <row r="52" spans="1:59" s="3" customFormat="1" x14ac:dyDescent="0.25">
      <c r="A52" s="2" t="s">
        <v>111</v>
      </c>
      <c r="B52" s="3">
        <v>16</v>
      </c>
      <c r="C52" s="3">
        <v>4</v>
      </c>
      <c r="D52" s="3" t="s">
        <v>52</v>
      </c>
      <c r="E52" s="3" t="s">
        <v>95</v>
      </c>
      <c r="F52" s="3" t="s">
        <v>54</v>
      </c>
      <c r="G52" s="3" t="s">
        <v>68</v>
      </c>
      <c r="H52" s="3" t="s">
        <v>96</v>
      </c>
      <c r="I52" s="3">
        <v>34</v>
      </c>
      <c r="K52" s="4"/>
      <c r="L52" s="5">
        <v>50.956541569074233</v>
      </c>
      <c r="M52" s="5">
        <v>1.1986158752677292</v>
      </c>
      <c r="N52" s="5">
        <v>15.745919660568374</v>
      </c>
      <c r="O52" s="5">
        <v>11.107197715219524</v>
      </c>
      <c r="P52" s="5">
        <v>0.17415786221838803</v>
      </c>
      <c r="Q52" s="5">
        <v>7.0482711297794678</v>
      </c>
      <c r="R52" s="5">
        <v>10.80803203767055</v>
      </c>
      <c r="S52" s="5">
        <v>2.1923401479255906</v>
      </c>
      <c r="T52" s="5">
        <v>0.63516396809059161</v>
      </c>
      <c r="U52" s="5">
        <v>0.13317954169641436</v>
      </c>
      <c r="V52" s="6">
        <f t="shared" si="0"/>
        <v>55.694650502947752</v>
      </c>
      <c r="W52" s="5">
        <f t="shared" si="1"/>
        <v>99.999419507510865</v>
      </c>
      <c r="X52" s="3">
        <v>5</v>
      </c>
      <c r="Y52" s="3">
        <v>132</v>
      </c>
      <c r="Z52" s="3">
        <v>31</v>
      </c>
      <c r="AA52" s="3">
        <v>12</v>
      </c>
      <c r="AB52" s="3">
        <v>1.2999999999999999E-2</v>
      </c>
      <c r="AC52" s="3">
        <v>307</v>
      </c>
      <c r="AD52" s="3">
        <v>145</v>
      </c>
      <c r="AF52" s="3">
        <v>165</v>
      </c>
      <c r="AG52" s="3">
        <v>104</v>
      </c>
      <c r="AH52" s="3">
        <v>3.5880000000000001</v>
      </c>
      <c r="AI52" s="3">
        <v>0.31</v>
      </c>
      <c r="AJ52" s="5">
        <v>2.5550000000000002</v>
      </c>
      <c r="AK52" s="3">
        <v>0.42599999999999999</v>
      </c>
      <c r="AL52" s="3">
        <v>5.4950000000000001</v>
      </c>
      <c r="AM52" s="3">
        <v>13.289</v>
      </c>
      <c r="AN52" s="3">
        <v>28.957999999999998</v>
      </c>
      <c r="AO52" s="3">
        <v>4.0209999999999999</v>
      </c>
      <c r="AP52" s="3">
        <v>17.852</v>
      </c>
      <c r="AQ52" s="3">
        <v>4.3230000000000004</v>
      </c>
      <c r="AR52" s="3">
        <v>1.2529999999999999</v>
      </c>
      <c r="AS52" s="3">
        <v>5.1369999999999996</v>
      </c>
      <c r="AT52" s="3">
        <v>0.86599999999999999</v>
      </c>
      <c r="AU52" s="3">
        <v>5.34</v>
      </c>
      <c r="AV52" s="3">
        <v>1.129</v>
      </c>
      <c r="AW52" s="3">
        <v>3.105</v>
      </c>
      <c r="AX52" s="3">
        <v>0.47599999999999998</v>
      </c>
      <c r="AY52" s="3">
        <v>3.0270000000000001</v>
      </c>
      <c r="AZ52" s="3">
        <v>0.496</v>
      </c>
      <c r="BA52" s="3">
        <v>35.557000000000002</v>
      </c>
      <c r="BB52" s="3">
        <v>258</v>
      </c>
      <c r="BC52" s="3">
        <v>104</v>
      </c>
      <c r="BD52" s="3">
        <v>90</v>
      </c>
      <c r="BE52" s="5">
        <f t="shared" si="2"/>
        <v>-0.26047918525168212</v>
      </c>
      <c r="BF52" s="5">
        <f t="shared" si="3"/>
        <v>-8.1430260550095168E-2</v>
      </c>
      <c r="BG52" s="7">
        <f t="shared" si="4"/>
        <v>-0.33092886015108236</v>
      </c>
    </row>
    <row r="53" spans="1:59" s="3" customFormat="1" x14ac:dyDescent="0.25">
      <c r="A53" s="2" t="s">
        <v>112</v>
      </c>
      <c r="B53" s="3">
        <v>16</v>
      </c>
      <c r="C53" s="3">
        <v>4</v>
      </c>
      <c r="D53" s="3" t="s">
        <v>52</v>
      </c>
      <c r="E53" s="3" t="s">
        <v>95</v>
      </c>
      <c r="F53" s="3" t="s">
        <v>54</v>
      </c>
      <c r="G53" s="3" t="s">
        <v>68</v>
      </c>
      <c r="H53" s="3" t="s">
        <v>96</v>
      </c>
      <c r="I53" s="3">
        <v>34</v>
      </c>
      <c r="K53" s="4"/>
      <c r="L53" s="5">
        <v>50.653655306411018</v>
      </c>
      <c r="M53" s="5">
        <v>1.208745190872953</v>
      </c>
      <c r="N53" s="5">
        <v>15.744680947781029</v>
      </c>
      <c r="O53" s="5">
        <v>11.182471933006463</v>
      </c>
      <c r="P53" s="5">
        <v>0.18596079859583892</v>
      </c>
      <c r="Q53" s="5">
        <v>7.3351203890580905</v>
      </c>
      <c r="R53" s="5">
        <v>10.971687117154497</v>
      </c>
      <c r="S53" s="5">
        <v>2.1385491838521475</v>
      </c>
      <c r="T53" s="5">
        <v>0.4442396855345041</v>
      </c>
      <c r="U53" s="5">
        <v>0.13430502120810589</v>
      </c>
      <c r="V53" s="6">
        <f t="shared" si="0"/>
        <v>56.510721314962055</v>
      </c>
      <c r="W53" s="5">
        <f t="shared" si="1"/>
        <v>99.999415573474664</v>
      </c>
      <c r="X53" s="3">
        <v>3</v>
      </c>
      <c r="Y53" s="3">
        <v>109</v>
      </c>
      <c r="Z53" s="3">
        <v>29</v>
      </c>
      <c r="AA53" s="3">
        <v>16</v>
      </c>
      <c r="AC53" s="3">
        <v>231</v>
      </c>
      <c r="AD53" s="3">
        <v>163</v>
      </c>
      <c r="AF53" s="3">
        <v>139</v>
      </c>
      <c r="AG53" s="3">
        <v>93</v>
      </c>
      <c r="AJ53" s="5"/>
      <c r="BB53" s="3">
        <v>243</v>
      </c>
      <c r="BC53" s="3">
        <v>115</v>
      </c>
      <c r="BD53" s="3">
        <v>83</v>
      </c>
      <c r="BE53" s="5">
        <f t="shared" si="2"/>
        <v>-0.34933146325929543</v>
      </c>
      <c r="BF53" s="5">
        <f t="shared" si="3"/>
        <v>-0.24028774697210042</v>
      </c>
      <c r="BG53" s="7">
        <f t="shared" si="4"/>
        <v>-0.43007604825137852</v>
      </c>
    </row>
    <row r="54" spans="1:59" s="3" customFormat="1" x14ac:dyDescent="0.25">
      <c r="A54" s="2" t="s">
        <v>113</v>
      </c>
      <c r="B54" s="3">
        <v>16</v>
      </c>
      <c r="C54" s="3">
        <v>4</v>
      </c>
      <c r="D54" s="3" t="s">
        <v>52</v>
      </c>
      <c r="E54" s="3" t="s">
        <v>95</v>
      </c>
      <c r="F54" s="3" t="s">
        <v>54</v>
      </c>
      <c r="G54" s="3" t="s">
        <v>68</v>
      </c>
      <c r="H54" s="3" t="s">
        <v>96</v>
      </c>
      <c r="I54" s="3">
        <v>34</v>
      </c>
      <c r="K54" s="4"/>
      <c r="L54" s="5">
        <v>50.785721369644307</v>
      </c>
      <c r="M54" s="5">
        <v>1.2186934549279436</v>
      </c>
      <c r="N54" s="5">
        <v>15.709880334953491</v>
      </c>
      <c r="O54" s="5">
        <v>11.260093979334236</v>
      </c>
      <c r="P54" s="5">
        <v>0.18434018645968894</v>
      </c>
      <c r="Q54" s="5">
        <v>6.9742037210582311</v>
      </c>
      <c r="R54" s="5">
        <v>10.722454179071908</v>
      </c>
      <c r="S54" s="5">
        <v>2.2428056019262153</v>
      </c>
      <c r="T54" s="5">
        <v>0.76808411024870393</v>
      </c>
      <c r="U54" s="5">
        <v>0.13313457910977536</v>
      </c>
      <c r="V54" s="6">
        <f t="shared" si="0"/>
        <v>55.095817143978479</v>
      </c>
      <c r="W54" s="5">
        <f t="shared" si="1"/>
        <v>99.999411516734511</v>
      </c>
      <c r="X54" s="3">
        <v>4</v>
      </c>
      <c r="Y54" s="3">
        <v>113</v>
      </c>
      <c r="Z54" s="3">
        <v>30</v>
      </c>
      <c r="AA54" s="3">
        <v>22</v>
      </c>
      <c r="AC54" s="3">
        <v>261</v>
      </c>
      <c r="AD54" s="3">
        <v>170</v>
      </c>
      <c r="AF54" s="3">
        <v>145</v>
      </c>
      <c r="AG54" s="3">
        <v>90</v>
      </c>
      <c r="AJ54" s="5"/>
      <c r="BB54" s="3">
        <v>216</v>
      </c>
      <c r="BC54" s="3">
        <v>117</v>
      </c>
      <c r="BD54" s="3">
        <v>79</v>
      </c>
      <c r="BE54" s="5">
        <f t="shared" si="2"/>
        <v>-0.24089906581811404</v>
      </c>
      <c r="BF54" s="5">
        <f t="shared" si="3"/>
        <v>-0.12005101701756105</v>
      </c>
      <c r="BG54" s="7">
        <f t="shared" si="4"/>
        <v>-0.32146719995300016</v>
      </c>
    </row>
    <row r="55" spans="1:59" s="3" customFormat="1" x14ac:dyDescent="0.25">
      <c r="A55" s="2" t="s">
        <v>114</v>
      </c>
      <c r="B55" s="3">
        <v>16</v>
      </c>
      <c r="C55" s="3">
        <v>4</v>
      </c>
      <c r="D55" s="3" t="s">
        <v>52</v>
      </c>
      <c r="E55" s="3" t="s">
        <v>95</v>
      </c>
      <c r="F55" s="3" t="s">
        <v>54</v>
      </c>
      <c r="G55" s="3" t="s">
        <v>68</v>
      </c>
      <c r="H55" s="3" t="s">
        <v>96</v>
      </c>
      <c r="I55" s="3">
        <v>34</v>
      </c>
      <c r="J55" s="3">
        <v>0.70645000000000002</v>
      </c>
      <c r="K55" s="4">
        <v>-2.4</v>
      </c>
      <c r="L55" s="5">
        <v>49.277426430870428</v>
      </c>
      <c r="M55" s="5">
        <v>1.1967674932081867</v>
      </c>
      <c r="N55" s="5">
        <v>16.775740825848093</v>
      </c>
      <c r="O55" s="5">
        <v>11.344130983124675</v>
      </c>
      <c r="P55" s="5">
        <v>0.25195105120172351</v>
      </c>
      <c r="Q55" s="5">
        <v>6.9181559475806589</v>
      </c>
      <c r="R55" s="5">
        <v>11.201323818009959</v>
      </c>
      <c r="S55" s="5">
        <v>2.1100900538144343</v>
      </c>
      <c r="T55" s="5">
        <v>0.78734703500538605</v>
      </c>
      <c r="U55" s="5">
        <v>0.13647348606760026</v>
      </c>
      <c r="V55" s="6">
        <f t="shared" si="0"/>
        <v>54.71193628423331</v>
      </c>
      <c r="W55" s="5">
        <f t="shared" si="1"/>
        <v>99.999407124731135</v>
      </c>
      <c r="X55" s="3">
        <v>4</v>
      </c>
      <c r="Y55" s="3">
        <v>108</v>
      </c>
      <c r="Z55" s="3">
        <v>29</v>
      </c>
      <c r="AA55" s="3">
        <v>34</v>
      </c>
      <c r="AB55" s="3">
        <v>0.629</v>
      </c>
      <c r="AC55" s="3">
        <v>103</v>
      </c>
      <c r="AD55" s="3">
        <v>132</v>
      </c>
      <c r="AF55" s="3">
        <v>149</v>
      </c>
      <c r="AG55" s="3">
        <v>99</v>
      </c>
      <c r="AH55" s="3">
        <v>2.927</v>
      </c>
      <c r="AI55" s="3">
        <v>0.28699999999999998</v>
      </c>
      <c r="AJ55" s="5">
        <v>1.7969999999999999</v>
      </c>
      <c r="AK55" s="3">
        <v>0.30299999999999999</v>
      </c>
      <c r="AL55" s="3">
        <v>3.7440000000000002</v>
      </c>
      <c r="AM55" s="3">
        <v>10.557</v>
      </c>
      <c r="AN55" s="3">
        <v>23.495000000000001</v>
      </c>
      <c r="AO55" s="3">
        <v>3.2890000000000001</v>
      </c>
      <c r="AP55" s="3">
        <v>14.904999999999999</v>
      </c>
      <c r="AQ55" s="3">
        <v>3.7959999999999998</v>
      </c>
      <c r="AR55" s="3">
        <v>1.171</v>
      </c>
      <c r="AS55" s="3">
        <v>4.5880000000000001</v>
      </c>
      <c r="AT55" s="3">
        <v>0.79400000000000004</v>
      </c>
      <c r="AU55" s="3">
        <v>4.8680000000000003</v>
      </c>
      <c r="AV55" s="3">
        <v>1.016</v>
      </c>
      <c r="AW55" s="3">
        <v>2.819</v>
      </c>
      <c r="AX55" s="3">
        <v>0.434</v>
      </c>
      <c r="AY55" s="3">
        <v>2.7589999999999999</v>
      </c>
      <c r="AZ55" s="3">
        <v>0.438</v>
      </c>
      <c r="BA55" s="3">
        <v>33.475000000000001</v>
      </c>
      <c r="BB55" s="3">
        <v>255</v>
      </c>
      <c r="BC55" s="3">
        <v>127</v>
      </c>
      <c r="BD55" s="3">
        <v>88</v>
      </c>
      <c r="BE55" s="5">
        <f t="shared" si="2"/>
        <v>-0.21670746113994122</v>
      </c>
      <c r="BF55" s="5">
        <f t="shared" si="3"/>
        <v>-0.10610066224391379</v>
      </c>
      <c r="BG55" s="7">
        <f t="shared" si="4"/>
        <v>-0.29821256719822259</v>
      </c>
    </row>
    <row r="56" spans="1:59" s="3" customFormat="1" x14ac:dyDescent="0.25">
      <c r="A56" s="2" t="s">
        <v>115</v>
      </c>
      <c r="B56" s="3">
        <v>16</v>
      </c>
      <c r="C56" s="3">
        <v>4</v>
      </c>
      <c r="D56" s="3" t="s">
        <v>52</v>
      </c>
      <c r="E56" s="3" t="s">
        <v>95</v>
      </c>
      <c r="F56" s="3" t="s">
        <v>54</v>
      </c>
      <c r="G56" s="3" t="s">
        <v>68</v>
      </c>
      <c r="H56" s="3" t="s">
        <v>96</v>
      </c>
      <c r="I56" s="3">
        <v>34</v>
      </c>
      <c r="K56" s="4"/>
      <c r="L56" s="5">
        <v>49.540803169913616</v>
      </c>
      <c r="M56" s="5">
        <v>1.2668157591132805</v>
      </c>
      <c r="N56" s="5">
        <v>15.949418081950808</v>
      </c>
      <c r="O56" s="5">
        <v>11.893380746682766</v>
      </c>
      <c r="P56" s="5">
        <v>0.18690724314786106</v>
      </c>
      <c r="Q56" s="5">
        <v>7.092091503888283</v>
      </c>
      <c r="R56" s="5">
        <v>11.235202060332536</v>
      </c>
      <c r="S56" s="5">
        <v>2.0975146175482187</v>
      </c>
      <c r="T56" s="5">
        <v>0.59187293663489327</v>
      </c>
      <c r="U56" s="5">
        <v>0.14537230022611417</v>
      </c>
      <c r="V56" s="6">
        <f t="shared" si="0"/>
        <v>54.155093857297238</v>
      </c>
      <c r="W56" s="5">
        <f t="shared" si="1"/>
        <v>99.999378419438372</v>
      </c>
      <c r="X56" s="3">
        <v>3</v>
      </c>
      <c r="Y56" s="3">
        <v>117</v>
      </c>
      <c r="Z56" s="3">
        <v>32</v>
      </c>
      <c r="AA56" s="3">
        <v>25</v>
      </c>
      <c r="AC56" s="3">
        <v>146</v>
      </c>
      <c r="AD56" s="3">
        <v>153</v>
      </c>
      <c r="AF56" s="3">
        <v>148</v>
      </c>
      <c r="AG56" s="3">
        <v>98</v>
      </c>
      <c r="AJ56" s="5"/>
      <c r="BB56" s="3">
        <v>267</v>
      </c>
      <c r="BC56" s="3">
        <v>133</v>
      </c>
      <c r="BD56" s="3">
        <v>102</v>
      </c>
      <c r="BE56" s="5">
        <f t="shared" si="2"/>
        <v>-0.36905761977865437</v>
      </c>
      <c r="BF56" s="5">
        <f t="shared" si="3"/>
        <v>-0.24591552666070238</v>
      </c>
      <c r="BG56" s="7">
        <f t="shared" si="4"/>
        <v>-0.45208080192766592</v>
      </c>
    </row>
    <row r="57" spans="1:59" s="3" customFormat="1" x14ac:dyDescent="0.25">
      <c r="A57" s="2" t="s">
        <v>116</v>
      </c>
      <c r="B57" s="3">
        <v>16</v>
      </c>
      <c r="C57" s="3">
        <v>4</v>
      </c>
      <c r="D57" s="3" t="s">
        <v>52</v>
      </c>
      <c r="E57" s="3" t="s">
        <v>95</v>
      </c>
      <c r="F57" s="3" t="s">
        <v>54</v>
      </c>
      <c r="G57" s="3" t="s">
        <v>68</v>
      </c>
      <c r="H57" s="3" t="s">
        <v>96</v>
      </c>
      <c r="I57" s="3">
        <v>34</v>
      </c>
      <c r="K57" s="4"/>
      <c r="L57" s="5">
        <v>49.42923726636333</v>
      </c>
      <c r="M57" s="5">
        <v>1.315919794112834</v>
      </c>
      <c r="N57" s="5">
        <v>15.832160022920036</v>
      </c>
      <c r="O57" s="5">
        <v>12.182278310613988</v>
      </c>
      <c r="P57" s="5">
        <v>0.26729620817916944</v>
      </c>
      <c r="Q57" s="5">
        <v>6.7440889448282739</v>
      </c>
      <c r="R57" s="5">
        <v>10.732970820732803</v>
      </c>
      <c r="S57" s="5">
        <v>2.5084721075275898</v>
      </c>
      <c r="T57" s="5">
        <v>0.82244987132052128</v>
      </c>
      <c r="U57" s="5">
        <v>0.16448997426410425</v>
      </c>
      <c r="V57" s="6">
        <f t="shared" si="0"/>
        <v>52.305208859472657</v>
      </c>
      <c r="W57" s="5">
        <f t="shared" si="1"/>
        <v>99.999363320862642</v>
      </c>
      <c r="X57" s="3">
        <v>3</v>
      </c>
      <c r="Y57" s="3">
        <v>107</v>
      </c>
      <c r="Z57" s="3">
        <v>29</v>
      </c>
      <c r="AA57" s="3">
        <v>19</v>
      </c>
      <c r="AB57" s="3">
        <v>4.8000000000000001E-2</v>
      </c>
      <c r="AC57" s="3">
        <v>253</v>
      </c>
      <c r="AD57" s="3">
        <v>177</v>
      </c>
      <c r="AF57" s="3">
        <v>154</v>
      </c>
      <c r="AG57" s="3">
        <v>67</v>
      </c>
      <c r="AH57" s="3">
        <v>2.7589999999999999</v>
      </c>
      <c r="AI57" s="3">
        <v>0.32500000000000001</v>
      </c>
      <c r="AJ57" s="5">
        <v>1.6739999999999999</v>
      </c>
      <c r="AK57" s="3">
        <v>0.33800000000000002</v>
      </c>
      <c r="AL57" s="3">
        <v>3.72</v>
      </c>
      <c r="AM57" s="3">
        <v>11.22</v>
      </c>
      <c r="AN57" s="3">
        <v>24.257999999999999</v>
      </c>
      <c r="AO57" s="3">
        <v>3.3559999999999999</v>
      </c>
      <c r="AP57" s="3">
        <v>15.355</v>
      </c>
      <c r="AQ57" s="3">
        <v>3.8519999999999999</v>
      </c>
      <c r="AR57" s="3">
        <v>1.24</v>
      </c>
      <c r="AS57" s="3">
        <v>4.8179999999999996</v>
      </c>
      <c r="AT57" s="3">
        <v>0.8</v>
      </c>
      <c r="AU57" s="3">
        <v>4.9870000000000001</v>
      </c>
      <c r="AV57" s="3">
        <v>1.0349999999999999</v>
      </c>
      <c r="AW57" s="3">
        <v>2.8410000000000002</v>
      </c>
      <c r="AX57" s="3">
        <v>0.44</v>
      </c>
      <c r="AY57" s="3">
        <v>2.8029999999999999</v>
      </c>
      <c r="AZ57" s="3">
        <v>0.46400000000000002</v>
      </c>
      <c r="BA57" s="3">
        <v>37.659999999999997</v>
      </c>
      <c r="BB57" s="3">
        <v>282</v>
      </c>
      <c r="BC57" s="3">
        <v>137</v>
      </c>
      <c r="BD57" s="3">
        <v>105</v>
      </c>
      <c r="BE57" s="5">
        <f t="shared" si="2"/>
        <v>-0.33388944036890034</v>
      </c>
      <c r="BF57" s="5">
        <f t="shared" si="3"/>
        <v>-0.2672898614982171</v>
      </c>
      <c r="BG57" s="7">
        <f t="shared" si="4"/>
        <v>-0.41616214220951214</v>
      </c>
    </row>
    <row r="58" spans="1:59" s="3" customFormat="1" x14ac:dyDescent="0.25">
      <c r="A58" s="2" t="s">
        <v>117</v>
      </c>
      <c r="B58" s="3">
        <v>16</v>
      </c>
      <c r="C58" s="3">
        <v>4</v>
      </c>
      <c r="D58" s="3" t="s">
        <v>52</v>
      </c>
      <c r="E58" s="3" t="s">
        <v>118</v>
      </c>
      <c r="F58" s="3" t="s">
        <v>54</v>
      </c>
      <c r="G58" s="3" t="s">
        <v>119</v>
      </c>
      <c r="H58" s="3" t="s">
        <v>96</v>
      </c>
      <c r="I58" s="3">
        <v>34</v>
      </c>
      <c r="J58" s="3">
        <v>0.70684999999999998</v>
      </c>
      <c r="K58" s="4">
        <v>-11</v>
      </c>
      <c r="L58" s="5">
        <v>53.39</v>
      </c>
      <c r="M58" s="5">
        <v>1.34</v>
      </c>
      <c r="N58" s="5">
        <v>15.13</v>
      </c>
      <c r="O58" s="5">
        <v>10.0894726966</v>
      </c>
      <c r="P58" s="5">
        <v>0.17</v>
      </c>
      <c r="Q58" s="5">
        <v>6.37</v>
      </c>
      <c r="R58" s="5">
        <v>9.34</v>
      </c>
      <c r="S58" s="5">
        <v>2.86</v>
      </c>
      <c r="T58" s="5">
        <v>1.05</v>
      </c>
      <c r="U58" s="5">
        <v>0.26</v>
      </c>
      <c r="V58" s="6">
        <f t="shared" si="0"/>
        <v>55.56920956782551</v>
      </c>
      <c r="W58" s="5">
        <f t="shared" si="1"/>
        <v>99.999472696600009</v>
      </c>
      <c r="X58" s="3">
        <v>7.92</v>
      </c>
      <c r="Y58" s="3">
        <v>137</v>
      </c>
      <c r="Z58" s="3">
        <v>26</v>
      </c>
      <c r="AA58" s="3">
        <v>18</v>
      </c>
      <c r="AB58" s="3">
        <v>0.19</v>
      </c>
      <c r="AC58" s="3">
        <v>527</v>
      </c>
      <c r="AD58" s="3">
        <v>494</v>
      </c>
      <c r="AF58" s="3">
        <v>222</v>
      </c>
      <c r="AG58" s="3">
        <v>69</v>
      </c>
      <c r="AH58" s="3">
        <v>3.3</v>
      </c>
      <c r="AI58" s="3">
        <v>0.4</v>
      </c>
      <c r="AJ58" s="5">
        <v>1.3</v>
      </c>
      <c r="AK58" s="3">
        <v>0.34</v>
      </c>
      <c r="AL58" s="3">
        <v>4.51</v>
      </c>
      <c r="AM58" s="3">
        <v>18.489999999999998</v>
      </c>
      <c r="AN58" s="3">
        <v>37.82</v>
      </c>
      <c r="AO58" s="3">
        <v>4.68</v>
      </c>
      <c r="AP58" s="3">
        <v>20.11</v>
      </c>
      <c r="AQ58" s="3">
        <v>5.22</v>
      </c>
      <c r="AR58" s="3">
        <v>1.65</v>
      </c>
      <c r="AS58" s="3">
        <v>5.29</v>
      </c>
      <c r="AT58" s="3">
        <v>0.87</v>
      </c>
      <c r="AU58" s="3">
        <v>5.12</v>
      </c>
      <c r="AV58" s="3">
        <v>1.01</v>
      </c>
      <c r="AW58" s="3">
        <v>2.57</v>
      </c>
      <c r="AX58" s="3">
        <v>0.34</v>
      </c>
      <c r="AY58" s="3">
        <v>2.16</v>
      </c>
      <c r="AZ58" s="3">
        <v>0.31</v>
      </c>
      <c r="BA58" s="3">
        <v>30</v>
      </c>
      <c r="BB58" s="3">
        <v>268</v>
      </c>
      <c r="BC58" s="3">
        <v>36</v>
      </c>
      <c r="BD58" s="3">
        <v>92</v>
      </c>
      <c r="BE58" s="5">
        <f t="shared" si="2"/>
        <v>-0.16200282721765502</v>
      </c>
      <c r="BF58" s="5">
        <f t="shared" si="3"/>
        <v>-4.3917883808455849E-2</v>
      </c>
      <c r="BG58" s="7">
        <f t="shared" si="4"/>
        <v>-0.21487085557239305</v>
      </c>
    </row>
    <row r="59" spans="1:59" s="3" customFormat="1" x14ac:dyDescent="0.25">
      <c r="A59" s="2" t="s">
        <v>120</v>
      </c>
      <c r="B59" s="3">
        <v>16</v>
      </c>
      <c r="C59" s="3">
        <v>4</v>
      </c>
      <c r="D59" s="3" t="s">
        <v>52</v>
      </c>
      <c r="E59" s="3" t="s">
        <v>118</v>
      </c>
      <c r="F59" s="3" t="s">
        <v>54</v>
      </c>
      <c r="G59" s="3" t="s">
        <v>119</v>
      </c>
      <c r="H59" s="3" t="s">
        <v>96</v>
      </c>
      <c r="I59" s="3">
        <v>34</v>
      </c>
      <c r="K59" s="4"/>
      <c r="L59" s="5">
        <v>51.42</v>
      </c>
      <c r="M59" s="5">
        <v>1.65</v>
      </c>
      <c r="N59" s="5">
        <v>15.91</v>
      </c>
      <c r="O59" s="5">
        <v>10.349459109</v>
      </c>
      <c r="P59" s="5">
        <v>0.15</v>
      </c>
      <c r="Q59" s="5">
        <v>6.65</v>
      </c>
      <c r="R59" s="5">
        <v>10.67</v>
      </c>
      <c r="S59" s="5">
        <v>2.27</v>
      </c>
      <c r="T59" s="5">
        <v>0.7</v>
      </c>
      <c r="U59" s="5">
        <v>0.22</v>
      </c>
      <c r="V59" s="6">
        <f t="shared" si="0"/>
        <v>56.002715278882356</v>
      </c>
      <c r="W59" s="5">
        <f t="shared" si="1"/>
        <v>99.989459109000009</v>
      </c>
      <c r="X59" s="3">
        <v>8.52</v>
      </c>
      <c r="Y59" s="3">
        <v>138</v>
      </c>
      <c r="Z59" s="3">
        <v>24</v>
      </c>
      <c r="AA59" s="3">
        <v>8</v>
      </c>
      <c r="AB59" s="3">
        <v>0.19</v>
      </c>
      <c r="AC59" s="3">
        <v>327</v>
      </c>
      <c r="AD59" s="3">
        <v>363</v>
      </c>
      <c r="AF59" s="3">
        <v>85</v>
      </c>
      <c r="AG59" s="3">
        <v>114</v>
      </c>
      <c r="AH59" s="3">
        <v>3.63</v>
      </c>
      <c r="AI59" s="3">
        <v>0.44</v>
      </c>
      <c r="AJ59" s="5">
        <v>1.44</v>
      </c>
      <c r="AK59" s="3">
        <v>0.26</v>
      </c>
      <c r="AL59" s="3">
        <v>4.04</v>
      </c>
      <c r="AM59" s="3">
        <v>19.91</v>
      </c>
      <c r="AN59" s="3">
        <v>40.19</v>
      </c>
      <c r="AO59" s="3">
        <v>4.93</v>
      </c>
      <c r="AP59" s="3">
        <v>21.33</v>
      </c>
      <c r="AQ59" s="3">
        <v>5.57</v>
      </c>
      <c r="AR59" s="3">
        <v>1.83</v>
      </c>
      <c r="AS59" s="3">
        <v>5.41</v>
      </c>
      <c r="AT59" s="3">
        <v>0.85</v>
      </c>
      <c r="AU59" s="3">
        <v>5.0199999999999996</v>
      </c>
      <c r="AV59" s="3">
        <v>0.98</v>
      </c>
      <c r="AW59" s="3">
        <v>2.46</v>
      </c>
      <c r="AX59" s="3">
        <v>0.34</v>
      </c>
      <c r="AY59" s="3">
        <v>2.0099999999999998</v>
      </c>
      <c r="AZ59" s="3">
        <v>0.28999999999999998</v>
      </c>
      <c r="BA59" s="3">
        <v>31</v>
      </c>
      <c r="BB59" s="3">
        <v>341</v>
      </c>
      <c r="BC59" s="3">
        <v>94</v>
      </c>
      <c r="BD59" s="3">
        <v>93</v>
      </c>
      <c r="BE59" s="5">
        <f t="shared" si="2"/>
        <v>-0.16833390874899634</v>
      </c>
      <c r="BF59" s="5">
        <f t="shared" si="3"/>
        <v>-0.14922498585031896</v>
      </c>
      <c r="BG59" s="7">
        <f t="shared" si="4"/>
        <v>-0.21399701825796646</v>
      </c>
    </row>
    <row r="60" spans="1:59" s="3" customFormat="1" x14ac:dyDescent="0.25">
      <c r="A60" s="2" t="s">
        <v>121</v>
      </c>
      <c r="B60" s="3">
        <v>16</v>
      </c>
      <c r="C60" s="3">
        <v>4</v>
      </c>
      <c r="D60" s="3" t="s">
        <v>52</v>
      </c>
      <c r="E60" s="3" t="s">
        <v>118</v>
      </c>
      <c r="F60" s="3" t="s">
        <v>54</v>
      </c>
      <c r="G60" s="3" t="s">
        <v>119</v>
      </c>
      <c r="H60" s="3" t="s">
        <v>96</v>
      </c>
      <c r="I60" s="3">
        <v>34</v>
      </c>
      <c r="K60" s="4"/>
      <c r="L60" s="5">
        <v>51.35</v>
      </c>
      <c r="M60" s="5">
        <v>1.64</v>
      </c>
      <c r="N60" s="5">
        <v>15.59</v>
      </c>
      <c r="O60" s="5">
        <v>11.419403190800001</v>
      </c>
      <c r="P60" s="5">
        <v>0.16</v>
      </c>
      <c r="Q60" s="5">
        <v>6.45</v>
      </c>
      <c r="R60" s="5">
        <v>10.17</v>
      </c>
      <c r="S60" s="5">
        <v>2.25</v>
      </c>
      <c r="T60" s="5">
        <v>0.76</v>
      </c>
      <c r="U60" s="5">
        <v>0.22</v>
      </c>
      <c r="V60" s="6">
        <f t="shared" si="0"/>
        <v>52.805944984390507</v>
      </c>
      <c r="W60" s="5">
        <f t="shared" si="1"/>
        <v>100.0094031908</v>
      </c>
      <c r="X60" s="3">
        <v>8.33</v>
      </c>
      <c r="Y60" s="3">
        <v>140</v>
      </c>
      <c r="Z60" s="3">
        <v>24</v>
      </c>
      <c r="AA60" s="3">
        <v>9</v>
      </c>
      <c r="AB60" s="3">
        <v>0.28999999999999998</v>
      </c>
      <c r="AC60" s="3">
        <v>300</v>
      </c>
      <c r="AD60" s="3">
        <v>364</v>
      </c>
      <c r="AF60" s="3">
        <v>79</v>
      </c>
      <c r="AG60" s="3">
        <v>121</v>
      </c>
      <c r="AH60" s="3">
        <v>3.63</v>
      </c>
      <c r="AI60" s="3">
        <v>0.42</v>
      </c>
      <c r="AJ60" s="5">
        <v>1.36</v>
      </c>
      <c r="AK60" s="3">
        <v>0.23</v>
      </c>
      <c r="AL60" s="3">
        <v>4.1399999999999997</v>
      </c>
      <c r="AM60" s="3">
        <v>19.100000000000001</v>
      </c>
      <c r="AN60" s="3">
        <v>39.159999999999997</v>
      </c>
      <c r="AO60" s="3">
        <v>4.8600000000000003</v>
      </c>
      <c r="AP60" s="3">
        <v>20.85</v>
      </c>
      <c r="AQ60" s="3">
        <v>5.29</v>
      </c>
      <c r="AR60" s="3">
        <v>1.78</v>
      </c>
      <c r="AS60" s="3">
        <v>5.31</v>
      </c>
      <c r="AT60" s="3">
        <v>0.85</v>
      </c>
      <c r="AU60" s="3">
        <v>4.99</v>
      </c>
      <c r="AV60" s="3">
        <v>0.96</v>
      </c>
      <c r="AW60" s="3">
        <v>2.37</v>
      </c>
      <c r="AX60" s="3">
        <v>0.32</v>
      </c>
      <c r="AY60" s="3">
        <v>1.93</v>
      </c>
      <c r="AZ60" s="3">
        <v>0.28999999999999998</v>
      </c>
      <c r="BA60" s="3">
        <v>32</v>
      </c>
      <c r="BB60" s="3">
        <v>328</v>
      </c>
      <c r="BC60" s="3">
        <v>96</v>
      </c>
      <c r="BD60" s="3">
        <v>94</v>
      </c>
      <c r="BE60" s="5">
        <f t="shared" si="2"/>
        <v>-0.19012648472075155</v>
      </c>
      <c r="BF60" s="5">
        <f t="shared" si="3"/>
        <v>-0.16406569065473509</v>
      </c>
      <c r="BG60" s="7">
        <f t="shared" si="4"/>
        <v>-0.23460229386709164</v>
      </c>
    </row>
    <row r="61" spans="1:59" s="3" customFormat="1" x14ac:dyDescent="0.25">
      <c r="A61" s="2" t="s">
        <v>122</v>
      </c>
      <c r="B61" s="3">
        <v>16</v>
      </c>
      <c r="C61" s="3">
        <v>4</v>
      </c>
      <c r="D61" s="3" t="s">
        <v>52</v>
      </c>
      <c r="E61" s="3" t="s">
        <v>118</v>
      </c>
      <c r="F61" s="3" t="s">
        <v>54</v>
      </c>
      <c r="G61" s="3" t="s">
        <v>119</v>
      </c>
      <c r="H61" s="3" t="s">
        <v>96</v>
      </c>
      <c r="I61" s="3">
        <v>8</v>
      </c>
      <c r="J61" s="3">
        <v>0.70562800000000003</v>
      </c>
      <c r="K61" s="4">
        <v>-6.4</v>
      </c>
      <c r="L61" s="5">
        <v>48.429580556331601</v>
      </c>
      <c r="M61" s="5">
        <v>2.0842479147543602</v>
      </c>
      <c r="N61" s="5">
        <v>16.063375503851201</v>
      </c>
      <c r="O61" s="5">
        <v>12.865991594205243</v>
      </c>
      <c r="P61" s="5">
        <v>0.15364967873249</v>
      </c>
      <c r="Q61" s="5">
        <v>6.0162828750449</v>
      </c>
      <c r="R61" s="5">
        <v>10.575886977690899</v>
      </c>
      <c r="S61" s="5">
        <v>2.7936305224089102</v>
      </c>
      <c r="T61" s="5">
        <v>0.788202897393942</v>
      </c>
      <c r="U61" s="5">
        <v>0.22847906772558599</v>
      </c>
      <c r="V61" s="6">
        <f t="shared" si="0"/>
        <v>48.087726828915898</v>
      </c>
      <c r="W61" s="5">
        <f t="shared" si="1"/>
        <v>99.999327588139124</v>
      </c>
      <c r="X61" s="3">
        <v>6.8176624742752896</v>
      </c>
      <c r="Y61" s="3">
        <v>164</v>
      </c>
      <c r="Z61" s="3">
        <v>27.768957272141499</v>
      </c>
      <c r="AA61" s="3">
        <v>13.1491236426412</v>
      </c>
      <c r="AB61" s="3">
        <v>0.365766241512056</v>
      </c>
      <c r="AC61" s="5">
        <v>185.38959557195801</v>
      </c>
      <c r="AD61" s="3">
        <v>341</v>
      </c>
      <c r="AF61" s="3">
        <v>212</v>
      </c>
      <c r="AG61" s="3">
        <v>177</v>
      </c>
      <c r="AH61" s="3">
        <v>4.30576502217603</v>
      </c>
      <c r="AI61" s="3">
        <v>0.42210262528985998</v>
      </c>
      <c r="AJ61" s="5">
        <v>1.8898035782237901</v>
      </c>
      <c r="AK61" s="3">
        <v>0.342765368581748</v>
      </c>
      <c r="AL61" s="3">
        <v>4.4757777582429403</v>
      </c>
      <c r="AM61" s="3">
        <v>16.828235829446601</v>
      </c>
      <c r="AN61" s="5">
        <v>34.824032206183702</v>
      </c>
      <c r="AO61" s="3">
        <v>4.4710598073662604</v>
      </c>
      <c r="AP61" s="3">
        <v>20.845869352851398</v>
      </c>
      <c r="AQ61" s="3">
        <v>5.9469142217237598</v>
      </c>
      <c r="AR61" s="3">
        <v>2.0493380951892202</v>
      </c>
      <c r="AS61" s="3">
        <v>6.0927638794026802</v>
      </c>
      <c r="AT61" s="3">
        <v>0.97445124195625699</v>
      </c>
      <c r="AU61" s="3">
        <v>5.7796912654368802</v>
      </c>
      <c r="AV61" s="3">
        <v>1.08491412531534</v>
      </c>
      <c r="AW61" s="3">
        <v>2.7256841347277998</v>
      </c>
      <c r="AX61" s="3">
        <v>0.36379502628172899</v>
      </c>
      <c r="AY61" s="3">
        <v>2.0969657312521499</v>
      </c>
      <c r="AZ61" s="3">
        <v>0.31109561873693398</v>
      </c>
      <c r="BA61" s="3">
        <v>30.4692983615701</v>
      </c>
      <c r="BB61" s="3">
        <v>353</v>
      </c>
      <c r="BC61" s="3">
        <v>234</v>
      </c>
      <c r="BD61" s="3">
        <v>94</v>
      </c>
      <c r="BE61" s="5">
        <f t="shared" si="2"/>
        <v>-0.35078988521545784</v>
      </c>
      <c r="BF61" s="5">
        <f t="shared" si="3"/>
        <v>-0.36178272576878023</v>
      </c>
      <c r="BG61" s="7">
        <f t="shared" si="4"/>
        <v>-0.39424587281269685</v>
      </c>
    </row>
    <row r="62" spans="1:59" s="3" customFormat="1" x14ac:dyDescent="0.25">
      <c r="A62" s="2" t="s">
        <v>123</v>
      </c>
      <c r="B62" s="3">
        <v>16</v>
      </c>
      <c r="C62" s="3">
        <v>4</v>
      </c>
      <c r="D62" s="3" t="s">
        <v>52</v>
      </c>
      <c r="E62" s="3" t="s">
        <v>118</v>
      </c>
      <c r="F62" s="3" t="s">
        <v>54</v>
      </c>
      <c r="G62" s="3" t="s">
        <v>119</v>
      </c>
      <c r="H62" s="3" t="s">
        <v>96</v>
      </c>
      <c r="I62" s="3">
        <v>8</v>
      </c>
      <c r="K62" s="4"/>
      <c r="L62" s="5">
        <v>51.64</v>
      </c>
      <c r="M62" s="5">
        <v>1.49</v>
      </c>
      <c r="N62" s="5">
        <v>14.84</v>
      </c>
      <c r="O62" s="5">
        <v>11.8793791512</v>
      </c>
      <c r="P62" s="5">
        <v>0.15</v>
      </c>
      <c r="Q62" s="5">
        <v>7.65</v>
      </c>
      <c r="R62" s="5">
        <v>9.57</v>
      </c>
      <c r="S62" s="5">
        <v>2.0699999999999998</v>
      </c>
      <c r="T62" s="5">
        <v>0.53</v>
      </c>
      <c r="U62" s="5">
        <v>0.2</v>
      </c>
      <c r="V62" s="6">
        <f t="shared" si="0"/>
        <v>56.057383385528446</v>
      </c>
      <c r="W62" s="5">
        <f t="shared" si="1"/>
        <v>100.0193791512</v>
      </c>
      <c r="X62" s="3">
        <v>5.39</v>
      </c>
      <c r="Y62" s="3">
        <v>116</v>
      </c>
      <c r="Z62" s="3">
        <v>23.01</v>
      </c>
      <c r="AA62" s="3">
        <v>10</v>
      </c>
      <c r="AB62" s="3">
        <v>0.53</v>
      </c>
      <c r="AC62" s="5">
        <v>236</v>
      </c>
      <c r="AD62" s="3">
        <v>339</v>
      </c>
      <c r="AF62" s="3">
        <v>325</v>
      </c>
      <c r="AG62" s="3">
        <v>177</v>
      </c>
      <c r="AH62" s="3">
        <v>3.07</v>
      </c>
      <c r="AI62" s="3">
        <v>0.31</v>
      </c>
      <c r="AJ62" s="5">
        <v>1.1599999999999999</v>
      </c>
      <c r="AK62" s="3">
        <v>0.25</v>
      </c>
      <c r="AL62" s="3">
        <v>2.95</v>
      </c>
      <c r="AM62" s="3">
        <v>14.35</v>
      </c>
      <c r="AN62" s="5">
        <v>29.92</v>
      </c>
      <c r="AO62" s="3">
        <v>3.78</v>
      </c>
      <c r="AP62" s="3">
        <v>17.05</v>
      </c>
      <c r="AQ62" s="3">
        <v>4.67</v>
      </c>
      <c r="AR62" s="3">
        <v>1.63</v>
      </c>
      <c r="AS62" s="3">
        <v>4.8</v>
      </c>
      <c r="AT62" s="3">
        <v>0.76</v>
      </c>
      <c r="AU62" s="3">
        <v>4.51</v>
      </c>
      <c r="AV62" s="3">
        <v>0.86</v>
      </c>
      <c r="AW62" s="3">
        <v>2.2000000000000002</v>
      </c>
      <c r="AX62" s="3">
        <v>0.3</v>
      </c>
      <c r="AY62" s="3">
        <v>1.82</v>
      </c>
      <c r="AZ62" s="3">
        <v>0.28000000000000003</v>
      </c>
      <c r="BA62" s="3">
        <v>33.200000000000003</v>
      </c>
      <c r="BB62" s="3">
        <v>324</v>
      </c>
      <c r="BC62" s="3">
        <v>108</v>
      </c>
      <c r="BD62" s="3">
        <v>84</v>
      </c>
      <c r="BE62" s="5">
        <f t="shared" si="2"/>
        <v>-0.23920728495379273</v>
      </c>
      <c r="BF62" s="5">
        <f t="shared" si="3"/>
        <v>-0.2335125764470809</v>
      </c>
      <c r="BG62" s="7">
        <f t="shared" si="4"/>
        <v>-0.29572442454772052</v>
      </c>
    </row>
    <row r="63" spans="1:59" s="3" customFormat="1" x14ac:dyDescent="0.25">
      <c r="A63" s="2" t="s">
        <v>124</v>
      </c>
      <c r="B63" s="3">
        <v>16</v>
      </c>
      <c r="C63" s="3">
        <v>4</v>
      </c>
      <c r="D63" s="3" t="s">
        <v>52</v>
      </c>
      <c r="E63" s="3" t="s">
        <v>118</v>
      </c>
      <c r="F63" s="3" t="s">
        <v>54</v>
      </c>
      <c r="G63" s="3" t="s">
        <v>119</v>
      </c>
      <c r="H63" s="3" t="s">
        <v>96</v>
      </c>
      <c r="I63" s="3">
        <v>8</v>
      </c>
      <c r="K63" s="4"/>
      <c r="L63" s="5">
        <v>50.76</v>
      </c>
      <c r="M63" s="5">
        <v>1.24</v>
      </c>
      <c r="N63" s="5">
        <v>13.38</v>
      </c>
      <c r="O63" s="5">
        <v>11.7093880354</v>
      </c>
      <c r="P63" s="5">
        <v>0.18</v>
      </c>
      <c r="Q63" s="5">
        <v>9.23</v>
      </c>
      <c r="R63" s="5">
        <v>10.56</v>
      </c>
      <c r="S63" s="5">
        <v>2.19</v>
      </c>
      <c r="T63" s="5">
        <v>0.59</v>
      </c>
      <c r="U63" s="5">
        <v>0.16</v>
      </c>
      <c r="V63" s="6">
        <f t="shared" si="0"/>
        <v>60.960634037437906</v>
      </c>
      <c r="W63" s="5">
        <f t="shared" si="1"/>
        <v>99.999388035400003</v>
      </c>
      <c r="X63" s="3">
        <v>5.13</v>
      </c>
      <c r="Y63" s="3">
        <v>115</v>
      </c>
      <c r="Z63" s="3">
        <v>21.72</v>
      </c>
      <c r="AA63" s="3">
        <v>12</v>
      </c>
      <c r="AB63" s="3">
        <v>1.29</v>
      </c>
      <c r="AC63" s="5">
        <v>257</v>
      </c>
      <c r="AD63" s="3">
        <v>277</v>
      </c>
      <c r="AF63" s="3">
        <v>650</v>
      </c>
      <c r="AG63" s="3">
        <v>262</v>
      </c>
      <c r="AH63" s="3">
        <v>2.96</v>
      </c>
      <c r="AI63" s="3">
        <v>0.28999999999999998</v>
      </c>
      <c r="AJ63" s="5">
        <v>1.04</v>
      </c>
      <c r="AK63" s="3">
        <v>0.18</v>
      </c>
      <c r="AL63" s="3">
        <v>3.09</v>
      </c>
      <c r="AM63" s="3">
        <v>14.81</v>
      </c>
      <c r="AN63" s="5">
        <v>29.09</v>
      </c>
      <c r="AO63" s="3">
        <v>3.58</v>
      </c>
      <c r="AP63" s="3">
        <v>15.5</v>
      </c>
      <c r="AQ63" s="3">
        <v>4.25</v>
      </c>
      <c r="AR63" s="3">
        <v>1.42</v>
      </c>
      <c r="AS63" s="3">
        <v>4.6100000000000003</v>
      </c>
      <c r="AT63" s="3">
        <v>0.73</v>
      </c>
      <c r="AU63" s="3">
        <v>4.3899999999999997</v>
      </c>
      <c r="AV63" s="3">
        <v>0.86</v>
      </c>
      <c r="AW63" s="3">
        <v>2.1</v>
      </c>
      <c r="AX63" s="3">
        <v>0.28999999999999998</v>
      </c>
      <c r="AY63" s="3">
        <v>1.72</v>
      </c>
      <c r="AZ63" s="3">
        <v>0.26</v>
      </c>
      <c r="BA63" s="3">
        <v>36.299999999999997</v>
      </c>
      <c r="BB63" s="3">
        <v>319</v>
      </c>
      <c r="BC63" s="3">
        <v>128</v>
      </c>
      <c r="BD63" s="3">
        <v>78</v>
      </c>
      <c r="BE63" s="5">
        <f t="shared" si="2"/>
        <v>-0.27651145312365366</v>
      </c>
      <c r="BF63" s="5">
        <f t="shared" si="3"/>
        <v>-0.20141427139255319</v>
      </c>
      <c r="BG63" s="7">
        <f t="shared" si="4"/>
        <v>-0.32898222943066102</v>
      </c>
    </row>
    <row r="64" spans="1:59" s="3" customFormat="1" x14ac:dyDescent="0.25">
      <c r="A64" s="2" t="s">
        <v>125</v>
      </c>
      <c r="B64" s="3">
        <v>16</v>
      </c>
      <c r="C64" s="3">
        <v>4</v>
      </c>
      <c r="D64" s="3" t="s">
        <v>52</v>
      </c>
      <c r="E64" s="3" t="s">
        <v>118</v>
      </c>
      <c r="F64" s="3" t="s">
        <v>54</v>
      </c>
      <c r="G64" s="3" t="s">
        <v>119</v>
      </c>
      <c r="H64" s="3" t="s">
        <v>96</v>
      </c>
      <c r="I64" s="3">
        <v>8</v>
      </c>
      <c r="K64" s="4"/>
      <c r="L64" s="5">
        <v>50.47</v>
      </c>
      <c r="M64" s="5">
        <v>2.2000000000000002</v>
      </c>
      <c r="N64" s="5">
        <v>14.96</v>
      </c>
      <c r="O64" s="5">
        <v>12.9193248008</v>
      </c>
      <c r="P64" s="5">
        <v>0.18</v>
      </c>
      <c r="Q64" s="5">
        <v>5.82</v>
      </c>
      <c r="R64" s="5">
        <v>9.64</v>
      </c>
      <c r="S64" s="5">
        <v>2.56</v>
      </c>
      <c r="T64" s="5">
        <v>0.89</v>
      </c>
      <c r="U64" s="5">
        <v>0.35</v>
      </c>
      <c r="V64" s="6">
        <f t="shared" si="0"/>
        <v>47.157211234484905</v>
      </c>
      <c r="W64" s="5">
        <f t="shared" si="1"/>
        <v>99.989324800800006</v>
      </c>
      <c r="X64" s="3">
        <v>9.0399999999999991</v>
      </c>
      <c r="Y64" s="3">
        <v>173</v>
      </c>
      <c r="Z64" s="3">
        <v>32</v>
      </c>
      <c r="AA64" s="3">
        <v>19</v>
      </c>
      <c r="AB64" s="3">
        <v>2.12</v>
      </c>
      <c r="AC64" s="5">
        <v>381</v>
      </c>
      <c r="AD64" s="3">
        <v>427</v>
      </c>
      <c r="AF64" s="3">
        <v>136</v>
      </c>
      <c r="AG64" s="3">
        <v>102</v>
      </c>
      <c r="AH64" s="3">
        <v>4.59</v>
      </c>
      <c r="AI64" s="3">
        <v>0.5</v>
      </c>
      <c r="AJ64" s="5">
        <v>2.12</v>
      </c>
      <c r="AK64" s="3">
        <v>0.43</v>
      </c>
      <c r="AL64" s="3">
        <v>5.69</v>
      </c>
      <c r="AM64" s="3">
        <v>22.99</v>
      </c>
      <c r="AN64" s="5">
        <v>48.87</v>
      </c>
      <c r="AO64" s="3">
        <v>6.38</v>
      </c>
      <c r="AP64" s="3">
        <v>27.95</v>
      </c>
      <c r="AQ64" s="3">
        <v>7.31</v>
      </c>
      <c r="AR64" s="3">
        <v>2.37</v>
      </c>
      <c r="AS64" s="3">
        <v>7.1</v>
      </c>
      <c r="AT64" s="3">
        <v>1.1399999999999999</v>
      </c>
      <c r="AU64" s="3">
        <v>6.39</v>
      </c>
      <c r="AV64" s="3">
        <v>1.23</v>
      </c>
      <c r="AW64" s="3">
        <v>3.12</v>
      </c>
      <c r="AX64" s="3">
        <v>0.42</v>
      </c>
      <c r="AY64" s="3">
        <v>2.4500000000000002</v>
      </c>
      <c r="AZ64" s="3">
        <v>0.37</v>
      </c>
      <c r="BA64" s="3">
        <v>29.8</v>
      </c>
      <c r="BB64" s="3">
        <v>361</v>
      </c>
      <c r="BC64" s="3">
        <v>137</v>
      </c>
      <c r="BD64" s="3">
        <v>111</v>
      </c>
      <c r="BE64" s="5">
        <f t="shared" si="2"/>
        <v>-0.21614210747761042</v>
      </c>
      <c r="BF64" s="5">
        <f t="shared" si="3"/>
        <v>-0.21550567129664433</v>
      </c>
      <c r="BG64" s="7">
        <f t="shared" si="4"/>
        <v>-0.2668918437639215</v>
      </c>
    </row>
    <row r="65" spans="1:59" s="3" customFormat="1" x14ac:dyDescent="0.25">
      <c r="A65" s="2" t="s">
        <v>126</v>
      </c>
      <c r="B65" s="3">
        <v>16</v>
      </c>
      <c r="C65" s="3">
        <v>4</v>
      </c>
      <c r="D65" s="3" t="s">
        <v>52</v>
      </c>
      <c r="E65" s="3" t="s">
        <v>118</v>
      </c>
      <c r="F65" s="3" t="s">
        <v>54</v>
      </c>
      <c r="G65" s="3" t="s">
        <v>119</v>
      </c>
      <c r="H65" s="3" t="s">
        <v>96</v>
      </c>
      <c r="I65" s="3">
        <v>8</v>
      </c>
      <c r="K65" s="4"/>
      <c r="L65" s="5">
        <v>49.791612136831297</v>
      </c>
      <c r="M65" s="5">
        <v>1.29864900235569</v>
      </c>
      <c r="N65" s="5">
        <v>13.5401775827008</v>
      </c>
      <c r="O65" s="5">
        <v>11.88654731906497</v>
      </c>
      <c r="P65" s="5">
        <v>0.18624036080294801</v>
      </c>
      <c r="Q65" s="5">
        <v>9.7449010409326107</v>
      </c>
      <c r="R65" s="5">
        <v>11.184488694706699</v>
      </c>
      <c r="S65" s="5">
        <v>1.8322024684398099</v>
      </c>
      <c r="T65" s="5">
        <v>0.38254776813578401</v>
      </c>
      <c r="U65" s="5">
        <v>0.15201240260132501</v>
      </c>
      <c r="V65" s="6">
        <f t="shared" si="0"/>
        <v>61.891053196314445</v>
      </c>
      <c r="W65" s="5">
        <f t="shared" si="1"/>
        <v>99.999378776571916</v>
      </c>
      <c r="X65" s="3">
        <v>5.4</v>
      </c>
      <c r="Y65" s="3">
        <v>106</v>
      </c>
      <c r="Z65" s="3">
        <v>28</v>
      </c>
      <c r="AA65" s="3">
        <v>4</v>
      </c>
      <c r="AC65" s="5">
        <v>174</v>
      </c>
      <c r="AD65" s="3">
        <v>241</v>
      </c>
      <c r="AF65" s="3">
        <v>930</v>
      </c>
      <c r="AG65" s="3">
        <v>319</v>
      </c>
      <c r="AJ65" s="5"/>
      <c r="AN65" s="5"/>
      <c r="BA65" s="3">
        <v>29</v>
      </c>
      <c r="BB65" s="3">
        <v>327</v>
      </c>
      <c r="BC65" s="3">
        <v>155</v>
      </c>
      <c r="BD65" s="3">
        <v>91</v>
      </c>
      <c r="BE65" s="5">
        <f t="shared" si="2"/>
        <v>-8.480811265054844E-2</v>
      </c>
      <c r="BF65" s="5">
        <f t="shared" si="3"/>
        <v>-2.0009049561007686E-2</v>
      </c>
      <c r="BG65" s="7">
        <f t="shared" si="4"/>
        <v>-0.16496002420526396</v>
      </c>
    </row>
    <row r="66" spans="1:59" s="3" customFormat="1" x14ac:dyDescent="0.25">
      <c r="A66" s="2" t="s">
        <v>127</v>
      </c>
      <c r="B66" s="3">
        <v>16</v>
      </c>
      <c r="C66" s="3">
        <v>4</v>
      </c>
      <c r="D66" s="3" t="s">
        <v>52</v>
      </c>
      <c r="E66" s="3" t="s">
        <v>118</v>
      </c>
      <c r="F66" s="3" t="s">
        <v>54</v>
      </c>
      <c r="G66" s="3" t="s">
        <v>119</v>
      </c>
      <c r="H66" s="3" t="s">
        <v>96</v>
      </c>
      <c r="I66" s="3">
        <v>8</v>
      </c>
      <c r="K66" s="4"/>
      <c r="L66" s="5">
        <v>49.2458255561721</v>
      </c>
      <c r="M66" s="5">
        <v>1.39736669525299</v>
      </c>
      <c r="N66" s="5">
        <v>13.7012561166322</v>
      </c>
      <c r="O66" s="5">
        <v>12.062124985562273</v>
      </c>
      <c r="P66" s="5">
        <v>0.19169651415023001</v>
      </c>
      <c r="Q66" s="5">
        <v>10.613933309791699</v>
      </c>
      <c r="R66" s="5">
        <v>9.8067900923170104</v>
      </c>
      <c r="S66" s="5">
        <v>2.1893759773999899</v>
      </c>
      <c r="T66" s="5">
        <v>0.63562528376128702</v>
      </c>
      <c r="U66" s="5">
        <v>0.15537506936386999</v>
      </c>
      <c r="V66" s="6">
        <f t="shared" si="0"/>
        <v>63.545398220543923</v>
      </c>
      <c r="W66" s="5">
        <f t="shared" si="1"/>
        <v>99.999369600403654</v>
      </c>
      <c r="X66" s="3">
        <v>6.6136067838215098</v>
      </c>
      <c r="Y66" s="3">
        <v>109</v>
      </c>
      <c r="Z66" s="3">
        <v>22.4868838587353</v>
      </c>
      <c r="AA66" s="3">
        <v>12.6594921643623</v>
      </c>
      <c r="AB66" s="3">
        <v>1.0667303590650401</v>
      </c>
      <c r="AC66" s="5">
        <v>234.78606340742499</v>
      </c>
      <c r="AD66" s="3">
        <v>277</v>
      </c>
      <c r="AF66" s="3">
        <v>648</v>
      </c>
      <c r="AG66" s="3">
        <v>327</v>
      </c>
      <c r="AH66" s="5">
        <v>2.9048911581557002</v>
      </c>
      <c r="AI66" s="5">
        <v>0.37343964689481601</v>
      </c>
      <c r="AJ66" s="5">
        <v>1.56413264225047</v>
      </c>
      <c r="AK66" s="5">
        <v>0.249810917467955</v>
      </c>
      <c r="AL66" s="5">
        <v>3.3559198433181101</v>
      </c>
      <c r="AM66" s="5">
        <v>14.1481609825991</v>
      </c>
      <c r="AN66" s="5">
        <v>28.415830736460801</v>
      </c>
      <c r="AO66" s="5">
        <v>3.48245965432413</v>
      </c>
      <c r="AP66" s="5">
        <v>15.505525889447901</v>
      </c>
      <c r="AQ66" s="5">
        <v>4.2797296448995104</v>
      </c>
      <c r="AR66" s="5">
        <v>1.4713477521721099</v>
      </c>
      <c r="AS66" s="5">
        <v>4.5570615405766999</v>
      </c>
      <c r="AT66" s="5">
        <v>0.75724859863160499</v>
      </c>
      <c r="AU66" s="5">
        <v>4.5996085495239702</v>
      </c>
      <c r="AV66" s="5">
        <v>0.88102969892556104</v>
      </c>
      <c r="AW66" s="5">
        <v>2.2209484161675599</v>
      </c>
      <c r="AX66" s="5">
        <v>0.30418280823662602</v>
      </c>
      <c r="AY66" s="5">
        <v>1.79940233834529</v>
      </c>
      <c r="AZ66" s="5">
        <v>0.27327055508841602</v>
      </c>
      <c r="BA66" s="5">
        <v>32.880434596722999</v>
      </c>
      <c r="BB66" s="3">
        <v>324</v>
      </c>
      <c r="BC66" s="3">
        <v>168</v>
      </c>
      <c r="BD66" s="3">
        <v>92</v>
      </c>
      <c r="BE66" s="5">
        <f t="shared" si="2"/>
        <v>-0.10764557126560814</v>
      </c>
      <c r="BF66" s="5">
        <f t="shared" si="3"/>
        <v>-9.5822787397706888E-2</v>
      </c>
      <c r="BG66" s="7">
        <f t="shared" si="4"/>
        <v>-0.16740109925560265</v>
      </c>
    </row>
    <row r="67" spans="1:59" s="3" customFormat="1" x14ac:dyDescent="0.25">
      <c r="A67" s="2" t="s">
        <v>128</v>
      </c>
      <c r="B67" s="3">
        <v>16</v>
      </c>
      <c r="C67" s="3">
        <v>4</v>
      </c>
      <c r="D67" s="3" t="s">
        <v>52</v>
      </c>
      <c r="E67" s="3" t="s">
        <v>118</v>
      </c>
      <c r="F67" s="3" t="s">
        <v>54</v>
      </c>
      <c r="G67" s="3" t="s">
        <v>119</v>
      </c>
      <c r="H67" s="3" t="s">
        <v>96</v>
      </c>
      <c r="I67" s="3">
        <v>8</v>
      </c>
      <c r="K67" s="4"/>
      <c r="L67" s="5">
        <v>52.912848231158399</v>
      </c>
      <c r="M67" s="5">
        <v>1.6286347103407599</v>
      </c>
      <c r="N67" s="5">
        <v>15.351634730660599</v>
      </c>
      <c r="O67" s="5">
        <v>10.557634074411229</v>
      </c>
      <c r="P67" s="5">
        <v>0.15849470668319399</v>
      </c>
      <c r="Q67" s="5">
        <v>6.0248308373803701</v>
      </c>
      <c r="R67" s="5">
        <v>10.0379980899356</v>
      </c>
      <c r="S67" s="5">
        <v>2.2250218438217599</v>
      </c>
      <c r="T67" s="5">
        <v>0.86359295308150297</v>
      </c>
      <c r="U67" s="5">
        <v>0.23875805173429801</v>
      </c>
      <c r="V67" s="6">
        <f t="shared" si="0"/>
        <v>53.061910212775082</v>
      </c>
      <c r="W67" s="5">
        <f t="shared" si="1"/>
        <v>99.999448229207715</v>
      </c>
      <c r="X67" s="3">
        <v>9.6602978979103895</v>
      </c>
      <c r="Y67" s="3">
        <v>149</v>
      </c>
      <c r="Z67" s="3">
        <v>25.501528312360701</v>
      </c>
      <c r="AA67" s="3">
        <v>9.9560912246047302</v>
      </c>
      <c r="AB67" s="3">
        <v>0.16351897023082099</v>
      </c>
      <c r="AC67" s="5">
        <v>356.207810693743</v>
      </c>
      <c r="AD67" s="3">
        <v>375</v>
      </c>
      <c r="AF67" s="3">
        <v>77</v>
      </c>
      <c r="AG67" s="3">
        <v>93</v>
      </c>
      <c r="AH67" s="5">
        <v>3.98336676392847</v>
      </c>
      <c r="AI67" s="5">
        <v>0.53255773425828701</v>
      </c>
      <c r="AJ67" s="5">
        <v>2.6818402909437502</v>
      </c>
      <c r="AK67" s="5">
        <v>0.41345043619917199</v>
      </c>
      <c r="AL67" s="5">
        <v>6.0551026384046303</v>
      </c>
      <c r="AM67" s="5">
        <v>23.976104236160001</v>
      </c>
      <c r="AN67" s="5">
        <v>47.148960674185503</v>
      </c>
      <c r="AO67" s="5">
        <v>5.5686450624656603</v>
      </c>
      <c r="AP67" s="5">
        <v>23.911277689300501</v>
      </c>
      <c r="AQ67" s="5">
        <v>5.7519591245480104</v>
      </c>
      <c r="AR67" s="5">
        <v>1.85118195470217</v>
      </c>
      <c r="AS67" s="5">
        <v>5.5449524794963398</v>
      </c>
      <c r="AT67" s="5">
        <v>0.88653467633360405</v>
      </c>
      <c r="AU67" s="5">
        <v>5.0314723546868096</v>
      </c>
      <c r="AV67" s="5">
        <v>0.98207950033775304</v>
      </c>
      <c r="AW67" s="5">
        <v>2.47603123006256</v>
      </c>
      <c r="AX67" s="5">
        <v>0.34408765825247301</v>
      </c>
      <c r="AY67" s="5">
        <v>2.0536505269770302</v>
      </c>
      <c r="AZ67" s="5">
        <v>0.30377077155614102</v>
      </c>
      <c r="BA67" s="5">
        <v>29.8816589640047</v>
      </c>
      <c r="BB67" s="3">
        <v>303</v>
      </c>
      <c r="BC67" s="3">
        <v>77</v>
      </c>
      <c r="BD67" s="3">
        <v>94</v>
      </c>
      <c r="BE67" s="5">
        <f t="shared" si="2"/>
        <v>-0.1534862043480838</v>
      </c>
      <c r="BF67" s="5">
        <f t="shared" si="3"/>
        <v>-9.7565028392074926E-2</v>
      </c>
      <c r="BG67" s="7">
        <f t="shared" si="4"/>
        <v>-0.19782839298003652</v>
      </c>
    </row>
    <row r="68" spans="1:59" s="3" customFormat="1" x14ac:dyDescent="0.25">
      <c r="A68" s="2" t="s">
        <v>129</v>
      </c>
      <c r="B68" s="3">
        <v>16</v>
      </c>
      <c r="C68" s="3">
        <v>4</v>
      </c>
      <c r="D68" s="3" t="s">
        <v>52</v>
      </c>
      <c r="E68" s="3" t="s">
        <v>118</v>
      </c>
      <c r="F68" s="3" t="s">
        <v>54</v>
      </c>
      <c r="G68" s="3" t="s">
        <v>119</v>
      </c>
      <c r="H68" s="3" t="s">
        <v>96</v>
      </c>
      <c r="I68" s="3">
        <v>8</v>
      </c>
      <c r="K68" s="4"/>
      <c r="L68" s="5">
        <v>50.697351002233098</v>
      </c>
      <c r="M68" s="5">
        <v>1.32592866128563</v>
      </c>
      <c r="N68" s="5">
        <v>14.211210075510801</v>
      </c>
      <c r="O68" s="5">
        <v>10.950003697077188</v>
      </c>
      <c r="P68" s="5">
        <v>0.17301340596741999</v>
      </c>
      <c r="Q68" s="5">
        <v>9.1093718337878098</v>
      </c>
      <c r="R68" s="5">
        <v>10.7664020720464</v>
      </c>
      <c r="S68" s="5">
        <v>1.8453597537079101</v>
      </c>
      <c r="T68" s="5">
        <v>0.75730909637011301</v>
      </c>
      <c r="U68" s="5">
        <v>0.16346783874163101</v>
      </c>
      <c r="V68" s="6">
        <f t="shared" ref="V68:V131" si="5">100*(Q68/40.3)/((Q68/40.3)+0.9*(O68/71.85))</f>
        <v>62.235442468792769</v>
      </c>
      <c r="W68" s="5">
        <f t="shared" ref="W68:W131" si="6">SUM(L68:N68,O68:U68)</f>
        <v>99.999417436727995</v>
      </c>
      <c r="X68" s="3">
        <v>5.2965158991429799</v>
      </c>
      <c r="Y68" s="3">
        <v>116.26437815584799</v>
      </c>
      <c r="Z68" s="3">
        <v>21.868075904146401</v>
      </c>
      <c r="AA68" s="3">
        <v>19.913148673393</v>
      </c>
      <c r="AB68" s="3">
        <v>0.42339476680305799</v>
      </c>
      <c r="AC68" s="5">
        <v>251.47397663512501</v>
      </c>
      <c r="AD68" s="3">
        <v>259.8</v>
      </c>
      <c r="AF68" s="3">
        <v>643.5</v>
      </c>
      <c r="AG68" s="3">
        <v>227.6</v>
      </c>
      <c r="AH68" s="5">
        <v>3.1299935248095001</v>
      </c>
      <c r="AI68" s="5">
        <v>0.288533117369698</v>
      </c>
      <c r="AJ68" s="5">
        <v>1.34934437692359</v>
      </c>
      <c r="AK68" s="5">
        <v>0.20031818944694699</v>
      </c>
      <c r="AL68" s="5">
        <v>3.9003306120965999</v>
      </c>
      <c r="AM68" s="5">
        <v>15.3822537635295</v>
      </c>
      <c r="AN68" s="5">
        <v>32.289560062186197</v>
      </c>
      <c r="AO68" s="5">
        <v>4.1677857599301698</v>
      </c>
      <c r="AP68" s="5">
        <v>17.632412222606298</v>
      </c>
      <c r="AQ68" s="5">
        <v>4.3513070359354504</v>
      </c>
      <c r="AR68" s="5">
        <v>1.4666914393605901</v>
      </c>
      <c r="AS68" s="5">
        <v>4.6636520772746302</v>
      </c>
      <c r="AT68" s="5">
        <v>0.77283438608681898</v>
      </c>
      <c r="AU68" s="5">
        <v>4.5568043147821404</v>
      </c>
      <c r="AV68" s="5">
        <v>0.89063866176342399</v>
      </c>
      <c r="AW68" s="5">
        <v>2.2598420069856102</v>
      </c>
      <c r="AX68" s="5">
        <v>0.30904503645540599</v>
      </c>
      <c r="AY68" s="5">
        <v>1.86377365957143</v>
      </c>
      <c r="AZ68" s="5">
        <v>0.27527314081508703</v>
      </c>
      <c r="BA68" s="5">
        <v>32.700000000000003</v>
      </c>
      <c r="BB68" s="3">
        <v>324.8</v>
      </c>
      <c r="BC68" s="3">
        <v>149.69999999999999</v>
      </c>
      <c r="BD68" s="3">
        <v>83.4</v>
      </c>
      <c r="BE68" s="5">
        <f t="shared" ref="BE68:BE131" si="7">1.74+LOG(X68/Z68)-1.92*LOG(Y68/Z68)</f>
        <v>-0.26904160523626408</v>
      </c>
      <c r="BF68" s="5">
        <f t="shared" ref="BF68:BF131" si="8">3.85+LOG(X68/(M68*5995))-1.23*LOG(Y68/Z68)</f>
        <v>-0.21885146912500808</v>
      </c>
      <c r="BG68" s="7">
        <f t="shared" ref="BG68:BG131" si="9">1.55+LOG(X68/Y68)-0.73*LOG(Y68/Z68)</f>
        <v>-0.32117074615038321</v>
      </c>
    </row>
    <row r="69" spans="1:59" s="3" customFormat="1" x14ac:dyDescent="0.25">
      <c r="A69" s="2" t="s">
        <v>130</v>
      </c>
      <c r="B69" s="3">
        <v>16</v>
      </c>
      <c r="C69" s="3">
        <v>4</v>
      </c>
      <c r="D69" s="3" t="s">
        <v>52</v>
      </c>
      <c r="E69" s="3" t="s">
        <v>118</v>
      </c>
      <c r="F69" s="3" t="s">
        <v>54</v>
      </c>
      <c r="G69" s="3" t="s">
        <v>119</v>
      </c>
      <c r="H69" s="3" t="s">
        <v>96</v>
      </c>
      <c r="I69" s="3">
        <v>8</v>
      </c>
      <c r="J69" s="3">
        <v>0.70789100000000005</v>
      </c>
      <c r="K69" s="4">
        <v>-9.6</v>
      </c>
      <c r="L69" s="5">
        <v>52.8752165148952</v>
      </c>
      <c r="M69" s="5">
        <v>1.59132117135824</v>
      </c>
      <c r="N69" s="5">
        <v>14.890147179482</v>
      </c>
      <c r="O69" s="5">
        <v>10.475228191080063</v>
      </c>
      <c r="P69" s="5">
        <v>0.17422485135176199</v>
      </c>
      <c r="Q69" s="5">
        <v>6.4118797038177497</v>
      </c>
      <c r="R69" s="5">
        <v>10.0381876563719</v>
      </c>
      <c r="S69" s="5">
        <v>2.26897480830202</v>
      </c>
      <c r="T69" s="5">
        <v>1.0534525895687901</v>
      </c>
      <c r="U69" s="5">
        <v>0.220819869736536</v>
      </c>
      <c r="V69" s="6">
        <f t="shared" si="5"/>
        <v>54.803363086916704</v>
      </c>
      <c r="W69" s="5">
        <f t="shared" si="6"/>
        <v>99.999452535964267</v>
      </c>
      <c r="X69" s="3">
        <v>9.04789806809978</v>
      </c>
      <c r="Y69" s="3">
        <v>157</v>
      </c>
      <c r="Z69" s="3">
        <v>25.940576689650602</v>
      </c>
      <c r="AA69" s="3">
        <v>24.156000820100999</v>
      </c>
      <c r="AB69" s="3">
        <v>0.63380253825213495</v>
      </c>
      <c r="AC69" s="5">
        <v>395.04254420496301</v>
      </c>
      <c r="AD69" s="3">
        <v>329</v>
      </c>
      <c r="AF69" s="3">
        <v>94</v>
      </c>
      <c r="AG69" s="3">
        <v>113</v>
      </c>
      <c r="AH69" s="5">
        <v>4.1780469455840601</v>
      </c>
      <c r="AI69" s="5">
        <v>0.49710180317523001</v>
      </c>
      <c r="AJ69" s="5">
        <v>3.3610843968484101</v>
      </c>
      <c r="AK69" s="5">
        <v>0.52705425487705304</v>
      </c>
      <c r="AL69" s="5">
        <v>6.5500852820586299</v>
      </c>
      <c r="AM69" s="5">
        <v>24.976045634120201</v>
      </c>
      <c r="AN69" s="5">
        <v>49.267075713929103</v>
      </c>
      <c r="AO69" s="5">
        <v>5.8490050655363302</v>
      </c>
      <c r="AP69" s="5">
        <v>24.7034571391853</v>
      </c>
      <c r="AQ69" s="5">
        <v>6.0087287783382397</v>
      </c>
      <c r="AR69" s="5">
        <v>1.8185078442001501</v>
      </c>
      <c r="AS69" s="5">
        <v>5.6484970998222304</v>
      </c>
      <c r="AT69" s="5">
        <v>0.89412035118099997</v>
      </c>
      <c r="AU69" s="5">
        <v>5.2487773269147597</v>
      </c>
      <c r="AV69" s="5">
        <v>1.00137716262432</v>
      </c>
      <c r="AW69" s="5">
        <v>2.5664681625072201</v>
      </c>
      <c r="AX69" s="5">
        <v>0.35340641392696998</v>
      </c>
      <c r="AY69" s="5">
        <v>2.0534727947862601</v>
      </c>
      <c r="AZ69" s="5">
        <v>0.31593408901332698</v>
      </c>
      <c r="BA69" s="5">
        <v>31.084296252363899</v>
      </c>
      <c r="BB69" s="3">
        <v>317</v>
      </c>
      <c r="BC69" s="3">
        <v>90</v>
      </c>
      <c r="BD69" s="3">
        <v>94</v>
      </c>
      <c r="BE69" s="5">
        <f t="shared" si="7"/>
        <v>-0.21871837676410189</v>
      </c>
      <c r="BF69" s="5">
        <f t="shared" si="8"/>
        <v>-0.13476096053436737</v>
      </c>
      <c r="BG69" s="7">
        <f t="shared" si="9"/>
        <v>-0.26015357188590882</v>
      </c>
    </row>
    <row r="70" spans="1:59" s="3" customFormat="1" x14ac:dyDescent="0.25">
      <c r="A70" s="2" t="s">
        <v>131</v>
      </c>
      <c r="B70" s="3">
        <v>16</v>
      </c>
      <c r="C70" s="3">
        <v>4</v>
      </c>
      <c r="D70" s="3" t="s">
        <v>52</v>
      </c>
      <c r="E70" s="3" t="s">
        <v>118</v>
      </c>
      <c r="F70" s="3" t="s">
        <v>54</v>
      </c>
      <c r="G70" s="3" t="s">
        <v>119</v>
      </c>
      <c r="H70" s="3" t="s">
        <v>96</v>
      </c>
      <c r="I70" s="3">
        <v>8</v>
      </c>
      <c r="K70" s="4"/>
      <c r="L70" s="5">
        <v>51.646013013328997</v>
      </c>
      <c r="M70" s="5">
        <v>1.3675196269105101</v>
      </c>
      <c r="N70" s="5">
        <v>13.3697190627959</v>
      </c>
      <c r="O70" s="5">
        <v>11.570871849623792</v>
      </c>
      <c r="P70" s="5">
        <v>0.17106723553310901</v>
      </c>
      <c r="Q70" s="5">
        <v>9.3272373659718806</v>
      </c>
      <c r="R70" s="5">
        <v>9.9483743521337598</v>
      </c>
      <c r="S70" s="5">
        <v>1.5477511786328899</v>
      </c>
      <c r="T70" s="5">
        <v>0.84515360412190599</v>
      </c>
      <c r="U70" s="5">
        <v>0.205687985581476</v>
      </c>
      <c r="V70" s="6">
        <f t="shared" si="5"/>
        <v>61.491918594076189</v>
      </c>
      <c r="W70" s="5">
        <f t="shared" si="6"/>
        <v>99.99939527463421</v>
      </c>
      <c r="X70" s="3">
        <v>12.087033413876499</v>
      </c>
      <c r="Y70" s="3">
        <v>151</v>
      </c>
      <c r="Z70" s="3">
        <v>24.196160428531901</v>
      </c>
      <c r="AA70" s="3">
        <v>10.3315929810562</v>
      </c>
      <c r="AB70" s="3">
        <v>0.15787394670330099</v>
      </c>
      <c r="AC70" s="5">
        <v>296.50912875115398</v>
      </c>
      <c r="AD70" s="3">
        <v>250</v>
      </c>
      <c r="AF70" s="3">
        <v>755</v>
      </c>
      <c r="AG70" s="3">
        <v>258</v>
      </c>
      <c r="AH70" s="5">
        <v>3.7922995356365199</v>
      </c>
      <c r="AI70" s="5">
        <v>0.67492951327338901</v>
      </c>
      <c r="AJ70" s="5">
        <v>2.7552529290244201</v>
      </c>
      <c r="AK70" s="5">
        <v>0.39625607772472299</v>
      </c>
      <c r="AL70" s="5">
        <v>6.12263453214549</v>
      </c>
      <c r="AM70" s="5">
        <v>24.760041607180899</v>
      </c>
      <c r="AN70" s="5">
        <v>46.867711534029802</v>
      </c>
      <c r="AO70" s="5">
        <v>5.3584467042896904</v>
      </c>
      <c r="AP70" s="5">
        <v>22.1062623129306</v>
      </c>
      <c r="AQ70" s="5">
        <v>5.3553358281543701</v>
      </c>
      <c r="AR70" s="5">
        <v>1.58714988183641</v>
      </c>
      <c r="AS70" s="5">
        <v>5.1277548341201502</v>
      </c>
      <c r="AT70" s="5">
        <v>0.82864569870035099</v>
      </c>
      <c r="AU70" s="5">
        <v>4.8531913880983302</v>
      </c>
      <c r="AV70" s="5">
        <v>0.95226064174960101</v>
      </c>
      <c r="AW70" s="5">
        <v>2.4060124181684301</v>
      </c>
      <c r="AX70" s="5">
        <v>0.33797145298748998</v>
      </c>
      <c r="AY70" s="5">
        <v>2.0204751372472201</v>
      </c>
      <c r="AZ70" s="5">
        <v>0.29229016700425198</v>
      </c>
      <c r="BA70" s="5">
        <v>32.891867686120598</v>
      </c>
      <c r="BB70" s="3">
        <v>277</v>
      </c>
      <c r="BC70" s="3">
        <v>132</v>
      </c>
      <c r="BD70" s="3">
        <v>95</v>
      </c>
      <c r="BE70" s="5">
        <f t="shared" si="7"/>
        <v>-8.8269277180422989E-2</v>
      </c>
      <c r="BF70" s="5">
        <f t="shared" si="8"/>
        <v>4.0463462048824228E-2</v>
      </c>
      <c r="BG70" s="7">
        <f t="shared" si="9"/>
        <v>-0.12717548371324516</v>
      </c>
    </row>
    <row r="71" spans="1:59" s="3" customFormat="1" x14ac:dyDescent="0.25">
      <c r="A71" s="2" t="s">
        <v>132</v>
      </c>
      <c r="B71" s="3">
        <v>16</v>
      </c>
      <c r="C71" s="3">
        <v>4</v>
      </c>
      <c r="D71" s="3" t="s">
        <v>52</v>
      </c>
      <c r="E71" s="3" t="s">
        <v>118</v>
      </c>
      <c r="F71" s="3" t="s">
        <v>54</v>
      </c>
      <c r="G71" s="3" t="s">
        <v>119</v>
      </c>
      <c r="H71" s="3" t="s">
        <v>96</v>
      </c>
      <c r="I71" s="3">
        <v>8</v>
      </c>
      <c r="K71" s="4"/>
      <c r="L71" s="5">
        <v>48.654000000000003</v>
      </c>
      <c r="M71" s="5">
        <v>1.603</v>
      </c>
      <c r="N71" s="5">
        <v>15.965999999999999</v>
      </c>
      <c r="O71" s="5">
        <v>11.91537726984</v>
      </c>
      <c r="P71" s="5">
        <v>0.14199999999999999</v>
      </c>
      <c r="Q71" s="5">
        <v>8.5630000000000006</v>
      </c>
      <c r="R71" s="5">
        <v>9.6720000000000006</v>
      </c>
      <c r="S71" s="5">
        <v>2.673</v>
      </c>
      <c r="T71" s="5">
        <v>0.57499999999999996</v>
      </c>
      <c r="U71" s="5">
        <v>0.23599999999999999</v>
      </c>
      <c r="V71" s="6">
        <f t="shared" si="5"/>
        <v>58.739589528191821</v>
      </c>
      <c r="W71" s="5">
        <f t="shared" si="6"/>
        <v>99.999377269839997</v>
      </c>
      <c r="X71" s="3">
        <v>8.8000000000000007</v>
      </c>
      <c r="Y71" s="3">
        <v>160</v>
      </c>
      <c r="Z71" s="3">
        <v>25</v>
      </c>
      <c r="AA71" s="3">
        <v>8</v>
      </c>
      <c r="AC71" s="5">
        <v>361</v>
      </c>
      <c r="AD71" s="3">
        <v>382</v>
      </c>
      <c r="AF71" s="3">
        <v>91</v>
      </c>
      <c r="AG71" s="3">
        <v>104</v>
      </c>
      <c r="AJ71" s="5"/>
      <c r="AN71" s="5"/>
      <c r="BA71" s="3">
        <v>27</v>
      </c>
      <c r="BB71" s="3">
        <v>332</v>
      </c>
      <c r="BC71" s="3">
        <v>99</v>
      </c>
      <c r="BD71" s="3">
        <v>89</v>
      </c>
      <c r="BE71" s="5">
        <f t="shared" si="7"/>
        <v>-0.2613228865709325</v>
      </c>
      <c r="BF71" s="5">
        <f t="shared" si="8"/>
        <v>-0.17984140563902484</v>
      </c>
      <c r="BG71" s="7">
        <f t="shared" si="9"/>
        <v>-0.2981486915139937</v>
      </c>
    </row>
    <row r="72" spans="1:59" s="3" customFormat="1" x14ac:dyDescent="0.25">
      <c r="A72" s="2" t="s">
        <v>133</v>
      </c>
      <c r="B72" s="3">
        <v>16</v>
      </c>
      <c r="C72" s="3">
        <v>4</v>
      </c>
      <c r="D72" s="3" t="s">
        <v>52</v>
      </c>
      <c r="E72" s="3" t="s">
        <v>118</v>
      </c>
      <c r="F72" s="3" t="s">
        <v>54</v>
      </c>
      <c r="G72" s="3" t="s">
        <v>119</v>
      </c>
      <c r="H72" s="3" t="s">
        <v>96</v>
      </c>
      <c r="I72" s="3">
        <v>8</v>
      </c>
      <c r="K72" s="4"/>
      <c r="L72" s="5">
        <v>54.87</v>
      </c>
      <c r="M72" s="5">
        <v>1.66</v>
      </c>
      <c r="N72" s="5">
        <v>14.78</v>
      </c>
      <c r="O72" s="5">
        <v>11.1694162558</v>
      </c>
      <c r="P72" s="5">
        <v>0.17</v>
      </c>
      <c r="Q72" s="5">
        <v>4.6399999999999997</v>
      </c>
      <c r="R72" s="5">
        <v>7.98</v>
      </c>
      <c r="S72" s="5">
        <v>2.58</v>
      </c>
      <c r="T72" s="5">
        <v>1.88</v>
      </c>
      <c r="U72" s="5">
        <v>0.26</v>
      </c>
      <c r="V72" s="6">
        <f t="shared" si="5"/>
        <v>45.143476561483972</v>
      </c>
      <c r="W72" s="5">
        <f t="shared" si="6"/>
        <v>99.989416255799995</v>
      </c>
      <c r="X72" s="3">
        <v>11.37</v>
      </c>
      <c r="Y72" s="3">
        <v>212</v>
      </c>
      <c r="Z72" s="3">
        <v>28.36</v>
      </c>
      <c r="AA72" s="3">
        <v>31.5</v>
      </c>
      <c r="AB72" s="3">
        <v>0.41</v>
      </c>
      <c r="AC72" s="5">
        <v>747</v>
      </c>
      <c r="AD72" s="3">
        <v>383</v>
      </c>
      <c r="AF72" s="3">
        <v>12</v>
      </c>
      <c r="AG72" s="3">
        <v>60</v>
      </c>
      <c r="AH72" s="3">
        <v>5.21</v>
      </c>
      <c r="AI72" s="3">
        <v>0.64</v>
      </c>
      <c r="AJ72" s="5">
        <v>5.07</v>
      </c>
      <c r="AK72" s="3">
        <v>0.92</v>
      </c>
      <c r="AL72" s="3">
        <v>9.4499999999999993</v>
      </c>
      <c r="AM72" s="3">
        <v>33.96</v>
      </c>
      <c r="AN72" s="5">
        <v>65.989999999999995</v>
      </c>
      <c r="AO72" s="3">
        <v>8.34</v>
      </c>
      <c r="AP72" s="3">
        <v>33.19</v>
      </c>
      <c r="AQ72" s="3">
        <v>7.06</v>
      </c>
      <c r="AR72" s="3">
        <v>2.0699999999999998</v>
      </c>
      <c r="AS72" s="3">
        <v>6.56</v>
      </c>
      <c r="AT72" s="3">
        <v>1.02</v>
      </c>
      <c r="AU72" s="3">
        <v>5.86</v>
      </c>
      <c r="AV72" s="3">
        <v>1.1299999999999999</v>
      </c>
      <c r="AW72" s="3">
        <v>2.88</v>
      </c>
      <c r="AX72" s="3">
        <v>0.4</v>
      </c>
      <c r="AY72" s="3">
        <v>2.4</v>
      </c>
      <c r="AZ72" s="3">
        <v>0.36</v>
      </c>
      <c r="BA72" s="3">
        <v>25.5</v>
      </c>
      <c r="BB72" s="3">
        <v>310</v>
      </c>
      <c r="BC72" s="3">
        <v>66</v>
      </c>
      <c r="BD72" s="3">
        <v>104</v>
      </c>
      <c r="BE72" s="5">
        <f t="shared" si="7"/>
        <v>-0.33431465990532128</v>
      </c>
      <c r="BF72" s="5">
        <f t="shared" si="8"/>
        <v>-0.16670126112098616</v>
      </c>
      <c r="BG72" s="7">
        <f t="shared" si="9"/>
        <v>-0.35832502936595401</v>
      </c>
    </row>
    <row r="73" spans="1:59" s="3" customFormat="1" x14ac:dyDescent="0.25">
      <c r="A73" s="2" t="s">
        <v>134</v>
      </c>
      <c r="B73" s="3">
        <v>16</v>
      </c>
      <c r="C73" s="3">
        <v>4</v>
      </c>
      <c r="D73" s="3" t="s">
        <v>52</v>
      </c>
      <c r="E73" s="3" t="s">
        <v>118</v>
      </c>
      <c r="F73" s="3" t="s">
        <v>54</v>
      </c>
      <c r="G73" s="3" t="s">
        <v>119</v>
      </c>
      <c r="H73" s="3" t="s">
        <v>96</v>
      </c>
      <c r="I73" s="3">
        <v>8</v>
      </c>
      <c r="K73" s="4"/>
      <c r="L73" s="5">
        <v>50.962000000000003</v>
      </c>
      <c r="M73" s="5">
        <v>2.0779999999999998</v>
      </c>
      <c r="N73" s="5">
        <v>14.884</v>
      </c>
      <c r="O73" s="5">
        <v>13.25330734596</v>
      </c>
      <c r="P73" s="5">
        <v>0.19700000000000001</v>
      </c>
      <c r="Q73" s="5">
        <v>5.2809999999999997</v>
      </c>
      <c r="R73" s="5">
        <v>9.32</v>
      </c>
      <c r="S73" s="5">
        <v>2.383</v>
      </c>
      <c r="T73" s="5">
        <v>1.3129999999999999</v>
      </c>
      <c r="U73" s="5">
        <v>0.32800000000000001</v>
      </c>
      <c r="V73" s="6">
        <f t="shared" si="5"/>
        <v>44.113869578592158</v>
      </c>
      <c r="W73" s="5">
        <f t="shared" si="6"/>
        <v>99.999307345960005</v>
      </c>
      <c r="X73" s="3">
        <v>10.1</v>
      </c>
      <c r="Y73" s="3">
        <v>189</v>
      </c>
      <c r="Z73" s="3">
        <v>30</v>
      </c>
      <c r="AA73" s="3">
        <v>18</v>
      </c>
      <c r="AC73" s="5">
        <v>497</v>
      </c>
      <c r="AD73" s="3">
        <v>357</v>
      </c>
      <c r="AF73" s="3">
        <v>66</v>
      </c>
      <c r="AG73" s="3">
        <v>112</v>
      </c>
      <c r="AJ73" s="5"/>
      <c r="AN73" s="5"/>
      <c r="BA73" s="3">
        <v>26</v>
      </c>
      <c r="BB73" s="3">
        <v>362</v>
      </c>
      <c r="BC73" s="3">
        <v>166</v>
      </c>
      <c r="BD73" s="3">
        <v>108</v>
      </c>
      <c r="BE73" s="5">
        <f t="shared" si="7"/>
        <v>-0.26753373588789664</v>
      </c>
      <c r="BF73" s="5">
        <f t="shared" si="8"/>
        <v>-0.22430223270128868</v>
      </c>
      <c r="BG73" s="7">
        <f t="shared" si="9"/>
        <v>-0.30565903149171625</v>
      </c>
    </row>
    <row r="74" spans="1:59" s="3" customFormat="1" x14ac:dyDescent="0.25">
      <c r="A74" s="2" t="s">
        <v>135</v>
      </c>
      <c r="B74" s="3">
        <v>16</v>
      </c>
      <c r="C74" s="3">
        <v>4</v>
      </c>
      <c r="D74" s="3" t="s">
        <v>52</v>
      </c>
      <c r="E74" s="3" t="s">
        <v>118</v>
      </c>
      <c r="F74" s="3" t="s">
        <v>54</v>
      </c>
      <c r="G74" s="3" t="s">
        <v>119</v>
      </c>
      <c r="H74" s="3" t="s">
        <v>96</v>
      </c>
      <c r="I74" s="3">
        <v>8</v>
      </c>
      <c r="K74" s="4"/>
      <c r="L74" s="5">
        <v>50.244999999999997</v>
      </c>
      <c r="M74" s="5">
        <v>1.3360000000000001</v>
      </c>
      <c r="N74" s="5">
        <v>13.923999999999999</v>
      </c>
      <c r="O74" s="5">
        <v>11.92637669498</v>
      </c>
      <c r="P74" s="5">
        <v>0.186</v>
      </c>
      <c r="Q74" s="5">
        <v>8.9770000000000003</v>
      </c>
      <c r="R74" s="5">
        <v>10.404999999999999</v>
      </c>
      <c r="S74" s="5">
        <v>2.1819999999999999</v>
      </c>
      <c r="T74" s="5">
        <v>0.63300000000000001</v>
      </c>
      <c r="U74" s="5">
        <v>0.185</v>
      </c>
      <c r="V74" s="6">
        <f t="shared" si="5"/>
        <v>59.856822875410984</v>
      </c>
      <c r="W74" s="5">
        <f t="shared" si="6"/>
        <v>99.999376694980015</v>
      </c>
      <c r="X74" s="3">
        <v>4.8899999999999997</v>
      </c>
      <c r="Y74" s="3">
        <v>106</v>
      </c>
      <c r="Z74" s="3">
        <v>22.32</v>
      </c>
      <c r="AA74" s="3">
        <v>10</v>
      </c>
      <c r="AB74" s="3">
        <v>0.26</v>
      </c>
      <c r="AC74" s="5">
        <v>301</v>
      </c>
      <c r="AD74" s="3">
        <v>305</v>
      </c>
      <c r="AF74" s="3">
        <v>497</v>
      </c>
      <c r="AG74" s="3">
        <v>227</v>
      </c>
      <c r="AH74" s="3">
        <v>2.65</v>
      </c>
      <c r="AI74" s="3">
        <v>0.3</v>
      </c>
      <c r="AJ74" s="5">
        <v>0.91</v>
      </c>
      <c r="AK74" s="3">
        <v>0.17</v>
      </c>
      <c r="AL74" s="3">
        <v>2.5099999999999998</v>
      </c>
      <c r="AM74" s="3">
        <v>12.44</v>
      </c>
      <c r="AN74" s="5">
        <v>25.37</v>
      </c>
      <c r="AO74" s="3">
        <v>3.27</v>
      </c>
      <c r="AP74" s="3">
        <v>14.74</v>
      </c>
      <c r="AQ74" s="3">
        <v>4.09</v>
      </c>
      <c r="AR74" s="3">
        <v>1.44</v>
      </c>
      <c r="AS74" s="3">
        <v>4.3600000000000003</v>
      </c>
      <c r="AT74" s="3">
        <v>0.72</v>
      </c>
      <c r="AU74" s="3">
        <v>4.41</v>
      </c>
      <c r="AV74" s="3">
        <v>0.83</v>
      </c>
      <c r="AW74" s="3">
        <v>2.1800000000000002</v>
      </c>
      <c r="AX74" s="3">
        <v>0.28999999999999998</v>
      </c>
      <c r="AY74" s="3">
        <v>1.73</v>
      </c>
      <c r="AZ74" s="3">
        <v>0.27</v>
      </c>
      <c r="BA74" s="3">
        <v>36.200000000000003</v>
      </c>
      <c r="BB74" s="3">
        <v>315</v>
      </c>
      <c r="BC74" s="3">
        <v>141</v>
      </c>
      <c r="BD74" s="3">
        <v>87</v>
      </c>
      <c r="BE74" s="5">
        <f t="shared" si="7"/>
        <v>-0.21847974714044072</v>
      </c>
      <c r="BF74" s="5">
        <f t="shared" si="8"/>
        <v>-0.19651914669982584</v>
      </c>
      <c r="BG74" s="7">
        <f t="shared" si="9"/>
        <v>-0.27992352889058703</v>
      </c>
    </row>
    <row r="75" spans="1:59" s="3" customFormat="1" x14ac:dyDescent="0.25">
      <c r="A75" s="2" t="s">
        <v>136</v>
      </c>
      <c r="B75" s="3">
        <v>16</v>
      </c>
      <c r="C75" s="3">
        <v>4</v>
      </c>
      <c r="D75" s="3" t="s">
        <v>52</v>
      </c>
      <c r="E75" s="3" t="s">
        <v>118</v>
      </c>
      <c r="F75" s="3" t="s">
        <v>54</v>
      </c>
      <c r="G75" s="3" t="s">
        <v>119</v>
      </c>
      <c r="H75" s="3" t="s">
        <v>96</v>
      </c>
      <c r="I75" s="3">
        <v>8</v>
      </c>
      <c r="K75" s="4"/>
      <c r="L75" s="5">
        <v>54.93</v>
      </c>
      <c r="M75" s="5">
        <v>1.6</v>
      </c>
      <c r="N75" s="5">
        <v>15.73</v>
      </c>
      <c r="O75" s="5">
        <v>11.029423572200001</v>
      </c>
      <c r="P75" s="5">
        <v>0.16</v>
      </c>
      <c r="Q75" s="5">
        <v>4.7</v>
      </c>
      <c r="R75" s="5">
        <v>6.41</v>
      </c>
      <c r="S75" s="5">
        <v>2.74</v>
      </c>
      <c r="T75" s="5">
        <v>2.4500000000000002</v>
      </c>
      <c r="U75" s="5">
        <v>0.25</v>
      </c>
      <c r="V75" s="6">
        <f t="shared" si="5"/>
        <v>45.77474091829675</v>
      </c>
      <c r="W75" s="5">
        <f t="shared" si="6"/>
        <v>99.999423572200001</v>
      </c>
      <c r="X75" s="3">
        <v>12.57</v>
      </c>
      <c r="Y75" s="3">
        <v>188</v>
      </c>
      <c r="Z75" s="3">
        <v>29</v>
      </c>
      <c r="AA75" s="3">
        <v>41</v>
      </c>
      <c r="AC75" s="5">
        <v>1072</v>
      </c>
      <c r="AD75" s="3">
        <v>300</v>
      </c>
      <c r="AF75" s="3">
        <v>35</v>
      </c>
      <c r="AG75" s="3">
        <v>54</v>
      </c>
      <c r="AH75" s="3">
        <v>4.87</v>
      </c>
      <c r="AI75" s="3">
        <v>0.71</v>
      </c>
      <c r="AJ75" s="5">
        <v>4.09</v>
      </c>
      <c r="AK75" s="3">
        <v>0.81</v>
      </c>
      <c r="AL75" s="3">
        <v>8</v>
      </c>
      <c r="AM75" s="3">
        <v>32.94</v>
      </c>
      <c r="AN75" s="5">
        <v>63.16</v>
      </c>
      <c r="AO75" s="3">
        <v>7.18</v>
      </c>
      <c r="AP75" s="3">
        <v>29.46</v>
      </c>
      <c r="AQ75" s="3">
        <v>6.81</v>
      </c>
      <c r="AR75" s="3">
        <v>2.0299999999999998</v>
      </c>
      <c r="AS75" s="3">
        <v>6.27</v>
      </c>
      <c r="AT75" s="3">
        <v>0.98</v>
      </c>
      <c r="AU75" s="3">
        <v>5.57</v>
      </c>
      <c r="AV75" s="3">
        <v>1.1000000000000001</v>
      </c>
      <c r="AW75" s="3">
        <v>2.75</v>
      </c>
      <c r="AX75" s="3">
        <v>0.38</v>
      </c>
      <c r="AY75" s="3">
        <v>2.25</v>
      </c>
      <c r="AZ75" s="3">
        <v>0.33</v>
      </c>
      <c r="BA75" s="3">
        <v>24</v>
      </c>
      <c r="BB75" s="3">
        <v>279</v>
      </c>
      <c r="BC75" s="3">
        <v>57</v>
      </c>
      <c r="BD75" s="3">
        <v>86</v>
      </c>
      <c r="BE75" s="5">
        <f t="shared" si="7"/>
        <v>-0.1816416348332679</v>
      </c>
      <c r="BF75" s="5">
        <f t="shared" si="8"/>
        <v>-3.103850958344434E-2</v>
      </c>
      <c r="BG75" s="7">
        <f t="shared" si="9"/>
        <v>-0.21740726307397029</v>
      </c>
    </row>
    <row r="76" spans="1:59" s="3" customFormat="1" x14ac:dyDescent="0.25">
      <c r="A76" s="2" t="s">
        <v>137</v>
      </c>
      <c r="B76" s="3">
        <v>16</v>
      </c>
      <c r="C76" s="3">
        <v>4</v>
      </c>
      <c r="D76" s="3" t="s">
        <v>52</v>
      </c>
      <c r="E76" s="3" t="s">
        <v>118</v>
      </c>
      <c r="F76" s="3" t="s">
        <v>54</v>
      </c>
      <c r="G76" s="3" t="s">
        <v>119</v>
      </c>
      <c r="H76" s="3" t="s">
        <v>96</v>
      </c>
      <c r="I76" s="3">
        <v>8</v>
      </c>
      <c r="J76" s="3">
        <v>0.70763900000000002</v>
      </c>
      <c r="K76" s="4">
        <v>-15.3</v>
      </c>
      <c r="L76" s="5">
        <v>53.859855689400099</v>
      </c>
      <c r="M76" s="5">
        <v>1.1412009781722701</v>
      </c>
      <c r="N76" s="5">
        <v>14.7832825126549</v>
      </c>
      <c r="O76" s="5">
        <v>10.524865312783712</v>
      </c>
      <c r="P76" s="5">
        <v>0.16403506123640199</v>
      </c>
      <c r="Q76" s="5">
        <v>6.6620374563495703</v>
      </c>
      <c r="R76" s="5">
        <v>8.79549960249172</v>
      </c>
      <c r="S76" s="5">
        <v>2.9083516992220901</v>
      </c>
      <c r="T76" s="5">
        <v>0.99628656824563</v>
      </c>
      <c r="U76" s="5">
        <v>0.16403506123640199</v>
      </c>
      <c r="V76" s="6">
        <f t="shared" si="5"/>
        <v>55.632847911495297</v>
      </c>
      <c r="W76" s="5">
        <f t="shared" si="6"/>
        <v>99.999449941792818</v>
      </c>
      <c r="X76" s="3">
        <v>9.2893824174511899</v>
      </c>
      <c r="Y76" s="3">
        <v>152</v>
      </c>
      <c r="Z76" s="3">
        <v>24.9765801559622</v>
      </c>
      <c r="AA76" s="3">
        <v>19.105784510841399</v>
      </c>
      <c r="AB76" s="3">
        <v>0.32182380852158399</v>
      </c>
      <c r="AC76" s="5">
        <v>389.32609094908202</v>
      </c>
      <c r="AD76" s="3">
        <v>326</v>
      </c>
      <c r="AF76" s="3">
        <v>61</v>
      </c>
      <c r="AG76" s="3">
        <v>152</v>
      </c>
      <c r="AH76" s="3">
        <v>4.02288605843325</v>
      </c>
      <c r="AI76" s="3">
        <v>0.51744573641605096</v>
      </c>
      <c r="AJ76" s="5">
        <v>3.3491962679204801</v>
      </c>
      <c r="AK76" s="3">
        <v>0.54540724687509601</v>
      </c>
      <c r="AL76" s="3">
        <v>5.67488163104598</v>
      </c>
      <c r="AM76" s="3">
        <v>24.129596436387601</v>
      </c>
      <c r="AN76" s="5">
        <v>45.8474833114728</v>
      </c>
      <c r="AO76" s="3">
        <v>5.29432711160187</v>
      </c>
      <c r="AP76" s="3">
        <v>21.864801445420898</v>
      </c>
      <c r="AQ76" s="3">
        <v>5.3420846964549797</v>
      </c>
      <c r="AR76" s="3">
        <v>1.5354105271296301</v>
      </c>
      <c r="AS76" s="3">
        <v>5.2000189132819701</v>
      </c>
      <c r="AT76" s="3">
        <v>0.85175434171583397</v>
      </c>
      <c r="AU76" s="3">
        <v>4.9248892121901298</v>
      </c>
      <c r="AV76" s="3">
        <v>0.95520339879945904</v>
      </c>
      <c r="AW76" s="3">
        <v>2.5127478653133499</v>
      </c>
      <c r="AX76" s="3">
        <v>0.33906456635514998</v>
      </c>
      <c r="AY76" s="3">
        <v>2.02772109347702</v>
      </c>
      <c r="AZ76" s="3">
        <v>0.31039112786051998</v>
      </c>
      <c r="BA76" s="3">
        <v>29.138860510154501</v>
      </c>
      <c r="BB76" s="3">
        <v>236</v>
      </c>
      <c r="BC76" s="3">
        <v>90</v>
      </c>
      <c r="BD76" s="3">
        <v>88</v>
      </c>
      <c r="BE76" s="5">
        <f t="shared" si="7"/>
        <v>-0.19542251120190679</v>
      </c>
      <c r="BF76" s="5">
        <f t="shared" si="8"/>
        <v>1.8133463631877955E-2</v>
      </c>
      <c r="BG76" s="7">
        <f t="shared" si="9"/>
        <v>-0.23640349448153086</v>
      </c>
    </row>
    <row r="77" spans="1:59" s="3" customFormat="1" x14ac:dyDescent="0.25">
      <c r="A77" s="2" t="s">
        <v>138</v>
      </c>
      <c r="B77" s="3">
        <v>16</v>
      </c>
      <c r="C77" s="3">
        <v>4</v>
      </c>
      <c r="D77" s="3" t="s">
        <v>52</v>
      </c>
      <c r="E77" s="3" t="s">
        <v>118</v>
      </c>
      <c r="F77" s="3" t="s">
        <v>54</v>
      </c>
      <c r="G77" s="3" t="s">
        <v>119</v>
      </c>
      <c r="H77" s="3" t="s">
        <v>96</v>
      </c>
      <c r="I77" s="3">
        <v>8</v>
      </c>
      <c r="J77" s="3">
        <v>0.70787199999999995</v>
      </c>
      <c r="K77" s="4">
        <v>-15.1</v>
      </c>
      <c r="L77" s="5">
        <v>51.97</v>
      </c>
      <c r="M77" s="5">
        <v>1.022</v>
      </c>
      <c r="N77" s="5">
        <v>14.93</v>
      </c>
      <c r="O77" s="5">
        <v>11.249412075</v>
      </c>
      <c r="P77" s="5">
        <v>0.16900000000000001</v>
      </c>
      <c r="Q77" s="5">
        <v>7.74</v>
      </c>
      <c r="R77" s="5">
        <v>9.18</v>
      </c>
      <c r="S77" s="5">
        <v>2.66</v>
      </c>
      <c r="T77" s="5">
        <v>0.94</v>
      </c>
      <c r="U77" s="5">
        <v>0.126</v>
      </c>
      <c r="V77" s="6">
        <f t="shared" si="5"/>
        <v>57.680604739488118</v>
      </c>
      <c r="W77" s="5">
        <f t="shared" si="6"/>
        <v>99.986412074999976</v>
      </c>
      <c r="X77" s="3">
        <v>7.6155815943964198</v>
      </c>
      <c r="Y77" s="3">
        <v>125</v>
      </c>
      <c r="Z77" s="3">
        <v>20.389112850202299</v>
      </c>
      <c r="AA77" s="3">
        <v>27.276810368067501</v>
      </c>
      <c r="AB77" s="3">
        <v>0.86779527035641801</v>
      </c>
      <c r="AC77" s="5">
        <v>343.53261056486701</v>
      </c>
      <c r="AD77" s="3">
        <v>332</v>
      </c>
      <c r="AF77" s="3">
        <v>72</v>
      </c>
      <c r="AG77" s="3">
        <v>218</v>
      </c>
      <c r="AH77" s="3">
        <v>3.3446328577515101</v>
      </c>
      <c r="AI77" s="3">
        <v>0.44509012694588501</v>
      </c>
      <c r="AJ77" s="5">
        <v>2.9473575170684501</v>
      </c>
      <c r="AK77" s="3">
        <v>0.53030230947047896</v>
      </c>
      <c r="AL77" s="3">
        <v>5.9883943363932799</v>
      </c>
      <c r="AM77" s="3">
        <v>20.369387411619702</v>
      </c>
      <c r="AN77" s="5">
        <v>38.443620180928001</v>
      </c>
      <c r="AO77" s="3">
        <v>4.3829224816463599</v>
      </c>
      <c r="AP77" s="3">
        <v>18.0310031586232</v>
      </c>
      <c r="AQ77" s="3">
        <v>4.3959602307373702</v>
      </c>
      <c r="AR77" s="3">
        <v>1.39848744793387</v>
      </c>
      <c r="AS77" s="3">
        <v>4.30751196052561</v>
      </c>
      <c r="AT77" s="3">
        <v>0.68299795543397401</v>
      </c>
      <c r="AU77" s="3">
        <v>4.0707618029002202</v>
      </c>
      <c r="AV77" s="3">
        <v>0.79186866608641904</v>
      </c>
      <c r="AW77" s="3">
        <v>2.04099724001455</v>
      </c>
      <c r="AX77" s="3">
        <v>0.28605564068182499</v>
      </c>
      <c r="AY77" s="3">
        <v>1.69716038864796</v>
      </c>
      <c r="AZ77" s="3">
        <v>0.25258719536503299</v>
      </c>
      <c r="BA77" s="3">
        <v>26.1203794352706</v>
      </c>
      <c r="BB77" s="3">
        <v>251</v>
      </c>
      <c r="BC77" s="3">
        <v>94</v>
      </c>
      <c r="BD77" s="3">
        <v>87</v>
      </c>
      <c r="BE77" s="5">
        <f t="shared" si="7"/>
        <v>-0.19971768614766172</v>
      </c>
      <c r="BF77" s="5">
        <f t="shared" si="8"/>
        <v>-2.417637822314822E-2</v>
      </c>
      <c r="BG77" s="7">
        <f t="shared" si="9"/>
        <v>-0.24009046630412478</v>
      </c>
    </row>
    <row r="78" spans="1:59" s="3" customFormat="1" x14ac:dyDescent="0.25">
      <c r="A78" s="2" t="s">
        <v>139</v>
      </c>
      <c r="B78" s="3">
        <v>16</v>
      </c>
      <c r="C78" s="3">
        <v>4</v>
      </c>
      <c r="D78" s="3" t="s">
        <v>52</v>
      </c>
      <c r="E78" s="3" t="s">
        <v>118</v>
      </c>
      <c r="F78" s="3" t="s">
        <v>54</v>
      </c>
      <c r="G78" s="3" t="s">
        <v>119</v>
      </c>
      <c r="H78" s="3" t="s">
        <v>96</v>
      </c>
      <c r="I78" s="3">
        <v>8</v>
      </c>
      <c r="J78" s="3">
        <v>0.71037899999999998</v>
      </c>
      <c r="K78" s="4">
        <v>-17.5</v>
      </c>
      <c r="L78" s="5">
        <v>53.9</v>
      </c>
      <c r="M78" s="5">
        <v>0.99</v>
      </c>
      <c r="N78" s="5">
        <v>15.45</v>
      </c>
      <c r="O78" s="5">
        <v>9.1395223436000013</v>
      </c>
      <c r="P78" s="5">
        <v>0.16</v>
      </c>
      <c r="Q78" s="5">
        <v>6.15</v>
      </c>
      <c r="R78" s="5">
        <v>10.38</v>
      </c>
      <c r="S78" s="5">
        <v>2.78</v>
      </c>
      <c r="T78" s="5">
        <v>0.9</v>
      </c>
      <c r="U78" s="5">
        <v>0.15</v>
      </c>
      <c r="V78" s="6">
        <f t="shared" si="5"/>
        <v>57.136772410326095</v>
      </c>
      <c r="W78" s="5">
        <f t="shared" si="6"/>
        <v>99.99952234360002</v>
      </c>
      <c r="X78" s="3">
        <v>7.8</v>
      </c>
      <c r="Y78" s="3">
        <v>113</v>
      </c>
      <c r="Z78" s="3">
        <v>22</v>
      </c>
      <c r="AA78" s="3">
        <v>20</v>
      </c>
      <c r="AC78" s="5">
        <v>359</v>
      </c>
      <c r="AD78" s="3">
        <v>347</v>
      </c>
      <c r="AF78" s="3">
        <v>182</v>
      </c>
      <c r="AG78" s="3">
        <v>89</v>
      </c>
      <c r="AJ78" s="5"/>
      <c r="AN78" s="5"/>
      <c r="BA78" s="3">
        <v>25</v>
      </c>
      <c r="BB78" s="3">
        <v>254</v>
      </c>
      <c r="BC78" s="3">
        <v>100</v>
      </c>
      <c r="BD78" s="3">
        <v>73</v>
      </c>
      <c r="BE78" s="5">
        <f t="shared" si="7"/>
        <v>-7.4787142441255838E-2</v>
      </c>
      <c r="BF78" s="5">
        <f t="shared" si="8"/>
        <v>9.4563632584770629E-2</v>
      </c>
      <c r="BG78" s="7">
        <f t="shared" si="9"/>
        <v>-0.12976254753562522</v>
      </c>
    </row>
    <row r="79" spans="1:59" s="3" customFormat="1" x14ac:dyDescent="0.25">
      <c r="A79" s="2" t="s">
        <v>140</v>
      </c>
      <c r="B79" s="3">
        <v>16</v>
      </c>
      <c r="C79" s="3">
        <v>4</v>
      </c>
      <c r="D79" s="3" t="s">
        <v>52</v>
      </c>
      <c r="E79" s="3" t="s">
        <v>118</v>
      </c>
      <c r="F79" s="3" t="s">
        <v>54</v>
      </c>
      <c r="G79" s="3" t="s">
        <v>119</v>
      </c>
      <c r="H79" s="3" t="s">
        <v>96</v>
      </c>
      <c r="I79" s="3">
        <v>8</v>
      </c>
      <c r="J79" s="3">
        <v>0.70622300000000005</v>
      </c>
      <c r="K79" s="4">
        <v>-11.8</v>
      </c>
      <c r="L79" s="5">
        <v>49.27</v>
      </c>
      <c r="M79" s="5">
        <v>0.501</v>
      </c>
      <c r="N79" s="5">
        <v>15.48</v>
      </c>
      <c r="O79" s="5">
        <v>9.2395171176000002</v>
      </c>
      <c r="P79" s="5">
        <v>0.14899999999999999</v>
      </c>
      <c r="Q79" s="5">
        <v>10.88</v>
      </c>
      <c r="R79" s="5">
        <v>12.1</v>
      </c>
      <c r="S79" s="5">
        <v>2.06</v>
      </c>
      <c r="T79" s="5">
        <v>0.27</v>
      </c>
      <c r="U79" s="5">
        <v>4.8000000000000001E-2</v>
      </c>
      <c r="V79" s="6">
        <f t="shared" si="5"/>
        <v>69.994296425874467</v>
      </c>
      <c r="W79" s="5">
        <f t="shared" si="6"/>
        <v>99.997517117599998</v>
      </c>
      <c r="X79" s="3">
        <v>1.71173422601408</v>
      </c>
      <c r="Y79" s="3">
        <v>38</v>
      </c>
      <c r="Z79" s="3">
        <v>8.9991283673022693</v>
      </c>
      <c r="AA79" s="3">
        <v>4.2337195670534804</v>
      </c>
      <c r="AB79" s="3">
        <v>7.1944570279479605E-2</v>
      </c>
      <c r="AC79" s="5">
        <v>121.862749491825</v>
      </c>
      <c r="AD79" s="3">
        <v>302</v>
      </c>
      <c r="AF79" s="3">
        <v>830</v>
      </c>
      <c r="AG79" s="3">
        <v>297</v>
      </c>
      <c r="AH79" s="3">
        <v>0.94698922598715596</v>
      </c>
      <c r="AI79" s="3">
        <v>9.6903848956614705E-2</v>
      </c>
      <c r="AJ79" s="5">
        <v>0.51021156387867395</v>
      </c>
      <c r="AK79" s="3">
        <v>7.9706785450682993E-2</v>
      </c>
      <c r="AL79" s="3">
        <v>1.5897714427757701</v>
      </c>
      <c r="AM79" s="3">
        <v>4.89708210471741</v>
      </c>
      <c r="AN79" s="5">
        <v>9.8521673843579602</v>
      </c>
      <c r="AO79" s="3">
        <v>1.2442961178041001</v>
      </c>
      <c r="AP79" s="3">
        <v>5.72752034465974</v>
      </c>
      <c r="AQ79" s="3">
        <v>1.6609062652554001</v>
      </c>
      <c r="AR79" s="3">
        <v>0.77071099758054396</v>
      </c>
      <c r="AS79" s="3">
        <v>1.79872618452026</v>
      </c>
      <c r="AT79" s="3">
        <v>0.30517907403769001</v>
      </c>
      <c r="AU79" s="3">
        <v>1.8663117914904099</v>
      </c>
      <c r="AV79" s="3">
        <v>0.358811465733201</v>
      </c>
      <c r="AW79" s="3">
        <v>0.89383626020184903</v>
      </c>
      <c r="AX79" s="3">
        <v>0.12517995671330301</v>
      </c>
      <c r="AY79" s="3">
        <v>0.72978289802461305</v>
      </c>
      <c r="AZ79" s="3">
        <v>0.10631630709885</v>
      </c>
      <c r="BA79" s="3">
        <v>28</v>
      </c>
      <c r="BB79" s="3">
        <v>195</v>
      </c>
      <c r="BC79" s="3">
        <v>38</v>
      </c>
      <c r="BD79" s="3">
        <v>57</v>
      </c>
      <c r="BE79" s="5">
        <f t="shared" si="7"/>
        <v>-0.18188375998875195</v>
      </c>
      <c r="BF79" s="5">
        <f t="shared" si="8"/>
        <v>-0.16365785311205916</v>
      </c>
      <c r="BG79" s="7">
        <f t="shared" si="9"/>
        <v>-0.25302296152674963</v>
      </c>
    </row>
    <row r="80" spans="1:59" s="3" customFormat="1" x14ac:dyDescent="0.25">
      <c r="A80" s="2" t="s">
        <v>141</v>
      </c>
      <c r="B80" s="3">
        <v>16</v>
      </c>
      <c r="C80" s="3">
        <v>4</v>
      </c>
      <c r="D80" s="3" t="s">
        <v>52</v>
      </c>
      <c r="E80" s="3" t="s">
        <v>118</v>
      </c>
      <c r="F80" s="3" t="s">
        <v>54</v>
      </c>
      <c r="G80" s="3" t="s">
        <v>119</v>
      </c>
      <c r="H80" s="3" t="s">
        <v>96</v>
      </c>
      <c r="I80" s="3">
        <v>8</v>
      </c>
      <c r="J80" s="3">
        <v>0.70689100000000005</v>
      </c>
      <c r="K80" s="4">
        <v>-9.1</v>
      </c>
      <c r="L80" s="5">
        <v>50.55</v>
      </c>
      <c r="M80" s="5">
        <v>1.476</v>
      </c>
      <c r="N80" s="5">
        <v>17.09</v>
      </c>
      <c r="O80" s="5">
        <v>10.7594376824</v>
      </c>
      <c r="P80" s="5">
        <v>0.159</v>
      </c>
      <c r="Q80" s="5">
        <v>5.44</v>
      </c>
      <c r="R80" s="5">
        <v>10.57</v>
      </c>
      <c r="S80" s="5">
        <v>3.03</v>
      </c>
      <c r="T80" s="5">
        <v>0.75</v>
      </c>
      <c r="U80" s="5">
        <v>0.17199999999999999</v>
      </c>
      <c r="V80" s="6">
        <f t="shared" si="5"/>
        <v>50.039635659948651</v>
      </c>
      <c r="W80" s="5">
        <f t="shared" si="6"/>
        <v>99.9964376824</v>
      </c>
      <c r="X80" s="3">
        <v>9.1</v>
      </c>
      <c r="Y80" s="3">
        <v>123</v>
      </c>
      <c r="Z80" s="3">
        <v>24</v>
      </c>
      <c r="AA80" s="3">
        <v>15</v>
      </c>
      <c r="AC80" s="3">
        <v>304</v>
      </c>
      <c r="AD80" s="3">
        <v>359</v>
      </c>
      <c r="AF80" s="3">
        <v>200</v>
      </c>
      <c r="AG80" s="3">
        <v>113</v>
      </c>
      <c r="AJ80" s="5"/>
      <c r="BA80" s="3">
        <v>25</v>
      </c>
      <c r="BB80" s="3">
        <v>303</v>
      </c>
      <c r="BC80" s="3">
        <v>174</v>
      </c>
      <c r="BD80" s="3">
        <v>81</v>
      </c>
      <c r="BE80" s="5">
        <f t="shared" si="7"/>
        <v>-4.378207926787292E-2</v>
      </c>
      <c r="BF80" s="5">
        <f t="shared" si="8"/>
        <v>-1.0757612365980718E-2</v>
      </c>
      <c r="BG80" s="7">
        <f t="shared" si="9"/>
        <v>-9.8940244019592449E-2</v>
      </c>
    </row>
    <row r="81" spans="1:59" s="3" customFormat="1" x14ac:dyDescent="0.25">
      <c r="A81" s="2" t="s">
        <v>142</v>
      </c>
      <c r="B81" s="3">
        <v>16</v>
      </c>
      <c r="C81" s="3">
        <v>4</v>
      </c>
      <c r="D81" s="3" t="s">
        <v>52</v>
      </c>
      <c r="E81" s="3" t="s">
        <v>118</v>
      </c>
      <c r="F81" s="3" t="s">
        <v>54</v>
      </c>
      <c r="G81" s="3" t="s">
        <v>119</v>
      </c>
      <c r="H81" s="3" t="s">
        <v>96</v>
      </c>
      <c r="I81" s="3">
        <v>8</v>
      </c>
      <c r="J81" s="3">
        <v>0.70664800000000005</v>
      </c>
      <c r="K81" s="4">
        <v>-7.2</v>
      </c>
      <c r="L81" s="5">
        <v>48.13</v>
      </c>
      <c r="M81" s="5">
        <v>1.06</v>
      </c>
      <c r="N81" s="5">
        <v>14.69</v>
      </c>
      <c r="O81" s="5">
        <v>12.279358247199999</v>
      </c>
      <c r="P81" s="5">
        <v>0.18</v>
      </c>
      <c r="Q81" s="5">
        <v>11.35</v>
      </c>
      <c r="R81" s="5">
        <v>9.39</v>
      </c>
      <c r="S81" s="5">
        <v>2.31</v>
      </c>
      <c r="T81" s="5">
        <v>0.48</v>
      </c>
      <c r="U81" s="5">
        <v>0.12</v>
      </c>
      <c r="V81" s="6">
        <f t="shared" si="5"/>
        <v>64.67737467574841</v>
      </c>
      <c r="W81" s="5">
        <f t="shared" si="6"/>
        <v>99.989358247200016</v>
      </c>
      <c r="X81" s="3">
        <v>5.36</v>
      </c>
      <c r="Y81" s="3">
        <v>82</v>
      </c>
      <c r="Z81" s="3">
        <v>16.96</v>
      </c>
      <c r="AA81" s="3">
        <v>9.5</v>
      </c>
      <c r="AB81" s="3">
        <v>0.11</v>
      </c>
      <c r="AC81" s="3">
        <v>200</v>
      </c>
      <c r="AD81" s="3">
        <v>301</v>
      </c>
      <c r="AF81" s="3">
        <v>545</v>
      </c>
      <c r="AG81" s="3">
        <v>357</v>
      </c>
      <c r="AH81" s="3">
        <v>2.14</v>
      </c>
      <c r="AI81" s="3">
        <v>0.31</v>
      </c>
      <c r="AJ81" s="5">
        <v>1.26</v>
      </c>
      <c r="AK81" s="3">
        <v>0.23</v>
      </c>
      <c r="AL81" s="3">
        <v>2.38</v>
      </c>
      <c r="AM81" s="3">
        <v>10.9</v>
      </c>
      <c r="AN81" s="3">
        <v>21.56</v>
      </c>
      <c r="AO81" s="3">
        <v>2.63</v>
      </c>
      <c r="AP81" s="3">
        <v>11.88</v>
      </c>
      <c r="AQ81" s="3">
        <v>3.24</v>
      </c>
      <c r="AR81" s="3">
        <v>1.17</v>
      </c>
      <c r="AS81" s="3">
        <v>3.52</v>
      </c>
      <c r="AT81" s="3">
        <v>0.56999999999999995</v>
      </c>
      <c r="AU81" s="3">
        <v>3.35</v>
      </c>
      <c r="AV81" s="3">
        <v>0.64</v>
      </c>
      <c r="AW81" s="3">
        <v>1.67</v>
      </c>
      <c r="AX81" s="3">
        <v>0.22</v>
      </c>
      <c r="AY81" s="3">
        <v>1.39</v>
      </c>
      <c r="AZ81" s="3">
        <v>0.2</v>
      </c>
      <c r="BA81" s="3">
        <v>19</v>
      </c>
      <c r="BB81" s="3">
        <v>248</v>
      </c>
      <c r="BC81" s="3">
        <v>137</v>
      </c>
      <c r="BD81" s="3">
        <v>86</v>
      </c>
      <c r="BE81" s="5">
        <f t="shared" si="7"/>
        <v>-7.428602679692653E-2</v>
      </c>
      <c r="BF81" s="5">
        <f t="shared" si="8"/>
        <v>-6.5727508496384202E-2</v>
      </c>
      <c r="BG81" s="7">
        <f t="shared" si="9"/>
        <v>-0.13425230594895243</v>
      </c>
    </row>
    <row r="82" spans="1:59" s="3" customFormat="1" x14ac:dyDescent="0.25">
      <c r="A82" s="2" t="s">
        <v>143</v>
      </c>
      <c r="B82" s="3">
        <v>16</v>
      </c>
      <c r="C82" s="3">
        <v>4</v>
      </c>
      <c r="D82" s="3" t="s">
        <v>52</v>
      </c>
      <c r="E82" s="3" t="s">
        <v>118</v>
      </c>
      <c r="F82" s="3" t="s">
        <v>54</v>
      </c>
      <c r="G82" s="3" t="s">
        <v>119</v>
      </c>
      <c r="H82" s="3" t="s">
        <v>96</v>
      </c>
      <c r="I82" s="3">
        <v>8</v>
      </c>
      <c r="J82" s="3">
        <v>0.70697699999999997</v>
      </c>
      <c r="K82" s="4">
        <v>-7</v>
      </c>
      <c r="L82" s="5">
        <v>49.43</v>
      </c>
      <c r="M82" s="5">
        <v>1.5489999999999999</v>
      </c>
      <c r="N82" s="5">
        <v>17.62</v>
      </c>
      <c r="O82" s="5">
        <v>12.2293608602</v>
      </c>
      <c r="P82" s="5">
        <v>0.17299999999999999</v>
      </c>
      <c r="Q82" s="5">
        <v>5.12</v>
      </c>
      <c r="R82" s="5">
        <v>10.46</v>
      </c>
      <c r="S82" s="5">
        <v>2.73</v>
      </c>
      <c r="T82" s="5">
        <v>0.54</v>
      </c>
      <c r="U82" s="5">
        <v>0.154</v>
      </c>
      <c r="V82" s="6">
        <f t="shared" si="5"/>
        <v>45.336206898010097</v>
      </c>
      <c r="W82" s="5">
        <f t="shared" si="6"/>
        <v>100.00536086020003</v>
      </c>
      <c r="X82" s="3">
        <v>8</v>
      </c>
      <c r="Y82" s="3">
        <v>110</v>
      </c>
      <c r="Z82" s="3">
        <v>24</v>
      </c>
      <c r="AA82" s="3">
        <v>11</v>
      </c>
      <c r="AC82" s="3">
        <v>179</v>
      </c>
      <c r="AD82" s="3">
        <v>320</v>
      </c>
      <c r="AF82" s="3">
        <v>52</v>
      </c>
      <c r="AG82" s="3">
        <v>92</v>
      </c>
      <c r="AJ82" s="5"/>
      <c r="BA82" s="3">
        <v>16</v>
      </c>
      <c r="BB82" s="3">
        <v>315</v>
      </c>
      <c r="BC82" s="3">
        <v>200</v>
      </c>
      <c r="BD82" s="3">
        <v>91</v>
      </c>
      <c r="BE82" s="5">
        <f t="shared" si="7"/>
        <v>-6.5896261371707343E-3</v>
      </c>
      <c r="BF82" s="5">
        <f t="shared" si="8"/>
        <v>-2.800379364147132E-2</v>
      </c>
      <c r="BG82" s="7">
        <f t="shared" si="9"/>
        <v>-7.0965151882313171E-2</v>
      </c>
    </row>
    <row r="83" spans="1:59" s="3" customFormat="1" x14ac:dyDescent="0.25">
      <c r="A83" s="2" t="s">
        <v>144</v>
      </c>
      <c r="B83" s="3">
        <v>16</v>
      </c>
      <c r="C83" s="3">
        <v>4</v>
      </c>
      <c r="D83" s="3" t="s">
        <v>52</v>
      </c>
      <c r="E83" s="3" t="s">
        <v>118</v>
      </c>
      <c r="F83" s="3" t="s">
        <v>54</v>
      </c>
      <c r="G83" s="3" t="s">
        <v>119</v>
      </c>
      <c r="H83" s="3" t="s">
        <v>96</v>
      </c>
      <c r="I83" s="3">
        <v>8</v>
      </c>
      <c r="K83" s="4"/>
      <c r="L83" s="5">
        <v>48.28</v>
      </c>
      <c r="M83" s="5">
        <v>2.13</v>
      </c>
      <c r="N83" s="5">
        <v>13.39</v>
      </c>
      <c r="O83" s="5">
        <v>13.259307032400001</v>
      </c>
      <c r="P83" s="5">
        <v>0.19</v>
      </c>
      <c r="Q83" s="5">
        <v>9.67</v>
      </c>
      <c r="R83" s="5">
        <v>9.99</v>
      </c>
      <c r="S83" s="5">
        <v>2.39</v>
      </c>
      <c r="T83" s="5">
        <v>0.5</v>
      </c>
      <c r="U83" s="5">
        <v>0.21</v>
      </c>
      <c r="V83" s="6">
        <f t="shared" si="5"/>
        <v>59.095585749515614</v>
      </c>
      <c r="W83" s="5">
        <f t="shared" si="6"/>
        <v>100.00930703239999</v>
      </c>
      <c r="X83" s="3">
        <v>6.2</v>
      </c>
      <c r="Y83" s="3">
        <v>119</v>
      </c>
      <c r="Z83" s="3">
        <v>25</v>
      </c>
      <c r="AA83" s="3">
        <v>9</v>
      </c>
      <c r="AC83" s="3">
        <v>125</v>
      </c>
      <c r="AD83" s="3">
        <v>308</v>
      </c>
      <c r="AF83" s="3">
        <v>366</v>
      </c>
      <c r="AG83" s="3">
        <v>353</v>
      </c>
      <c r="AJ83" s="5"/>
      <c r="AL83" s="3">
        <v>1.44</v>
      </c>
      <c r="AM83" s="3">
        <v>10.7</v>
      </c>
      <c r="AO83" s="3">
        <v>3.2</v>
      </c>
      <c r="AP83" s="3">
        <v>14.8</v>
      </c>
      <c r="AQ83" s="3">
        <v>4.5999999999999996</v>
      </c>
      <c r="AR83" s="3">
        <v>1.5</v>
      </c>
      <c r="AS83" s="3">
        <v>3.9</v>
      </c>
      <c r="AT83" s="3">
        <v>0.6</v>
      </c>
      <c r="AU83" s="3">
        <v>4</v>
      </c>
      <c r="AV83" s="3">
        <v>0.8</v>
      </c>
      <c r="AW83" s="3">
        <v>1.8</v>
      </c>
      <c r="AY83" s="3">
        <v>1.7</v>
      </c>
      <c r="BA83" s="3">
        <v>30</v>
      </c>
      <c r="BB83" s="3">
        <v>363</v>
      </c>
      <c r="BC83" s="3">
        <v>165</v>
      </c>
      <c r="BD83" s="3">
        <v>120</v>
      </c>
      <c r="BE83" s="5">
        <f t="shared" si="7"/>
        <v>-0.16655366839713048</v>
      </c>
      <c r="BF83" s="5">
        <f t="shared" si="8"/>
        <v>-0.29723365322155759</v>
      </c>
      <c r="BG83" s="7">
        <f t="shared" si="9"/>
        <v>-0.22780834738023681</v>
      </c>
    </row>
    <row r="84" spans="1:59" s="3" customFormat="1" x14ac:dyDescent="0.25">
      <c r="A84" s="2" t="s">
        <v>145</v>
      </c>
      <c r="B84" s="3">
        <v>16</v>
      </c>
      <c r="C84" s="3">
        <v>4</v>
      </c>
      <c r="D84" s="3" t="s">
        <v>52</v>
      </c>
      <c r="E84" s="3" t="s">
        <v>118</v>
      </c>
      <c r="F84" s="3" t="s">
        <v>54</v>
      </c>
      <c r="G84" s="3" t="s">
        <v>119</v>
      </c>
      <c r="H84" s="3" t="s">
        <v>96</v>
      </c>
      <c r="I84" s="3">
        <v>26</v>
      </c>
      <c r="J84" s="3">
        <v>0.70465999999999995</v>
      </c>
      <c r="K84" s="4">
        <v>2.5</v>
      </c>
      <c r="L84" s="5">
        <v>48.34</v>
      </c>
      <c r="M84" s="5">
        <v>1.91</v>
      </c>
      <c r="N84" s="5">
        <v>13.53</v>
      </c>
      <c r="O84" s="5">
        <v>12.799331072000001</v>
      </c>
      <c r="P84" s="5">
        <v>0.2</v>
      </c>
      <c r="Q84" s="5">
        <v>10.44</v>
      </c>
      <c r="R84" s="5">
        <v>9.4499999999999993</v>
      </c>
      <c r="S84" s="5">
        <v>2.61</v>
      </c>
      <c r="T84" s="5">
        <v>0.49</v>
      </c>
      <c r="U84" s="5">
        <v>0.22</v>
      </c>
      <c r="V84" s="6">
        <f t="shared" si="5"/>
        <v>61.77104069611061</v>
      </c>
      <c r="W84" s="5">
        <f t="shared" si="6"/>
        <v>99.989331071999999</v>
      </c>
      <c r="X84" s="3">
        <v>5.17</v>
      </c>
      <c r="Y84" s="3">
        <v>111</v>
      </c>
      <c r="Z84" s="3">
        <v>22</v>
      </c>
      <c r="AA84" s="3">
        <v>10</v>
      </c>
      <c r="AB84" s="3">
        <v>1.21</v>
      </c>
      <c r="AC84" s="3">
        <v>153</v>
      </c>
      <c r="AD84" s="3">
        <v>282</v>
      </c>
      <c r="AF84" s="3">
        <v>685</v>
      </c>
      <c r="AG84" s="3">
        <v>167</v>
      </c>
      <c r="AH84" s="3">
        <v>3.06</v>
      </c>
      <c r="AI84" s="3">
        <v>0.33</v>
      </c>
      <c r="AJ84" s="5">
        <v>0.51</v>
      </c>
      <c r="AK84" s="3">
        <v>0.11</v>
      </c>
      <c r="AL84" s="3">
        <v>2.2000000000000002</v>
      </c>
      <c r="AM84" s="3">
        <v>8.34</v>
      </c>
      <c r="AN84" s="3">
        <v>19.39</v>
      </c>
      <c r="AO84" s="3">
        <v>2.91</v>
      </c>
      <c r="AP84" s="3">
        <v>14.33</v>
      </c>
      <c r="AQ84" s="3">
        <v>4.4800000000000004</v>
      </c>
      <c r="AR84" s="3">
        <v>1.66</v>
      </c>
      <c r="AS84" s="3">
        <v>4.8899999999999997</v>
      </c>
      <c r="AT84" s="3">
        <v>0.8</v>
      </c>
      <c r="AU84" s="3">
        <v>4.54</v>
      </c>
      <c r="AV84" s="3">
        <v>0.88</v>
      </c>
      <c r="AW84" s="3">
        <v>2.25</v>
      </c>
      <c r="AX84" s="3">
        <v>0.3</v>
      </c>
      <c r="AY84" s="3">
        <v>1.81</v>
      </c>
      <c r="AZ84" s="3">
        <v>0.26</v>
      </c>
      <c r="BA84" s="3">
        <v>32</v>
      </c>
      <c r="BB84" s="3">
        <v>366</v>
      </c>
      <c r="BC84" s="3">
        <v>48</v>
      </c>
      <c r="BD84" s="3">
        <v>108</v>
      </c>
      <c r="BE84" s="5">
        <f t="shared" si="7"/>
        <v>-0.23850070982001004</v>
      </c>
      <c r="BF84" s="5">
        <f t="shared" si="8"/>
        <v>-0.35989937808492756</v>
      </c>
      <c r="BG84" s="7">
        <f t="shared" si="9"/>
        <v>-0.29494965320676425</v>
      </c>
    </row>
    <row r="85" spans="1:59" s="3" customFormat="1" x14ac:dyDescent="0.25">
      <c r="A85" s="2" t="s">
        <v>146</v>
      </c>
      <c r="B85" s="3">
        <v>16</v>
      </c>
      <c r="C85" s="3">
        <v>4</v>
      </c>
      <c r="D85" s="3" t="s">
        <v>52</v>
      </c>
      <c r="E85" s="3" t="s">
        <v>118</v>
      </c>
      <c r="F85" s="3" t="s">
        <v>54</v>
      </c>
      <c r="G85" s="3" t="s">
        <v>119</v>
      </c>
      <c r="H85" s="3" t="s">
        <v>96</v>
      </c>
      <c r="I85" s="3">
        <v>8</v>
      </c>
      <c r="K85" s="4"/>
      <c r="L85" s="5">
        <v>50.1431360449943</v>
      </c>
      <c r="M85" s="5">
        <v>1.9401762141274801</v>
      </c>
      <c r="N85" s="5">
        <v>13.1907705068938</v>
      </c>
      <c r="O85" s="5">
        <v>12.307033546010896</v>
      </c>
      <c r="P85" s="5">
        <v>0.17398869073510201</v>
      </c>
      <c r="Q85" s="5">
        <v>7.8193754615252304</v>
      </c>
      <c r="R85" s="5">
        <v>11.7240053815107</v>
      </c>
      <c r="S85" s="5">
        <v>1.9927774462101799</v>
      </c>
      <c r="T85" s="5">
        <v>0.49566545616395402</v>
      </c>
      <c r="U85" s="5">
        <v>0.21242805264169501</v>
      </c>
      <c r="V85" s="6">
        <f t="shared" si="5"/>
        <v>55.725363145189817</v>
      </c>
      <c r="W85" s="5">
        <f t="shared" si="6"/>
        <v>99.999356800813331</v>
      </c>
      <c r="X85" s="3">
        <v>7.7881416198446001</v>
      </c>
      <c r="Y85" s="3">
        <v>132</v>
      </c>
      <c r="Z85" s="3">
        <v>22.691814839425302</v>
      </c>
      <c r="AA85" s="3">
        <v>4.6916783752956901</v>
      </c>
      <c r="AB85" s="3">
        <v>0.12117314613154</v>
      </c>
      <c r="AC85" s="4">
        <v>170.32450209804099</v>
      </c>
      <c r="AD85" s="3">
        <v>332</v>
      </c>
      <c r="AF85" s="3">
        <v>302</v>
      </c>
      <c r="AG85" s="3">
        <v>142</v>
      </c>
      <c r="AH85" s="3">
        <v>3.4829195590550799</v>
      </c>
      <c r="AI85" s="3">
        <v>0.49192258830095598</v>
      </c>
      <c r="AJ85" s="5">
        <v>1.1011579441749699</v>
      </c>
      <c r="AK85" s="3">
        <v>0.217105314507511</v>
      </c>
      <c r="AL85" s="3">
        <v>3.0273943552398199</v>
      </c>
      <c r="AM85" s="3">
        <v>13.9361799515895</v>
      </c>
      <c r="AN85" s="4">
        <v>30.005143328299901</v>
      </c>
      <c r="AO85" s="3">
        <v>3.9308160568780899</v>
      </c>
      <c r="AP85" s="3">
        <v>18.5676773811625</v>
      </c>
      <c r="AQ85" s="3">
        <v>5.1529318526953896</v>
      </c>
      <c r="AR85" s="3">
        <v>1.8094490698964001</v>
      </c>
      <c r="AS85" s="3">
        <v>5.2269976414398496</v>
      </c>
      <c r="AT85" s="3">
        <v>0.82844904090654903</v>
      </c>
      <c r="AU85" s="3">
        <v>4.7883707796264696</v>
      </c>
      <c r="AV85" s="3">
        <v>0.89781966006693903</v>
      </c>
      <c r="AW85" s="3">
        <v>2.25355324255526</v>
      </c>
      <c r="AX85" s="3">
        <v>0.28684627478489799</v>
      </c>
      <c r="AY85" s="3">
        <v>1.7276011702738401</v>
      </c>
      <c r="AZ85" s="3">
        <v>0.251315046881947</v>
      </c>
      <c r="BA85" s="3">
        <v>38.515168715146402</v>
      </c>
      <c r="BB85" s="3">
        <v>357</v>
      </c>
      <c r="BC85" s="3">
        <v>173</v>
      </c>
      <c r="BD85" s="3">
        <v>94</v>
      </c>
      <c r="BE85" s="5">
        <f t="shared" si="7"/>
        <v>-0.19266841510848898</v>
      </c>
      <c r="BF85" s="5">
        <f t="shared" si="8"/>
        <v>-0.26478330433971731</v>
      </c>
      <c r="BG85" s="7">
        <f t="shared" si="9"/>
        <v>-0.23737452209841836</v>
      </c>
    </row>
    <row r="86" spans="1:59" s="3" customFormat="1" x14ac:dyDescent="0.25">
      <c r="A86" s="2" t="s">
        <v>147</v>
      </c>
      <c r="B86" s="3">
        <v>16</v>
      </c>
      <c r="C86" s="3">
        <v>4</v>
      </c>
      <c r="D86" s="3" t="s">
        <v>52</v>
      </c>
      <c r="E86" s="3" t="s">
        <v>118</v>
      </c>
      <c r="F86" s="3" t="s">
        <v>54</v>
      </c>
      <c r="G86" s="3" t="s">
        <v>119</v>
      </c>
      <c r="H86" s="3" t="s">
        <v>96</v>
      </c>
      <c r="I86" s="3">
        <v>8</v>
      </c>
      <c r="J86" s="3">
        <v>0.70383600000000002</v>
      </c>
      <c r="K86" s="4">
        <v>3.7</v>
      </c>
      <c r="L86" s="5">
        <v>46.5314984770961</v>
      </c>
      <c r="M86" s="5">
        <v>2.1873523587418702</v>
      </c>
      <c r="N86" s="5">
        <v>14.7967953679597</v>
      </c>
      <c r="O86" s="5">
        <v>14.663340367628033</v>
      </c>
      <c r="P86" s="5">
        <v>0.20104341532553999</v>
      </c>
      <c r="Q86" s="5">
        <v>8.2126235160482892</v>
      </c>
      <c r="R86" s="5">
        <v>9.83102300941888</v>
      </c>
      <c r="S86" s="5">
        <v>2.6638252530634001</v>
      </c>
      <c r="T86" s="5">
        <v>0.64333892904172696</v>
      </c>
      <c r="U86" s="5">
        <v>0.26839295945959502</v>
      </c>
      <c r="V86" s="6">
        <f t="shared" si="5"/>
        <v>52.595453941241388</v>
      </c>
      <c r="W86" s="5">
        <f t="shared" si="6"/>
        <v>99.999233653783151</v>
      </c>
      <c r="X86" s="3">
        <v>9.2826556458494398</v>
      </c>
      <c r="Y86" s="3">
        <v>135</v>
      </c>
      <c r="Z86" s="3">
        <v>24.6316655517928</v>
      </c>
      <c r="AA86" s="3">
        <v>9.5167513064819396</v>
      </c>
      <c r="AB86" s="3">
        <v>1.1622849797686401</v>
      </c>
      <c r="AC86" s="4">
        <v>295.74692679728298</v>
      </c>
      <c r="AD86" s="3">
        <v>500</v>
      </c>
      <c r="AF86" s="3">
        <v>108</v>
      </c>
      <c r="AG86" s="3">
        <v>180</v>
      </c>
      <c r="AH86" s="3">
        <v>3.64242666796491</v>
      </c>
      <c r="AI86" s="3">
        <v>0.57610504284128095</v>
      </c>
      <c r="AJ86" s="5">
        <v>0.86211022876411803</v>
      </c>
      <c r="AK86" s="3">
        <v>0.22226287537318301</v>
      </c>
      <c r="AL86" s="3">
        <v>2.5342006288461798</v>
      </c>
      <c r="AM86" s="3">
        <v>15.021652830495</v>
      </c>
      <c r="AN86" s="4">
        <v>35.554664766532802</v>
      </c>
      <c r="AO86" s="3">
        <v>4.8247612022732103</v>
      </c>
      <c r="AP86" s="3">
        <v>22.695179038331698</v>
      </c>
      <c r="AQ86" s="3">
        <v>6.0725821283117201</v>
      </c>
      <c r="AR86" s="3">
        <v>2.0489151932351701</v>
      </c>
      <c r="AS86" s="3">
        <v>5.8936195139116201</v>
      </c>
      <c r="AT86" s="3">
        <v>0.91621063063935704</v>
      </c>
      <c r="AU86" s="3">
        <v>5.27377913505231</v>
      </c>
      <c r="AV86" s="3">
        <v>0.97133517085355003</v>
      </c>
      <c r="AW86" s="3">
        <v>2.4441587220221299</v>
      </c>
      <c r="AX86" s="3">
        <v>0.32070762078188603</v>
      </c>
      <c r="AY86" s="3">
        <v>1.9228140171986401</v>
      </c>
      <c r="AZ86" s="3">
        <v>0.287776080076937</v>
      </c>
      <c r="BA86" s="3">
        <v>33.159495831742802</v>
      </c>
      <c r="BB86" s="3">
        <v>379</v>
      </c>
      <c r="BC86" s="3">
        <v>98</v>
      </c>
      <c r="BD86" s="3">
        <v>115</v>
      </c>
      <c r="BE86" s="5">
        <f t="shared" si="7"/>
        <v>-0.10239431880211858</v>
      </c>
      <c r="BF86" s="5">
        <f t="shared" si="8"/>
        <v>-0.20880888326018854</v>
      </c>
      <c r="BG86" s="7">
        <f t="shared" si="9"/>
        <v>-0.15201472081599499</v>
      </c>
    </row>
    <row r="87" spans="1:59" s="3" customFormat="1" x14ac:dyDescent="0.25">
      <c r="A87" s="2" t="s">
        <v>148</v>
      </c>
      <c r="B87" s="3">
        <v>16</v>
      </c>
      <c r="C87" s="3">
        <v>4</v>
      </c>
      <c r="D87" s="3" t="s">
        <v>52</v>
      </c>
      <c r="E87" s="3" t="s">
        <v>118</v>
      </c>
      <c r="F87" s="3" t="s">
        <v>54</v>
      </c>
      <c r="G87" s="3" t="s">
        <v>119</v>
      </c>
      <c r="H87" s="3" t="s">
        <v>96</v>
      </c>
      <c r="I87" s="3">
        <v>8</v>
      </c>
      <c r="K87" s="4"/>
      <c r="L87" s="5">
        <v>50.2</v>
      </c>
      <c r="M87" s="5">
        <v>1.61</v>
      </c>
      <c r="N87" s="5">
        <v>14.3</v>
      </c>
      <c r="O87" s="5">
        <v>12.389352498600001</v>
      </c>
      <c r="P87" s="5">
        <v>0.18</v>
      </c>
      <c r="Q87" s="5">
        <v>6.78</v>
      </c>
      <c r="R87" s="5">
        <v>11.85</v>
      </c>
      <c r="S87" s="5">
        <v>2.2599999999999998</v>
      </c>
      <c r="T87" s="5">
        <v>0.31</v>
      </c>
      <c r="U87" s="5">
        <v>0.14000000000000001</v>
      </c>
      <c r="V87" s="6">
        <f t="shared" si="5"/>
        <v>52.017137780053297</v>
      </c>
      <c r="W87" s="5">
        <f t="shared" si="6"/>
        <v>100.01935249860001</v>
      </c>
      <c r="X87" s="3">
        <v>4.5</v>
      </c>
      <c r="Y87" s="3">
        <v>85</v>
      </c>
      <c r="Z87" s="3">
        <v>21</v>
      </c>
      <c r="AA87" s="3">
        <v>5</v>
      </c>
      <c r="AC87" s="4">
        <v>90</v>
      </c>
      <c r="AD87" s="3">
        <v>243</v>
      </c>
      <c r="AF87" s="3">
        <v>197</v>
      </c>
      <c r="AG87" s="3">
        <v>93</v>
      </c>
      <c r="AJ87" s="5"/>
      <c r="AN87" s="4"/>
      <c r="BA87" s="3">
        <v>36</v>
      </c>
      <c r="BB87" s="3">
        <v>384</v>
      </c>
      <c r="BC87" s="3">
        <v>169</v>
      </c>
      <c r="BD87" s="3">
        <v>92</v>
      </c>
      <c r="BE87" s="5">
        <f t="shared" si="7"/>
        <v>-9.4830072440892588E-2</v>
      </c>
      <c r="BF87" s="5">
        <f t="shared" si="8"/>
        <v>-0.22825809579723277</v>
      </c>
      <c r="BG87" s="7">
        <f t="shared" si="9"/>
        <v>-0.16946214255462166</v>
      </c>
    </row>
    <row r="88" spans="1:59" s="3" customFormat="1" x14ac:dyDescent="0.25">
      <c r="A88" s="2" t="s">
        <v>149</v>
      </c>
      <c r="B88" s="3">
        <v>16</v>
      </c>
      <c r="C88" s="3">
        <v>4</v>
      </c>
      <c r="D88" s="3" t="s">
        <v>52</v>
      </c>
      <c r="E88" s="3" t="s">
        <v>118</v>
      </c>
      <c r="F88" s="3" t="s">
        <v>54</v>
      </c>
      <c r="G88" s="3" t="s">
        <v>119</v>
      </c>
      <c r="H88" s="3" t="s">
        <v>96</v>
      </c>
      <c r="I88" s="3">
        <v>8</v>
      </c>
      <c r="K88" s="4"/>
      <c r="L88" s="5">
        <v>50.976007735541202</v>
      </c>
      <c r="M88" s="5">
        <v>1.82409701657904</v>
      </c>
      <c r="N88" s="5">
        <v>13.95016216434</v>
      </c>
      <c r="O88" s="5">
        <v>11.847449956306232</v>
      </c>
      <c r="P88" s="5">
        <v>0.191374065792389</v>
      </c>
      <c r="Q88" s="5">
        <v>7.2319252231018698</v>
      </c>
      <c r="R88" s="5">
        <v>11.7543965673536</v>
      </c>
      <c r="S88" s="5">
        <v>1.84323442315828</v>
      </c>
      <c r="T88" s="5">
        <v>0.18130174654015799</v>
      </c>
      <c r="U88" s="5">
        <v>0.19943192119417399</v>
      </c>
      <c r="V88" s="6">
        <f t="shared" si="5"/>
        <v>54.735323077405781</v>
      </c>
      <c r="W88" s="5">
        <f t="shared" si="6"/>
        <v>99.999380819906946</v>
      </c>
      <c r="X88" s="3">
        <v>5.8</v>
      </c>
      <c r="Y88" s="3">
        <v>106</v>
      </c>
      <c r="Z88" s="3">
        <v>25</v>
      </c>
      <c r="AA88" s="3">
        <v>1</v>
      </c>
      <c r="AC88" s="4">
        <v>79</v>
      </c>
      <c r="AD88" s="3">
        <v>228</v>
      </c>
      <c r="AF88" s="3">
        <v>295</v>
      </c>
      <c r="AG88" s="3">
        <v>106</v>
      </c>
      <c r="AJ88" s="5"/>
      <c r="AN88" s="4"/>
      <c r="BA88" s="3">
        <v>30</v>
      </c>
      <c r="BB88" s="3">
        <v>383</v>
      </c>
      <c r="BC88" s="3">
        <v>222</v>
      </c>
      <c r="BD88" s="3">
        <v>95</v>
      </c>
      <c r="BE88" s="5">
        <f t="shared" si="7"/>
        <v>-9.9054459767147218E-2</v>
      </c>
      <c r="BF88" s="5">
        <f t="shared" si="8"/>
        <v>-0.19706913051091346</v>
      </c>
      <c r="BG88" s="7">
        <f t="shared" si="9"/>
        <v>-0.16985494701452769</v>
      </c>
    </row>
    <row r="89" spans="1:59" s="3" customFormat="1" x14ac:dyDescent="0.25">
      <c r="A89" s="2" t="s">
        <v>150</v>
      </c>
      <c r="B89" s="3">
        <v>16</v>
      </c>
      <c r="C89" s="3">
        <v>4</v>
      </c>
      <c r="D89" s="3" t="s">
        <v>52</v>
      </c>
      <c r="E89" s="3" t="s">
        <v>118</v>
      </c>
      <c r="F89" s="3" t="s">
        <v>54</v>
      </c>
      <c r="G89" s="3" t="s">
        <v>119</v>
      </c>
      <c r="H89" s="3" t="s">
        <v>96</v>
      </c>
      <c r="I89" s="3">
        <v>8</v>
      </c>
      <c r="K89" s="4"/>
      <c r="L89" s="5">
        <v>47.6701891609844</v>
      </c>
      <c r="M89" s="5">
        <v>2.30802743695478</v>
      </c>
      <c r="N89" s="5">
        <v>14.306122655751301</v>
      </c>
      <c r="O89" s="5">
        <v>14.823083702914934</v>
      </c>
      <c r="P89" s="5">
        <v>0.25734809876493198</v>
      </c>
      <c r="Q89" s="5">
        <v>6.4843615436833204</v>
      </c>
      <c r="R89" s="5">
        <v>11.155128218117699</v>
      </c>
      <c r="S89" s="5">
        <v>1.9757039078410099</v>
      </c>
      <c r="T89" s="5">
        <v>0.80041337804840995</v>
      </c>
      <c r="U89" s="5">
        <v>0.21884720209931199</v>
      </c>
      <c r="V89" s="6">
        <f t="shared" si="5"/>
        <v>46.426039154004314</v>
      </c>
      <c r="W89" s="5">
        <f t="shared" si="6"/>
        <v>99.999225305160081</v>
      </c>
      <c r="X89" s="3">
        <v>10.203974654446601</v>
      </c>
      <c r="Y89" s="3">
        <v>124</v>
      </c>
      <c r="Z89" s="3">
        <v>27.063114660106599</v>
      </c>
      <c r="AA89" s="3">
        <v>10.162767529869599</v>
      </c>
      <c r="AB89" s="3">
        <v>0.18809066701295199</v>
      </c>
      <c r="AC89" s="4">
        <v>205.23599189143599</v>
      </c>
      <c r="AD89" s="3">
        <v>285</v>
      </c>
      <c r="AF89" s="3">
        <v>134</v>
      </c>
      <c r="AG89" s="3">
        <v>94</v>
      </c>
      <c r="AH89" s="3">
        <v>3.3591428083110499</v>
      </c>
      <c r="AI89" s="3">
        <v>0.684725967386274</v>
      </c>
      <c r="AJ89" s="5">
        <v>1.24597907725205</v>
      </c>
      <c r="AK89" s="3">
        <v>0.26326408443684901</v>
      </c>
      <c r="AL89" s="3">
        <v>2.6453269622886801</v>
      </c>
      <c r="AM89" s="3">
        <v>11.5120994688839</v>
      </c>
      <c r="AN89" s="4">
        <v>26.031200515807601</v>
      </c>
      <c r="AO89" s="3">
        <v>3.54422007467599</v>
      </c>
      <c r="AP89" s="3">
        <v>17.132434836801998</v>
      </c>
      <c r="AQ89" s="3">
        <v>5.2394689880293299</v>
      </c>
      <c r="AR89" s="3">
        <v>1.7971979964440701</v>
      </c>
      <c r="AS89" s="3">
        <v>5.65537425315574</v>
      </c>
      <c r="AT89" s="3">
        <v>0.95481215431067101</v>
      </c>
      <c r="AU89" s="3">
        <v>5.6377109335055797</v>
      </c>
      <c r="AV89" s="3">
        <v>1.08198948616492</v>
      </c>
      <c r="AW89" s="3">
        <v>2.7232407148952902</v>
      </c>
      <c r="AX89" s="3">
        <v>0.35400989686573903</v>
      </c>
      <c r="AY89" s="3">
        <v>2.0841801472922099</v>
      </c>
      <c r="AZ89" s="3">
        <v>0.30945705030130899</v>
      </c>
      <c r="BA89" s="3">
        <v>37.119990522391397</v>
      </c>
      <c r="BB89" s="3">
        <v>377</v>
      </c>
      <c r="BC89" s="3">
        <v>271</v>
      </c>
      <c r="BD89" s="3">
        <v>104</v>
      </c>
      <c r="BE89" s="13">
        <f t="shared" si="7"/>
        <v>4.7187291032102507E-2</v>
      </c>
      <c r="BF89" s="5">
        <f t="shared" si="8"/>
        <v>-9.5344789843343269E-2</v>
      </c>
      <c r="BG89" s="7">
        <f t="shared" si="9"/>
        <v>-1.7214366521230096E-2</v>
      </c>
    </row>
    <row r="90" spans="1:59" s="3" customFormat="1" x14ac:dyDescent="0.25">
      <c r="A90" s="2" t="s">
        <v>151</v>
      </c>
      <c r="B90" s="3">
        <v>16</v>
      </c>
      <c r="C90" s="3">
        <v>4</v>
      </c>
      <c r="D90" s="3" t="s">
        <v>52</v>
      </c>
      <c r="E90" s="3" t="s">
        <v>118</v>
      </c>
      <c r="F90" s="3" t="s">
        <v>54</v>
      </c>
      <c r="G90" s="3" t="s">
        <v>119</v>
      </c>
      <c r="H90" s="3" t="s">
        <v>96</v>
      </c>
      <c r="I90" s="3">
        <v>8</v>
      </c>
      <c r="K90" s="4"/>
      <c r="L90" s="5">
        <v>49.038129481788403</v>
      </c>
      <c r="M90" s="5">
        <v>1.5743392853515299</v>
      </c>
      <c r="N90" s="5">
        <v>15.164442277611901</v>
      </c>
      <c r="O90" s="5">
        <v>11.353947818737719</v>
      </c>
      <c r="P90" s="5">
        <v>0.179779389359498</v>
      </c>
      <c r="Q90" s="5">
        <v>7.7294980396936603</v>
      </c>
      <c r="R90" s="5">
        <v>12.2189042598574</v>
      </c>
      <c r="S90" s="5">
        <v>2.1634468889024299</v>
      </c>
      <c r="T90" s="5">
        <v>0.33518191236516498</v>
      </c>
      <c r="U90" s="5">
        <v>0.24173725800881599</v>
      </c>
      <c r="V90" s="6">
        <f t="shared" si="5"/>
        <v>57.421468400999117</v>
      </c>
      <c r="W90" s="5">
        <f t="shared" si="6"/>
        <v>99.999406611676505</v>
      </c>
      <c r="X90" s="3">
        <v>3.3337346066750699</v>
      </c>
      <c r="Y90" s="3">
        <v>122</v>
      </c>
      <c r="Z90" s="3">
        <v>22.499908471549901</v>
      </c>
      <c r="AA90" s="3">
        <v>3.3095963685116399</v>
      </c>
      <c r="AB90" s="3">
        <v>4.6338039591543798E-2</v>
      </c>
      <c r="AC90" s="4">
        <v>158.56475850864399</v>
      </c>
      <c r="AD90" s="3">
        <v>271</v>
      </c>
      <c r="AF90" s="3">
        <v>306</v>
      </c>
      <c r="AG90" s="3">
        <v>112</v>
      </c>
      <c r="AH90" s="3">
        <v>3.0132624775768302</v>
      </c>
      <c r="AI90" s="3">
        <v>0.20396709412376601</v>
      </c>
      <c r="AJ90" s="5">
        <v>0.30420812104476203</v>
      </c>
      <c r="AK90" s="3">
        <v>8.7583919925221299E-2</v>
      </c>
      <c r="AL90" s="3">
        <v>1.7813675305724801</v>
      </c>
      <c r="AM90" s="3">
        <v>6.6054431177287896</v>
      </c>
      <c r="AN90" s="4">
        <v>16.2058957716396</v>
      </c>
      <c r="AO90" s="3">
        <v>2.4006720675548401</v>
      </c>
      <c r="AP90" s="3">
        <v>12.4990677423169</v>
      </c>
      <c r="AQ90" s="3">
        <v>3.90112630789638</v>
      </c>
      <c r="AR90" s="3">
        <v>1.56404279218221</v>
      </c>
      <c r="AS90" s="3">
        <v>4.5012387559328797</v>
      </c>
      <c r="AT90" s="3">
        <v>0.75911350086666096</v>
      </c>
      <c r="AU90" s="3">
        <v>4.5276000619067398</v>
      </c>
      <c r="AV90" s="3">
        <v>0.88091590975196699</v>
      </c>
      <c r="AW90" s="3">
        <v>2.2513739440397198</v>
      </c>
      <c r="AX90" s="3">
        <v>0.30302478910292802</v>
      </c>
      <c r="AY90" s="3">
        <v>1.73637928270109</v>
      </c>
      <c r="AZ90" s="3">
        <v>0.25677274182757798</v>
      </c>
      <c r="BA90" s="3">
        <v>34.430714592174901</v>
      </c>
      <c r="BB90" s="3">
        <v>317</v>
      </c>
      <c r="BC90" s="3">
        <v>121</v>
      </c>
      <c r="BD90" s="3">
        <v>87</v>
      </c>
      <c r="BE90" s="5">
        <f t="shared" si="7"/>
        <v>-0.4988735602088572</v>
      </c>
      <c r="BF90" s="5">
        <f t="shared" si="8"/>
        <v>-0.50499676430902274</v>
      </c>
      <c r="BG90" s="7">
        <f t="shared" si="9"/>
        <v>-0.54937953515192417</v>
      </c>
    </row>
    <row r="91" spans="1:59" s="3" customFormat="1" x14ac:dyDescent="0.25">
      <c r="A91" s="2" t="s">
        <v>152</v>
      </c>
      <c r="B91" s="3">
        <v>16</v>
      </c>
      <c r="C91" s="3">
        <v>4</v>
      </c>
      <c r="D91" s="3" t="s">
        <v>52</v>
      </c>
      <c r="E91" s="3" t="s">
        <v>118</v>
      </c>
      <c r="F91" s="3" t="s">
        <v>54</v>
      </c>
      <c r="G91" s="3" t="s">
        <v>119</v>
      </c>
      <c r="H91" s="3" t="s">
        <v>96</v>
      </c>
      <c r="I91" s="3">
        <v>8</v>
      </c>
      <c r="J91" s="3">
        <v>0.70364400000000005</v>
      </c>
      <c r="K91" s="4">
        <v>4</v>
      </c>
      <c r="L91" s="5">
        <v>50.780814560342101</v>
      </c>
      <c r="M91" s="5">
        <v>1.8676719464121001</v>
      </c>
      <c r="N91" s="5">
        <v>14.876518813526699</v>
      </c>
      <c r="O91" s="5">
        <v>12.737606878667227</v>
      </c>
      <c r="P91" s="5">
        <v>0.19153011278995499</v>
      </c>
      <c r="Q91" s="5">
        <v>5.4317534632495299</v>
      </c>
      <c r="R91" s="5">
        <v>11.309397136168799</v>
      </c>
      <c r="S91" s="5">
        <v>2.32065586396295</v>
      </c>
      <c r="T91" s="5">
        <v>0.29388218364596302</v>
      </c>
      <c r="U91" s="5">
        <v>0.18950333910963801</v>
      </c>
      <c r="V91" s="6">
        <f t="shared" si="5"/>
        <v>45.792297099112808</v>
      </c>
      <c r="W91" s="5">
        <f t="shared" si="6"/>
        <v>99.999334297874952</v>
      </c>
      <c r="X91" s="3">
        <v>4.1765705474628598</v>
      </c>
      <c r="Y91" s="3">
        <v>111</v>
      </c>
      <c r="Z91" s="3">
        <v>28</v>
      </c>
      <c r="AA91" s="3">
        <v>3.56059159991774</v>
      </c>
      <c r="AB91" s="3">
        <v>6.2030721418326301E-2</v>
      </c>
      <c r="AC91" s="4">
        <v>129.947870105459</v>
      </c>
      <c r="AD91" s="3">
        <v>289</v>
      </c>
      <c r="AF91" s="3">
        <v>100</v>
      </c>
      <c r="AG91" s="3">
        <v>53</v>
      </c>
      <c r="AH91" s="3">
        <v>3.0065042834094302</v>
      </c>
      <c r="AI91" s="3">
        <v>0.25496749166805299</v>
      </c>
      <c r="AJ91" s="5">
        <v>0.51060901315198104</v>
      </c>
      <c r="AK91" s="3">
        <v>0.119988449545052</v>
      </c>
      <c r="AL91" s="3">
        <v>1.82453249213654</v>
      </c>
      <c r="AM91" s="3">
        <v>7.2617298182302799</v>
      </c>
      <c r="AN91" s="4">
        <v>17.896434988917498</v>
      </c>
      <c r="AO91" s="3">
        <v>2.6185495315072398</v>
      </c>
      <c r="AP91" s="3">
        <v>13.474009609539401</v>
      </c>
      <c r="AQ91" s="3">
        <v>4.4584789210036</v>
      </c>
      <c r="AR91" s="3">
        <v>1.7011941951050999</v>
      </c>
      <c r="AS91" s="3">
        <v>5.2068228350677197</v>
      </c>
      <c r="AT91" s="3">
        <v>0.91421467378458199</v>
      </c>
      <c r="AU91" s="3">
        <v>5.51933674942231</v>
      </c>
      <c r="AV91" s="3">
        <v>1.1137243042112599</v>
      </c>
      <c r="AW91" s="3">
        <v>2.8413603666729199</v>
      </c>
      <c r="AX91" s="3">
        <v>0.37784529478008999</v>
      </c>
      <c r="AY91" s="3">
        <v>2.22706654681153</v>
      </c>
      <c r="AZ91" s="3">
        <v>0.32847336989556902</v>
      </c>
      <c r="BA91" s="3">
        <v>36.568318362489599</v>
      </c>
      <c r="BB91" s="3">
        <v>373</v>
      </c>
      <c r="BC91" s="3">
        <v>167</v>
      </c>
      <c r="BD91" s="3">
        <v>99</v>
      </c>
      <c r="BE91" s="5">
        <f t="shared" si="7"/>
        <v>-0.23481490885861767</v>
      </c>
      <c r="BF91" s="5">
        <f t="shared" si="8"/>
        <v>-0.3140128466768054</v>
      </c>
      <c r="BG91" s="7">
        <f t="shared" si="9"/>
        <v>-0.31116356884417429</v>
      </c>
    </row>
    <row r="92" spans="1:59" s="3" customFormat="1" x14ac:dyDescent="0.25">
      <c r="A92" s="2" t="s">
        <v>153</v>
      </c>
      <c r="B92" s="3">
        <v>16</v>
      </c>
      <c r="C92" s="3">
        <v>4</v>
      </c>
      <c r="D92" s="3" t="s">
        <v>52</v>
      </c>
      <c r="E92" s="3" t="s">
        <v>118</v>
      </c>
      <c r="F92" s="3" t="s">
        <v>54</v>
      </c>
      <c r="G92" s="3" t="s">
        <v>119</v>
      </c>
      <c r="H92" s="3" t="s">
        <v>96</v>
      </c>
      <c r="I92" s="3">
        <v>8</v>
      </c>
      <c r="J92" s="3">
        <v>0.70381800000000005</v>
      </c>
      <c r="K92" s="4">
        <v>2.1</v>
      </c>
      <c r="L92" s="5">
        <v>50.494728961372701</v>
      </c>
      <c r="M92" s="5">
        <v>1.7411626636450099</v>
      </c>
      <c r="N92" s="5">
        <v>14.7710487444609</v>
      </c>
      <c r="O92" s="5">
        <v>11.047357723235086</v>
      </c>
      <c r="P92" s="5">
        <v>0.16389793812347001</v>
      </c>
      <c r="Q92" s="5">
        <v>7.1629469253960902</v>
      </c>
      <c r="R92" s="5">
        <v>12.221525262540201</v>
      </c>
      <c r="S92" s="5">
        <v>2.0436656482062299</v>
      </c>
      <c r="T92" s="5">
        <v>0.131523036765747</v>
      </c>
      <c r="U92" s="5">
        <v>0.221565731166913</v>
      </c>
      <c r="V92" s="6">
        <f t="shared" si="5"/>
        <v>56.225522727111255</v>
      </c>
      <c r="W92" s="5">
        <f t="shared" si="6"/>
        <v>99.999422634912335</v>
      </c>
      <c r="X92" s="3">
        <v>7.1100290091335197</v>
      </c>
      <c r="Y92" s="3">
        <v>90</v>
      </c>
      <c r="Z92" s="3">
        <v>22.499204199145101</v>
      </c>
      <c r="AA92" s="3">
        <v>0.94228657125336601</v>
      </c>
      <c r="AB92" s="3">
        <v>0.14814819359501599</v>
      </c>
      <c r="AC92" s="4">
        <v>105.602590350195</v>
      </c>
      <c r="AD92" s="3">
        <v>320</v>
      </c>
      <c r="AF92" s="3">
        <v>386</v>
      </c>
      <c r="AG92" s="3">
        <v>104</v>
      </c>
      <c r="AH92" s="3">
        <v>2.42828210704119</v>
      </c>
      <c r="AI92" s="3">
        <v>0.39846952611415598</v>
      </c>
      <c r="AJ92" s="5">
        <v>0.54083516605281101</v>
      </c>
      <c r="AK92" s="3">
        <v>0.124155224249433</v>
      </c>
      <c r="AL92" s="3">
        <v>1.1200318013819099</v>
      </c>
      <c r="AM92" s="3">
        <v>9.3729700225660402</v>
      </c>
      <c r="AN92" s="4">
        <v>20.6889269904716</v>
      </c>
      <c r="AO92" s="3">
        <v>2.84365175011254</v>
      </c>
      <c r="AP92" s="3">
        <v>13.877895607302399</v>
      </c>
      <c r="AQ92" s="3">
        <v>4.1907191360645299</v>
      </c>
      <c r="AR92" s="3">
        <v>1.56083729972272</v>
      </c>
      <c r="AS92" s="3">
        <v>4.60043739226436</v>
      </c>
      <c r="AT92" s="3">
        <v>0.76724970219928501</v>
      </c>
      <c r="AU92" s="3">
        <v>4.5783057624477097</v>
      </c>
      <c r="AV92" s="3">
        <v>0.87907284963232601</v>
      </c>
      <c r="AW92" s="3">
        <v>2.2476580824869599</v>
      </c>
      <c r="AX92" s="3">
        <v>0.295942449039031</v>
      </c>
      <c r="AY92" s="3">
        <v>1.76268378272846</v>
      </c>
      <c r="AZ92" s="3">
        <v>0.25838264664481903</v>
      </c>
      <c r="BA92" s="3">
        <v>36.103776582384803</v>
      </c>
      <c r="BB92" s="3">
        <v>360</v>
      </c>
      <c r="BC92" s="3">
        <v>158</v>
      </c>
      <c r="BD92" s="3">
        <v>89</v>
      </c>
      <c r="BE92" s="5">
        <f t="shared" si="7"/>
        <v>8.3719539269647925E-2</v>
      </c>
      <c r="BF92" s="5">
        <f t="shared" si="8"/>
        <v>-5.7309843743983957E-2</v>
      </c>
      <c r="BG92" s="7">
        <f t="shared" si="9"/>
        <v>8.113856174231493E-3</v>
      </c>
    </row>
    <row r="93" spans="1:59" s="3" customFormat="1" x14ac:dyDescent="0.25">
      <c r="A93" s="2" t="s">
        <v>154</v>
      </c>
      <c r="B93" s="3">
        <v>16</v>
      </c>
      <c r="C93" s="3">
        <v>4</v>
      </c>
      <c r="D93" s="3" t="s">
        <v>52</v>
      </c>
      <c r="E93" s="3" t="s">
        <v>118</v>
      </c>
      <c r="F93" s="3" t="s">
        <v>54</v>
      </c>
      <c r="G93" s="3" t="s">
        <v>119</v>
      </c>
      <c r="H93" s="3" t="s">
        <v>96</v>
      </c>
      <c r="I93" s="3">
        <v>8</v>
      </c>
      <c r="K93" s="4"/>
      <c r="L93" s="5">
        <v>51.460417781457302</v>
      </c>
      <c r="M93" s="5">
        <v>1.88496370410007</v>
      </c>
      <c r="N93" s="5">
        <v>14.5486486213616</v>
      </c>
      <c r="O93" s="5">
        <v>13.279869730491637</v>
      </c>
      <c r="P93" s="5">
        <v>0.193847365392188</v>
      </c>
      <c r="Q93" s="5">
        <v>5.6134966228154299</v>
      </c>
      <c r="R93" s="5">
        <v>10.5101618423577</v>
      </c>
      <c r="S93" s="5">
        <v>2.1807828606621098</v>
      </c>
      <c r="T93" s="5">
        <v>0.141347037265137</v>
      </c>
      <c r="U93" s="5">
        <v>0.18577039183418001</v>
      </c>
      <c r="V93" s="6">
        <f t="shared" si="5"/>
        <v>45.574464739281154</v>
      </c>
      <c r="W93" s="5">
        <f t="shared" si="6"/>
        <v>99.999305957737363</v>
      </c>
      <c r="X93" s="3">
        <v>4.5999999999999996</v>
      </c>
      <c r="Y93" s="3">
        <v>110</v>
      </c>
      <c r="Z93" s="3">
        <v>28</v>
      </c>
      <c r="AA93" s="3">
        <v>0</v>
      </c>
      <c r="AC93" s="4">
        <v>101</v>
      </c>
      <c r="AD93" s="3">
        <v>275</v>
      </c>
      <c r="AF93" s="3">
        <v>102</v>
      </c>
      <c r="AG93" s="3">
        <v>54</v>
      </c>
      <c r="AJ93" s="5"/>
      <c r="AN93" s="4"/>
      <c r="BA93" s="3">
        <v>24</v>
      </c>
      <c r="BB93" s="3">
        <v>367</v>
      </c>
      <c r="BC93" s="3">
        <v>172</v>
      </c>
      <c r="BD93" s="3">
        <v>105</v>
      </c>
      <c r="BE93" s="5">
        <f t="shared" si="7"/>
        <v>-0.18533073498737629</v>
      </c>
      <c r="BF93" s="5">
        <f t="shared" si="8"/>
        <v>-0.27124297201621006</v>
      </c>
      <c r="BG93" s="7">
        <f t="shared" si="9"/>
        <v>-0.26242615076233522</v>
      </c>
    </row>
    <row r="94" spans="1:59" s="3" customFormat="1" x14ac:dyDescent="0.25">
      <c r="A94" s="2" t="s">
        <v>155</v>
      </c>
      <c r="B94" s="3">
        <v>16</v>
      </c>
      <c r="C94" s="3">
        <v>4</v>
      </c>
      <c r="D94" s="3" t="s">
        <v>52</v>
      </c>
      <c r="E94" s="3" t="s">
        <v>118</v>
      </c>
      <c r="F94" s="3" t="s">
        <v>54</v>
      </c>
      <c r="G94" s="3" t="s">
        <v>119</v>
      </c>
      <c r="H94" s="3" t="s">
        <v>96</v>
      </c>
      <c r="I94" s="3">
        <v>8</v>
      </c>
      <c r="K94" s="4"/>
      <c r="L94" s="5">
        <v>50.881510874478899</v>
      </c>
      <c r="M94" s="5">
        <v>1.51991561605304</v>
      </c>
      <c r="N94" s="5">
        <v>13.7425285046964</v>
      </c>
      <c r="O94" s="5">
        <v>11.911577980732327</v>
      </c>
      <c r="P94" s="5">
        <v>0.185845597468482</v>
      </c>
      <c r="Q94" s="5">
        <v>7.6548294741071903</v>
      </c>
      <c r="R94" s="5">
        <v>11.6128384147873</v>
      </c>
      <c r="S94" s="5">
        <v>1.95891305439751</v>
      </c>
      <c r="T94" s="5">
        <v>0.37169119493696301</v>
      </c>
      <c r="U94" s="5">
        <v>0.15972675674318099</v>
      </c>
      <c r="V94" s="6">
        <f t="shared" si="5"/>
        <v>56.006245854030205</v>
      </c>
      <c r="W94" s="5">
        <f t="shared" si="6"/>
        <v>99.999377468401306</v>
      </c>
      <c r="X94" s="3">
        <v>5.5</v>
      </c>
      <c r="Y94" s="3">
        <v>100</v>
      </c>
      <c r="Z94" s="3">
        <v>23</v>
      </c>
      <c r="AA94" s="3">
        <v>5</v>
      </c>
      <c r="AC94" s="4">
        <v>123</v>
      </c>
      <c r="AD94" s="3">
        <v>238</v>
      </c>
      <c r="AF94" s="3">
        <v>225</v>
      </c>
      <c r="AG94" s="3">
        <v>120</v>
      </c>
      <c r="AJ94" s="5"/>
      <c r="AN94" s="4"/>
      <c r="BA94" s="3">
        <v>35</v>
      </c>
      <c r="BB94" s="3">
        <v>324</v>
      </c>
      <c r="BC94" s="3">
        <v>109</v>
      </c>
      <c r="BD94" s="3">
        <v>85</v>
      </c>
      <c r="BE94" s="5">
        <f t="shared" si="7"/>
        <v>-0.10684770136957078</v>
      </c>
      <c r="BF94" s="5">
        <f t="shared" si="8"/>
        <v>-0.15432073672861213</v>
      </c>
      <c r="BG94" s="7">
        <f t="shared" si="9"/>
        <v>-0.1755759902129132</v>
      </c>
    </row>
    <row r="95" spans="1:59" s="3" customFormat="1" x14ac:dyDescent="0.25">
      <c r="A95" s="2" t="s">
        <v>156</v>
      </c>
      <c r="B95" s="3">
        <v>16</v>
      </c>
      <c r="C95" s="3">
        <v>4</v>
      </c>
      <c r="D95" s="3" t="s">
        <v>52</v>
      </c>
      <c r="E95" s="3" t="s">
        <v>118</v>
      </c>
      <c r="F95" s="3" t="s">
        <v>54</v>
      </c>
      <c r="G95" s="3" t="s">
        <v>119</v>
      </c>
      <c r="H95" s="3" t="s">
        <v>96</v>
      </c>
      <c r="I95" s="3">
        <v>8</v>
      </c>
      <c r="K95" s="4"/>
      <c r="L95" s="5">
        <v>51.2378880360992</v>
      </c>
      <c r="M95" s="5">
        <v>1.2862351685099001</v>
      </c>
      <c r="N95" s="5">
        <v>13.930017525835501</v>
      </c>
      <c r="O95" s="5">
        <v>12.047878634475492</v>
      </c>
      <c r="P95" s="5">
        <v>0.178280050764489</v>
      </c>
      <c r="Q95" s="5">
        <v>7.3326484156241802</v>
      </c>
      <c r="R95" s="5">
        <v>11.069478858201901</v>
      </c>
      <c r="S95" s="5">
        <v>2.0043915311939702</v>
      </c>
      <c r="T95" s="5">
        <v>0.76549626316955699</v>
      </c>
      <c r="U95" s="5">
        <v>0.14705586108257299</v>
      </c>
      <c r="V95" s="6">
        <f t="shared" si="5"/>
        <v>54.662361516023658</v>
      </c>
      <c r="W95" s="5">
        <f t="shared" si="6"/>
        <v>99.999370344956759</v>
      </c>
      <c r="X95" s="3">
        <v>4.5</v>
      </c>
      <c r="Y95" s="3">
        <v>73</v>
      </c>
      <c r="Z95" s="3">
        <v>22</v>
      </c>
      <c r="AA95" s="3">
        <v>16</v>
      </c>
      <c r="AC95" s="4">
        <v>300</v>
      </c>
      <c r="AD95" s="3">
        <v>236</v>
      </c>
      <c r="AF95" s="3">
        <v>196</v>
      </c>
      <c r="AG95" s="3">
        <v>68</v>
      </c>
      <c r="AJ95" s="5"/>
      <c r="AN95" s="4"/>
      <c r="BA95" s="3">
        <v>33</v>
      </c>
      <c r="BB95" s="3">
        <v>314</v>
      </c>
      <c r="BC95" s="3">
        <v>124</v>
      </c>
      <c r="BD95" s="3">
        <v>85</v>
      </c>
      <c r="BE95" s="13">
        <f t="shared" si="7"/>
        <v>5.0661488700498136E-2</v>
      </c>
      <c r="BF95" s="5">
        <f t="shared" si="8"/>
        <v>-2.4604274175649143E-2</v>
      </c>
      <c r="BG95" s="7">
        <f t="shared" si="9"/>
        <v>-4.0367477232834403E-2</v>
      </c>
    </row>
    <row r="96" spans="1:59" s="3" customFormat="1" x14ac:dyDescent="0.25">
      <c r="A96" s="2" t="s">
        <v>157</v>
      </c>
      <c r="B96" s="3">
        <v>16</v>
      </c>
      <c r="C96" s="3">
        <v>4</v>
      </c>
      <c r="D96" s="3" t="s">
        <v>52</v>
      </c>
      <c r="E96" s="3" t="s">
        <v>118</v>
      </c>
      <c r="F96" s="3" t="s">
        <v>54</v>
      </c>
      <c r="G96" s="3" t="s">
        <v>119</v>
      </c>
      <c r="H96" s="3" t="s">
        <v>96</v>
      </c>
      <c r="I96" s="3">
        <v>8</v>
      </c>
      <c r="K96" s="4"/>
      <c r="L96" s="5">
        <v>50.014524546483599</v>
      </c>
      <c r="M96" s="5">
        <v>1.6818423135098299</v>
      </c>
      <c r="N96" s="5">
        <v>14.4243771974637</v>
      </c>
      <c r="O96" s="5">
        <v>11.903495850146745</v>
      </c>
      <c r="P96" s="5">
        <v>0.180304714968296</v>
      </c>
      <c r="Q96" s="5">
        <v>7.3424086706534002</v>
      </c>
      <c r="R96" s="5">
        <v>11.5294848293616</v>
      </c>
      <c r="S96" s="5">
        <v>2.3940459376345999</v>
      </c>
      <c r="T96" s="5">
        <v>0.260440143843095</v>
      </c>
      <c r="U96" s="5">
        <v>0.26845368673057501</v>
      </c>
      <c r="V96" s="6">
        <f t="shared" si="5"/>
        <v>54.99390606494822</v>
      </c>
      <c r="W96" s="5">
        <f t="shared" si="6"/>
        <v>99.999377890795458</v>
      </c>
      <c r="X96" s="3">
        <v>3.6</v>
      </c>
      <c r="Y96" s="3">
        <v>136</v>
      </c>
      <c r="Z96" s="3">
        <v>23.39</v>
      </c>
      <c r="AA96" s="3">
        <v>5.2</v>
      </c>
      <c r="AB96" s="3">
        <v>0.99</v>
      </c>
      <c r="AC96" s="4">
        <v>213</v>
      </c>
      <c r="AD96" s="3">
        <v>323</v>
      </c>
      <c r="AF96" s="3">
        <v>271</v>
      </c>
      <c r="AG96" s="3">
        <v>105</v>
      </c>
      <c r="AH96" s="3">
        <v>3.45</v>
      </c>
      <c r="AI96" s="3">
        <v>0.22</v>
      </c>
      <c r="AJ96" s="5">
        <v>0.34</v>
      </c>
      <c r="AK96" s="3">
        <v>0.1</v>
      </c>
      <c r="AL96" s="3">
        <v>1.55</v>
      </c>
      <c r="AM96" s="3">
        <v>7.44</v>
      </c>
      <c r="AN96" s="4">
        <v>18.32</v>
      </c>
      <c r="AO96" s="3">
        <v>2.99</v>
      </c>
      <c r="AP96" s="3">
        <v>14.89</v>
      </c>
      <c r="AQ96" s="3">
        <v>4.3</v>
      </c>
      <c r="AR96" s="3">
        <v>1.7</v>
      </c>
      <c r="AS96" s="3">
        <v>5.0199999999999996</v>
      </c>
      <c r="AT96" s="3">
        <v>0.82</v>
      </c>
      <c r="AU96" s="3">
        <v>4.8600000000000003</v>
      </c>
      <c r="AV96" s="3">
        <v>0.93</v>
      </c>
      <c r="AW96" s="3">
        <v>2.38</v>
      </c>
      <c r="AX96" s="3">
        <v>0.32</v>
      </c>
      <c r="AY96" s="3">
        <v>1.88</v>
      </c>
      <c r="AZ96" s="3">
        <v>0.28000000000000003</v>
      </c>
      <c r="BA96" s="3">
        <v>31.4</v>
      </c>
      <c r="BB96" s="3">
        <v>323</v>
      </c>
      <c r="BC96" s="3">
        <v>135</v>
      </c>
      <c r="BD96" s="3">
        <v>90</v>
      </c>
      <c r="BE96" s="5">
        <f t="shared" si="7"/>
        <v>-0.54058439923910928</v>
      </c>
      <c r="BF96" s="5">
        <f t="shared" si="8"/>
        <v>-0.53761764584402805</v>
      </c>
      <c r="BG96" s="7">
        <f t="shared" si="9"/>
        <v>-0.58532774879250715</v>
      </c>
    </row>
    <row r="97" spans="1:59" s="3" customFormat="1" x14ac:dyDescent="0.25">
      <c r="A97" s="2" t="s">
        <v>158</v>
      </c>
      <c r="B97" s="3">
        <v>16</v>
      </c>
      <c r="C97" s="3">
        <v>4</v>
      </c>
      <c r="D97" s="3" t="s">
        <v>52</v>
      </c>
      <c r="E97" s="3" t="s">
        <v>118</v>
      </c>
      <c r="F97" s="3" t="s">
        <v>54</v>
      </c>
      <c r="G97" s="3" t="s">
        <v>119</v>
      </c>
      <c r="H97" s="3" t="s">
        <v>96</v>
      </c>
      <c r="I97" s="3">
        <v>8</v>
      </c>
      <c r="K97" s="4"/>
      <c r="L97" s="5">
        <v>49.996000000000002</v>
      </c>
      <c r="M97" s="5">
        <v>1.478</v>
      </c>
      <c r="N97" s="5">
        <v>13.045</v>
      </c>
      <c r="O97" s="5">
        <v>12.05237011022</v>
      </c>
      <c r="P97" s="5">
        <v>0.183</v>
      </c>
      <c r="Q97" s="5">
        <v>10.579000000000001</v>
      </c>
      <c r="R97" s="5">
        <v>10.124000000000001</v>
      </c>
      <c r="S97" s="5">
        <v>2.1120000000000001</v>
      </c>
      <c r="T97" s="5">
        <v>0.23200000000000001</v>
      </c>
      <c r="U97" s="5">
        <v>0.19700000000000001</v>
      </c>
      <c r="V97" s="6">
        <f t="shared" si="5"/>
        <v>63.487751850102299</v>
      </c>
      <c r="W97" s="5">
        <f t="shared" si="6"/>
        <v>99.998370110220009</v>
      </c>
      <c r="X97" s="3">
        <v>3.82</v>
      </c>
      <c r="Y97" s="3">
        <v>75</v>
      </c>
      <c r="Z97" s="3">
        <v>18.55</v>
      </c>
      <c r="AA97" s="3">
        <v>10</v>
      </c>
      <c r="AB97" s="3">
        <v>1.19</v>
      </c>
      <c r="AC97" s="4">
        <v>172</v>
      </c>
      <c r="AD97" s="3">
        <v>305</v>
      </c>
      <c r="AF97" s="3">
        <v>754</v>
      </c>
      <c r="AG97" s="3">
        <v>261</v>
      </c>
      <c r="AH97" s="3">
        <v>1.89</v>
      </c>
      <c r="AI97" s="3">
        <v>0.2</v>
      </c>
      <c r="AJ97" s="5">
        <v>0.38</v>
      </c>
      <c r="AK97" s="3">
        <v>0.06</v>
      </c>
      <c r="AL97" s="3">
        <v>1.37</v>
      </c>
      <c r="AM97" s="3">
        <v>6.82</v>
      </c>
      <c r="AN97" s="4">
        <v>15.04</v>
      </c>
      <c r="AO97" s="3">
        <v>2.14</v>
      </c>
      <c r="AP97" s="3">
        <v>10.39</v>
      </c>
      <c r="AQ97" s="3">
        <v>3.23</v>
      </c>
      <c r="AR97" s="3">
        <v>1.24</v>
      </c>
      <c r="AS97" s="3">
        <v>3.79</v>
      </c>
      <c r="AT97" s="3">
        <v>0.66</v>
      </c>
      <c r="AU97" s="3">
        <v>3.64</v>
      </c>
      <c r="AV97" s="3">
        <v>0.7</v>
      </c>
      <c r="AW97" s="3">
        <v>1.79</v>
      </c>
      <c r="AX97" s="3">
        <v>0.24</v>
      </c>
      <c r="AY97" s="3">
        <v>1.45</v>
      </c>
      <c r="AZ97" s="3">
        <v>0.21</v>
      </c>
      <c r="BA97" s="3">
        <v>33.1</v>
      </c>
      <c r="BB97" s="3">
        <v>301</v>
      </c>
      <c r="BC97" s="3">
        <v>120</v>
      </c>
      <c r="BD97" s="3">
        <v>92</v>
      </c>
      <c r="BE97" s="5">
        <f t="shared" si="7"/>
        <v>-0.11117786196537605</v>
      </c>
      <c r="BF97" s="5">
        <f t="shared" si="8"/>
        <v>-0.26166259839394723</v>
      </c>
      <c r="BG97" s="7">
        <f t="shared" si="9"/>
        <v>-0.18590156557165516</v>
      </c>
    </row>
    <row r="98" spans="1:59" s="3" customFormat="1" x14ac:dyDescent="0.25">
      <c r="A98" s="2" t="s">
        <v>159</v>
      </c>
      <c r="B98" s="3">
        <v>16</v>
      </c>
      <c r="C98" s="3">
        <v>4</v>
      </c>
      <c r="D98" s="3" t="s">
        <v>52</v>
      </c>
      <c r="E98" s="3" t="s">
        <v>118</v>
      </c>
      <c r="F98" s="3" t="s">
        <v>54</v>
      </c>
      <c r="G98" s="3" t="s">
        <v>119</v>
      </c>
      <c r="H98" s="3" t="s">
        <v>96</v>
      </c>
      <c r="I98" s="3">
        <v>8</v>
      </c>
      <c r="K98" s="4"/>
      <c r="L98" s="5">
        <v>49.987000000000002</v>
      </c>
      <c r="M98" s="5">
        <v>1.4470000000000001</v>
      </c>
      <c r="N98" s="5">
        <v>13.625999999999999</v>
      </c>
      <c r="O98" s="5">
        <v>11.0744212205</v>
      </c>
      <c r="P98" s="5">
        <v>0.17899999999999999</v>
      </c>
      <c r="Q98" s="5">
        <v>9.8480000000000008</v>
      </c>
      <c r="R98" s="5">
        <v>11.945</v>
      </c>
      <c r="S98" s="5">
        <v>1.51</v>
      </c>
      <c r="T98" s="5">
        <v>0.24299999999999999</v>
      </c>
      <c r="U98" s="5">
        <v>0.14000000000000001</v>
      </c>
      <c r="V98" s="6">
        <f t="shared" si="5"/>
        <v>63.789050168621181</v>
      </c>
      <c r="W98" s="5">
        <f t="shared" si="6"/>
        <v>99.999421220500011</v>
      </c>
      <c r="X98" s="3">
        <v>3.8</v>
      </c>
      <c r="Y98" s="3">
        <v>84</v>
      </c>
      <c r="Z98" s="3">
        <v>18</v>
      </c>
      <c r="AA98" s="3">
        <v>4</v>
      </c>
      <c r="AC98" s="4">
        <v>139</v>
      </c>
      <c r="AD98" s="3">
        <v>211</v>
      </c>
      <c r="AF98" s="3">
        <v>619</v>
      </c>
      <c r="AG98" s="3">
        <v>222</v>
      </c>
      <c r="AJ98" s="5"/>
      <c r="AN98" s="4"/>
      <c r="BA98" s="3">
        <v>38</v>
      </c>
      <c r="BB98" s="3">
        <v>374</v>
      </c>
      <c r="BC98" s="3">
        <v>165</v>
      </c>
      <c r="BD98" s="3">
        <v>64</v>
      </c>
      <c r="BE98" s="5">
        <f t="shared" si="7"/>
        <v>-0.21998192792696103</v>
      </c>
      <c r="BF98" s="5">
        <f t="shared" si="8"/>
        <v>-0.3313524625161427</v>
      </c>
      <c r="BG98" s="7">
        <f t="shared" si="9"/>
        <v>-0.2828706395448316</v>
      </c>
    </row>
    <row r="99" spans="1:59" s="3" customFormat="1" x14ac:dyDescent="0.25">
      <c r="A99" s="2" t="s">
        <v>160</v>
      </c>
      <c r="B99" s="3">
        <v>16</v>
      </c>
      <c r="C99" s="3">
        <v>4</v>
      </c>
      <c r="D99" s="3" t="s">
        <v>52</v>
      </c>
      <c r="E99" s="3" t="s">
        <v>118</v>
      </c>
      <c r="F99" s="3" t="s">
        <v>54</v>
      </c>
      <c r="G99" s="3" t="s">
        <v>119</v>
      </c>
      <c r="H99" s="3" t="s">
        <v>96</v>
      </c>
      <c r="I99" s="3">
        <v>8</v>
      </c>
      <c r="K99" s="4"/>
      <c r="L99" s="5">
        <v>50.631999999999998</v>
      </c>
      <c r="M99" s="5">
        <v>1.681</v>
      </c>
      <c r="N99" s="5">
        <v>14.016999999999999</v>
      </c>
      <c r="O99" s="5">
        <v>12.404351714700001</v>
      </c>
      <c r="P99" s="5">
        <v>0.17899999999999999</v>
      </c>
      <c r="Q99" s="5">
        <v>6.7359999999999998</v>
      </c>
      <c r="R99" s="5">
        <v>11.587</v>
      </c>
      <c r="S99" s="5">
        <v>2.1280000000000001</v>
      </c>
      <c r="T99" s="5">
        <v>0.46400000000000002</v>
      </c>
      <c r="U99" s="5">
        <v>0.17</v>
      </c>
      <c r="V99" s="6">
        <f t="shared" si="5"/>
        <v>51.824404203815362</v>
      </c>
      <c r="W99" s="5">
        <f t="shared" si="6"/>
        <v>99.998351714700007</v>
      </c>
      <c r="X99" s="3">
        <v>4.5</v>
      </c>
      <c r="Y99" s="3">
        <v>101</v>
      </c>
      <c r="Z99" s="3">
        <v>24</v>
      </c>
      <c r="AA99" s="3">
        <v>4</v>
      </c>
      <c r="AC99" s="4">
        <v>184</v>
      </c>
      <c r="AD99" s="3">
        <v>239</v>
      </c>
      <c r="AF99" s="3">
        <v>152</v>
      </c>
      <c r="AG99" s="3">
        <v>60</v>
      </c>
      <c r="AJ99" s="5"/>
      <c r="AN99" s="4"/>
      <c r="BA99" s="3">
        <v>26</v>
      </c>
      <c r="BB99" s="3">
        <v>357</v>
      </c>
      <c r="BC99" s="3">
        <v>120</v>
      </c>
      <c r="BD99" s="3">
        <v>95</v>
      </c>
      <c r="BE99" s="5">
        <f t="shared" si="7"/>
        <v>-0.1852901815126522</v>
      </c>
      <c r="BF99" s="5">
        <f t="shared" si="8"/>
        <v>-0.26779984954636971</v>
      </c>
      <c r="BG99" s="7">
        <f t="shared" si="9"/>
        <v>-0.25670925641915548</v>
      </c>
    </row>
    <row r="100" spans="1:59" s="3" customFormat="1" x14ac:dyDescent="0.25">
      <c r="A100" s="2" t="s">
        <v>161</v>
      </c>
      <c r="B100" s="3">
        <v>16</v>
      </c>
      <c r="C100" s="3">
        <v>4</v>
      </c>
      <c r="D100" s="3" t="s">
        <v>52</v>
      </c>
      <c r="E100" s="3" t="s">
        <v>118</v>
      </c>
      <c r="F100" s="3" t="s">
        <v>54</v>
      </c>
      <c r="G100" s="3" t="s">
        <v>119</v>
      </c>
      <c r="H100" s="3" t="s">
        <v>96</v>
      </c>
      <c r="I100" s="3">
        <v>8</v>
      </c>
      <c r="K100" s="4"/>
      <c r="L100" s="5">
        <v>49.526000000000003</v>
      </c>
      <c r="M100" s="5">
        <v>1.7070000000000001</v>
      </c>
      <c r="N100" s="5">
        <v>14.92</v>
      </c>
      <c r="O100" s="5">
        <v>11.96237481362</v>
      </c>
      <c r="P100" s="5">
        <v>0.16800000000000001</v>
      </c>
      <c r="Q100" s="5">
        <v>7.1159999999999997</v>
      </c>
      <c r="R100" s="5">
        <v>11.913</v>
      </c>
      <c r="S100" s="5">
        <v>2.024</v>
      </c>
      <c r="T100" s="5">
        <v>0.44500000000000001</v>
      </c>
      <c r="U100" s="5">
        <v>0.218</v>
      </c>
      <c r="V100" s="6">
        <f t="shared" si="5"/>
        <v>54.09503527843529</v>
      </c>
      <c r="W100" s="5">
        <f t="shared" si="6"/>
        <v>99.999374813620008</v>
      </c>
      <c r="X100" s="3">
        <v>6.3</v>
      </c>
      <c r="Y100" s="3">
        <v>91</v>
      </c>
      <c r="Z100" s="3">
        <v>21</v>
      </c>
      <c r="AA100" s="3">
        <v>5</v>
      </c>
      <c r="AC100" s="4">
        <v>211</v>
      </c>
      <c r="AD100" s="3">
        <v>316</v>
      </c>
      <c r="AF100" s="3">
        <v>362</v>
      </c>
      <c r="AG100" s="3">
        <v>99</v>
      </c>
      <c r="AJ100" s="5"/>
      <c r="AN100" s="4"/>
      <c r="BA100" s="3">
        <v>33</v>
      </c>
      <c r="BB100" s="3">
        <v>342</v>
      </c>
      <c r="BC100" s="3">
        <v>131</v>
      </c>
      <c r="BD100" s="3">
        <v>94</v>
      </c>
      <c r="BE100" s="5">
        <f t="shared" si="7"/>
        <v>-5.5771726477122918E-3</v>
      </c>
      <c r="BF100" s="5">
        <f t="shared" si="8"/>
        <v>-0.14397333912824362</v>
      </c>
      <c r="BG100" s="7">
        <f t="shared" si="9"/>
        <v>-7.4580974106149167E-2</v>
      </c>
    </row>
    <row r="101" spans="1:59" s="3" customFormat="1" x14ac:dyDescent="0.25">
      <c r="A101" s="2" t="s">
        <v>162</v>
      </c>
      <c r="B101" s="3">
        <v>16</v>
      </c>
      <c r="C101" s="3">
        <v>4</v>
      </c>
      <c r="D101" s="3" t="s">
        <v>52</v>
      </c>
      <c r="E101" s="3" t="s">
        <v>118</v>
      </c>
      <c r="F101" s="3" t="s">
        <v>54</v>
      </c>
      <c r="G101" s="3" t="s">
        <v>119</v>
      </c>
      <c r="H101" s="3" t="s">
        <v>96</v>
      </c>
      <c r="I101" s="3">
        <v>8</v>
      </c>
      <c r="K101" s="4"/>
      <c r="L101" s="5">
        <v>48.161000000000001</v>
      </c>
      <c r="M101" s="5">
        <v>1.504</v>
      </c>
      <c r="N101" s="5">
        <v>12.166</v>
      </c>
      <c r="O101" s="5">
        <v>12.677337447720001</v>
      </c>
      <c r="P101" s="5">
        <v>0.2</v>
      </c>
      <c r="Q101" s="5">
        <v>12.66</v>
      </c>
      <c r="R101" s="5">
        <v>10.130000000000001</v>
      </c>
      <c r="S101" s="5">
        <v>1.613</v>
      </c>
      <c r="T101" s="5">
        <v>0.67500000000000004</v>
      </c>
      <c r="U101" s="5">
        <v>0.21299999999999999</v>
      </c>
      <c r="V101" s="6">
        <f t="shared" si="5"/>
        <v>66.423425005566344</v>
      </c>
      <c r="W101" s="5">
        <f t="shared" si="6"/>
        <v>99.999337447719995</v>
      </c>
      <c r="X101" s="3">
        <v>4.1100000000000003</v>
      </c>
      <c r="Y101" s="3">
        <v>78</v>
      </c>
      <c r="Z101" s="3">
        <v>18.87</v>
      </c>
      <c r="AA101" s="3">
        <v>23</v>
      </c>
      <c r="AB101" s="3">
        <v>0.4</v>
      </c>
      <c r="AC101" s="4">
        <v>116</v>
      </c>
      <c r="AD101" s="3">
        <v>245</v>
      </c>
      <c r="AF101" s="3">
        <v>865</v>
      </c>
      <c r="AG101" s="3">
        <v>372</v>
      </c>
      <c r="AH101" s="3">
        <v>1.86</v>
      </c>
      <c r="AI101" s="3">
        <v>0.2</v>
      </c>
      <c r="AJ101" s="5">
        <v>0.33</v>
      </c>
      <c r="AK101" s="3">
        <v>0.09</v>
      </c>
      <c r="AL101" s="3">
        <v>1.25</v>
      </c>
      <c r="AM101" s="3">
        <v>6.79</v>
      </c>
      <c r="AN101" s="4">
        <v>15.17</v>
      </c>
      <c r="AO101" s="3">
        <v>2.2200000000000002</v>
      </c>
      <c r="AP101" s="3">
        <v>10.98</v>
      </c>
      <c r="AQ101" s="3">
        <v>3.24</v>
      </c>
      <c r="AR101" s="3">
        <v>1.19</v>
      </c>
      <c r="AS101" s="3">
        <v>3.87</v>
      </c>
      <c r="AT101" s="3">
        <v>0.64</v>
      </c>
      <c r="AU101" s="3">
        <v>3.67</v>
      </c>
      <c r="AV101" s="3">
        <v>0.71</v>
      </c>
      <c r="AW101" s="3">
        <v>1.77</v>
      </c>
      <c r="AX101" s="3">
        <v>0.24</v>
      </c>
      <c r="AY101" s="3">
        <v>1.41</v>
      </c>
      <c r="AZ101" s="3">
        <v>0.21</v>
      </c>
      <c r="BA101" s="3">
        <v>32</v>
      </c>
      <c r="BB101" s="3">
        <v>316</v>
      </c>
      <c r="BC101" s="3">
        <v>121</v>
      </c>
      <c r="BD101" s="3">
        <v>91</v>
      </c>
      <c r="BE101" s="5">
        <f t="shared" si="7"/>
        <v>-0.1052696671379163</v>
      </c>
      <c r="BF101" s="5">
        <f t="shared" si="8"/>
        <v>-0.24927212592084669</v>
      </c>
      <c r="BG101" s="7">
        <f t="shared" si="9"/>
        <v>-0.17816835365806177</v>
      </c>
    </row>
    <row r="102" spans="1:59" s="3" customFormat="1" x14ac:dyDescent="0.25">
      <c r="A102" s="2" t="s">
        <v>163</v>
      </c>
      <c r="B102" s="3">
        <v>16</v>
      </c>
      <c r="C102" s="3">
        <v>4</v>
      </c>
      <c r="D102" s="3" t="s">
        <v>52</v>
      </c>
      <c r="E102" s="3" t="s">
        <v>118</v>
      </c>
      <c r="F102" s="3" t="s">
        <v>54</v>
      </c>
      <c r="G102" s="3" t="s">
        <v>119</v>
      </c>
      <c r="H102" s="3" t="s">
        <v>96</v>
      </c>
      <c r="I102" s="3">
        <v>8</v>
      </c>
      <c r="K102" s="4"/>
      <c r="L102" s="5">
        <v>46.860999999999997</v>
      </c>
      <c r="M102" s="5">
        <v>1.389</v>
      </c>
      <c r="N102" s="5">
        <v>9.2050000000000001</v>
      </c>
      <c r="O102" s="5">
        <v>12.678337395460002</v>
      </c>
      <c r="P102" s="5">
        <v>0.19</v>
      </c>
      <c r="Q102" s="5">
        <v>16.506</v>
      </c>
      <c r="R102" s="5">
        <v>10.539</v>
      </c>
      <c r="S102" s="5">
        <v>2.0099999999999998</v>
      </c>
      <c r="T102" s="5">
        <v>0.44</v>
      </c>
      <c r="U102" s="5">
        <v>0.186</v>
      </c>
      <c r="V102" s="6">
        <f t="shared" si="5"/>
        <v>72.059577972964874</v>
      </c>
      <c r="W102" s="5">
        <f t="shared" si="6"/>
        <v>100.00433739546001</v>
      </c>
      <c r="X102" s="3">
        <v>7.6</v>
      </c>
      <c r="Y102" s="3">
        <v>87</v>
      </c>
      <c r="Z102" s="3">
        <v>18</v>
      </c>
      <c r="AA102" s="3">
        <v>38</v>
      </c>
      <c r="AC102" s="4">
        <v>304</v>
      </c>
      <c r="AD102" s="3">
        <v>79</v>
      </c>
      <c r="AF102" s="3">
        <v>1451</v>
      </c>
      <c r="AG102" s="3">
        <v>534</v>
      </c>
      <c r="AJ102" s="5"/>
      <c r="AN102" s="4"/>
      <c r="BA102" s="3">
        <v>31</v>
      </c>
      <c r="BB102" s="3">
        <v>292</v>
      </c>
      <c r="BC102" s="3">
        <v>106</v>
      </c>
      <c r="BD102" s="3">
        <v>86</v>
      </c>
      <c r="BE102" s="13">
        <f t="shared" si="7"/>
        <v>5.1787331948085491E-2</v>
      </c>
      <c r="BF102" s="5">
        <f t="shared" si="8"/>
        <v>-3.1301340335525785E-2</v>
      </c>
      <c r="BG102" s="7">
        <f t="shared" si="9"/>
        <v>-8.2057860240051239E-3</v>
      </c>
    </row>
    <row r="103" spans="1:59" s="3" customFormat="1" x14ac:dyDescent="0.25">
      <c r="A103" s="2" t="s">
        <v>164</v>
      </c>
      <c r="B103" s="3">
        <v>16</v>
      </c>
      <c r="C103" s="3">
        <v>4</v>
      </c>
      <c r="D103" s="3" t="s">
        <v>52</v>
      </c>
      <c r="E103" s="3" t="s">
        <v>118</v>
      </c>
      <c r="F103" s="3" t="s">
        <v>54</v>
      </c>
      <c r="G103" s="3" t="s">
        <v>119</v>
      </c>
      <c r="H103" s="3" t="s">
        <v>96</v>
      </c>
      <c r="I103" s="3">
        <v>8</v>
      </c>
      <c r="K103" s="4"/>
      <c r="L103" s="5">
        <v>49.981387768242499</v>
      </c>
      <c r="M103" s="5">
        <v>1.9306417698723299</v>
      </c>
      <c r="N103" s="5">
        <v>13.934022153586101</v>
      </c>
      <c r="O103" s="5">
        <v>12.65867421795426</v>
      </c>
      <c r="P103" s="5">
        <v>0.194170850226868</v>
      </c>
      <c r="Q103" s="5">
        <v>6.8513134199221302</v>
      </c>
      <c r="R103" s="5">
        <v>11.7407970059459</v>
      </c>
      <c r="S103" s="5">
        <v>2.1932251476402702</v>
      </c>
      <c r="T103" s="5">
        <v>0.30181997444590902</v>
      </c>
      <c r="U103" s="5">
        <v>0.21328611527510899</v>
      </c>
      <c r="V103" s="6">
        <f t="shared" si="5"/>
        <v>51.74147889496151</v>
      </c>
      <c r="W103" s="5">
        <f t="shared" si="6"/>
        <v>99.999338423111382</v>
      </c>
      <c r="X103" s="3">
        <v>5.1664241665272899</v>
      </c>
      <c r="Y103" s="3">
        <v>108</v>
      </c>
      <c r="Z103" s="3">
        <v>26.304872534576798</v>
      </c>
      <c r="AA103" s="3">
        <v>3.4970044159284601</v>
      </c>
      <c r="AB103" s="3">
        <v>3.36548213005518E-2</v>
      </c>
      <c r="AC103" s="4">
        <v>130.648163572773</v>
      </c>
      <c r="AD103" s="3">
        <v>277</v>
      </c>
      <c r="AF103" s="3">
        <v>249</v>
      </c>
      <c r="AG103" s="3">
        <v>86</v>
      </c>
      <c r="AH103" s="3">
        <v>2.8889934677423001</v>
      </c>
      <c r="AI103" s="3">
        <v>0.258310650878388</v>
      </c>
      <c r="AJ103" s="5">
        <v>0.25710893554212499</v>
      </c>
      <c r="AK103" s="3">
        <v>0.13358784240834401</v>
      </c>
      <c r="AL103" s="3">
        <v>1.76342224556716</v>
      </c>
      <c r="AM103" s="3">
        <v>8.6084633897550091</v>
      </c>
      <c r="AN103" s="4">
        <v>19.719744661012399</v>
      </c>
      <c r="AO103" s="3">
        <v>2.7824941789589701</v>
      </c>
      <c r="AP103" s="3">
        <v>14.222819963747501</v>
      </c>
      <c r="AQ103" s="3">
        <v>4.5355779635334299</v>
      </c>
      <c r="AR103" s="3">
        <v>1.6980435176903099</v>
      </c>
      <c r="AS103" s="3">
        <v>5.2502532591231796</v>
      </c>
      <c r="AT103" s="3">
        <v>0.88075211459904801</v>
      </c>
      <c r="AU103" s="3">
        <v>5.2857704453585104</v>
      </c>
      <c r="AV103" s="3">
        <v>1.03669254667213</v>
      </c>
      <c r="AW103" s="3">
        <v>2.6223536398532099</v>
      </c>
      <c r="AX103" s="3">
        <v>0.34933358746167797</v>
      </c>
      <c r="AY103" s="3">
        <v>2.0556296089717798</v>
      </c>
      <c r="AZ103" s="3">
        <v>0.29784593602099002</v>
      </c>
      <c r="BA103" s="3">
        <v>35.645408447696902</v>
      </c>
      <c r="BB103" s="3">
        <v>396</v>
      </c>
      <c r="BC103" s="3">
        <v>84</v>
      </c>
      <c r="BD103" s="3">
        <v>106</v>
      </c>
      <c r="BE103" s="5">
        <f t="shared" si="7"/>
        <v>-0.14455024585127019</v>
      </c>
      <c r="BF103" s="5">
        <f t="shared" si="8"/>
        <v>-0.25476751749490978</v>
      </c>
      <c r="BG103" s="7">
        <f t="shared" si="9"/>
        <v>-0.21800661062778204</v>
      </c>
    </row>
    <row r="104" spans="1:59" s="3" customFormat="1" x14ac:dyDescent="0.25">
      <c r="A104" s="2" t="s">
        <v>165</v>
      </c>
      <c r="B104" s="3">
        <v>16</v>
      </c>
      <c r="C104" s="3">
        <v>4</v>
      </c>
      <c r="D104" s="3" t="s">
        <v>52</v>
      </c>
      <c r="E104" s="3" t="s">
        <v>118</v>
      </c>
      <c r="F104" s="3" t="s">
        <v>54</v>
      </c>
      <c r="G104" s="3" t="s">
        <v>119</v>
      </c>
      <c r="H104" s="3" t="s">
        <v>96</v>
      </c>
      <c r="I104" s="3">
        <v>8</v>
      </c>
      <c r="K104" s="4"/>
      <c r="L104" s="5">
        <v>51.585960143467702</v>
      </c>
      <c r="M104" s="5">
        <v>1.6918207057874</v>
      </c>
      <c r="N104" s="5">
        <v>14.4687764383643</v>
      </c>
      <c r="O104" s="5">
        <v>11.250111026236699</v>
      </c>
      <c r="P104" s="5">
        <v>0.184842864694125</v>
      </c>
      <c r="Q104" s="5">
        <v>6.8348915923782796</v>
      </c>
      <c r="R104" s="5">
        <v>10.903994935666599</v>
      </c>
      <c r="S104" s="5">
        <v>2.5049008197308198</v>
      </c>
      <c r="T104" s="5">
        <v>0.34390912108395999</v>
      </c>
      <c r="U104" s="5">
        <v>0.23021459153919299</v>
      </c>
      <c r="V104" s="6">
        <f t="shared" si="5"/>
        <v>54.618107151227761</v>
      </c>
      <c r="W104" s="5">
        <f t="shared" si="6"/>
        <v>99.999422238949066</v>
      </c>
      <c r="X104" s="3">
        <v>4.8358780474158998</v>
      </c>
      <c r="Y104" s="3">
        <v>95.7</v>
      </c>
      <c r="Z104" s="3">
        <v>25.783846422286299</v>
      </c>
      <c r="AA104" s="3">
        <v>7.3039241763595504</v>
      </c>
      <c r="AB104" s="3">
        <v>0.82736264671708504</v>
      </c>
      <c r="AC104" s="4">
        <v>269.01511095464502</v>
      </c>
      <c r="AD104" s="3">
        <v>324.5</v>
      </c>
      <c r="AF104" s="3">
        <v>387.8</v>
      </c>
      <c r="AG104" s="3">
        <v>113.4</v>
      </c>
      <c r="AH104" s="3">
        <v>2.67555134191233</v>
      </c>
      <c r="AI104" s="3">
        <v>0.305054426807984</v>
      </c>
      <c r="AJ104" s="5">
        <v>0.56470720290337595</v>
      </c>
      <c r="AK104" s="3">
        <v>0.16014300171562301</v>
      </c>
      <c r="AL104" s="3">
        <v>1.94579503481185</v>
      </c>
      <c r="AM104" s="3">
        <v>8.8579068225046491</v>
      </c>
      <c r="AN104" s="4">
        <v>20.8907997175559</v>
      </c>
      <c r="AO104" s="3">
        <v>2.97226272911873</v>
      </c>
      <c r="AP104" s="3">
        <v>14.125717534518399</v>
      </c>
      <c r="AQ104" s="3">
        <v>4.0090899230893102</v>
      </c>
      <c r="AR104" s="3">
        <v>1.4590108482618001</v>
      </c>
      <c r="AS104" s="3">
        <v>4.8210181687025901</v>
      </c>
      <c r="AT104" s="3">
        <v>0.84778274259047404</v>
      </c>
      <c r="AU104" s="3">
        <v>5.1260857872764802</v>
      </c>
      <c r="AV104" s="3">
        <v>1.0409193572284601</v>
      </c>
      <c r="AW104" s="3">
        <v>2.6791332874396798</v>
      </c>
      <c r="AX104" s="3">
        <v>0.35746416602151398</v>
      </c>
      <c r="AY104" s="3">
        <v>2.2077387224060301</v>
      </c>
      <c r="AZ104" s="3">
        <v>0.32867901247975301</v>
      </c>
      <c r="BA104" s="3">
        <v>31.813710657545201</v>
      </c>
      <c r="BB104" s="3">
        <v>330.1</v>
      </c>
      <c r="BC104" s="3">
        <v>131.1</v>
      </c>
      <c r="BD104" s="3">
        <v>100</v>
      </c>
      <c r="BE104" s="5">
        <f t="shared" si="7"/>
        <v>-8.0435691125386288E-2</v>
      </c>
      <c r="BF104" s="5">
        <f t="shared" si="8"/>
        <v>-0.17223218860917089</v>
      </c>
      <c r="BG104" s="7">
        <f t="shared" si="9"/>
        <v>-0.16221848703085456</v>
      </c>
    </row>
    <row r="105" spans="1:59" s="3" customFormat="1" x14ac:dyDescent="0.25">
      <c r="A105" s="2" t="s">
        <v>166</v>
      </c>
      <c r="B105" s="3">
        <v>16</v>
      </c>
      <c r="C105" s="3">
        <v>4</v>
      </c>
      <c r="D105" s="3" t="s">
        <v>52</v>
      </c>
      <c r="E105" s="3" t="s">
        <v>118</v>
      </c>
      <c r="F105" s="3" t="s">
        <v>54</v>
      </c>
      <c r="G105" s="3" t="s">
        <v>119</v>
      </c>
      <c r="H105" s="3" t="s">
        <v>96</v>
      </c>
      <c r="I105" s="3">
        <v>8</v>
      </c>
      <c r="K105" s="4"/>
      <c r="L105" s="5">
        <v>51.512451118028103</v>
      </c>
      <c r="M105" s="5">
        <v>1.73847826503017</v>
      </c>
      <c r="N105" s="5">
        <v>14.803849334067101</v>
      </c>
      <c r="O105" s="5">
        <v>11.329289222461108</v>
      </c>
      <c r="P105" s="5">
        <v>0.18291368023818899</v>
      </c>
      <c r="Q105" s="5">
        <v>6.2844133738639103</v>
      </c>
      <c r="R105" s="5">
        <v>10.543594034795101</v>
      </c>
      <c r="S105" s="5">
        <v>2.6636804684686299</v>
      </c>
      <c r="T105" s="5">
        <v>0.72559580764137399</v>
      </c>
      <c r="U105" s="5">
        <v>0.21514259580835801</v>
      </c>
      <c r="V105" s="6">
        <f t="shared" si="5"/>
        <v>52.355026678920048</v>
      </c>
      <c r="W105" s="5">
        <f t="shared" si="6"/>
        <v>99.999407900402048</v>
      </c>
      <c r="X105" s="3">
        <v>4.5649365370630699</v>
      </c>
      <c r="Y105" s="3">
        <v>91.6</v>
      </c>
      <c r="Z105" s="3">
        <v>25.991966157459601</v>
      </c>
      <c r="AA105" s="3">
        <v>16.050893169194001</v>
      </c>
      <c r="AB105" s="3">
        <v>0.34564084086572999</v>
      </c>
      <c r="AC105" s="4">
        <v>322.05691099052399</v>
      </c>
      <c r="AD105" s="3">
        <v>361.1</v>
      </c>
      <c r="AF105" s="3">
        <v>282.89999999999998</v>
      </c>
      <c r="AG105" s="3">
        <v>90.9</v>
      </c>
      <c r="AH105" s="3">
        <v>2.6360386987998101</v>
      </c>
      <c r="AI105" s="3">
        <v>0.281904288084524</v>
      </c>
      <c r="AJ105" s="5">
        <v>0.52078097760057396</v>
      </c>
      <c r="AK105" s="3">
        <v>0.147250961383009</v>
      </c>
      <c r="AL105" s="3">
        <v>1.6491523341333301</v>
      </c>
      <c r="AM105" s="3">
        <v>8.2822404446216797</v>
      </c>
      <c r="AN105" s="4">
        <v>19.782212455378598</v>
      </c>
      <c r="AO105" s="3">
        <v>2.85410646131468</v>
      </c>
      <c r="AP105" s="3">
        <v>13.5378798057707</v>
      </c>
      <c r="AQ105" s="3">
        <v>3.96353870815667</v>
      </c>
      <c r="AR105" s="3">
        <v>1.4567628170354101</v>
      </c>
      <c r="AS105" s="3">
        <v>4.7540783191794098</v>
      </c>
      <c r="AT105" s="3">
        <v>0.84997052832516196</v>
      </c>
      <c r="AU105" s="3">
        <v>5.1359761929772896</v>
      </c>
      <c r="AV105" s="3">
        <v>1.0347079023930901</v>
      </c>
      <c r="AW105" s="3">
        <v>2.66142028077677</v>
      </c>
      <c r="AX105" s="3">
        <v>0.37707829919123498</v>
      </c>
      <c r="AY105" s="3">
        <v>2.11726904749551</v>
      </c>
      <c r="AZ105" s="3">
        <v>0.32540866856107697</v>
      </c>
      <c r="BA105" s="3">
        <v>31.432603778226898</v>
      </c>
      <c r="BB105" s="3">
        <v>338.6</v>
      </c>
      <c r="BC105" s="3">
        <v>149.19999999999999</v>
      </c>
      <c r="BD105" s="3">
        <v>91.1</v>
      </c>
      <c r="BE105" s="5">
        <f t="shared" si="7"/>
        <v>-6.5752562965380679E-2</v>
      </c>
      <c r="BF105" s="5">
        <f t="shared" si="8"/>
        <v>-0.18140300775505303</v>
      </c>
      <c r="BG105" s="7">
        <f t="shared" si="9"/>
        <v>-0.15181185821362991</v>
      </c>
    </row>
    <row r="106" spans="1:59" s="3" customFormat="1" x14ac:dyDescent="0.25">
      <c r="A106" s="2" t="s">
        <v>167</v>
      </c>
      <c r="B106" s="3">
        <v>16</v>
      </c>
      <c r="C106" s="3">
        <v>4</v>
      </c>
      <c r="D106" s="3" t="s">
        <v>52</v>
      </c>
      <c r="E106" s="3" t="s">
        <v>118</v>
      </c>
      <c r="F106" s="3" t="s">
        <v>54</v>
      </c>
      <c r="G106" s="3" t="s">
        <v>119</v>
      </c>
      <c r="H106" s="3" t="s">
        <v>96</v>
      </c>
      <c r="I106" s="3">
        <v>8</v>
      </c>
      <c r="K106" s="4"/>
      <c r="L106" s="5">
        <v>51.541866689745298</v>
      </c>
      <c r="M106" s="5">
        <v>1.7706993226471399</v>
      </c>
      <c r="N106" s="5">
        <v>14.7522405872409</v>
      </c>
      <c r="O106" s="5">
        <v>11.446424403465725</v>
      </c>
      <c r="P106" s="5">
        <v>0.17922425866540601</v>
      </c>
      <c r="Q106" s="5">
        <v>5.9688370386336</v>
      </c>
      <c r="R106" s="5">
        <v>11.0295521737887</v>
      </c>
      <c r="S106" s="5">
        <v>2.44477834552896</v>
      </c>
      <c r="T106" s="5">
        <v>0.61822764620424897</v>
      </c>
      <c r="U106" s="5">
        <v>0.24754098513029399</v>
      </c>
      <c r="V106" s="6">
        <f t="shared" si="5"/>
        <v>50.811537843126182</v>
      </c>
      <c r="W106" s="5">
        <f t="shared" si="6"/>
        <v>99.999391451050272</v>
      </c>
      <c r="X106" s="3">
        <v>4.9000000000000004</v>
      </c>
      <c r="Y106" s="3">
        <v>105.4</v>
      </c>
      <c r="Z106" s="3">
        <v>27</v>
      </c>
      <c r="AA106" s="3">
        <v>12</v>
      </c>
      <c r="AC106" s="4">
        <v>307</v>
      </c>
      <c r="AD106" s="3">
        <v>300</v>
      </c>
      <c r="AF106" s="3">
        <v>267</v>
      </c>
      <c r="AG106" s="3">
        <v>86.1</v>
      </c>
      <c r="AJ106" s="5"/>
      <c r="AN106" s="4"/>
      <c r="BA106" s="3">
        <v>30.1</v>
      </c>
      <c r="BB106" s="3">
        <v>320.60000000000002</v>
      </c>
      <c r="BC106" s="3">
        <v>138.5</v>
      </c>
      <c r="BD106" s="3">
        <v>99.3</v>
      </c>
      <c r="BE106" s="5">
        <f t="shared" si="7"/>
        <v>-0.1368032298281513</v>
      </c>
      <c r="BF106" s="5">
        <f t="shared" si="8"/>
        <v>-0.213254450024292</v>
      </c>
      <c r="BG106" s="7">
        <f t="shared" si="9"/>
        <v>-0.21442262895181868</v>
      </c>
    </row>
    <row r="107" spans="1:59" s="3" customFormat="1" x14ac:dyDescent="0.25">
      <c r="A107" s="2" t="s">
        <v>168</v>
      </c>
      <c r="B107" s="3">
        <v>16</v>
      </c>
      <c r="C107" s="3">
        <v>4</v>
      </c>
      <c r="D107" s="3" t="s">
        <v>52</v>
      </c>
      <c r="E107" s="3" t="s">
        <v>118</v>
      </c>
      <c r="F107" s="3" t="s">
        <v>54</v>
      </c>
      <c r="G107" s="3" t="s">
        <v>119</v>
      </c>
      <c r="H107" s="3" t="s">
        <v>96</v>
      </c>
      <c r="I107" s="3">
        <v>8</v>
      </c>
      <c r="K107" s="4"/>
      <c r="L107" s="5">
        <v>51.567468830608902</v>
      </c>
      <c r="M107" s="5">
        <v>1.7549461280005001</v>
      </c>
      <c r="N107" s="5">
        <v>14.5647057813489</v>
      </c>
      <c r="O107" s="5">
        <v>11.411581989065764</v>
      </c>
      <c r="P107" s="5">
        <v>0.191534893589795</v>
      </c>
      <c r="Q107" s="5">
        <v>6.2992392364850902</v>
      </c>
      <c r="R107" s="5">
        <v>10.9786697175974</v>
      </c>
      <c r="S107" s="5">
        <v>2.4120927405004702</v>
      </c>
      <c r="T107" s="5">
        <v>0.60737206971543001</v>
      </c>
      <c r="U107" s="5">
        <v>0.21179221264502299</v>
      </c>
      <c r="V107" s="6">
        <f t="shared" si="5"/>
        <v>52.233256264478307</v>
      </c>
      <c r="W107" s="5">
        <f t="shared" si="6"/>
        <v>99.999403599557269</v>
      </c>
      <c r="X107" s="3">
        <v>4.2</v>
      </c>
      <c r="Y107" s="3">
        <v>91.3</v>
      </c>
      <c r="Z107" s="3">
        <v>23</v>
      </c>
      <c r="AA107" s="3">
        <v>13</v>
      </c>
      <c r="AC107" s="4">
        <v>299</v>
      </c>
      <c r="AD107" s="3">
        <v>324</v>
      </c>
      <c r="AF107" s="3">
        <v>225.2</v>
      </c>
      <c r="AG107" s="3">
        <v>82.6</v>
      </c>
      <c r="AJ107" s="5"/>
      <c r="AN107" s="4"/>
      <c r="BA107" s="3">
        <v>30.7</v>
      </c>
      <c r="BB107" s="3">
        <v>347.5</v>
      </c>
      <c r="BC107" s="3">
        <v>135.69999999999999</v>
      </c>
      <c r="BD107" s="3">
        <v>99.9</v>
      </c>
      <c r="BE107" s="5">
        <f t="shared" si="7"/>
        <v>-0.14806499333176815</v>
      </c>
      <c r="BF107" s="5">
        <f t="shared" si="8"/>
        <v>-0.28525750446777187</v>
      </c>
      <c r="BG107" s="7">
        <f t="shared" si="9"/>
        <v>-0.22430383444359392</v>
      </c>
    </row>
    <row r="108" spans="1:59" s="3" customFormat="1" x14ac:dyDescent="0.25">
      <c r="A108" s="2" t="s">
        <v>169</v>
      </c>
      <c r="B108" s="3">
        <v>16</v>
      </c>
      <c r="C108" s="3">
        <v>4</v>
      </c>
      <c r="D108" s="3" t="s">
        <v>52</v>
      </c>
      <c r="E108" s="3" t="s">
        <v>118</v>
      </c>
      <c r="F108" s="3" t="s">
        <v>54</v>
      </c>
      <c r="G108" s="3" t="s">
        <v>119</v>
      </c>
      <c r="H108" s="3" t="s">
        <v>96</v>
      </c>
      <c r="I108" s="3">
        <v>8</v>
      </c>
      <c r="K108" s="4"/>
      <c r="L108" s="5">
        <v>49.2</v>
      </c>
      <c r="M108" s="5">
        <v>2.36</v>
      </c>
      <c r="N108" s="5">
        <v>13.99</v>
      </c>
      <c r="O108" s="5">
        <v>12.9893211426</v>
      </c>
      <c r="P108" s="5">
        <v>0.18</v>
      </c>
      <c r="Q108" s="5">
        <v>7.17</v>
      </c>
      <c r="R108" s="5">
        <v>10.59</v>
      </c>
      <c r="S108" s="5">
        <v>2.69</v>
      </c>
      <c r="T108" s="5">
        <v>0.56000000000000005</v>
      </c>
      <c r="U108" s="5">
        <v>0.25</v>
      </c>
      <c r="V108" s="6">
        <f t="shared" si="5"/>
        <v>52.232707833344087</v>
      </c>
      <c r="W108" s="5">
        <f t="shared" si="6"/>
        <v>99.979321142600014</v>
      </c>
      <c r="X108" s="3">
        <v>6.67</v>
      </c>
      <c r="Y108" s="3">
        <v>134</v>
      </c>
      <c r="Z108" s="3">
        <v>28</v>
      </c>
      <c r="AA108" s="3">
        <v>11</v>
      </c>
      <c r="AB108" s="3">
        <v>1.94</v>
      </c>
      <c r="AC108" s="4">
        <v>187</v>
      </c>
      <c r="AD108" s="3">
        <v>338</v>
      </c>
      <c r="AF108" s="3">
        <v>327</v>
      </c>
      <c r="AG108" s="3">
        <v>183</v>
      </c>
      <c r="AH108" s="3">
        <v>3.58</v>
      </c>
      <c r="AI108" s="3">
        <v>0.37</v>
      </c>
      <c r="AJ108" s="5">
        <v>1.1399999999999999</v>
      </c>
      <c r="AK108" s="3">
        <v>0.28999999999999998</v>
      </c>
      <c r="AL108" s="3">
        <v>2.4700000000000002</v>
      </c>
      <c r="AM108" s="3">
        <v>11.71</v>
      </c>
      <c r="AN108" s="4">
        <v>26.34</v>
      </c>
      <c r="AO108" s="3">
        <v>3.71</v>
      </c>
      <c r="AP108" s="3">
        <v>17.79</v>
      </c>
      <c r="AQ108" s="3">
        <v>5.64</v>
      </c>
      <c r="AR108" s="3">
        <v>2</v>
      </c>
      <c r="AS108" s="3">
        <v>5.99</v>
      </c>
      <c r="AT108" s="3">
        <v>1.03</v>
      </c>
      <c r="AU108" s="3">
        <v>5.79</v>
      </c>
      <c r="AV108" s="3">
        <v>1.1299999999999999</v>
      </c>
      <c r="AW108" s="3">
        <v>2.76</v>
      </c>
      <c r="AX108" s="3">
        <v>0.36</v>
      </c>
      <c r="AY108" s="3">
        <v>2.0099999999999998</v>
      </c>
      <c r="AZ108" s="3">
        <v>0.3</v>
      </c>
      <c r="BA108" s="3">
        <v>32</v>
      </c>
      <c r="BB108" s="3">
        <v>390</v>
      </c>
      <c r="BC108" s="3">
        <v>163</v>
      </c>
      <c r="BD108" s="3">
        <v>119</v>
      </c>
      <c r="BE108" s="5">
        <f t="shared" si="7"/>
        <v>-0.18852999010904004</v>
      </c>
      <c r="BF108" s="5">
        <f t="shared" si="8"/>
        <v>-0.31290987992620867</v>
      </c>
      <c r="BG108" s="7">
        <f t="shared" si="9"/>
        <v>-0.24934010437474802</v>
      </c>
    </row>
    <row r="109" spans="1:59" s="3" customFormat="1" x14ac:dyDescent="0.25">
      <c r="A109" s="2" t="s">
        <v>170</v>
      </c>
      <c r="B109" s="3">
        <v>16</v>
      </c>
      <c r="C109" s="3">
        <v>4</v>
      </c>
      <c r="D109" s="3" t="s">
        <v>52</v>
      </c>
      <c r="E109" s="3" t="s">
        <v>118</v>
      </c>
      <c r="F109" s="3" t="s">
        <v>54</v>
      </c>
      <c r="G109" s="3" t="s">
        <v>119</v>
      </c>
      <c r="H109" s="3" t="s">
        <v>96</v>
      </c>
      <c r="I109" s="3">
        <v>8</v>
      </c>
      <c r="J109" s="3">
        <v>0.70474800000000004</v>
      </c>
      <c r="K109" s="4">
        <v>1.8</v>
      </c>
      <c r="L109" s="5">
        <v>46.5999797918561</v>
      </c>
      <c r="M109" s="5">
        <v>2.3441446903101899</v>
      </c>
      <c r="N109" s="5">
        <v>14.458926947559901</v>
      </c>
      <c r="O109" s="5">
        <v>14.391487934283097</v>
      </c>
      <c r="P109" s="5">
        <v>0.18389410932605799</v>
      </c>
      <c r="Q109" s="5">
        <v>7.8811761139739298</v>
      </c>
      <c r="R109" s="5">
        <v>11.3468727897343</v>
      </c>
      <c r="S109" s="5">
        <v>2.0612306759624102</v>
      </c>
      <c r="T109" s="5">
        <v>0.49509952510861899</v>
      </c>
      <c r="U109" s="5">
        <v>0.23643528341921799</v>
      </c>
      <c r="V109" s="6">
        <f t="shared" si="5"/>
        <v>52.034623076687858</v>
      </c>
      <c r="W109" s="5">
        <f t="shared" si="6"/>
        <v>99.999247861533817</v>
      </c>
      <c r="X109" s="3">
        <v>6.5996791416462601</v>
      </c>
      <c r="Y109" s="3">
        <v>132</v>
      </c>
      <c r="Z109" s="3">
        <v>28.503482320662702</v>
      </c>
      <c r="AA109" s="3">
        <v>7.5205828200248197</v>
      </c>
      <c r="AB109" s="3">
        <v>0.94254616729079699</v>
      </c>
      <c r="AC109" s="4">
        <v>107.424373498986</v>
      </c>
      <c r="AD109" s="3">
        <v>291</v>
      </c>
      <c r="AF109" s="3">
        <v>390</v>
      </c>
      <c r="AG109" s="3">
        <v>258</v>
      </c>
      <c r="AH109" s="3">
        <v>3.6191041976596399</v>
      </c>
      <c r="AI109" s="3">
        <v>0.40377780147466702</v>
      </c>
      <c r="AJ109" s="5">
        <v>1.4621445487231499</v>
      </c>
      <c r="AK109" s="3">
        <v>0.29175778270681102</v>
      </c>
      <c r="AL109" s="3">
        <v>2.3317139037413601</v>
      </c>
      <c r="AM109" s="3">
        <v>11.809321373980501</v>
      </c>
      <c r="AN109" s="4">
        <v>26.749917333678699</v>
      </c>
      <c r="AO109" s="3">
        <v>3.6993129319154998</v>
      </c>
      <c r="AP109" s="3">
        <v>18.3041661649312</v>
      </c>
      <c r="AQ109" s="3">
        <v>5.7179289285643202</v>
      </c>
      <c r="AR109" s="3">
        <v>2.1208984876604502</v>
      </c>
      <c r="AS109" s="3">
        <v>6.2820995932468504</v>
      </c>
      <c r="AT109" s="3">
        <v>1.0465228605508099</v>
      </c>
      <c r="AU109" s="3">
        <v>6.0494366855413899</v>
      </c>
      <c r="AV109" s="3">
        <v>1.1604018354382499</v>
      </c>
      <c r="AW109" s="3">
        <v>2.8154272257303199</v>
      </c>
      <c r="AX109" s="3">
        <v>0.35784884504480102</v>
      </c>
      <c r="AY109" s="3">
        <v>2.0421800363039999</v>
      </c>
      <c r="AZ109" s="3">
        <v>0.29083050024484203</v>
      </c>
      <c r="BA109" s="3">
        <v>33.9034009814821</v>
      </c>
      <c r="BB109" s="3">
        <v>396</v>
      </c>
      <c r="BC109" s="3">
        <v>184</v>
      </c>
      <c r="BD109" s="3">
        <v>120</v>
      </c>
      <c r="BE109" s="5">
        <f t="shared" si="7"/>
        <v>-0.17347303804001402</v>
      </c>
      <c r="BF109" s="5">
        <f t="shared" si="8"/>
        <v>-0.29703227181940228</v>
      </c>
      <c r="BG109" s="7">
        <f t="shared" si="9"/>
        <v>-0.23699459624759195</v>
      </c>
    </row>
    <row r="110" spans="1:59" s="3" customFormat="1" x14ac:dyDescent="0.25">
      <c r="A110" s="2" t="s">
        <v>171</v>
      </c>
      <c r="B110" s="3">
        <v>16</v>
      </c>
      <c r="C110" s="3">
        <v>4</v>
      </c>
      <c r="D110" s="3" t="s">
        <v>52</v>
      </c>
      <c r="E110" s="3" t="s">
        <v>118</v>
      </c>
      <c r="F110" s="3" t="s">
        <v>54</v>
      </c>
      <c r="G110" s="3" t="s">
        <v>119</v>
      </c>
      <c r="H110" s="3" t="s">
        <v>96</v>
      </c>
      <c r="I110" s="3">
        <v>8</v>
      </c>
      <c r="K110" s="4"/>
      <c r="L110" s="5">
        <v>50.6095234269877</v>
      </c>
      <c r="M110" s="5">
        <v>1.8436326391259801</v>
      </c>
      <c r="N110" s="5">
        <v>14.1786998172434</v>
      </c>
      <c r="O110" s="5">
        <v>12.166737056995997</v>
      </c>
      <c r="P110" s="5">
        <v>0.17773582632096899</v>
      </c>
      <c r="Q110" s="5">
        <v>6.96885104331934</v>
      </c>
      <c r="R110" s="5">
        <v>11.6984315064366</v>
      </c>
      <c r="S110" s="5">
        <v>2.0585222822485099</v>
      </c>
      <c r="T110" s="5">
        <v>9.0374148976763796E-2</v>
      </c>
      <c r="U110" s="5">
        <v>0.206856385435704</v>
      </c>
      <c r="V110" s="6">
        <f t="shared" si="5"/>
        <v>53.154162734293543</v>
      </c>
      <c r="W110" s="5">
        <f t="shared" si="6"/>
        <v>99.999364133090964</v>
      </c>
      <c r="X110" s="3">
        <v>4.6647120662011696</v>
      </c>
      <c r="Y110" s="3">
        <v>116</v>
      </c>
      <c r="Z110" s="3">
        <v>26.118262335040001</v>
      </c>
      <c r="AA110" s="3">
        <v>0.58578717208221598</v>
      </c>
      <c r="AB110" s="3">
        <v>2.46333000838743E-2</v>
      </c>
      <c r="AC110" s="4">
        <v>75.087658571467799</v>
      </c>
      <c r="AD110" s="3">
        <v>256</v>
      </c>
      <c r="AF110" s="3">
        <v>276</v>
      </c>
      <c r="AG110" s="3">
        <v>110</v>
      </c>
      <c r="AH110" s="3">
        <v>3.0092344882817801</v>
      </c>
      <c r="AI110" s="3">
        <v>0.28176323858963398</v>
      </c>
      <c r="AJ110" s="5">
        <v>1.7155456007088901</v>
      </c>
      <c r="AK110" s="3">
        <v>0.15170095681051299</v>
      </c>
      <c r="AL110" s="3">
        <v>1.56339261154735</v>
      </c>
      <c r="AM110" s="3">
        <v>7.90132893161495</v>
      </c>
      <c r="AN110" s="4">
        <v>18.887250119117699</v>
      </c>
      <c r="AO110" s="3">
        <v>2.7520580179794001</v>
      </c>
      <c r="AP110" s="3">
        <v>14.115574907873199</v>
      </c>
      <c r="AQ110" s="3">
        <v>4.5193673235586296</v>
      </c>
      <c r="AR110" s="3">
        <v>1.68941254400123</v>
      </c>
      <c r="AS110" s="3">
        <v>5.3069928521677001</v>
      </c>
      <c r="AT110" s="3">
        <v>0.89736824037964602</v>
      </c>
      <c r="AU110" s="3">
        <v>5.4436202476088704</v>
      </c>
      <c r="AV110" s="3">
        <v>1.0420780381763599</v>
      </c>
      <c r="AW110" s="3">
        <v>2.63766113004939</v>
      </c>
      <c r="AX110" s="3">
        <v>0.35390617957486198</v>
      </c>
      <c r="AY110" s="3">
        <v>2.0692399013218798</v>
      </c>
      <c r="AZ110" s="3">
        <v>0.307803831224364</v>
      </c>
      <c r="BA110" s="3">
        <v>35.562521881180899</v>
      </c>
      <c r="BB110" s="3">
        <v>377</v>
      </c>
      <c r="BC110" s="3">
        <v>163</v>
      </c>
      <c r="BD110" s="3">
        <v>99</v>
      </c>
      <c r="BE110" s="5">
        <f t="shared" si="7"/>
        <v>-0.25134576035018519</v>
      </c>
      <c r="BF110" s="5">
        <f t="shared" si="8"/>
        <v>-0.32108059666210076</v>
      </c>
      <c r="BG110" s="7">
        <f t="shared" si="9"/>
        <v>-0.31831815553439963</v>
      </c>
    </row>
    <row r="111" spans="1:59" s="3" customFormat="1" x14ac:dyDescent="0.25">
      <c r="A111" s="2" t="s">
        <v>172</v>
      </c>
      <c r="B111" s="3">
        <v>16</v>
      </c>
      <c r="C111" s="3">
        <v>4</v>
      </c>
      <c r="D111" s="3" t="s">
        <v>52</v>
      </c>
      <c r="E111" s="3" t="s">
        <v>118</v>
      </c>
      <c r="F111" s="3" t="s">
        <v>54</v>
      </c>
      <c r="G111" s="3" t="s">
        <v>119</v>
      </c>
      <c r="H111" s="3" t="s">
        <v>96</v>
      </c>
      <c r="I111" s="3">
        <v>8</v>
      </c>
      <c r="K111" s="4"/>
      <c r="L111" s="5">
        <v>50.02</v>
      </c>
      <c r="M111" s="5">
        <v>1.59</v>
      </c>
      <c r="N111" s="5">
        <v>14.14</v>
      </c>
      <c r="O111" s="5">
        <v>12.259359292399999</v>
      </c>
      <c r="P111" s="5">
        <v>0.17</v>
      </c>
      <c r="Q111" s="5">
        <v>7.08</v>
      </c>
      <c r="R111" s="5">
        <v>12.23</v>
      </c>
      <c r="S111" s="5">
        <v>2.13</v>
      </c>
      <c r="T111" s="5">
        <v>0.24</v>
      </c>
      <c r="U111" s="5">
        <v>0.14000000000000001</v>
      </c>
      <c r="V111" s="6">
        <f t="shared" si="5"/>
        <v>53.359279224673244</v>
      </c>
      <c r="W111" s="5">
        <f t="shared" si="6"/>
        <v>99.999359292400001</v>
      </c>
      <c r="X111" s="3">
        <v>3.11</v>
      </c>
      <c r="Y111" s="3">
        <v>84</v>
      </c>
      <c r="Z111" s="3">
        <v>21.88</v>
      </c>
      <c r="AA111" s="3">
        <v>4</v>
      </c>
      <c r="AB111" s="3">
        <v>0.56999999999999995</v>
      </c>
      <c r="AC111" s="3">
        <v>88</v>
      </c>
      <c r="AD111" s="3">
        <v>246</v>
      </c>
      <c r="AF111" s="3">
        <v>248</v>
      </c>
      <c r="AG111" s="3">
        <v>85</v>
      </c>
      <c r="AH111" s="3">
        <v>2.2599999999999998</v>
      </c>
      <c r="AI111" s="3">
        <v>0.2</v>
      </c>
      <c r="AJ111" s="5">
        <v>0.31</v>
      </c>
      <c r="AK111" s="3">
        <v>0.09</v>
      </c>
      <c r="AL111" s="3">
        <v>1.01</v>
      </c>
      <c r="AM111" s="3">
        <v>5.19</v>
      </c>
      <c r="AN111" s="3">
        <v>12.66</v>
      </c>
      <c r="AO111" s="3">
        <v>1.93</v>
      </c>
      <c r="AP111" s="3">
        <v>10.01</v>
      </c>
      <c r="AQ111" s="3">
        <v>3.59</v>
      </c>
      <c r="AR111" s="3">
        <v>1.47</v>
      </c>
      <c r="AS111" s="3">
        <v>4.3899999999999997</v>
      </c>
      <c r="AT111" s="3">
        <v>0.73</v>
      </c>
      <c r="AU111" s="3">
        <v>4.3899999999999997</v>
      </c>
      <c r="AV111" s="3">
        <v>0.86</v>
      </c>
      <c r="AW111" s="3">
        <v>2.12</v>
      </c>
      <c r="AX111" s="3">
        <v>0.28000000000000003</v>
      </c>
      <c r="AY111" s="3">
        <v>1.64</v>
      </c>
      <c r="AZ111" s="3">
        <v>0.24</v>
      </c>
      <c r="BA111" s="3">
        <v>35.799999999999997</v>
      </c>
      <c r="BB111" s="3">
        <v>362</v>
      </c>
      <c r="BC111" s="3">
        <v>150</v>
      </c>
      <c r="BD111" s="3">
        <v>96</v>
      </c>
      <c r="BE111" s="5">
        <f t="shared" si="7"/>
        <v>-0.22901230796349359</v>
      </c>
      <c r="BF111" s="5">
        <f t="shared" si="8"/>
        <v>-0.35503124386108253</v>
      </c>
      <c r="BG111" s="7">
        <f t="shared" si="9"/>
        <v>-0.30800823396740068</v>
      </c>
    </row>
    <row r="112" spans="1:59" s="3" customFormat="1" x14ac:dyDescent="0.25">
      <c r="A112" s="2" t="s">
        <v>173</v>
      </c>
      <c r="B112" s="3">
        <v>16</v>
      </c>
      <c r="C112" s="3">
        <v>4</v>
      </c>
      <c r="D112" s="3" t="s">
        <v>52</v>
      </c>
      <c r="E112" s="3" t="s">
        <v>118</v>
      </c>
      <c r="F112" s="3" t="s">
        <v>54</v>
      </c>
      <c r="G112" s="3" t="s">
        <v>119</v>
      </c>
      <c r="H112" s="3" t="s">
        <v>96</v>
      </c>
      <c r="I112" s="3">
        <v>8</v>
      </c>
      <c r="K112" s="4"/>
      <c r="L112" s="5">
        <v>51</v>
      </c>
      <c r="M112" s="5">
        <v>1.5</v>
      </c>
      <c r="N112" s="5">
        <v>14.03</v>
      </c>
      <c r="O112" s="5">
        <v>11.269411029800001</v>
      </c>
      <c r="P112" s="5">
        <v>0.18</v>
      </c>
      <c r="Q112" s="5">
        <v>7.1</v>
      </c>
      <c r="R112" s="5">
        <v>12.42</v>
      </c>
      <c r="S112" s="5">
        <v>2.0499999999999998</v>
      </c>
      <c r="T112" s="5">
        <v>0.32</v>
      </c>
      <c r="U112" s="5">
        <v>0.13</v>
      </c>
      <c r="V112" s="6">
        <f t="shared" si="5"/>
        <v>55.517251651904907</v>
      </c>
      <c r="W112" s="5">
        <f t="shared" si="6"/>
        <v>99.999411029799987</v>
      </c>
      <c r="X112" s="3">
        <v>2.63</v>
      </c>
      <c r="Y112" s="3">
        <v>77</v>
      </c>
      <c r="Z112" s="3">
        <v>18.89</v>
      </c>
      <c r="AA112" s="3">
        <v>5</v>
      </c>
      <c r="AB112" s="3">
        <v>0.4</v>
      </c>
      <c r="AC112" s="3">
        <v>98</v>
      </c>
      <c r="AD112" s="3">
        <v>238</v>
      </c>
      <c r="AF112" s="3">
        <v>258</v>
      </c>
      <c r="AG112" s="3">
        <v>84</v>
      </c>
      <c r="AH112" s="3">
        <v>1.94</v>
      </c>
      <c r="AI112" s="3">
        <v>0.17</v>
      </c>
      <c r="AJ112" s="5">
        <v>0.25</v>
      </c>
      <c r="AK112" s="3">
        <v>7.0000000000000007E-2</v>
      </c>
      <c r="AL112" s="3">
        <v>1.57</v>
      </c>
      <c r="AM112" s="3">
        <v>4.34</v>
      </c>
      <c r="AN112" s="3">
        <v>10.63</v>
      </c>
      <c r="AO112" s="3">
        <v>1.63</v>
      </c>
      <c r="AP112" s="3">
        <v>8.6999999999999993</v>
      </c>
      <c r="AQ112" s="3">
        <v>3.15</v>
      </c>
      <c r="AR112" s="3">
        <v>1.23</v>
      </c>
      <c r="AS112" s="3">
        <v>3.78</v>
      </c>
      <c r="AT112" s="3">
        <v>0.64</v>
      </c>
      <c r="AU112" s="3">
        <v>3.84</v>
      </c>
      <c r="AV112" s="3">
        <v>0.77</v>
      </c>
      <c r="AW112" s="3">
        <v>1.88</v>
      </c>
      <c r="AX112" s="3">
        <v>0.25</v>
      </c>
      <c r="AY112" s="3">
        <v>1.41</v>
      </c>
      <c r="AZ112" s="3">
        <v>0.21</v>
      </c>
      <c r="BA112" s="3">
        <v>35.700000000000003</v>
      </c>
      <c r="BB112" s="3">
        <v>350</v>
      </c>
      <c r="BC112" s="3">
        <v>140</v>
      </c>
      <c r="BD112" s="3">
        <v>75</v>
      </c>
      <c r="BE112" s="5">
        <f t="shared" si="7"/>
        <v>-0.28797304255332046</v>
      </c>
      <c r="BF112" s="5">
        <f t="shared" si="8"/>
        <v>-0.43454298171908812</v>
      </c>
      <c r="BG112" s="7">
        <f t="shared" si="9"/>
        <v>-0.36202387677569725</v>
      </c>
    </row>
    <row r="113" spans="1:59" s="3" customFormat="1" x14ac:dyDescent="0.25">
      <c r="A113" s="2" t="s">
        <v>174</v>
      </c>
      <c r="B113" s="3">
        <v>16</v>
      </c>
      <c r="C113" s="3">
        <v>4</v>
      </c>
      <c r="D113" s="3" t="s">
        <v>52</v>
      </c>
      <c r="E113" s="3" t="s">
        <v>118</v>
      </c>
      <c r="F113" s="3" t="s">
        <v>54</v>
      </c>
      <c r="G113" s="3" t="s">
        <v>119</v>
      </c>
      <c r="H113" s="3" t="s">
        <v>96</v>
      </c>
      <c r="I113" s="3">
        <v>24</v>
      </c>
      <c r="J113" s="3">
        <v>0.70697299999999996</v>
      </c>
      <c r="K113" s="4">
        <v>-10.7</v>
      </c>
      <c r="L113" s="5">
        <v>47.499624568253488</v>
      </c>
      <c r="M113" s="5">
        <v>0.49556990539119983</v>
      </c>
      <c r="N113" s="5">
        <v>7.7088651949742202</v>
      </c>
      <c r="O113" s="5">
        <v>12.418633142814235</v>
      </c>
      <c r="P113" s="5">
        <v>0.18020723832407268</v>
      </c>
      <c r="Q113" s="5">
        <v>26.21514741953246</v>
      </c>
      <c r="R113" s="5">
        <v>4.6403363868448713</v>
      </c>
      <c r="S113" s="5">
        <v>0.65575411723482002</v>
      </c>
      <c r="T113" s="5">
        <v>0.12514391550282825</v>
      </c>
      <c r="U113" s="5">
        <v>6.0069079441357559E-2</v>
      </c>
      <c r="V113" s="6">
        <f t="shared" si="5"/>
        <v>80.701488185471334</v>
      </c>
      <c r="W113" s="5">
        <f t="shared" si="6"/>
        <v>99.99935096831355</v>
      </c>
      <c r="X113" s="3">
        <v>1.5</v>
      </c>
      <c r="Y113" s="3">
        <v>41</v>
      </c>
      <c r="Z113" s="3">
        <v>9.5399999999999991</v>
      </c>
      <c r="AA113" s="3">
        <v>10.5</v>
      </c>
      <c r="AC113" s="3">
        <v>60</v>
      </c>
      <c r="AD113" s="3">
        <v>76</v>
      </c>
      <c r="AF113" s="3">
        <v>1195</v>
      </c>
      <c r="AG113" s="3">
        <v>1321</v>
      </c>
      <c r="AH113" s="3">
        <v>0.92</v>
      </c>
      <c r="AI113" s="3">
        <v>0.11</v>
      </c>
      <c r="AJ113" s="5">
        <v>0.51</v>
      </c>
      <c r="AK113" s="3">
        <v>0.11</v>
      </c>
      <c r="AM113" s="3">
        <v>3.82</v>
      </c>
      <c r="AN113" s="3">
        <v>8.5299999999999994</v>
      </c>
      <c r="AP113" s="3">
        <v>5.08</v>
      </c>
      <c r="AQ113" s="3">
        <v>1.48</v>
      </c>
      <c r="AR113" s="3">
        <v>0.55000000000000004</v>
      </c>
      <c r="AS113" s="3">
        <v>1.76</v>
      </c>
      <c r="AU113" s="3">
        <v>1.93</v>
      </c>
      <c r="AV113" s="3">
        <v>0.39</v>
      </c>
      <c r="AY113" s="3">
        <v>0.83</v>
      </c>
      <c r="AZ113" s="3">
        <v>0.13</v>
      </c>
      <c r="BA113" s="3">
        <v>17.2</v>
      </c>
      <c r="BB113" s="3">
        <v>144</v>
      </c>
      <c r="BE113" s="5">
        <f t="shared" si="7"/>
        <v>-0.27926924111844342</v>
      </c>
      <c r="BF113" s="5">
        <f t="shared" si="8"/>
        <v>-0.22568249624376691</v>
      </c>
      <c r="BG113" s="7">
        <f t="shared" si="9"/>
        <v>-0.34895449953547175</v>
      </c>
    </row>
    <row r="114" spans="1:59" s="3" customFormat="1" x14ac:dyDescent="0.25">
      <c r="A114" s="2" t="s">
        <v>175</v>
      </c>
      <c r="B114" s="3">
        <v>16</v>
      </c>
      <c r="C114" s="3">
        <v>4</v>
      </c>
      <c r="D114" s="3" t="s">
        <v>52</v>
      </c>
      <c r="E114" s="3" t="s">
        <v>118</v>
      </c>
      <c r="F114" s="3" t="s">
        <v>54</v>
      </c>
      <c r="G114" s="3" t="s">
        <v>119</v>
      </c>
      <c r="H114" s="3" t="s">
        <v>96</v>
      </c>
      <c r="I114" s="3">
        <v>26</v>
      </c>
      <c r="J114" s="3">
        <v>0.70735000000000003</v>
      </c>
      <c r="K114" s="4">
        <v>-15.1</v>
      </c>
      <c r="L114" s="5">
        <v>53.21</v>
      </c>
      <c r="M114" s="5">
        <v>0.94</v>
      </c>
      <c r="N114" s="5">
        <v>12.55</v>
      </c>
      <c r="O114" s="5">
        <v>10.229465380200001</v>
      </c>
      <c r="P114" s="5">
        <v>0.17</v>
      </c>
      <c r="Q114" s="5">
        <v>10.44</v>
      </c>
      <c r="R114" s="5">
        <v>7.62</v>
      </c>
      <c r="S114" s="5">
        <v>1.86</v>
      </c>
      <c r="T114" s="5">
        <v>2.74</v>
      </c>
      <c r="U114" s="5">
        <v>0.14000000000000001</v>
      </c>
      <c r="V114" s="6">
        <f t="shared" si="5"/>
        <v>66.906559543633264</v>
      </c>
      <c r="W114" s="5">
        <f t="shared" si="6"/>
        <v>99.899465380199999</v>
      </c>
      <c r="X114" s="3">
        <v>4.6100000000000003</v>
      </c>
      <c r="Y114" s="3">
        <v>89</v>
      </c>
      <c r="Z114" s="3">
        <v>18</v>
      </c>
      <c r="AA114" s="3">
        <v>62</v>
      </c>
      <c r="AC114" s="3">
        <v>829</v>
      </c>
      <c r="AD114" s="3">
        <v>464</v>
      </c>
      <c r="AF114" s="3">
        <v>560</v>
      </c>
      <c r="AG114" s="3">
        <v>215</v>
      </c>
      <c r="AH114" s="3">
        <v>2.02</v>
      </c>
      <c r="AI114" s="3">
        <v>0.24</v>
      </c>
      <c r="AJ114" s="5">
        <v>1.27</v>
      </c>
      <c r="AK114" s="3">
        <v>0.2</v>
      </c>
      <c r="AL114" s="3">
        <v>2.39</v>
      </c>
      <c r="AM114" s="3">
        <v>12.15</v>
      </c>
      <c r="AN114" s="3">
        <v>23.55</v>
      </c>
      <c r="AP114" s="3">
        <v>12.34</v>
      </c>
      <c r="AQ114" s="3">
        <v>3.4</v>
      </c>
      <c r="AR114" s="3">
        <v>1.2</v>
      </c>
      <c r="AS114" s="3">
        <v>3.44</v>
      </c>
      <c r="AT114" s="3">
        <v>0.59</v>
      </c>
      <c r="AY114" s="3">
        <v>1.44</v>
      </c>
      <c r="AZ114" s="3">
        <v>0.22</v>
      </c>
      <c r="BA114" s="3">
        <v>23</v>
      </c>
      <c r="BB114" s="3">
        <v>233</v>
      </c>
      <c r="BC114" s="3">
        <v>64</v>
      </c>
      <c r="BD114" s="3">
        <v>78</v>
      </c>
      <c r="BE114" s="5">
        <f t="shared" si="7"/>
        <v>-0.18427718267354276</v>
      </c>
      <c r="BF114" s="5">
        <f t="shared" si="8"/>
        <v>-9.0980642541094059E-2</v>
      </c>
      <c r="BG114" s="7">
        <f t="shared" si="9"/>
        <v>-0.24239485738063749</v>
      </c>
    </row>
    <row r="115" spans="1:59" s="3" customFormat="1" x14ac:dyDescent="0.25">
      <c r="A115" s="2" t="s">
        <v>176</v>
      </c>
      <c r="B115" s="3">
        <v>16</v>
      </c>
      <c r="C115" s="3">
        <v>4</v>
      </c>
      <c r="D115" s="3" t="s">
        <v>52</v>
      </c>
      <c r="E115" s="3" t="s">
        <v>118</v>
      </c>
      <c r="F115" s="3" t="s">
        <v>54</v>
      </c>
      <c r="G115" s="3" t="s">
        <v>119</v>
      </c>
      <c r="H115" s="3" t="s">
        <v>96</v>
      </c>
      <c r="I115" s="3">
        <v>26</v>
      </c>
      <c r="J115" s="3">
        <v>0.70794000000000001</v>
      </c>
      <c r="K115" s="4">
        <v>-15.8</v>
      </c>
      <c r="L115" s="5">
        <v>54.3</v>
      </c>
      <c r="M115" s="5">
        <v>1.38</v>
      </c>
      <c r="N115" s="5">
        <v>14.63</v>
      </c>
      <c r="O115" s="5">
        <v>10.189467470599999</v>
      </c>
      <c r="P115" s="5">
        <v>0.17</v>
      </c>
      <c r="Q115" s="5">
        <v>5.76</v>
      </c>
      <c r="R115" s="5">
        <v>8.83</v>
      </c>
      <c r="S115" s="5">
        <v>3.17</v>
      </c>
      <c r="T115" s="5">
        <v>1.17</v>
      </c>
      <c r="U115" s="5">
        <v>0.28000000000000003</v>
      </c>
      <c r="V115" s="6">
        <f t="shared" si="5"/>
        <v>52.826297737651629</v>
      </c>
      <c r="W115" s="5">
        <f t="shared" si="6"/>
        <v>99.879467470600005</v>
      </c>
      <c r="X115" s="3">
        <v>6.27</v>
      </c>
      <c r="Y115" s="3">
        <v>169</v>
      </c>
      <c r="Z115" s="3">
        <v>31</v>
      </c>
      <c r="AA115" s="3">
        <v>28</v>
      </c>
      <c r="AC115" s="3">
        <v>690</v>
      </c>
      <c r="AD115" s="3">
        <v>630</v>
      </c>
      <c r="AF115" s="3">
        <v>124</v>
      </c>
      <c r="AG115" s="3">
        <v>42</v>
      </c>
      <c r="AH115" s="3">
        <v>4.13</v>
      </c>
      <c r="AI115" s="3">
        <v>0.54</v>
      </c>
      <c r="AJ115" s="5">
        <v>2.2000000000000002</v>
      </c>
      <c r="AK115" s="3">
        <v>0.46</v>
      </c>
      <c r="AL115" s="3">
        <v>6</v>
      </c>
      <c r="AM115" s="3">
        <v>28.08</v>
      </c>
      <c r="AN115" s="3">
        <v>54.48</v>
      </c>
      <c r="AP115" s="3">
        <v>26.38</v>
      </c>
      <c r="AQ115" s="3">
        <v>6.3</v>
      </c>
      <c r="AR115" s="3">
        <v>1.94</v>
      </c>
      <c r="AS115" s="3">
        <v>5.98</v>
      </c>
      <c r="AT115" s="3">
        <v>1.01</v>
      </c>
      <c r="AY115" s="3">
        <v>2.5499999999999998</v>
      </c>
      <c r="AZ115" s="3">
        <v>0.38</v>
      </c>
      <c r="BA115" s="3">
        <v>33</v>
      </c>
      <c r="BB115" s="3">
        <v>295</v>
      </c>
      <c r="BC115" s="3">
        <v>69</v>
      </c>
      <c r="BD115" s="3">
        <v>96</v>
      </c>
      <c r="BE115" s="5">
        <f t="shared" si="7"/>
        <v>-0.36822217370000576</v>
      </c>
      <c r="BF115" s="5">
        <f t="shared" si="8"/>
        <v>-0.17632649626405039</v>
      </c>
      <c r="BG115" s="7">
        <f t="shared" si="9"/>
        <v>-0.41828242165191953</v>
      </c>
    </row>
    <row r="116" spans="1:59" s="3" customFormat="1" x14ac:dyDescent="0.25">
      <c r="A116" s="2" t="s">
        <v>177</v>
      </c>
      <c r="B116" s="3">
        <v>16</v>
      </c>
      <c r="C116" s="3">
        <v>4</v>
      </c>
      <c r="D116" s="3" t="s">
        <v>52</v>
      </c>
      <c r="E116" s="3" t="s">
        <v>118</v>
      </c>
      <c r="F116" s="3" t="s">
        <v>54</v>
      </c>
      <c r="G116" s="3" t="s">
        <v>119</v>
      </c>
      <c r="H116" s="3" t="s">
        <v>96</v>
      </c>
      <c r="I116" s="3">
        <v>24</v>
      </c>
      <c r="K116" s="4"/>
      <c r="L116" s="5">
        <v>54.14</v>
      </c>
      <c r="M116" s="5">
        <v>1.37</v>
      </c>
      <c r="N116" s="5">
        <v>14.58</v>
      </c>
      <c r="O116" s="5">
        <v>10.509450747400001</v>
      </c>
      <c r="P116" s="5">
        <v>0.16</v>
      </c>
      <c r="Q116" s="5">
        <v>5.84</v>
      </c>
      <c r="R116" s="5">
        <v>8.36</v>
      </c>
      <c r="S116" s="5">
        <v>3.49</v>
      </c>
      <c r="T116" s="5">
        <v>1.1599999999999999</v>
      </c>
      <c r="U116" s="5">
        <v>0.28000000000000003</v>
      </c>
      <c r="V116" s="6">
        <f t="shared" si="5"/>
        <v>52.3992941908961</v>
      </c>
      <c r="W116" s="5">
        <f t="shared" si="6"/>
        <v>99.889450747399991</v>
      </c>
      <c r="X116" s="3">
        <v>10.5</v>
      </c>
      <c r="Y116" s="3">
        <v>163</v>
      </c>
      <c r="Z116" s="3">
        <v>29</v>
      </c>
      <c r="AA116" s="3">
        <v>24</v>
      </c>
      <c r="AC116" s="3">
        <v>806</v>
      </c>
      <c r="AD116" s="3">
        <v>415</v>
      </c>
      <c r="AF116" s="3">
        <v>126</v>
      </c>
      <c r="AG116" s="3">
        <v>44</v>
      </c>
      <c r="AJ116" s="5"/>
      <c r="BA116" s="3">
        <v>33</v>
      </c>
      <c r="BB116" s="3">
        <v>279</v>
      </c>
      <c r="BC116" s="3">
        <v>72</v>
      </c>
      <c r="BD116" s="3">
        <v>102</v>
      </c>
      <c r="BE116" s="5">
        <f t="shared" si="7"/>
        <v>-0.14080474331862125</v>
      </c>
      <c r="BF116" s="5">
        <f t="shared" si="8"/>
        <v>3.4438328477511715E-2</v>
      </c>
      <c r="BG116" s="7">
        <f t="shared" si="9"/>
        <v>-0.18834471808267084</v>
      </c>
    </row>
    <row r="117" spans="1:59" s="3" customFormat="1" x14ac:dyDescent="0.25">
      <c r="A117" s="2" t="s">
        <v>178</v>
      </c>
      <c r="B117" s="3">
        <v>16</v>
      </c>
      <c r="C117" s="3">
        <v>4</v>
      </c>
      <c r="D117" s="3" t="s">
        <v>52</v>
      </c>
      <c r="E117" s="3" t="s">
        <v>118</v>
      </c>
      <c r="F117" s="3" t="s">
        <v>54</v>
      </c>
      <c r="G117" s="3" t="s">
        <v>119</v>
      </c>
      <c r="H117" s="3" t="s">
        <v>96</v>
      </c>
      <c r="I117" s="3">
        <v>24</v>
      </c>
      <c r="K117" s="4"/>
      <c r="L117" s="5">
        <v>54.25</v>
      </c>
      <c r="M117" s="5">
        <v>1.46</v>
      </c>
      <c r="N117" s="5">
        <v>14.28</v>
      </c>
      <c r="O117" s="5">
        <v>10.589446566599999</v>
      </c>
      <c r="P117" s="5">
        <v>0.17</v>
      </c>
      <c r="Q117" s="5">
        <v>5.58</v>
      </c>
      <c r="R117" s="5">
        <v>8.98</v>
      </c>
      <c r="S117" s="5">
        <v>3.21</v>
      </c>
      <c r="T117" s="5">
        <v>1.0900000000000001</v>
      </c>
      <c r="U117" s="5">
        <v>0.28999999999999998</v>
      </c>
      <c r="V117" s="6">
        <f t="shared" si="5"/>
        <v>51.072848741743073</v>
      </c>
      <c r="W117" s="5">
        <f t="shared" si="6"/>
        <v>99.899446566600005</v>
      </c>
      <c r="X117" s="3">
        <v>11</v>
      </c>
      <c r="Y117" s="3">
        <v>178</v>
      </c>
      <c r="Z117" s="3">
        <v>32</v>
      </c>
      <c r="AA117" s="3">
        <v>27</v>
      </c>
      <c r="AB117" s="3">
        <v>0.28999999999999998</v>
      </c>
      <c r="AC117" s="3">
        <v>589</v>
      </c>
      <c r="AD117" s="3">
        <v>660</v>
      </c>
      <c r="AF117" s="3">
        <v>123</v>
      </c>
      <c r="AG117" s="3">
        <v>36</v>
      </c>
      <c r="AH117" s="3">
        <v>4.37</v>
      </c>
      <c r="AI117" s="3">
        <v>0.57999999999999996</v>
      </c>
      <c r="AJ117" s="5">
        <v>2.35</v>
      </c>
      <c r="AK117" s="3">
        <v>0.48</v>
      </c>
      <c r="AL117" s="3">
        <v>6</v>
      </c>
      <c r="AM117" s="3">
        <v>29.27</v>
      </c>
      <c r="AN117" s="3">
        <v>56.94</v>
      </c>
      <c r="AO117" s="3">
        <v>6.64</v>
      </c>
      <c r="AP117" s="3">
        <v>27.75</v>
      </c>
      <c r="AQ117" s="3">
        <v>6.53</v>
      </c>
      <c r="AR117" s="3">
        <v>1.97</v>
      </c>
      <c r="AS117" s="3">
        <v>6.01</v>
      </c>
      <c r="AT117" s="3">
        <v>1.03</v>
      </c>
      <c r="AU117" s="3">
        <v>6.2</v>
      </c>
      <c r="AV117" s="3">
        <v>1.22</v>
      </c>
      <c r="AW117" s="3">
        <v>3.28</v>
      </c>
      <c r="AX117" s="3">
        <v>0.43</v>
      </c>
      <c r="AY117" s="3">
        <v>2.6</v>
      </c>
      <c r="AZ117" s="3">
        <v>0.38</v>
      </c>
      <c r="BA117" s="3">
        <v>40</v>
      </c>
      <c r="BB117" s="3">
        <v>283</v>
      </c>
      <c r="BC117" s="3">
        <v>91</v>
      </c>
      <c r="BD117" s="3">
        <v>111</v>
      </c>
      <c r="BE117" s="5">
        <f t="shared" si="7"/>
        <v>-0.15467573922053779</v>
      </c>
      <c r="BF117" s="5">
        <f t="shared" si="8"/>
        <v>3.2568512432465169E-2</v>
      </c>
      <c r="BG117" s="7">
        <f t="shared" si="9"/>
        <v>-0.20307443466263009</v>
      </c>
    </row>
    <row r="118" spans="1:59" s="3" customFormat="1" x14ac:dyDescent="0.25">
      <c r="A118" s="2" t="s">
        <v>179</v>
      </c>
      <c r="B118" s="3">
        <v>16</v>
      </c>
      <c r="C118" s="3">
        <v>4</v>
      </c>
      <c r="D118" s="3" t="s">
        <v>52</v>
      </c>
      <c r="E118" s="3" t="s">
        <v>118</v>
      </c>
      <c r="F118" s="3" t="s">
        <v>54</v>
      </c>
      <c r="G118" s="3" t="s">
        <v>119</v>
      </c>
      <c r="H118" s="3" t="s">
        <v>96</v>
      </c>
      <c r="I118" s="3">
        <v>24</v>
      </c>
      <c r="K118" s="4"/>
      <c r="L118" s="5">
        <v>53.07</v>
      </c>
      <c r="M118" s="5">
        <v>1.34</v>
      </c>
      <c r="N118" s="5">
        <v>15.06</v>
      </c>
      <c r="O118" s="5">
        <v>9.8094873294000013</v>
      </c>
      <c r="P118" s="5">
        <v>0.17</v>
      </c>
      <c r="Q118" s="5">
        <v>6.18</v>
      </c>
      <c r="R118" s="5">
        <v>10.11</v>
      </c>
      <c r="S118" s="5">
        <v>2.77</v>
      </c>
      <c r="T118" s="5">
        <v>1.1200000000000001</v>
      </c>
      <c r="U118" s="5">
        <v>0.26</v>
      </c>
      <c r="V118" s="6">
        <f t="shared" si="5"/>
        <v>55.516400686775071</v>
      </c>
      <c r="W118" s="5">
        <f t="shared" si="6"/>
        <v>99.889487329400012</v>
      </c>
      <c r="X118" s="3">
        <v>7.86</v>
      </c>
      <c r="Y118" s="3">
        <v>133</v>
      </c>
      <c r="Z118" s="3">
        <v>26</v>
      </c>
      <c r="AA118" s="3">
        <v>20</v>
      </c>
      <c r="AC118" s="3">
        <v>583</v>
      </c>
      <c r="AD118" s="3">
        <v>397</v>
      </c>
      <c r="AF118" s="3">
        <v>238</v>
      </c>
      <c r="AG118" s="3">
        <v>62</v>
      </c>
      <c r="AH118" s="3">
        <v>3.45</v>
      </c>
      <c r="AI118" s="3">
        <v>0.44</v>
      </c>
      <c r="AJ118" s="5">
        <v>1.39</v>
      </c>
      <c r="AK118" s="3">
        <v>0.4</v>
      </c>
      <c r="AL118" s="3">
        <v>4.88</v>
      </c>
      <c r="AM118" s="3">
        <v>19.579999999999998</v>
      </c>
      <c r="AN118" s="3">
        <v>39.11</v>
      </c>
      <c r="AP118" s="3">
        <v>21.01</v>
      </c>
      <c r="AQ118" s="3">
        <v>5.36</v>
      </c>
      <c r="AR118" s="3">
        <v>1.76</v>
      </c>
      <c r="AS118" s="3">
        <v>5.14</v>
      </c>
      <c r="AT118" s="3">
        <v>0.87</v>
      </c>
      <c r="AY118" s="3">
        <v>2.19</v>
      </c>
      <c r="AZ118" s="3">
        <v>0.33</v>
      </c>
      <c r="BA118" s="3">
        <v>33</v>
      </c>
      <c r="BB118" s="3">
        <v>275</v>
      </c>
      <c r="BC118" s="3">
        <v>90</v>
      </c>
      <c r="BD118" s="3">
        <v>89</v>
      </c>
      <c r="BE118" s="5">
        <f t="shared" si="7"/>
        <v>-0.14059712448424433</v>
      </c>
      <c r="BF118" s="5">
        <f t="shared" si="8"/>
        <v>-3.1391740145676583E-2</v>
      </c>
      <c r="BG118" s="7">
        <f t="shared" si="9"/>
        <v>-0.19591024881495334</v>
      </c>
    </row>
    <row r="119" spans="1:59" s="3" customFormat="1" x14ac:dyDescent="0.25">
      <c r="A119" s="2" t="s">
        <v>180</v>
      </c>
      <c r="B119" s="3">
        <v>16</v>
      </c>
      <c r="C119" s="3">
        <v>4</v>
      </c>
      <c r="D119" s="3" t="s">
        <v>52</v>
      </c>
      <c r="E119" s="3" t="s">
        <v>118</v>
      </c>
      <c r="F119" s="3" t="s">
        <v>54</v>
      </c>
      <c r="G119" s="3" t="s">
        <v>119</v>
      </c>
      <c r="H119" s="3" t="s">
        <v>96</v>
      </c>
      <c r="I119" s="3">
        <v>24</v>
      </c>
      <c r="K119" s="4"/>
      <c r="L119" s="5">
        <v>52.37</v>
      </c>
      <c r="M119" s="5">
        <v>0.95</v>
      </c>
      <c r="N119" s="5">
        <v>12.57</v>
      </c>
      <c r="O119" s="5">
        <v>10.399456496000001</v>
      </c>
      <c r="P119" s="5">
        <v>0.18</v>
      </c>
      <c r="Q119" s="5">
        <v>10.88</v>
      </c>
      <c r="R119" s="5">
        <v>9.42</v>
      </c>
      <c r="S119" s="5">
        <v>1.78</v>
      </c>
      <c r="T119" s="5">
        <v>1.2</v>
      </c>
      <c r="U119" s="5">
        <v>0.15</v>
      </c>
      <c r="V119" s="6">
        <f t="shared" si="5"/>
        <v>67.453362136229543</v>
      </c>
      <c r="W119" s="5">
        <f t="shared" si="6"/>
        <v>99.899456496000013</v>
      </c>
      <c r="X119" s="3">
        <v>4.9000000000000004</v>
      </c>
      <c r="Y119" s="3">
        <v>86</v>
      </c>
      <c r="Z119" s="3">
        <v>19</v>
      </c>
      <c r="AA119" s="3">
        <v>20</v>
      </c>
      <c r="AB119" s="3">
        <v>0.18</v>
      </c>
      <c r="AC119" s="3">
        <v>250</v>
      </c>
      <c r="AD119" s="3">
        <v>319</v>
      </c>
      <c r="AF119" s="3">
        <v>627</v>
      </c>
      <c r="AG119" s="3">
        <v>257</v>
      </c>
      <c r="AH119" s="3">
        <v>2.09</v>
      </c>
      <c r="AI119" s="3">
        <v>0.26</v>
      </c>
      <c r="AJ119" s="5">
        <v>1.37</v>
      </c>
      <c r="AK119" s="3">
        <v>0.2</v>
      </c>
      <c r="AL119" s="3">
        <v>3</v>
      </c>
      <c r="AM119" s="3">
        <v>12.56</v>
      </c>
      <c r="AN119" s="3">
        <v>24.62</v>
      </c>
      <c r="AO119" s="3">
        <v>2.98</v>
      </c>
      <c r="AP119" s="3">
        <v>12.93</v>
      </c>
      <c r="AQ119" s="3">
        <v>3.48</v>
      </c>
      <c r="AR119" s="3">
        <v>1.23</v>
      </c>
      <c r="AS119" s="3">
        <v>3.55</v>
      </c>
      <c r="AT119" s="3">
        <v>0.63</v>
      </c>
      <c r="AU119" s="3">
        <v>3.75</v>
      </c>
      <c r="AV119" s="3">
        <v>0.72</v>
      </c>
      <c r="AW119" s="3">
        <v>1.95</v>
      </c>
      <c r="AX119" s="3">
        <v>0.25</v>
      </c>
      <c r="AY119" s="3">
        <v>1.54</v>
      </c>
      <c r="AZ119" s="3">
        <v>0.23</v>
      </c>
      <c r="BA119" s="3">
        <v>31</v>
      </c>
      <c r="BB119" s="3">
        <v>221</v>
      </c>
      <c r="BC119" s="3">
        <v>62</v>
      </c>
      <c r="BD119" s="3">
        <v>87</v>
      </c>
      <c r="BE119" s="5">
        <f t="shared" si="7"/>
        <v>-0.10758763348253342</v>
      </c>
      <c r="BF119" s="5">
        <f t="shared" si="8"/>
        <v>-2.1882878552810126E-2</v>
      </c>
      <c r="BG119" s="7">
        <f t="shared" si="9"/>
        <v>-0.17299611192729325</v>
      </c>
    </row>
    <row r="120" spans="1:59" s="3" customFormat="1" x14ac:dyDescent="0.25">
      <c r="A120" s="2" t="s">
        <v>181</v>
      </c>
      <c r="B120" s="3">
        <v>16</v>
      </c>
      <c r="C120" s="3">
        <v>4</v>
      </c>
      <c r="D120" s="3" t="s">
        <v>52</v>
      </c>
      <c r="E120" s="3" t="s">
        <v>118</v>
      </c>
      <c r="F120" s="3" t="s">
        <v>54</v>
      </c>
      <c r="G120" s="3" t="s">
        <v>119</v>
      </c>
      <c r="H120" s="3" t="s">
        <v>96</v>
      </c>
      <c r="I120" s="3">
        <v>26</v>
      </c>
      <c r="K120" s="4"/>
      <c r="L120" s="5">
        <v>55.01</v>
      </c>
      <c r="M120" s="5">
        <v>1.23</v>
      </c>
      <c r="N120" s="5">
        <v>14.34</v>
      </c>
      <c r="O120" s="5">
        <v>10.0394753096</v>
      </c>
      <c r="P120" s="5">
        <v>0.15</v>
      </c>
      <c r="Q120" s="5">
        <v>5.49</v>
      </c>
      <c r="R120" s="5">
        <v>9.32</v>
      </c>
      <c r="S120" s="5">
        <v>2.37</v>
      </c>
      <c r="T120" s="5">
        <v>1.78</v>
      </c>
      <c r="U120" s="5">
        <v>0.15</v>
      </c>
      <c r="V120" s="6">
        <f t="shared" si="5"/>
        <v>51.998760839106268</v>
      </c>
      <c r="W120" s="5">
        <f t="shared" si="6"/>
        <v>99.879475309600025</v>
      </c>
      <c r="X120" s="3">
        <v>6.27</v>
      </c>
      <c r="Y120" s="3">
        <v>139</v>
      </c>
      <c r="Z120" s="3">
        <v>28</v>
      </c>
      <c r="AA120" s="3">
        <v>52</v>
      </c>
      <c r="AC120" s="3">
        <v>395</v>
      </c>
      <c r="AD120" s="3">
        <v>260</v>
      </c>
      <c r="AF120" s="3">
        <v>91</v>
      </c>
      <c r="AG120" s="3">
        <v>37</v>
      </c>
      <c r="AH120" s="3">
        <v>3.88</v>
      </c>
      <c r="AI120" s="3">
        <v>0.36</v>
      </c>
      <c r="AJ120" s="5">
        <v>1.86</v>
      </c>
      <c r="AK120" s="3">
        <v>0.47</v>
      </c>
      <c r="AL120" s="3">
        <v>5.91</v>
      </c>
      <c r="AM120" s="3">
        <v>14.97</v>
      </c>
      <c r="AN120" s="3">
        <v>30.92</v>
      </c>
      <c r="AP120" s="3">
        <v>17.25</v>
      </c>
      <c r="AQ120" s="3">
        <v>4.91</v>
      </c>
      <c r="AR120" s="3">
        <v>1.47</v>
      </c>
      <c r="AS120" s="3">
        <v>5.2</v>
      </c>
      <c r="AT120" s="3">
        <v>0.95</v>
      </c>
      <c r="AY120" s="3">
        <v>2.39</v>
      </c>
      <c r="AZ120" s="3">
        <v>0.37</v>
      </c>
      <c r="BA120" s="3">
        <v>28</v>
      </c>
      <c r="BB120" s="3">
        <v>282</v>
      </c>
      <c r="BC120" s="3">
        <v>105</v>
      </c>
      <c r="BD120" s="3">
        <v>87</v>
      </c>
      <c r="BE120" s="5">
        <f t="shared" si="7"/>
        <v>-0.24593548682230448</v>
      </c>
      <c r="BF120" s="5">
        <f t="shared" si="8"/>
        <v>-7.6330583805156338E-2</v>
      </c>
      <c r="BG120" s="7">
        <f t="shared" si="9"/>
        <v>-0.30372270072904795</v>
      </c>
    </row>
    <row r="121" spans="1:59" s="3" customFormat="1" x14ac:dyDescent="0.25">
      <c r="A121" s="2" t="s">
        <v>182</v>
      </c>
      <c r="B121" s="3">
        <v>16</v>
      </c>
      <c r="C121" s="3">
        <v>4</v>
      </c>
      <c r="D121" s="3" t="s">
        <v>52</v>
      </c>
      <c r="E121" s="3" t="s">
        <v>118</v>
      </c>
      <c r="F121" s="3" t="s">
        <v>54</v>
      </c>
      <c r="G121" s="3" t="s">
        <v>119</v>
      </c>
      <c r="H121" s="3" t="s">
        <v>96</v>
      </c>
      <c r="I121" s="3">
        <v>24</v>
      </c>
      <c r="K121" s="4"/>
      <c r="L121" s="5">
        <v>53.81</v>
      </c>
      <c r="M121" s="5">
        <v>1.1299999999999999</v>
      </c>
      <c r="N121" s="5">
        <v>14.92</v>
      </c>
      <c r="O121" s="5">
        <v>9.9994774</v>
      </c>
      <c r="P121" s="5">
        <v>0.16</v>
      </c>
      <c r="Q121" s="5">
        <v>7.3</v>
      </c>
      <c r="R121" s="5">
        <v>7.18</v>
      </c>
      <c r="S121" s="5">
        <v>3.02</v>
      </c>
      <c r="T121" s="5">
        <v>2.23</v>
      </c>
      <c r="U121" s="5">
        <v>0.15</v>
      </c>
      <c r="V121" s="6">
        <f t="shared" si="5"/>
        <v>59.120068758951469</v>
      </c>
      <c r="W121" s="5">
        <f t="shared" si="6"/>
        <v>99.899477399999995</v>
      </c>
      <c r="X121" s="3">
        <v>5.93</v>
      </c>
      <c r="Y121" s="3">
        <v>109</v>
      </c>
      <c r="Z121" s="3">
        <v>24</v>
      </c>
      <c r="AA121" s="3">
        <v>65</v>
      </c>
      <c r="AC121" s="3">
        <v>780</v>
      </c>
      <c r="AD121" s="3">
        <v>298</v>
      </c>
      <c r="AF121" s="3">
        <v>320</v>
      </c>
      <c r="AG121" s="3">
        <v>96</v>
      </c>
      <c r="AH121" s="3">
        <v>2.75</v>
      </c>
      <c r="AI121" s="3">
        <v>0.35</v>
      </c>
      <c r="AJ121" s="5">
        <v>1.72</v>
      </c>
      <c r="AK121" s="3">
        <v>0.41</v>
      </c>
      <c r="AL121" s="3">
        <v>2.65</v>
      </c>
      <c r="AM121" s="3">
        <v>13.94</v>
      </c>
      <c r="AN121" s="3">
        <v>27.72</v>
      </c>
      <c r="AO121" s="3">
        <v>3.32</v>
      </c>
      <c r="AP121" s="3">
        <v>14.49</v>
      </c>
      <c r="AQ121" s="3">
        <v>4.1100000000000003</v>
      </c>
      <c r="AR121" s="3">
        <v>1.28</v>
      </c>
      <c r="AS121" s="3">
        <v>4.34</v>
      </c>
      <c r="AT121" s="3">
        <v>0.78</v>
      </c>
      <c r="AU121" s="3">
        <v>4.79</v>
      </c>
      <c r="AV121" s="3">
        <v>0.94</v>
      </c>
      <c r="AW121" s="3">
        <v>2.5099999999999998</v>
      </c>
      <c r="AX121" s="3">
        <v>0.33</v>
      </c>
      <c r="AY121" s="3">
        <v>1.98</v>
      </c>
      <c r="AZ121" s="3">
        <v>0.31</v>
      </c>
      <c r="BA121" s="3">
        <v>27</v>
      </c>
      <c r="BB121" s="3">
        <v>246</v>
      </c>
      <c r="BC121" s="3">
        <v>77</v>
      </c>
      <c r="BD121" s="3">
        <v>86</v>
      </c>
      <c r="BE121" s="5">
        <f t="shared" si="7"/>
        <v>-0.12900984030705742</v>
      </c>
      <c r="BF121" s="5">
        <f t="shared" si="8"/>
        <v>-1.6187702715716012E-2</v>
      </c>
      <c r="BG121" s="7">
        <f t="shared" si="9"/>
        <v>-0.19413894162354384</v>
      </c>
    </row>
    <row r="122" spans="1:59" s="3" customFormat="1" x14ac:dyDescent="0.25">
      <c r="A122" s="2" t="s">
        <v>183</v>
      </c>
      <c r="B122" s="3">
        <v>16</v>
      </c>
      <c r="C122" s="3">
        <v>4</v>
      </c>
      <c r="D122" s="3" t="s">
        <v>52</v>
      </c>
      <c r="E122" s="3" t="s">
        <v>118</v>
      </c>
      <c r="F122" s="3" t="s">
        <v>54</v>
      </c>
      <c r="G122" s="3" t="s">
        <v>119</v>
      </c>
      <c r="H122" s="3" t="s">
        <v>96</v>
      </c>
      <c r="I122" s="3">
        <v>24</v>
      </c>
      <c r="K122" s="4"/>
      <c r="L122" s="5">
        <v>52.51</v>
      </c>
      <c r="M122" s="5">
        <v>0.88</v>
      </c>
      <c r="N122" s="5">
        <v>11.93</v>
      </c>
      <c r="O122" s="5">
        <v>9.8094873294000013</v>
      </c>
      <c r="P122" s="5">
        <v>0.17</v>
      </c>
      <c r="Q122" s="5">
        <v>13.34</v>
      </c>
      <c r="R122" s="5">
        <v>8.64</v>
      </c>
      <c r="S122" s="5">
        <v>1.0900000000000001</v>
      </c>
      <c r="T122" s="5">
        <v>1.38</v>
      </c>
      <c r="U122" s="5">
        <v>0.14000000000000001</v>
      </c>
      <c r="V122" s="6">
        <f t="shared" si="5"/>
        <v>72.928671611819951</v>
      </c>
      <c r="W122" s="5">
        <f t="shared" si="6"/>
        <v>99.889487329399998</v>
      </c>
      <c r="X122" s="3">
        <v>5.8</v>
      </c>
      <c r="Y122" s="3">
        <v>83</v>
      </c>
      <c r="Z122" s="3">
        <v>18</v>
      </c>
      <c r="AA122" s="3">
        <v>28</v>
      </c>
      <c r="AC122" s="3">
        <v>671</v>
      </c>
      <c r="AD122" s="3">
        <v>298</v>
      </c>
      <c r="AF122" s="3">
        <v>994</v>
      </c>
      <c r="AG122" s="3">
        <v>361</v>
      </c>
      <c r="AJ122" s="5"/>
      <c r="AM122" s="3">
        <v>10.199999999999999</v>
      </c>
      <c r="AN122" s="3">
        <v>20.56</v>
      </c>
      <c r="AO122" s="3">
        <v>2.56</v>
      </c>
      <c r="AP122" s="3">
        <v>11.47</v>
      </c>
      <c r="AQ122" s="3">
        <v>3.32</v>
      </c>
      <c r="AR122" s="3">
        <v>1.1200000000000001</v>
      </c>
      <c r="AS122" s="3">
        <v>3.4</v>
      </c>
      <c r="AT122" s="3">
        <v>0.61</v>
      </c>
      <c r="AU122" s="3">
        <v>3.7</v>
      </c>
      <c r="AV122" s="3">
        <v>0.73</v>
      </c>
      <c r="AW122" s="3">
        <v>2.02</v>
      </c>
      <c r="AX122" s="3">
        <v>0.26</v>
      </c>
      <c r="AY122" s="3">
        <v>1.51</v>
      </c>
      <c r="AZ122" s="3">
        <v>0.23</v>
      </c>
      <c r="BA122" s="3">
        <v>29</v>
      </c>
      <c r="BB122" s="3">
        <v>219</v>
      </c>
      <c r="BC122" s="3">
        <v>74</v>
      </c>
      <c r="BD122" s="3">
        <v>88</v>
      </c>
      <c r="BE122" s="5">
        <f t="shared" si="7"/>
        <v>-2.6351239104083213E-2</v>
      </c>
      <c r="BF122" s="5">
        <f t="shared" si="8"/>
        <v>7.4675261632396794E-2</v>
      </c>
      <c r="BG122" s="7">
        <f t="shared" si="9"/>
        <v>-9.0228177522257091E-2</v>
      </c>
    </row>
    <row r="123" spans="1:59" s="3" customFormat="1" x14ac:dyDescent="0.25">
      <c r="A123" s="2" t="s">
        <v>184</v>
      </c>
      <c r="B123" s="3">
        <v>16</v>
      </c>
      <c r="C123" s="3">
        <v>4</v>
      </c>
      <c r="D123" s="3" t="s">
        <v>52</v>
      </c>
      <c r="E123" s="3" t="s">
        <v>118</v>
      </c>
      <c r="F123" s="3" t="s">
        <v>54</v>
      </c>
      <c r="G123" s="3" t="s">
        <v>119</v>
      </c>
      <c r="H123" s="3" t="s">
        <v>96</v>
      </c>
      <c r="I123" s="3">
        <v>24</v>
      </c>
      <c r="K123" s="4"/>
      <c r="L123" s="5">
        <v>55.8</v>
      </c>
      <c r="M123" s="5">
        <v>1.35</v>
      </c>
      <c r="N123" s="5">
        <v>14.63</v>
      </c>
      <c r="O123" s="5">
        <v>9.9994774</v>
      </c>
      <c r="P123" s="5">
        <v>0.16</v>
      </c>
      <c r="Q123" s="5">
        <v>5.05</v>
      </c>
      <c r="R123" s="5">
        <v>7.64</v>
      </c>
      <c r="S123" s="5">
        <v>2.71</v>
      </c>
      <c r="T123" s="5">
        <v>2.39</v>
      </c>
      <c r="U123" s="5">
        <v>0.16</v>
      </c>
      <c r="V123" s="6">
        <f t="shared" si="5"/>
        <v>50.011126772042509</v>
      </c>
      <c r="W123" s="5">
        <f t="shared" si="6"/>
        <v>99.88947739999999</v>
      </c>
      <c r="X123" s="3">
        <v>6.8</v>
      </c>
      <c r="Y123" s="3">
        <v>150</v>
      </c>
      <c r="Z123" s="3">
        <v>31</v>
      </c>
      <c r="AA123" s="3">
        <v>78</v>
      </c>
      <c r="AC123" s="3">
        <v>667</v>
      </c>
      <c r="AD123" s="3">
        <v>251</v>
      </c>
      <c r="AF123" s="3">
        <v>69</v>
      </c>
      <c r="AG123" s="3">
        <v>33</v>
      </c>
      <c r="AJ123" s="5"/>
      <c r="BA123" s="3">
        <v>29</v>
      </c>
      <c r="BB123" s="3">
        <v>291</v>
      </c>
      <c r="BC123" s="3">
        <v>117</v>
      </c>
      <c r="BD123" s="3">
        <v>93</v>
      </c>
      <c r="BE123" s="5">
        <f t="shared" si="7"/>
        <v>-0.23353354635314072</v>
      </c>
      <c r="BF123" s="5">
        <f t="shared" si="8"/>
        <v>-6.783140844596991E-2</v>
      </c>
      <c r="BG123" s="7">
        <f t="shared" si="9"/>
        <v>-0.29343492896107315</v>
      </c>
    </row>
    <row r="124" spans="1:59" s="3" customFormat="1" x14ac:dyDescent="0.25">
      <c r="A124" s="2" t="s">
        <v>185</v>
      </c>
      <c r="B124" s="3">
        <v>16</v>
      </c>
      <c r="C124" s="3">
        <v>4</v>
      </c>
      <c r="D124" s="3" t="s">
        <v>52</v>
      </c>
      <c r="E124" s="3" t="s">
        <v>118</v>
      </c>
      <c r="F124" s="3" t="s">
        <v>54</v>
      </c>
      <c r="G124" s="3" t="s">
        <v>119</v>
      </c>
      <c r="H124" s="3" t="s">
        <v>96</v>
      </c>
      <c r="I124" s="3">
        <v>19</v>
      </c>
      <c r="K124" s="4"/>
      <c r="L124" s="5">
        <v>53.98</v>
      </c>
      <c r="M124" s="5">
        <v>1.19</v>
      </c>
      <c r="N124" s="5">
        <v>15.41</v>
      </c>
      <c r="O124" s="5">
        <v>9.6194972587999992</v>
      </c>
      <c r="P124" s="5">
        <v>0.17</v>
      </c>
      <c r="Q124" s="5">
        <v>6.1</v>
      </c>
      <c r="R124" s="5">
        <v>9.09</v>
      </c>
      <c r="S124" s="5">
        <v>2.34</v>
      </c>
      <c r="T124" s="5">
        <v>1.8</v>
      </c>
      <c r="U124" s="5">
        <v>0.22</v>
      </c>
      <c r="V124" s="6">
        <f t="shared" si="5"/>
        <v>55.677568117610811</v>
      </c>
      <c r="W124" s="5">
        <f t="shared" si="6"/>
        <v>99.919497258799993</v>
      </c>
      <c r="X124" s="3">
        <v>8.1</v>
      </c>
      <c r="Y124" s="3">
        <v>137</v>
      </c>
      <c r="Z124" s="3">
        <v>26</v>
      </c>
      <c r="AA124" s="3">
        <v>41</v>
      </c>
      <c r="AB124" s="3">
        <v>0.32</v>
      </c>
      <c r="AC124" s="3">
        <v>782</v>
      </c>
      <c r="AD124" s="3">
        <v>599</v>
      </c>
      <c r="AF124" s="3">
        <v>132</v>
      </c>
      <c r="AG124" s="3">
        <v>85</v>
      </c>
      <c r="AH124" s="3">
        <v>3.2</v>
      </c>
      <c r="AI124" s="3">
        <v>0.42</v>
      </c>
      <c r="AJ124" s="5">
        <v>1.58</v>
      </c>
      <c r="AK124" s="3">
        <v>0.38</v>
      </c>
      <c r="AL124" s="3">
        <v>5.72</v>
      </c>
      <c r="AM124" s="3">
        <v>19.89</v>
      </c>
      <c r="AN124" s="3">
        <v>38.47</v>
      </c>
      <c r="AO124" s="3">
        <v>4.5599999999999996</v>
      </c>
      <c r="AP124" s="3">
        <v>19.329999999999998</v>
      </c>
      <c r="AQ124" s="3">
        <v>4.95</v>
      </c>
      <c r="AR124" s="3">
        <v>1.53</v>
      </c>
      <c r="AS124" s="3">
        <v>4.75</v>
      </c>
      <c r="AT124" s="3">
        <v>0.84</v>
      </c>
      <c r="AU124" s="3">
        <v>5.0599999999999996</v>
      </c>
      <c r="AV124" s="3">
        <v>0.99</v>
      </c>
      <c r="AW124" s="3">
        <v>2.69</v>
      </c>
      <c r="AX124" s="3">
        <v>0.36</v>
      </c>
      <c r="AY124" s="3">
        <v>2.14</v>
      </c>
      <c r="AZ124" s="3">
        <v>0.33</v>
      </c>
      <c r="BA124" s="3">
        <v>30</v>
      </c>
      <c r="BB124" s="3">
        <v>237</v>
      </c>
      <c r="BC124" s="3">
        <v>64</v>
      </c>
      <c r="BD124" s="3">
        <v>87</v>
      </c>
      <c r="BE124" s="5">
        <f t="shared" si="7"/>
        <v>-0.15224298992849872</v>
      </c>
      <c r="BF124" s="5">
        <f t="shared" si="8"/>
        <v>1.7399790452977348E-2</v>
      </c>
      <c r="BG124" s="7">
        <f t="shared" si="9"/>
        <v>-0.20511101828323675</v>
      </c>
    </row>
    <row r="125" spans="1:59" s="3" customFormat="1" x14ac:dyDescent="0.25">
      <c r="A125" s="2" t="s">
        <v>186</v>
      </c>
      <c r="B125" s="3">
        <v>16</v>
      </c>
      <c r="C125" s="3">
        <v>4</v>
      </c>
      <c r="D125" s="3" t="s">
        <v>52</v>
      </c>
      <c r="E125" s="3" t="s">
        <v>118</v>
      </c>
      <c r="F125" s="3" t="s">
        <v>54</v>
      </c>
      <c r="G125" s="3" t="s">
        <v>119</v>
      </c>
      <c r="H125" s="3" t="s">
        <v>96</v>
      </c>
      <c r="I125" s="3">
        <v>24</v>
      </c>
      <c r="K125" s="4"/>
      <c r="L125" s="5">
        <v>53.28</v>
      </c>
      <c r="M125" s="5">
        <v>1.1399999999999999</v>
      </c>
      <c r="N125" s="5">
        <v>15.08</v>
      </c>
      <c r="O125" s="5">
        <v>9.9394805355999996</v>
      </c>
      <c r="P125" s="5">
        <v>0.17</v>
      </c>
      <c r="Q125" s="5">
        <v>6.44</v>
      </c>
      <c r="R125" s="5">
        <v>9.43</v>
      </c>
      <c r="S125" s="5">
        <v>3.22</v>
      </c>
      <c r="T125" s="5">
        <v>0.99</v>
      </c>
      <c r="U125" s="5">
        <v>0.21</v>
      </c>
      <c r="V125" s="6">
        <f t="shared" si="5"/>
        <v>56.207889155923432</v>
      </c>
      <c r="W125" s="5">
        <f t="shared" si="6"/>
        <v>99.899480535599992</v>
      </c>
      <c r="X125" s="3">
        <v>7.4</v>
      </c>
      <c r="Y125" s="3">
        <v>132</v>
      </c>
      <c r="Z125" s="3">
        <v>25</v>
      </c>
      <c r="AA125" s="3">
        <v>23</v>
      </c>
      <c r="AC125" s="3">
        <v>378</v>
      </c>
      <c r="AD125" s="3">
        <v>632</v>
      </c>
      <c r="AF125" s="3">
        <v>153</v>
      </c>
      <c r="AG125" s="3">
        <v>77</v>
      </c>
      <c r="AJ125" s="5"/>
      <c r="BA125" s="3">
        <v>33</v>
      </c>
      <c r="BB125" s="3">
        <v>253</v>
      </c>
      <c r="BC125" s="3">
        <v>69</v>
      </c>
      <c r="BD125" s="3">
        <v>94</v>
      </c>
      <c r="BE125" s="5">
        <f t="shared" si="7"/>
        <v>-0.17616542020598103</v>
      </c>
      <c r="BF125" s="5">
        <f t="shared" si="8"/>
        <v>-4.3020437569529779E-3</v>
      </c>
      <c r="BG125" s="7">
        <f t="shared" si="9"/>
        <v>-0.22886497492455649</v>
      </c>
    </row>
    <row r="126" spans="1:59" s="3" customFormat="1" x14ac:dyDescent="0.25">
      <c r="A126" s="2" t="s">
        <v>187</v>
      </c>
      <c r="B126" s="3">
        <v>16</v>
      </c>
      <c r="C126" s="3">
        <v>4</v>
      </c>
      <c r="D126" s="3" t="s">
        <v>52</v>
      </c>
      <c r="E126" s="3" t="s">
        <v>118</v>
      </c>
      <c r="F126" s="3" t="s">
        <v>54</v>
      </c>
      <c r="G126" s="3" t="s">
        <v>119</v>
      </c>
      <c r="H126" s="3" t="s">
        <v>96</v>
      </c>
      <c r="I126" s="3">
        <v>24</v>
      </c>
      <c r="K126" s="4"/>
      <c r="L126" s="5">
        <v>55.32</v>
      </c>
      <c r="M126" s="5">
        <v>0.97</v>
      </c>
      <c r="N126" s="5">
        <v>14.62</v>
      </c>
      <c r="O126" s="5">
        <v>8.9895301825999994</v>
      </c>
      <c r="P126" s="5">
        <v>0.15</v>
      </c>
      <c r="Q126" s="5">
        <v>8.9700000000000006</v>
      </c>
      <c r="R126" s="5">
        <v>6.89</v>
      </c>
      <c r="S126" s="5">
        <v>1.97</v>
      </c>
      <c r="T126" s="5">
        <v>1.9</v>
      </c>
      <c r="U126" s="5">
        <v>0.14000000000000001</v>
      </c>
      <c r="V126" s="6">
        <f t="shared" si="5"/>
        <v>66.405438136001905</v>
      </c>
      <c r="W126" s="5">
        <f t="shared" si="6"/>
        <v>99.919530182599999</v>
      </c>
      <c r="X126" s="3">
        <v>6.59</v>
      </c>
      <c r="Y126" s="3">
        <v>98</v>
      </c>
      <c r="Z126" s="3">
        <v>21</v>
      </c>
      <c r="AA126" s="3">
        <v>41</v>
      </c>
      <c r="AC126" s="3">
        <v>762</v>
      </c>
      <c r="AD126" s="3">
        <v>344</v>
      </c>
      <c r="AF126" s="3">
        <v>435</v>
      </c>
      <c r="AG126" s="3">
        <v>143</v>
      </c>
      <c r="AH126" s="3">
        <v>2.38</v>
      </c>
      <c r="AI126" s="3">
        <v>0.37</v>
      </c>
      <c r="AJ126" s="5">
        <v>2.66</v>
      </c>
      <c r="AK126" s="3">
        <v>0.61</v>
      </c>
      <c r="AL126" s="3">
        <v>4</v>
      </c>
      <c r="AM126" s="3">
        <v>15.34</v>
      </c>
      <c r="AN126" s="3">
        <v>27.94</v>
      </c>
      <c r="AO126" s="3">
        <v>3.16</v>
      </c>
      <c r="AP126" s="3">
        <v>13.25</v>
      </c>
      <c r="AQ126" s="3">
        <v>3.66</v>
      </c>
      <c r="AR126" s="3">
        <v>1.22</v>
      </c>
      <c r="AS126" s="3">
        <v>3.82</v>
      </c>
      <c r="AT126" s="3">
        <v>0.68</v>
      </c>
      <c r="AU126" s="3">
        <v>4.1900000000000004</v>
      </c>
      <c r="AV126" s="3">
        <v>0.81</v>
      </c>
      <c r="AW126" s="3">
        <v>2.2200000000000002</v>
      </c>
      <c r="AX126" s="3">
        <v>0.28000000000000003</v>
      </c>
      <c r="AY126" s="3">
        <v>1.71</v>
      </c>
      <c r="AZ126" s="3">
        <v>0.26</v>
      </c>
      <c r="BA126" s="3">
        <v>16</v>
      </c>
      <c r="BB126" s="3">
        <v>214</v>
      </c>
      <c r="BC126" s="3">
        <v>74</v>
      </c>
      <c r="BD126" s="3">
        <v>90</v>
      </c>
      <c r="BE126" s="5">
        <f t="shared" si="7"/>
        <v>-4.782689958037456E-2</v>
      </c>
      <c r="BF126" s="5">
        <f t="shared" si="8"/>
        <v>8.1446152313849551E-2</v>
      </c>
      <c r="BG126" s="7">
        <f t="shared" si="9"/>
        <v>-0.11071561119824513</v>
      </c>
    </row>
    <row r="127" spans="1:59" s="3" customFormat="1" x14ac:dyDescent="0.25">
      <c r="A127" s="2" t="s">
        <v>188</v>
      </c>
      <c r="B127" s="3">
        <v>16</v>
      </c>
      <c r="C127" s="3">
        <v>4</v>
      </c>
      <c r="D127" s="3" t="s">
        <v>52</v>
      </c>
      <c r="E127" s="3" t="s">
        <v>118</v>
      </c>
      <c r="F127" s="3" t="s">
        <v>54</v>
      </c>
      <c r="G127" s="3" t="s">
        <v>119</v>
      </c>
      <c r="H127" s="3" t="s">
        <v>96</v>
      </c>
      <c r="I127" s="3">
        <v>24</v>
      </c>
      <c r="K127" s="4"/>
      <c r="L127" s="5">
        <v>53.63</v>
      </c>
      <c r="M127" s="5">
        <v>1.1200000000000001</v>
      </c>
      <c r="N127" s="5">
        <v>15.31</v>
      </c>
      <c r="O127" s="5">
        <v>9.1395223436000013</v>
      </c>
      <c r="P127" s="5">
        <v>0.16</v>
      </c>
      <c r="Q127" s="5">
        <v>7.47</v>
      </c>
      <c r="R127" s="5">
        <v>9.52</v>
      </c>
      <c r="S127" s="5">
        <v>2.42</v>
      </c>
      <c r="T127" s="5">
        <v>0.93</v>
      </c>
      <c r="U127" s="5">
        <v>0.2</v>
      </c>
      <c r="V127" s="6">
        <f t="shared" si="5"/>
        <v>61.81908929936646</v>
      </c>
      <c r="W127" s="5">
        <f t="shared" si="6"/>
        <v>99.899522343600012</v>
      </c>
      <c r="X127" s="3">
        <v>7.3</v>
      </c>
      <c r="Y127" s="3">
        <v>108</v>
      </c>
      <c r="Z127" s="3">
        <v>21</v>
      </c>
      <c r="AA127" s="3">
        <v>22</v>
      </c>
      <c r="AC127" s="3">
        <v>399</v>
      </c>
      <c r="AD127" s="3">
        <v>484</v>
      </c>
      <c r="AF127" s="3">
        <v>263</v>
      </c>
      <c r="AG127" s="3">
        <v>89</v>
      </c>
      <c r="AJ127" s="5"/>
      <c r="BA127" s="3">
        <v>18</v>
      </c>
      <c r="BB127" s="3">
        <v>248</v>
      </c>
      <c r="BC127" s="3">
        <v>107</v>
      </c>
      <c r="BD127" s="3">
        <v>88</v>
      </c>
      <c r="BE127" s="5">
        <f t="shared" si="7"/>
        <v>-8.4408999259281803E-2</v>
      </c>
      <c r="BF127" s="5">
        <f t="shared" si="8"/>
        <v>1.1534163289179555E-2</v>
      </c>
      <c r="BG127" s="7">
        <f t="shared" si="9"/>
        <v>-0.13928015171620589</v>
      </c>
    </row>
    <row r="128" spans="1:59" s="3" customFormat="1" x14ac:dyDescent="0.25">
      <c r="A128" s="2" t="s">
        <v>189</v>
      </c>
      <c r="B128" s="3">
        <v>16</v>
      </c>
      <c r="C128" s="3">
        <v>4</v>
      </c>
      <c r="D128" s="3" t="s">
        <v>52</v>
      </c>
      <c r="E128" s="3" t="s">
        <v>118</v>
      </c>
      <c r="F128" s="3" t="s">
        <v>54</v>
      </c>
      <c r="G128" s="3" t="s">
        <v>119</v>
      </c>
      <c r="H128" s="3" t="s">
        <v>96</v>
      </c>
      <c r="I128" s="3">
        <v>26</v>
      </c>
      <c r="J128" s="3">
        <v>0.70699000000000001</v>
      </c>
      <c r="K128" s="4">
        <v>-13.9</v>
      </c>
      <c r="L128" s="5">
        <v>52.61</v>
      </c>
      <c r="M128" s="5">
        <v>1.2</v>
      </c>
      <c r="N128" s="5">
        <v>15.46</v>
      </c>
      <c r="O128" s="5">
        <v>9.8794836712000009</v>
      </c>
      <c r="P128" s="5">
        <v>0.16</v>
      </c>
      <c r="Q128" s="5">
        <v>7.24</v>
      </c>
      <c r="R128" s="5">
        <v>9.49</v>
      </c>
      <c r="S128" s="5">
        <v>2.5299999999999998</v>
      </c>
      <c r="T128" s="5">
        <v>1.1299999999999999</v>
      </c>
      <c r="U128" s="5">
        <v>0.21</v>
      </c>
      <c r="V128" s="6">
        <f t="shared" si="5"/>
        <v>59.212345646623966</v>
      </c>
      <c r="W128" s="5">
        <f t="shared" si="6"/>
        <v>99.909483671199993</v>
      </c>
      <c r="X128" s="3">
        <v>6.62</v>
      </c>
      <c r="Y128" s="3">
        <v>114</v>
      </c>
      <c r="Z128" s="3">
        <v>22</v>
      </c>
      <c r="AA128" s="3">
        <v>22</v>
      </c>
      <c r="AC128" s="3">
        <v>483</v>
      </c>
      <c r="AD128" s="3">
        <v>431</v>
      </c>
      <c r="AF128" s="3">
        <v>252</v>
      </c>
      <c r="AG128" s="3">
        <v>86</v>
      </c>
      <c r="AH128" s="3">
        <v>2.85</v>
      </c>
      <c r="AI128" s="3">
        <v>0.32</v>
      </c>
      <c r="AJ128" s="5">
        <v>1.23</v>
      </c>
      <c r="AK128" s="3">
        <v>0.24</v>
      </c>
      <c r="AL128" s="3">
        <v>3.75</v>
      </c>
      <c r="AM128" s="3">
        <v>16.63</v>
      </c>
      <c r="AN128" s="3">
        <v>33.18</v>
      </c>
      <c r="AP128" s="3">
        <v>17.14</v>
      </c>
      <c r="AQ128" s="3">
        <v>4.4400000000000004</v>
      </c>
      <c r="AR128" s="3">
        <v>1.48</v>
      </c>
      <c r="AS128" s="3">
        <v>4.42</v>
      </c>
      <c r="AT128" s="3">
        <v>0.75</v>
      </c>
      <c r="AY128" s="3">
        <v>1.84</v>
      </c>
      <c r="AZ128" s="3">
        <v>0.28000000000000003</v>
      </c>
      <c r="BA128" s="3">
        <v>19</v>
      </c>
      <c r="BB128" s="3">
        <v>257</v>
      </c>
      <c r="BC128" s="3">
        <v>116</v>
      </c>
      <c r="BD128" s="3">
        <v>83</v>
      </c>
      <c r="BE128" s="5">
        <f t="shared" si="7"/>
        <v>-0.15337045876989763</v>
      </c>
      <c r="BF128" s="5">
        <f t="shared" si="8"/>
        <v>-6.4925513775339949E-2</v>
      </c>
      <c r="BG128" s="7">
        <f t="shared" si="9"/>
        <v>-0.20761884637218697</v>
      </c>
    </row>
    <row r="129" spans="1:59" s="3" customFormat="1" x14ac:dyDescent="0.25">
      <c r="A129" s="2" t="s">
        <v>190</v>
      </c>
      <c r="B129" s="3">
        <v>16</v>
      </c>
      <c r="C129" s="3">
        <v>4</v>
      </c>
      <c r="D129" s="3" t="s">
        <v>52</v>
      </c>
      <c r="E129" s="3" t="s">
        <v>118</v>
      </c>
      <c r="F129" s="3" t="s">
        <v>54</v>
      </c>
      <c r="G129" s="3" t="s">
        <v>119</v>
      </c>
      <c r="H129" s="3" t="s">
        <v>96</v>
      </c>
      <c r="I129" s="3">
        <v>24</v>
      </c>
      <c r="K129" s="4"/>
      <c r="L129" s="5">
        <v>53.44</v>
      </c>
      <c r="M129" s="5">
        <v>1.1399999999999999</v>
      </c>
      <c r="N129" s="5">
        <v>15.33</v>
      </c>
      <c r="O129" s="5">
        <v>9.1495218210000004</v>
      </c>
      <c r="P129" s="5">
        <v>0.16</v>
      </c>
      <c r="Q129" s="5">
        <v>7.53</v>
      </c>
      <c r="R129" s="5">
        <v>9.5299999999999994</v>
      </c>
      <c r="S129" s="5">
        <v>2.48</v>
      </c>
      <c r="T129" s="5">
        <v>0.95</v>
      </c>
      <c r="U129" s="5">
        <v>0.2</v>
      </c>
      <c r="V129" s="6">
        <f t="shared" si="5"/>
        <v>61.981971595367497</v>
      </c>
      <c r="W129" s="5">
        <f t="shared" si="6"/>
        <v>99.909521821000013</v>
      </c>
      <c r="X129" s="3">
        <v>8.1</v>
      </c>
      <c r="Y129" s="3">
        <v>110</v>
      </c>
      <c r="Z129" s="3">
        <v>20</v>
      </c>
      <c r="AA129" s="3">
        <v>24</v>
      </c>
      <c r="AC129" s="3">
        <v>401</v>
      </c>
      <c r="AD129" s="3">
        <v>481</v>
      </c>
      <c r="AF129" s="3">
        <v>260</v>
      </c>
      <c r="AG129" s="3">
        <v>86</v>
      </c>
      <c r="AJ129" s="5"/>
      <c r="BA129" s="3">
        <v>28</v>
      </c>
      <c r="BB129" s="3">
        <v>260</v>
      </c>
      <c r="BC129" s="3">
        <v>110</v>
      </c>
      <c r="BD129" s="3">
        <v>88</v>
      </c>
      <c r="BE129" s="5">
        <f t="shared" si="7"/>
        <v>-7.4041340614279694E-2</v>
      </c>
      <c r="BF129" s="5">
        <f t="shared" si="8"/>
        <v>1.3144872029389854E-2</v>
      </c>
      <c r="BG129" s="7">
        <f t="shared" si="9"/>
        <v>-0.1233724296103732</v>
      </c>
    </row>
    <row r="130" spans="1:59" s="3" customFormat="1" x14ac:dyDescent="0.25">
      <c r="A130" s="2" t="s">
        <v>191</v>
      </c>
      <c r="B130" s="3">
        <v>16</v>
      </c>
      <c r="C130" s="3">
        <v>4</v>
      </c>
      <c r="D130" s="3" t="s">
        <v>52</v>
      </c>
      <c r="E130" s="3" t="s">
        <v>118</v>
      </c>
      <c r="F130" s="3" t="s">
        <v>54</v>
      </c>
      <c r="G130" s="3" t="s">
        <v>119</v>
      </c>
      <c r="H130" s="3" t="s">
        <v>96</v>
      </c>
      <c r="I130" s="3">
        <v>24</v>
      </c>
      <c r="K130" s="4"/>
      <c r="L130" s="5">
        <v>52.7</v>
      </c>
      <c r="M130" s="5">
        <v>1.1399999999999999</v>
      </c>
      <c r="N130" s="5">
        <v>15.18</v>
      </c>
      <c r="O130" s="5">
        <v>9.3895092786000003</v>
      </c>
      <c r="P130" s="5">
        <v>0.17</v>
      </c>
      <c r="Q130" s="5">
        <v>8.1</v>
      </c>
      <c r="R130" s="5">
        <v>9.76</v>
      </c>
      <c r="S130" s="5">
        <v>2.81</v>
      </c>
      <c r="T130" s="5">
        <v>0.46</v>
      </c>
      <c r="U130" s="5">
        <v>0.2</v>
      </c>
      <c r="V130" s="6">
        <f t="shared" si="5"/>
        <v>63.084898422756581</v>
      </c>
      <c r="W130" s="5">
        <f t="shared" si="6"/>
        <v>99.909509278600012</v>
      </c>
      <c r="X130" s="3">
        <v>6.8</v>
      </c>
      <c r="Y130" s="3">
        <v>117</v>
      </c>
      <c r="Z130" s="3">
        <v>20</v>
      </c>
      <c r="AA130" s="3">
        <v>6</v>
      </c>
      <c r="AC130" s="3">
        <v>444</v>
      </c>
      <c r="AD130" s="3">
        <v>642</v>
      </c>
      <c r="AF130" s="3">
        <v>320</v>
      </c>
      <c r="AG130" s="3">
        <v>113</v>
      </c>
      <c r="AJ130" s="5"/>
      <c r="BA130" s="3">
        <v>27</v>
      </c>
      <c r="BB130" s="3">
        <v>267</v>
      </c>
      <c r="BC130" s="3">
        <v>96</v>
      </c>
      <c r="BD130" s="3">
        <v>86</v>
      </c>
      <c r="BE130" s="5">
        <f t="shared" si="7"/>
        <v>-0.2014603458355313</v>
      </c>
      <c r="BF130" s="5">
        <f t="shared" si="8"/>
        <v>-9.5786841346185425E-2</v>
      </c>
      <c r="BG130" s="7">
        <f t="shared" si="9"/>
        <v>-0.24570073127991698</v>
      </c>
    </row>
    <row r="131" spans="1:59" s="3" customFormat="1" x14ac:dyDescent="0.25">
      <c r="A131" s="2" t="s">
        <v>192</v>
      </c>
      <c r="B131" s="3">
        <v>16</v>
      </c>
      <c r="C131" s="3">
        <v>4</v>
      </c>
      <c r="D131" s="3" t="s">
        <v>52</v>
      </c>
      <c r="E131" s="3" t="s">
        <v>118</v>
      </c>
      <c r="F131" s="3" t="s">
        <v>54</v>
      </c>
      <c r="G131" s="3" t="s">
        <v>119</v>
      </c>
      <c r="H131" s="3" t="s">
        <v>96</v>
      </c>
      <c r="I131" s="3">
        <v>24</v>
      </c>
      <c r="K131" s="4"/>
      <c r="L131" s="5">
        <v>53.06</v>
      </c>
      <c r="M131" s="5">
        <v>1.1100000000000001</v>
      </c>
      <c r="N131" s="5">
        <v>15.31</v>
      </c>
      <c r="O131" s="5">
        <v>9.1095239114000002</v>
      </c>
      <c r="P131" s="5">
        <v>0.15</v>
      </c>
      <c r="Q131" s="5">
        <v>7.57</v>
      </c>
      <c r="R131" s="5">
        <v>9.74</v>
      </c>
      <c r="S131" s="5">
        <v>2.98</v>
      </c>
      <c r="T131" s="5">
        <v>0.68</v>
      </c>
      <c r="U131" s="5">
        <v>0.2</v>
      </c>
      <c r="V131" s="6">
        <f t="shared" si="5"/>
        <v>62.209789254447386</v>
      </c>
      <c r="W131" s="5">
        <f t="shared" si="6"/>
        <v>99.909523911400029</v>
      </c>
      <c r="X131" s="3">
        <v>7.3</v>
      </c>
      <c r="Y131" s="3">
        <v>110</v>
      </c>
      <c r="Z131" s="3">
        <v>21</v>
      </c>
      <c r="AA131" s="3">
        <v>14</v>
      </c>
      <c r="AC131" s="3">
        <v>363</v>
      </c>
      <c r="AD131" s="3">
        <v>553</v>
      </c>
      <c r="AF131" s="3">
        <v>266</v>
      </c>
      <c r="AG131" s="3">
        <v>91</v>
      </c>
      <c r="AJ131" s="5"/>
      <c r="BA131" s="3">
        <v>25</v>
      </c>
      <c r="BB131" s="3">
        <v>257</v>
      </c>
      <c r="BC131" s="3">
        <v>96</v>
      </c>
      <c r="BD131" s="3">
        <v>84</v>
      </c>
      <c r="BE131" s="5">
        <f t="shared" si="7"/>
        <v>-9.970934422813027E-2</v>
      </c>
      <c r="BF131" s="5">
        <f t="shared" si="8"/>
        <v>5.6274236770349484E-3</v>
      </c>
      <c r="BG131" s="7">
        <f t="shared" si="9"/>
        <v>-0.15306640004751237</v>
      </c>
    </row>
    <row r="132" spans="1:59" s="3" customFormat="1" x14ac:dyDescent="0.25">
      <c r="A132" s="2" t="s">
        <v>193</v>
      </c>
      <c r="B132" s="3">
        <v>16</v>
      </c>
      <c r="C132" s="3">
        <v>4</v>
      </c>
      <c r="D132" s="3" t="s">
        <v>52</v>
      </c>
      <c r="E132" s="3" t="s">
        <v>118</v>
      </c>
      <c r="F132" s="3" t="s">
        <v>54</v>
      </c>
      <c r="G132" s="3" t="s">
        <v>119</v>
      </c>
      <c r="H132" s="3" t="s">
        <v>96</v>
      </c>
      <c r="I132" s="3">
        <v>24</v>
      </c>
      <c r="K132" s="4"/>
      <c r="L132" s="5">
        <v>51.8</v>
      </c>
      <c r="M132" s="5">
        <v>1.1000000000000001</v>
      </c>
      <c r="N132" s="5">
        <v>16.91</v>
      </c>
      <c r="O132" s="5">
        <v>9.0795254791999991</v>
      </c>
      <c r="P132" s="5">
        <v>0.15</v>
      </c>
      <c r="Q132" s="5">
        <v>6.34</v>
      </c>
      <c r="R132" s="5">
        <v>9.9700000000000006</v>
      </c>
      <c r="S132" s="5">
        <v>3.11</v>
      </c>
      <c r="T132" s="5">
        <v>1.25</v>
      </c>
      <c r="U132" s="5">
        <v>0.19</v>
      </c>
      <c r="V132" s="6">
        <f t="shared" ref="V132:V195" si="10">100*(Q132/40.3)/((Q132/40.3)+0.9*(O132/71.85))</f>
        <v>58.040751353542717</v>
      </c>
      <c r="W132" s="5">
        <f t="shared" ref="W132:W195" si="11">SUM(L132:N132,O132:U132)</f>
        <v>99.899525479200008</v>
      </c>
      <c r="X132" s="3">
        <v>6.6</v>
      </c>
      <c r="Y132" s="3">
        <v>117</v>
      </c>
      <c r="Z132" s="3">
        <v>21</v>
      </c>
      <c r="AA132" s="3">
        <v>33</v>
      </c>
      <c r="AC132" s="3">
        <v>546</v>
      </c>
      <c r="AD132" s="3">
        <v>972</v>
      </c>
      <c r="AF132" s="3">
        <v>254</v>
      </c>
      <c r="AG132" s="3">
        <v>96</v>
      </c>
      <c r="AJ132" s="5"/>
      <c r="BA132" s="3">
        <v>25</v>
      </c>
      <c r="BB132" s="3">
        <v>244</v>
      </c>
      <c r="BC132" s="3">
        <v>96</v>
      </c>
      <c r="BD132" s="3">
        <v>79</v>
      </c>
      <c r="BE132" s="5">
        <f t="shared" ref="BE132:BE195" si="12">1.74+LOG(X132/Z132)-1.92*LOG(Y132/Z132)</f>
        <v>-0.19493116785555586</v>
      </c>
      <c r="BF132" s="5">
        <f t="shared" ref="BF132:BF195" si="13">3.85+LOG(X132/(M132*5995))-1.23*LOG(Y132/Z132)</f>
        <v>-6.7176814476282098E-2</v>
      </c>
      <c r="BG132" s="7">
        <f t="shared" ref="BG132:BG195" si="14">1.55+LOG(X132/Y132)-0.73*LOG(Y132/Z132)</f>
        <v>-0.24319752012322982</v>
      </c>
    </row>
    <row r="133" spans="1:59" s="3" customFormat="1" x14ac:dyDescent="0.25">
      <c r="A133" s="2" t="s">
        <v>194</v>
      </c>
      <c r="B133" s="3">
        <v>16</v>
      </c>
      <c r="C133" s="3">
        <v>4</v>
      </c>
      <c r="D133" s="3" t="s">
        <v>52</v>
      </c>
      <c r="E133" s="3" t="s">
        <v>118</v>
      </c>
      <c r="F133" s="3" t="s">
        <v>54</v>
      </c>
      <c r="G133" s="3" t="s">
        <v>119</v>
      </c>
      <c r="H133" s="3" t="s">
        <v>96</v>
      </c>
      <c r="I133" s="3">
        <v>24</v>
      </c>
      <c r="K133" s="4"/>
      <c r="L133" s="5">
        <v>52.22</v>
      </c>
      <c r="M133" s="5">
        <v>1.02</v>
      </c>
      <c r="N133" s="5">
        <v>16.989999999999998</v>
      </c>
      <c r="O133" s="5">
        <v>8.6195495187999995</v>
      </c>
      <c r="P133" s="5">
        <v>0.14000000000000001</v>
      </c>
      <c r="Q133" s="5">
        <v>6.77</v>
      </c>
      <c r="R133" s="5">
        <v>9.17</v>
      </c>
      <c r="S133" s="5">
        <v>3.29</v>
      </c>
      <c r="T133" s="5">
        <v>1.51</v>
      </c>
      <c r="U133" s="5">
        <v>0.18</v>
      </c>
      <c r="V133" s="6">
        <f t="shared" si="10"/>
        <v>60.874928316963967</v>
      </c>
      <c r="W133" s="5">
        <f t="shared" si="11"/>
        <v>99.90954951880002</v>
      </c>
      <c r="X133" s="3">
        <v>6.7</v>
      </c>
      <c r="Y133" s="3">
        <v>113</v>
      </c>
      <c r="Z133" s="3">
        <v>19</v>
      </c>
      <c r="AA133" s="3">
        <v>42</v>
      </c>
      <c r="AC133" s="3">
        <v>505</v>
      </c>
      <c r="AD133" s="3">
        <v>947</v>
      </c>
      <c r="AF133" s="3">
        <v>275</v>
      </c>
      <c r="AG133" s="3">
        <v>104</v>
      </c>
      <c r="AJ133" s="5"/>
      <c r="BA133" s="3">
        <v>25</v>
      </c>
      <c r="BB133" s="3">
        <v>230</v>
      </c>
      <c r="BC133" s="3">
        <v>127</v>
      </c>
      <c r="BD133" s="3">
        <v>74</v>
      </c>
      <c r="BE133" s="5">
        <f t="shared" si="12"/>
        <v>-0.19938249591073687</v>
      </c>
      <c r="BF133" s="5">
        <f t="shared" si="13"/>
        <v>-6.2734112808585096E-2</v>
      </c>
      <c r="BG133" s="7">
        <f t="shared" si="14"/>
        <v>-0.24226077582992445</v>
      </c>
    </row>
    <row r="134" spans="1:59" s="3" customFormat="1" x14ac:dyDescent="0.25">
      <c r="A134" s="2" t="s">
        <v>195</v>
      </c>
      <c r="B134" s="3">
        <v>16</v>
      </c>
      <c r="C134" s="3">
        <v>4</v>
      </c>
      <c r="D134" s="3" t="s">
        <v>52</v>
      </c>
      <c r="E134" s="3" t="s">
        <v>118</v>
      </c>
      <c r="F134" s="3" t="s">
        <v>54</v>
      </c>
      <c r="G134" s="3" t="s">
        <v>119</v>
      </c>
      <c r="H134" s="3" t="s">
        <v>96</v>
      </c>
      <c r="I134" s="3">
        <v>24</v>
      </c>
      <c r="K134" s="4"/>
      <c r="L134" s="5">
        <v>52.16</v>
      </c>
      <c r="M134" s="5">
        <v>1.03</v>
      </c>
      <c r="N134" s="5">
        <v>16.87</v>
      </c>
      <c r="O134" s="5">
        <v>8.8295385442000001</v>
      </c>
      <c r="P134" s="5">
        <v>0.14000000000000001</v>
      </c>
      <c r="Q134" s="5">
        <v>6.78</v>
      </c>
      <c r="R134" s="5">
        <v>9.11</v>
      </c>
      <c r="S134" s="5">
        <v>3.31</v>
      </c>
      <c r="T134" s="5">
        <v>1.5</v>
      </c>
      <c r="U134" s="5">
        <v>0.19</v>
      </c>
      <c r="V134" s="6">
        <f t="shared" si="10"/>
        <v>60.33549845592173</v>
      </c>
      <c r="W134" s="5">
        <f t="shared" si="11"/>
        <v>99.919538544200009</v>
      </c>
      <c r="X134" s="3">
        <v>5.15</v>
      </c>
      <c r="Y134" s="3">
        <v>113</v>
      </c>
      <c r="Z134" s="3">
        <v>18</v>
      </c>
      <c r="AA134" s="3">
        <v>42</v>
      </c>
      <c r="AC134" s="3">
        <v>509</v>
      </c>
      <c r="AD134" s="3">
        <v>954</v>
      </c>
      <c r="AF134" s="3">
        <v>259</v>
      </c>
      <c r="AG134" s="3">
        <v>102</v>
      </c>
      <c r="AH134" s="3">
        <v>2.2599999999999998</v>
      </c>
      <c r="AI134" s="3">
        <v>0.25</v>
      </c>
      <c r="AJ134" s="5">
        <v>0.88</v>
      </c>
      <c r="AK134" s="3">
        <v>0.19</v>
      </c>
      <c r="AL134" s="3">
        <v>3.38</v>
      </c>
      <c r="AM134" s="3">
        <v>13.82</v>
      </c>
      <c r="AN134" s="3">
        <v>27.41</v>
      </c>
      <c r="AO134" s="3">
        <v>3.37</v>
      </c>
      <c r="AP134" s="3">
        <v>14.57</v>
      </c>
      <c r="AQ134" s="3">
        <v>3.76</v>
      </c>
      <c r="AR134" s="3">
        <v>1.31</v>
      </c>
      <c r="AS134" s="3">
        <v>3.68</v>
      </c>
      <c r="AT134" s="3">
        <v>0.63</v>
      </c>
      <c r="AU134" s="3">
        <v>3.82</v>
      </c>
      <c r="AV134" s="3">
        <v>0.74</v>
      </c>
      <c r="AW134" s="3">
        <v>2.02</v>
      </c>
      <c r="AX134" s="3">
        <v>0.26</v>
      </c>
      <c r="AY134" s="3">
        <v>1.55</v>
      </c>
      <c r="AZ134" s="3">
        <v>0.23</v>
      </c>
      <c r="BA134" s="3">
        <v>28</v>
      </c>
      <c r="BB134" s="3">
        <v>235</v>
      </c>
      <c r="BC134" s="3">
        <v>122</v>
      </c>
      <c r="BD134" s="3">
        <v>76</v>
      </c>
      <c r="BE134" s="5">
        <f t="shared" si="12"/>
        <v>-0.33525267775193313</v>
      </c>
      <c r="BF134" s="5">
        <f t="shared" si="13"/>
        <v>-0.21012048730638833</v>
      </c>
      <c r="BG134" s="7">
        <f t="shared" si="14"/>
        <v>-0.37366954945971165</v>
      </c>
    </row>
    <row r="135" spans="1:59" s="3" customFormat="1" x14ac:dyDescent="0.25">
      <c r="A135" s="2" t="s">
        <v>196</v>
      </c>
      <c r="B135" s="3">
        <v>16</v>
      </c>
      <c r="C135" s="3">
        <v>4</v>
      </c>
      <c r="D135" s="3" t="s">
        <v>52</v>
      </c>
      <c r="E135" s="3" t="s">
        <v>118</v>
      </c>
      <c r="F135" s="3" t="s">
        <v>54</v>
      </c>
      <c r="G135" s="3" t="s">
        <v>119</v>
      </c>
      <c r="H135" s="3" t="s">
        <v>96</v>
      </c>
      <c r="I135" s="3">
        <v>24</v>
      </c>
      <c r="K135" s="4"/>
      <c r="L135" s="5">
        <v>52.64</v>
      </c>
      <c r="M135" s="5">
        <v>1.08</v>
      </c>
      <c r="N135" s="5">
        <v>17.079999999999998</v>
      </c>
      <c r="O135" s="5">
        <v>8.5095552673999997</v>
      </c>
      <c r="P135" s="5">
        <v>0.15</v>
      </c>
      <c r="Q135" s="5">
        <v>6.66</v>
      </c>
      <c r="R135" s="5">
        <v>10.01</v>
      </c>
      <c r="S135" s="5">
        <v>2.61</v>
      </c>
      <c r="T135" s="5">
        <v>0.98</v>
      </c>
      <c r="U135" s="5">
        <v>0.2</v>
      </c>
      <c r="V135" s="6">
        <f t="shared" si="10"/>
        <v>60.790619182313264</v>
      </c>
      <c r="W135" s="5">
        <f t="shared" si="11"/>
        <v>99.919555267400014</v>
      </c>
      <c r="X135" s="3">
        <v>5.9</v>
      </c>
      <c r="Y135" s="3">
        <v>108</v>
      </c>
      <c r="Z135" s="3">
        <v>18</v>
      </c>
      <c r="AA135" s="3">
        <v>26</v>
      </c>
      <c r="AC135" s="3">
        <v>467</v>
      </c>
      <c r="AD135" s="3">
        <v>619</v>
      </c>
      <c r="AF135" s="3">
        <v>253</v>
      </c>
      <c r="AG135" s="3">
        <v>108</v>
      </c>
      <c r="AJ135" s="5"/>
      <c r="BA135" s="3">
        <v>21</v>
      </c>
      <c r="BB135" s="3">
        <v>244</v>
      </c>
      <c r="BC135" s="3">
        <v>100</v>
      </c>
      <c r="BD135" s="3">
        <v>76</v>
      </c>
      <c r="BE135" s="5">
        <f t="shared" si="12"/>
        <v>-0.2384708941977578</v>
      </c>
      <c r="BF135" s="5">
        <f t="shared" si="13"/>
        <v>-0.14748696925155469</v>
      </c>
      <c r="BG135" s="7">
        <f t="shared" si="14"/>
        <v>-0.28062215662486523</v>
      </c>
    </row>
    <row r="136" spans="1:59" s="3" customFormat="1" x14ac:dyDescent="0.25">
      <c r="A136" s="2" t="s">
        <v>197</v>
      </c>
      <c r="B136" s="3">
        <v>16</v>
      </c>
      <c r="C136" s="3">
        <v>4</v>
      </c>
      <c r="D136" s="3" t="s">
        <v>52</v>
      </c>
      <c r="E136" s="3" t="s">
        <v>118</v>
      </c>
      <c r="F136" s="3" t="s">
        <v>54</v>
      </c>
      <c r="G136" s="3" t="s">
        <v>119</v>
      </c>
      <c r="H136" s="3" t="s">
        <v>96</v>
      </c>
      <c r="I136" s="3">
        <v>24</v>
      </c>
      <c r="K136" s="4"/>
      <c r="L136" s="5">
        <v>52.52</v>
      </c>
      <c r="M136" s="5">
        <v>1.26</v>
      </c>
      <c r="N136" s="5">
        <v>15.12</v>
      </c>
      <c r="O136" s="5">
        <v>10.399456496000001</v>
      </c>
      <c r="P136" s="5">
        <v>0.17</v>
      </c>
      <c r="Q136" s="5">
        <v>6.77</v>
      </c>
      <c r="R136" s="5">
        <v>9.83</v>
      </c>
      <c r="S136" s="5">
        <v>2.4500000000000002</v>
      </c>
      <c r="T136" s="5">
        <v>1.1499999999999999</v>
      </c>
      <c r="U136" s="5">
        <v>0.23</v>
      </c>
      <c r="V136" s="6">
        <f t="shared" si="10"/>
        <v>56.324374448856801</v>
      </c>
      <c r="W136" s="5">
        <f t="shared" si="11"/>
        <v>99.899456496000013</v>
      </c>
      <c r="X136" s="3">
        <v>6.64</v>
      </c>
      <c r="Y136" s="3">
        <v>122</v>
      </c>
      <c r="Z136" s="3">
        <v>24</v>
      </c>
      <c r="AA136" s="3">
        <v>23</v>
      </c>
      <c r="AC136" s="3">
        <v>986</v>
      </c>
      <c r="AD136" s="3">
        <v>680</v>
      </c>
      <c r="AF136" s="3">
        <v>252</v>
      </c>
      <c r="AG136" s="3">
        <v>84</v>
      </c>
      <c r="AH136" s="3">
        <v>2.81</v>
      </c>
      <c r="AI136" s="3">
        <v>0.32</v>
      </c>
      <c r="AJ136" s="5">
        <v>1.1299999999999999</v>
      </c>
      <c r="AK136" s="3">
        <v>0.25</v>
      </c>
      <c r="AL136" s="3">
        <v>3.46</v>
      </c>
      <c r="AM136" s="3">
        <v>17.22</v>
      </c>
      <c r="AN136" s="3">
        <v>34.42</v>
      </c>
      <c r="AO136" s="3">
        <v>4.2</v>
      </c>
      <c r="AP136" s="3">
        <v>18.04</v>
      </c>
      <c r="AQ136" s="3">
        <v>4.72</v>
      </c>
      <c r="AR136" s="3">
        <v>1.57</v>
      </c>
      <c r="AS136" s="3">
        <v>4.6500000000000004</v>
      </c>
      <c r="AT136" s="3">
        <v>0.79</v>
      </c>
      <c r="AU136" s="3">
        <v>4.75</v>
      </c>
      <c r="AV136" s="3">
        <v>0.95</v>
      </c>
      <c r="AW136" s="3">
        <v>2.48</v>
      </c>
      <c r="AX136" s="3">
        <v>0.33</v>
      </c>
      <c r="AY136" s="3">
        <v>1.96</v>
      </c>
      <c r="AZ136" s="3">
        <v>0.3</v>
      </c>
      <c r="BA136" s="3">
        <v>31</v>
      </c>
      <c r="BB136" s="3">
        <v>272</v>
      </c>
      <c r="BC136" s="3">
        <v>113</v>
      </c>
      <c r="BD136" s="3">
        <v>90</v>
      </c>
      <c r="BE136" s="5">
        <f t="shared" si="12"/>
        <v>-0.17384845315282149</v>
      </c>
      <c r="BF136" s="5">
        <f t="shared" si="13"/>
        <v>-7.4554417609077661E-2</v>
      </c>
      <c r="BG136" s="7">
        <f t="shared" si="14"/>
        <v>-0.22968022124982435</v>
      </c>
    </row>
    <row r="137" spans="1:59" s="3" customFormat="1" x14ac:dyDescent="0.25">
      <c r="A137" s="2" t="s">
        <v>198</v>
      </c>
      <c r="B137" s="3">
        <v>16</v>
      </c>
      <c r="C137" s="3">
        <v>4</v>
      </c>
      <c r="D137" s="3" t="s">
        <v>52</v>
      </c>
      <c r="E137" s="3" t="s">
        <v>118</v>
      </c>
      <c r="F137" s="3" t="s">
        <v>54</v>
      </c>
      <c r="G137" s="3" t="s">
        <v>119</v>
      </c>
      <c r="H137" s="3" t="s">
        <v>96</v>
      </c>
      <c r="I137" s="3">
        <v>24</v>
      </c>
      <c r="K137" s="4"/>
      <c r="L137" s="5">
        <v>53.2</v>
      </c>
      <c r="M137" s="5">
        <v>1.45</v>
      </c>
      <c r="N137" s="5">
        <v>14.74</v>
      </c>
      <c r="O137" s="5">
        <v>10.3894570186</v>
      </c>
      <c r="P137" s="5">
        <v>0.19</v>
      </c>
      <c r="Q137" s="5">
        <v>6.57</v>
      </c>
      <c r="R137" s="5">
        <v>9.2899999999999991</v>
      </c>
      <c r="S137" s="5">
        <v>2.59</v>
      </c>
      <c r="T137" s="5">
        <v>1.22</v>
      </c>
      <c r="U137" s="5">
        <v>0.26</v>
      </c>
      <c r="V137" s="6">
        <f t="shared" si="10"/>
        <v>55.609089743948388</v>
      </c>
      <c r="W137" s="5">
        <f t="shared" si="11"/>
        <v>99.899457018599989</v>
      </c>
      <c r="X137" s="3">
        <v>7.18</v>
      </c>
      <c r="Y137" s="3">
        <v>134</v>
      </c>
      <c r="Z137" s="3">
        <v>26</v>
      </c>
      <c r="AA137" s="3">
        <v>24</v>
      </c>
      <c r="AB137" s="3">
        <v>0.51</v>
      </c>
      <c r="AC137" s="3">
        <v>557</v>
      </c>
      <c r="AD137" s="3">
        <v>627</v>
      </c>
      <c r="AF137" s="3">
        <v>322</v>
      </c>
      <c r="AG137" s="3">
        <v>82</v>
      </c>
      <c r="AH137" s="3">
        <v>3.06</v>
      </c>
      <c r="AI137" s="3">
        <v>0.35</v>
      </c>
      <c r="AJ137" s="5">
        <v>1.19</v>
      </c>
      <c r="AK137" s="3">
        <v>0.27</v>
      </c>
      <c r="AL137" s="3">
        <v>2.84</v>
      </c>
      <c r="AM137" s="3">
        <v>17.760000000000002</v>
      </c>
      <c r="AN137" s="3">
        <v>35.71</v>
      </c>
      <c r="AO137" s="3">
        <v>4.37</v>
      </c>
      <c r="AP137" s="3">
        <v>19.41</v>
      </c>
      <c r="AQ137" s="3">
        <v>5.07</v>
      </c>
      <c r="AR137" s="3">
        <v>1.64</v>
      </c>
      <c r="AS137" s="3">
        <v>5.03</v>
      </c>
      <c r="AT137" s="3">
        <v>0.85</v>
      </c>
      <c r="AU137" s="3">
        <v>5.21</v>
      </c>
      <c r="AV137" s="3">
        <v>1.01</v>
      </c>
      <c r="AW137" s="3">
        <v>2.63</v>
      </c>
      <c r="AX137" s="3">
        <v>0.34</v>
      </c>
      <c r="AY137" s="3">
        <v>2.0699999999999998</v>
      </c>
      <c r="AZ137" s="3">
        <v>0.3</v>
      </c>
      <c r="BA137" s="3">
        <v>37</v>
      </c>
      <c r="BB137" s="3">
        <v>321</v>
      </c>
      <c r="BC137" s="3">
        <v>144</v>
      </c>
      <c r="BD137" s="3">
        <v>107</v>
      </c>
      <c r="BE137" s="5">
        <f t="shared" si="12"/>
        <v>-0.18614128848497802</v>
      </c>
      <c r="BF137" s="5">
        <f t="shared" si="13"/>
        <v>-0.10895442941214939</v>
      </c>
      <c r="BG137" s="7">
        <f t="shared" si="14"/>
        <v>-0.24083631291011975</v>
      </c>
    </row>
    <row r="138" spans="1:59" s="3" customFormat="1" x14ac:dyDescent="0.25">
      <c r="A138" s="2" t="s">
        <v>199</v>
      </c>
      <c r="B138" s="3">
        <v>16</v>
      </c>
      <c r="C138" s="3">
        <v>4</v>
      </c>
      <c r="D138" s="3" t="s">
        <v>52</v>
      </c>
      <c r="E138" s="3" t="s">
        <v>118</v>
      </c>
      <c r="F138" s="3" t="s">
        <v>54</v>
      </c>
      <c r="G138" s="3" t="s">
        <v>119</v>
      </c>
      <c r="H138" s="3" t="s">
        <v>96</v>
      </c>
      <c r="I138" s="3">
        <v>24</v>
      </c>
      <c r="K138" s="4"/>
      <c r="L138" s="5">
        <v>52.07</v>
      </c>
      <c r="M138" s="5">
        <v>1.39</v>
      </c>
      <c r="N138" s="5">
        <v>14.45</v>
      </c>
      <c r="O138" s="5">
        <v>11.0794209592</v>
      </c>
      <c r="P138" s="5">
        <v>0.18</v>
      </c>
      <c r="Q138" s="5">
        <v>6.4</v>
      </c>
      <c r="R138" s="5">
        <v>10.18</v>
      </c>
      <c r="S138" s="5">
        <v>2.79</v>
      </c>
      <c r="T138" s="5">
        <v>1.1200000000000001</v>
      </c>
      <c r="U138" s="5">
        <v>0.24</v>
      </c>
      <c r="V138" s="6">
        <f t="shared" si="10"/>
        <v>53.364862163496483</v>
      </c>
      <c r="W138" s="5">
        <f t="shared" si="11"/>
        <v>99.899420959200029</v>
      </c>
      <c r="X138" s="3">
        <v>8.1</v>
      </c>
      <c r="Y138" s="3">
        <v>127</v>
      </c>
      <c r="Z138" s="3">
        <v>26</v>
      </c>
      <c r="AA138" s="3">
        <v>23</v>
      </c>
      <c r="AC138" s="3">
        <v>525</v>
      </c>
      <c r="AD138" s="3">
        <v>555</v>
      </c>
      <c r="AF138" s="3">
        <v>295</v>
      </c>
      <c r="AG138" s="3">
        <v>76</v>
      </c>
      <c r="AJ138" s="5"/>
      <c r="BA138" s="3">
        <v>33</v>
      </c>
      <c r="BB138" s="3">
        <v>296</v>
      </c>
      <c r="BC138" s="3">
        <v>137</v>
      </c>
      <c r="BD138" s="3">
        <v>99</v>
      </c>
      <c r="BE138" s="5">
        <f t="shared" si="12"/>
        <v>-8.9042645223635031E-2</v>
      </c>
      <c r="BF138" s="5">
        <f t="shared" si="13"/>
        <v>-9.5803275820337541E-3</v>
      </c>
      <c r="BG138" s="7">
        <f t="shared" si="14"/>
        <v>-0.14816487435645842</v>
      </c>
    </row>
    <row r="139" spans="1:59" s="3" customFormat="1" x14ac:dyDescent="0.25">
      <c r="A139" s="2" t="s">
        <v>200</v>
      </c>
      <c r="B139" s="3">
        <v>16</v>
      </c>
      <c r="C139" s="3">
        <v>4</v>
      </c>
      <c r="D139" s="3" t="s">
        <v>52</v>
      </c>
      <c r="E139" s="3" t="s">
        <v>118</v>
      </c>
      <c r="F139" s="3" t="s">
        <v>54</v>
      </c>
      <c r="G139" s="3" t="s">
        <v>119</v>
      </c>
      <c r="H139" s="3" t="s">
        <v>96</v>
      </c>
      <c r="I139" s="3">
        <v>24</v>
      </c>
      <c r="K139" s="4"/>
      <c r="L139" s="5">
        <v>51.94</v>
      </c>
      <c r="M139" s="5">
        <v>1.37</v>
      </c>
      <c r="N139" s="5">
        <v>14.51</v>
      </c>
      <c r="O139" s="5">
        <v>10.7794366372</v>
      </c>
      <c r="P139" s="5">
        <v>0.18</v>
      </c>
      <c r="Q139" s="5">
        <v>7.9</v>
      </c>
      <c r="R139" s="5">
        <v>9.15</v>
      </c>
      <c r="S139" s="5">
        <v>2.8</v>
      </c>
      <c r="T139" s="5">
        <v>1.02</v>
      </c>
      <c r="U139" s="5">
        <v>0.24</v>
      </c>
      <c r="V139" s="6">
        <f t="shared" si="10"/>
        <v>59.213830929216421</v>
      </c>
      <c r="W139" s="5">
        <f t="shared" si="11"/>
        <v>99.889436637200006</v>
      </c>
      <c r="X139" s="3">
        <v>7.64</v>
      </c>
      <c r="Y139" s="3">
        <v>128</v>
      </c>
      <c r="Z139" s="3">
        <v>25</v>
      </c>
      <c r="AA139" s="3">
        <v>20</v>
      </c>
      <c r="AB139" s="3">
        <v>0.35</v>
      </c>
      <c r="AC139" s="3">
        <v>538</v>
      </c>
      <c r="AD139" s="3">
        <v>593</v>
      </c>
      <c r="AF139" s="3">
        <v>356</v>
      </c>
      <c r="AG139" s="3">
        <v>142</v>
      </c>
      <c r="AH139" s="3">
        <v>3.41</v>
      </c>
      <c r="AI139" s="3">
        <v>0.39</v>
      </c>
      <c r="AJ139" s="5">
        <v>1.33</v>
      </c>
      <c r="AK139" s="3">
        <v>0.3</v>
      </c>
      <c r="AL139" s="3">
        <v>4.0999999999999996</v>
      </c>
      <c r="AM139" s="3">
        <v>19.64</v>
      </c>
      <c r="AN139" s="3">
        <v>39.06</v>
      </c>
      <c r="AO139" s="3">
        <v>4.7</v>
      </c>
      <c r="AP139" s="3">
        <v>21.1</v>
      </c>
      <c r="AQ139" s="3">
        <v>5.57</v>
      </c>
      <c r="AR139" s="3">
        <v>1.82</v>
      </c>
      <c r="AS139" s="3">
        <v>5.43</v>
      </c>
      <c r="AT139" s="3">
        <v>0.94</v>
      </c>
      <c r="AU139" s="3">
        <v>5.63</v>
      </c>
      <c r="AV139" s="3">
        <v>1.1100000000000001</v>
      </c>
      <c r="AW139" s="3">
        <v>2.95</v>
      </c>
      <c r="AX139" s="3">
        <v>0.37</v>
      </c>
      <c r="AY139" s="3">
        <v>2.2400000000000002</v>
      </c>
      <c r="AZ139" s="3">
        <v>0.34</v>
      </c>
      <c r="BA139" s="3">
        <v>34</v>
      </c>
      <c r="BB139" s="3">
        <v>304</v>
      </c>
      <c r="BC139" s="3">
        <v>142</v>
      </c>
      <c r="BD139" s="3">
        <v>103</v>
      </c>
      <c r="BE139" s="5">
        <f t="shared" si="12"/>
        <v>-0.13664497516994256</v>
      </c>
      <c r="BF139" s="5">
        <f t="shared" si="13"/>
        <v>-5.3818448015856113E-2</v>
      </c>
      <c r="BG139" s="7">
        <f t="shared" si="14"/>
        <v>-0.19188368258453481</v>
      </c>
    </row>
    <row r="140" spans="1:59" s="3" customFormat="1" x14ac:dyDescent="0.25">
      <c r="A140" s="2" t="s">
        <v>201</v>
      </c>
      <c r="B140" s="3">
        <v>16</v>
      </c>
      <c r="C140" s="3">
        <v>4</v>
      </c>
      <c r="D140" s="3" t="s">
        <v>52</v>
      </c>
      <c r="E140" s="3" t="s">
        <v>118</v>
      </c>
      <c r="F140" s="3" t="s">
        <v>54</v>
      </c>
      <c r="G140" s="3" t="s">
        <v>119</v>
      </c>
      <c r="H140" s="3" t="s">
        <v>96</v>
      </c>
      <c r="I140" s="3">
        <v>24</v>
      </c>
      <c r="K140" s="4"/>
      <c r="L140" s="5">
        <v>52.66</v>
      </c>
      <c r="M140" s="5">
        <v>1.19</v>
      </c>
      <c r="N140" s="5">
        <v>15.57</v>
      </c>
      <c r="O140" s="5">
        <v>10.2394648576</v>
      </c>
      <c r="P140" s="5">
        <v>0.18</v>
      </c>
      <c r="Q140" s="5">
        <v>7.02</v>
      </c>
      <c r="R140" s="5">
        <v>8.65</v>
      </c>
      <c r="S140" s="5">
        <v>3.19</v>
      </c>
      <c r="T140" s="5">
        <v>1</v>
      </c>
      <c r="U140" s="5">
        <v>0.2</v>
      </c>
      <c r="V140" s="6">
        <f t="shared" si="10"/>
        <v>57.593389051483783</v>
      </c>
      <c r="W140" s="5">
        <f t="shared" si="11"/>
        <v>99.899464857599995</v>
      </c>
      <c r="X140" s="3">
        <v>7.7</v>
      </c>
      <c r="Y140" s="3">
        <v>114</v>
      </c>
      <c r="Z140" s="3">
        <v>24</v>
      </c>
      <c r="AA140" s="3">
        <v>28</v>
      </c>
      <c r="AC140" s="3">
        <v>355</v>
      </c>
      <c r="AD140" s="3">
        <v>631</v>
      </c>
      <c r="AF140" s="3">
        <v>295</v>
      </c>
      <c r="AG140" s="3">
        <v>97</v>
      </c>
      <c r="AJ140" s="5"/>
      <c r="BA140" s="3">
        <v>32</v>
      </c>
      <c r="BB140" s="3">
        <v>268</v>
      </c>
      <c r="BC140" s="3">
        <v>79</v>
      </c>
      <c r="BD140" s="3">
        <v>88</v>
      </c>
      <c r="BE140" s="5">
        <f t="shared" si="12"/>
        <v>-5.2972247018867824E-2</v>
      </c>
      <c r="BF140" s="5">
        <f t="shared" si="13"/>
        <v>5.0821436506497952E-2</v>
      </c>
      <c r="BG140" s="7">
        <f t="shared" si="14"/>
        <v>-0.11440046119014319</v>
      </c>
    </row>
    <row r="141" spans="1:59" s="3" customFormat="1" x14ac:dyDescent="0.25">
      <c r="A141" s="2" t="s">
        <v>202</v>
      </c>
      <c r="B141" s="3">
        <v>16</v>
      </c>
      <c r="C141" s="3">
        <v>4</v>
      </c>
      <c r="D141" s="3" t="s">
        <v>52</v>
      </c>
      <c r="E141" s="3" t="s">
        <v>118</v>
      </c>
      <c r="F141" s="3" t="s">
        <v>54</v>
      </c>
      <c r="G141" s="3" t="s">
        <v>119</v>
      </c>
      <c r="H141" s="3" t="s">
        <v>96</v>
      </c>
      <c r="I141" s="3">
        <v>24</v>
      </c>
      <c r="K141" s="4"/>
      <c r="L141" s="5">
        <v>52.47</v>
      </c>
      <c r="M141" s="5">
        <v>1.23</v>
      </c>
      <c r="N141" s="5">
        <v>14.59</v>
      </c>
      <c r="O141" s="5">
        <v>10.6694423858</v>
      </c>
      <c r="P141" s="5">
        <v>0.18</v>
      </c>
      <c r="Q141" s="5">
        <v>6.92</v>
      </c>
      <c r="R141" s="5">
        <v>9.8000000000000007</v>
      </c>
      <c r="S141" s="5">
        <v>3.28</v>
      </c>
      <c r="T141" s="5">
        <v>0.54</v>
      </c>
      <c r="U141" s="5">
        <v>0.21</v>
      </c>
      <c r="V141" s="6">
        <f t="shared" si="10"/>
        <v>56.232949804491852</v>
      </c>
      <c r="W141" s="5">
        <f t="shared" si="11"/>
        <v>99.889442385799995</v>
      </c>
      <c r="X141" s="3">
        <v>8</v>
      </c>
      <c r="Y141" s="3">
        <v>122</v>
      </c>
      <c r="Z141" s="3">
        <v>24</v>
      </c>
      <c r="AA141" s="3">
        <v>12</v>
      </c>
      <c r="AC141" s="3">
        <v>248</v>
      </c>
      <c r="AD141" s="3">
        <v>651</v>
      </c>
      <c r="AF141" s="3">
        <v>294</v>
      </c>
      <c r="AG141" s="3">
        <v>85</v>
      </c>
      <c r="AJ141" s="5"/>
      <c r="BA141" s="3">
        <v>33</v>
      </c>
      <c r="BB141" s="3">
        <v>292</v>
      </c>
      <c r="BC141" s="3">
        <v>131</v>
      </c>
      <c r="BD141" s="3">
        <v>98</v>
      </c>
      <c r="BE141" s="5">
        <f t="shared" si="12"/>
        <v>-9.2926545528895232E-2</v>
      </c>
      <c r="BF141" s="5">
        <f t="shared" si="13"/>
        <v>1.683292369301348E-2</v>
      </c>
      <c r="BG141" s="7">
        <f t="shared" si="14"/>
        <v>-0.14875831362589831</v>
      </c>
    </row>
    <row r="142" spans="1:59" s="3" customFormat="1" x14ac:dyDescent="0.25">
      <c r="A142" s="2" t="s">
        <v>203</v>
      </c>
      <c r="B142" s="3">
        <v>16</v>
      </c>
      <c r="C142" s="3">
        <v>4</v>
      </c>
      <c r="D142" s="3" t="s">
        <v>52</v>
      </c>
      <c r="E142" s="3" t="s">
        <v>118</v>
      </c>
      <c r="F142" s="3" t="s">
        <v>54</v>
      </c>
      <c r="G142" s="3" t="s">
        <v>119</v>
      </c>
      <c r="H142" s="3" t="s">
        <v>96</v>
      </c>
      <c r="I142" s="3">
        <v>24</v>
      </c>
      <c r="K142" s="4"/>
      <c r="L142" s="5">
        <v>56.4</v>
      </c>
      <c r="M142" s="5">
        <v>1.84</v>
      </c>
      <c r="N142" s="5">
        <v>13.65</v>
      </c>
      <c r="O142" s="5">
        <v>11.389404758600001</v>
      </c>
      <c r="P142" s="5">
        <v>0.17</v>
      </c>
      <c r="Q142" s="5">
        <v>4.2699999999999996</v>
      </c>
      <c r="R142" s="5">
        <v>7.23</v>
      </c>
      <c r="S142" s="5">
        <v>3.17</v>
      </c>
      <c r="T142" s="5">
        <v>1.45</v>
      </c>
      <c r="U142" s="5">
        <v>0.31</v>
      </c>
      <c r="V142" s="6">
        <f t="shared" si="10"/>
        <v>42.617362615029108</v>
      </c>
      <c r="W142" s="5">
        <f t="shared" si="11"/>
        <v>99.879404758600018</v>
      </c>
      <c r="X142" s="3">
        <v>12.9</v>
      </c>
      <c r="Y142" s="3">
        <v>183</v>
      </c>
      <c r="Z142" s="3">
        <v>35</v>
      </c>
      <c r="AA142" s="3">
        <v>38</v>
      </c>
      <c r="AC142" s="3">
        <v>596</v>
      </c>
      <c r="AD142" s="3">
        <v>455</v>
      </c>
      <c r="AF142" s="3">
        <v>46</v>
      </c>
      <c r="AG142" s="3">
        <v>29</v>
      </c>
      <c r="AJ142" s="5"/>
      <c r="BA142" s="3">
        <v>29</v>
      </c>
      <c r="BB142" s="3">
        <v>292</v>
      </c>
      <c r="BC142" s="3">
        <v>57</v>
      </c>
      <c r="BD142" s="3">
        <v>116</v>
      </c>
      <c r="BE142" s="5">
        <f t="shared" si="12"/>
        <v>-7.2773781180921926E-2</v>
      </c>
      <c r="BF142" s="5">
        <f t="shared" si="13"/>
        <v>3.437155403725578E-2</v>
      </c>
      <c r="BG142" s="7">
        <f t="shared" si="14"/>
        <v>-0.12628100255869279</v>
      </c>
    </row>
    <row r="143" spans="1:59" s="3" customFormat="1" x14ac:dyDescent="0.25">
      <c r="A143" s="2" t="s">
        <v>204</v>
      </c>
      <c r="B143" s="3">
        <v>16</v>
      </c>
      <c r="C143" s="3">
        <v>4</v>
      </c>
      <c r="D143" s="3" t="s">
        <v>52</v>
      </c>
      <c r="E143" s="3" t="s">
        <v>118</v>
      </c>
      <c r="F143" s="3" t="s">
        <v>54</v>
      </c>
      <c r="G143" s="3" t="s">
        <v>119</v>
      </c>
      <c r="H143" s="3" t="s">
        <v>96</v>
      </c>
      <c r="I143" s="3">
        <v>26</v>
      </c>
      <c r="K143" s="4"/>
      <c r="L143" s="5">
        <v>53.35</v>
      </c>
      <c r="M143" s="5">
        <v>1.04</v>
      </c>
      <c r="N143" s="5">
        <v>14.91</v>
      </c>
      <c r="O143" s="5">
        <v>9.8194868067999987</v>
      </c>
      <c r="P143" s="5">
        <v>0.15</v>
      </c>
      <c r="Q143" s="5">
        <v>7.92</v>
      </c>
      <c r="R143" s="5">
        <v>8.74</v>
      </c>
      <c r="S143" s="5">
        <v>2.91</v>
      </c>
      <c r="T143" s="5">
        <v>0.9</v>
      </c>
      <c r="U143" s="5">
        <v>0.15</v>
      </c>
      <c r="V143" s="6">
        <f t="shared" si="10"/>
        <v>61.505518379706288</v>
      </c>
      <c r="W143" s="5">
        <f t="shared" si="11"/>
        <v>99.889486806800008</v>
      </c>
      <c r="X143" s="3">
        <v>4.68</v>
      </c>
      <c r="Y143" s="3">
        <v>94</v>
      </c>
      <c r="Z143" s="3">
        <v>21</v>
      </c>
      <c r="AA143" s="3">
        <v>27</v>
      </c>
      <c r="AC143" s="3">
        <v>373</v>
      </c>
      <c r="AD143" s="3">
        <v>539</v>
      </c>
      <c r="AF143" s="3">
        <v>375</v>
      </c>
      <c r="AG143" s="3">
        <v>136</v>
      </c>
      <c r="AH143" s="3">
        <v>2.2200000000000002</v>
      </c>
      <c r="AI143" s="3">
        <v>0.25</v>
      </c>
      <c r="AJ143" s="5">
        <v>1.03</v>
      </c>
      <c r="AK143" s="3">
        <v>0.19</v>
      </c>
      <c r="AL143" s="3">
        <v>1.95</v>
      </c>
      <c r="AM143" s="3">
        <v>10.74</v>
      </c>
      <c r="AN143" s="3">
        <v>21.65</v>
      </c>
      <c r="AP143" s="3">
        <v>12.17</v>
      </c>
      <c r="AQ143" s="3">
        <v>3.56</v>
      </c>
      <c r="AR143" s="3">
        <v>1.18</v>
      </c>
      <c r="AS143" s="3">
        <v>3.78</v>
      </c>
      <c r="AT143" s="3">
        <v>0.68</v>
      </c>
      <c r="AY143" s="3">
        <v>1.76</v>
      </c>
      <c r="AZ143" s="3">
        <v>0.27</v>
      </c>
      <c r="BA143" s="3">
        <v>37</v>
      </c>
      <c r="BB143" s="3">
        <v>261</v>
      </c>
      <c r="BC143" s="3">
        <v>92</v>
      </c>
      <c r="BD143" s="3">
        <v>89</v>
      </c>
      <c r="BE143" s="5">
        <f t="shared" si="12"/>
        <v>-0.16171787468209176</v>
      </c>
      <c r="BF143" s="5">
        <f t="shared" si="13"/>
        <v>-7.5194201064432531E-2</v>
      </c>
      <c r="BG143" s="7">
        <f t="shared" si="14"/>
        <v>-0.22804524849759344</v>
      </c>
    </row>
    <row r="144" spans="1:59" s="3" customFormat="1" x14ac:dyDescent="0.25">
      <c r="A144" s="2" t="s">
        <v>205</v>
      </c>
      <c r="B144" s="3">
        <v>16</v>
      </c>
      <c r="C144" s="3">
        <v>4</v>
      </c>
      <c r="D144" s="3" t="s">
        <v>52</v>
      </c>
      <c r="E144" s="3" t="s">
        <v>118</v>
      </c>
      <c r="F144" s="3" t="s">
        <v>54</v>
      </c>
      <c r="G144" s="3" t="s">
        <v>119</v>
      </c>
      <c r="H144" s="3" t="s">
        <v>96</v>
      </c>
      <c r="I144" s="3">
        <v>24</v>
      </c>
      <c r="K144" s="4"/>
      <c r="L144" s="5">
        <v>55.74</v>
      </c>
      <c r="M144" s="5">
        <v>1.79</v>
      </c>
      <c r="N144" s="5">
        <v>13.98</v>
      </c>
      <c r="O144" s="5">
        <v>10.9694267078</v>
      </c>
      <c r="P144" s="5">
        <v>0.17</v>
      </c>
      <c r="Q144" s="5">
        <v>4.62</v>
      </c>
      <c r="R144" s="5">
        <v>7.6</v>
      </c>
      <c r="S144" s="5">
        <v>2.92</v>
      </c>
      <c r="T144" s="5">
        <v>1.8</v>
      </c>
      <c r="U144" s="5">
        <v>0.3</v>
      </c>
      <c r="V144" s="6">
        <f t="shared" si="10"/>
        <v>45.484148087181211</v>
      </c>
      <c r="W144" s="5">
        <f t="shared" si="11"/>
        <v>99.889426707799998</v>
      </c>
      <c r="X144" s="3">
        <v>10.4</v>
      </c>
      <c r="Y144" s="3">
        <v>179</v>
      </c>
      <c r="Z144" s="3">
        <v>35</v>
      </c>
      <c r="AA144" s="3">
        <v>55</v>
      </c>
      <c r="AC144" s="3">
        <v>409</v>
      </c>
      <c r="AD144" s="3">
        <v>421</v>
      </c>
      <c r="AF144" s="3">
        <v>54</v>
      </c>
      <c r="AG144" s="3">
        <v>27</v>
      </c>
      <c r="AJ144" s="5"/>
      <c r="BA144" s="3">
        <v>33</v>
      </c>
      <c r="BB144" s="3">
        <v>292</v>
      </c>
      <c r="BC144" s="3">
        <v>47</v>
      </c>
      <c r="BD144" s="3">
        <v>114</v>
      </c>
      <c r="BE144" s="5">
        <f t="shared" si="12"/>
        <v>-0.14790187938036081</v>
      </c>
      <c r="BF144" s="5">
        <f t="shared" si="13"/>
        <v>-3.5414412670410012E-2</v>
      </c>
      <c r="BG144" s="7">
        <f t="shared" si="14"/>
        <v>-0.20323273192073354</v>
      </c>
    </row>
    <row r="145" spans="1:59" s="3" customFormat="1" x14ac:dyDescent="0.25">
      <c r="A145" s="2" t="s">
        <v>206</v>
      </c>
      <c r="B145" s="3">
        <v>16</v>
      </c>
      <c r="C145" s="3">
        <v>4</v>
      </c>
      <c r="D145" s="3" t="s">
        <v>52</v>
      </c>
      <c r="E145" s="3" t="s">
        <v>118</v>
      </c>
      <c r="F145" s="3" t="s">
        <v>54</v>
      </c>
      <c r="G145" s="3" t="s">
        <v>119</v>
      </c>
      <c r="H145" s="3" t="s">
        <v>96</v>
      </c>
      <c r="I145" s="3">
        <v>24</v>
      </c>
      <c r="K145" s="4"/>
      <c r="L145" s="5">
        <v>53.14</v>
      </c>
      <c r="M145" s="5">
        <v>0.95</v>
      </c>
      <c r="N145" s="5">
        <v>14.89</v>
      </c>
      <c r="O145" s="5">
        <v>9.4995035300000001</v>
      </c>
      <c r="P145" s="5">
        <v>0.16</v>
      </c>
      <c r="Q145" s="5">
        <v>7.06</v>
      </c>
      <c r="R145" s="5">
        <v>10.97</v>
      </c>
      <c r="S145" s="5">
        <v>2.62</v>
      </c>
      <c r="T145" s="5">
        <v>0.49</v>
      </c>
      <c r="U145" s="5">
        <v>0.13</v>
      </c>
      <c r="V145" s="6">
        <f t="shared" si="10"/>
        <v>59.551096508704468</v>
      </c>
      <c r="W145" s="5">
        <f t="shared" si="11"/>
        <v>99.909503529999995</v>
      </c>
      <c r="X145" s="3">
        <v>4.1900000000000004</v>
      </c>
      <c r="Y145" s="3">
        <v>80</v>
      </c>
      <c r="Z145" s="3">
        <v>19</v>
      </c>
      <c r="AA145" s="3">
        <v>15</v>
      </c>
      <c r="AC145" s="3">
        <v>79</v>
      </c>
      <c r="AD145" s="3">
        <v>298</v>
      </c>
      <c r="AF145" s="3">
        <v>309</v>
      </c>
      <c r="AG145" s="3">
        <v>111</v>
      </c>
      <c r="AH145" s="3">
        <v>1.97</v>
      </c>
      <c r="AI145" s="3">
        <v>0.24</v>
      </c>
      <c r="AJ145" s="5">
        <v>1.01</v>
      </c>
      <c r="AK145" s="3">
        <v>0.2</v>
      </c>
      <c r="AL145" s="3">
        <v>2.72</v>
      </c>
      <c r="AM145" s="3">
        <v>9.43</v>
      </c>
      <c r="AN145" s="3">
        <v>18.809999999999999</v>
      </c>
      <c r="AO145" s="3">
        <v>2.33</v>
      </c>
      <c r="AP145" s="3">
        <v>10.46</v>
      </c>
      <c r="AQ145" s="3">
        <v>3.17</v>
      </c>
      <c r="AR145" s="3">
        <v>1.1100000000000001</v>
      </c>
      <c r="AS145" s="3">
        <v>3.45</v>
      </c>
      <c r="AT145" s="3">
        <v>0.63</v>
      </c>
      <c r="AU145" s="3">
        <v>3.93</v>
      </c>
      <c r="AV145" s="3">
        <v>0.77</v>
      </c>
      <c r="AW145" s="3">
        <v>2.09</v>
      </c>
      <c r="AX145" s="3">
        <v>0.28000000000000003</v>
      </c>
      <c r="AY145" s="3">
        <v>1.67</v>
      </c>
      <c r="AZ145" s="3">
        <v>0.25</v>
      </c>
      <c r="BA145" s="3">
        <v>34</v>
      </c>
      <c r="BB145" s="3">
        <v>259</v>
      </c>
      <c r="BC145" s="3">
        <v>112</v>
      </c>
      <c r="BD145" s="3">
        <v>84</v>
      </c>
      <c r="BE145" s="5">
        <f t="shared" si="12"/>
        <v>-0.11526543918163346</v>
      </c>
      <c r="BF145" s="5">
        <f t="shared" si="13"/>
        <v>-5.1232524585530737E-2</v>
      </c>
      <c r="BG145" s="7">
        <f t="shared" si="14"/>
        <v>-0.18664152583420174</v>
      </c>
    </row>
    <row r="146" spans="1:59" s="3" customFormat="1" x14ac:dyDescent="0.25">
      <c r="A146" s="2" t="s">
        <v>207</v>
      </c>
      <c r="B146" s="3">
        <v>16</v>
      </c>
      <c r="C146" s="3">
        <v>4</v>
      </c>
      <c r="D146" s="3" t="s">
        <v>52</v>
      </c>
      <c r="E146" s="3" t="s">
        <v>118</v>
      </c>
      <c r="F146" s="3" t="s">
        <v>54</v>
      </c>
      <c r="G146" s="3" t="s">
        <v>119</v>
      </c>
      <c r="H146" s="3" t="s">
        <v>96</v>
      </c>
      <c r="I146" s="3">
        <v>24</v>
      </c>
      <c r="K146" s="4"/>
      <c r="L146" s="5">
        <v>53.83</v>
      </c>
      <c r="M146" s="5">
        <v>1.23</v>
      </c>
      <c r="N146" s="5">
        <v>15</v>
      </c>
      <c r="O146" s="5">
        <v>10.1094716514</v>
      </c>
      <c r="P146" s="5">
        <v>0.17</v>
      </c>
      <c r="Q146" s="5">
        <v>6.2</v>
      </c>
      <c r="R146" s="5">
        <v>9.3800000000000008</v>
      </c>
      <c r="S146" s="5">
        <v>2.4300000000000002</v>
      </c>
      <c r="T146" s="5">
        <v>1.32</v>
      </c>
      <c r="U146" s="5">
        <v>0.23</v>
      </c>
      <c r="V146" s="6">
        <f t="shared" si="10"/>
        <v>54.851344049058859</v>
      </c>
      <c r="W146" s="5">
        <f t="shared" si="11"/>
        <v>99.899471651400006</v>
      </c>
      <c r="X146" s="3">
        <v>8.36</v>
      </c>
      <c r="Y146" s="3">
        <v>132</v>
      </c>
      <c r="Z146" s="3">
        <v>26</v>
      </c>
      <c r="AA146" s="3">
        <v>29</v>
      </c>
      <c r="AB146" s="3">
        <v>0.33</v>
      </c>
      <c r="AC146" s="3">
        <v>515</v>
      </c>
      <c r="AD146" s="3">
        <v>386</v>
      </c>
      <c r="AF146" s="3">
        <v>164</v>
      </c>
      <c r="AG146" s="3">
        <v>66</v>
      </c>
      <c r="AH146" s="3">
        <v>3.31</v>
      </c>
      <c r="AI146" s="3">
        <v>0.44</v>
      </c>
      <c r="AJ146" s="5">
        <v>1.51</v>
      </c>
      <c r="AK146" s="3">
        <v>0.36</v>
      </c>
      <c r="AL146" s="3">
        <v>4.41</v>
      </c>
      <c r="AM146" s="3">
        <v>20.75</v>
      </c>
      <c r="AN146" s="3">
        <v>40.549999999999997</v>
      </c>
      <c r="AO146" s="3">
        <v>4.7699999999999996</v>
      </c>
      <c r="AP146" s="3">
        <v>20.010000000000002</v>
      </c>
      <c r="AQ146" s="3">
        <v>4.99</v>
      </c>
      <c r="AR146" s="3">
        <v>1.58</v>
      </c>
      <c r="AS146" s="3">
        <v>4.9800000000000004</v>
      </c>
      <c r="AT146" s="3">
        <v>0.86</v>
      </c>
      <c r="AU146" s="3">
        <v>5.26</v>
      </c>
      <c r="AV146" s="3">
        <v>1.05</v>
      </c>
      <c r="AW146" s="3">
        <v>2.87</v>
      </c>
      <c r="AX146" s="3">
        <v>0.37</v>
      </c>
      <c r="AY146" s="3">
        <v>2.2200000000000002</v>
      </c>
      <c r="AZ146" s="3">
        <v>0.33</v>
      </c>
      <c r="BA146" s="3">
        <v>32</v>
      </c>
      <c r="BB146" s="3">
        <v>262</v>
      </c>
      <c r="BC146" s="3">
        <v>81</v>
      </c>
      <c r="BD146" s="3">
        <v>99</v>
      </c>
      <c r="BE146" s="5">
        <f t="shared" si="12"/>
        <v>-0.1075201903430627</v>
      </c>
      <c r="BF146" s="5">
        <f t="shared" si="13"/>
        <v>3.6623261185661726E-2</v>
      </c>
      <c r="BG146" s="7">
        <f t="shared" si="14"/>
        <v>-0.16345607952840668</v>
      </c>
    </row>
    <row r="147" spans="1:59" s="3" customFormat="1" x14ac:dyDescent="0.25">
      <c r="A147" s="2" t="s">
        <v>208</v>
      </c>
      <c r="B147" s="3">
        <v>16</v>
      </c>
      <c r="C147" s="3">
        <v>4</v>
      </c>
      <c r="D147" s="3" t="s">
        <v>52</v>
      </c>
      <c r="E147" s="3" t="s">
        <v>118</v>
      </c>
      <c r="F147" s="3" t="s">
        <v>54</v>
      </c>
      <c r="G147" s="3" t="s">
        <v>119</v>
      </c>
      <c r="H147" s="3" t="s">
        <v>96</v>
      </c>
      <c r="I147" s="3">
        <v>24</v>
      </c>
      <c r="K147" s="4"/>
      <c r="L147" s="5">
        <v>54.54</v>
      </c>
      <c r="M147" s="5">
        <v>1.35</v>
      </c>
      <c r="N147" s="5">
        <v>14.62</v>
      </c>
      <c r="O147" s="5">
        <v>9.6794941232000014</v>
      </c>
      <c r="P147" s="5">
        <v>0.16</v>
      </c>
      <c r="Q147" s="5">
        <v>6.38</v>
      </c>
      <c r="R147" s="5">
        <v>8.4</v>
      </c>
      <c r="S147" s="5">
        <v>2.5299999999999998</v>
      </c>
      <c r="T147" s="5">
        <v>1.91</v>
      </c>
      <c r="U147" s="5">
        <v>0.33</v>
      </c>
      <c r="V147" s="6">
        <f t="shared" si="10"/>
        <v>56.629439883434188</v>
      </c>
      <c r="W147" s="5">
        <f t="shared" si="11"/>
        <v>99.8994941232</v>
      </c>
      <c r="X147" s="3">
        <v>14</v>
      </c>
      <c r="Y147" s="3">
        <v>238</v>
      </c>
      <c r="Z147" s="3">
        <v>32</v>
      </c>
      <c r="AA147" s="3">
        <v>32</v>
      </c>
      <c r="AC147" s="3">
        <v>1163</v>
      </c>
      <c r="AD147" s="3">
        <v>812</v>
      </c>
      <c r="AF147" s="3">
        <v>200</v>
      </c>
      <c r="AG147" s="3">
        <v>81</v>
      </c>
      <c r="AJ147" s="5"/>
      <c r="BA147" s="3">
        <v>27</v>
      </c>
      <c r="BB147" s="3">
        <v>222</v>
      </c>
      <c r="BC147" s="3">
        <v>44</v>
      </c>
      <c r="BD147" s="3">
        <v>100</v>
      </c>
      <c r="BE147" s="5">
        <f t="shared" si="12"/>
        <v>-0.29216174181595145</v>
      </c>
      <c r="BF147" s="5">
        <f t="shared" si="13"/>
        <v>1.6149895902339395E-2</v>
      </c>
      <c r="BG147" s="7">
        <f t="shared" si="14"/>
        <v>-0.31659061585599624</v>
      </c>
    </row>
    <row r="148" spans="1:59" s="3" customFormat="1" x14ac:dyDescent="0.25">
      <c r="A148" s="2" t="s">
        <v>209</v>
      </c>
      <c r="B148" s="3">
        <v>16</v>
      </c>
      <c r="C148" s="3">
        <v>4</v>
      </c>
      <c r="D148" s="3" t="s">
        <v>52</v>
      </c>
      <c r="E148" s="3" t="s">
        <v>118</v>
      </c>
      <c r="F148" s="3" t="s">
        <v>54</v>
      </c>
      <c r="G148" s="3" t="s">
        <v>119</v>
      </c>
      <c r="H148" s="3" t="s">
        <v>96</v>
      </c>
      <c r="I148" s="3">
        <v>24</v>
      </c>
      <c r="K148" s="4"/>
      <c r="L148" s="5">
        <v>52.62</v>
      </c>
      <c r="M148" s="5">
        <v>0.96</v>
      </c>
      <c r="N148" s="5">
        <v>12.42</v>
      </c>
      <c r="O148" s="5">
        <v>9.859484716399999</v>
      </c>
      <c r="P148" s="5">
        <v>0.17</v>
      </c>
      <c r="Q148" s="5">
        <v>12.59</v>
      </c>
      <c r="R148" s="5">
        <v>8.48</v>
      </c>
      <c r="S148" s="5">
        <v>2.0299999999999998</v>
      </c>
      <c r="T148" s="5">
        <v>0.62</v>
      </c>
      <c r="U148" s="5">
        <v>0.16</v>
      </c>
      <c r="V148" s="6">
        <f t="shared" si="10"/>
        <v>71.668125159538292</v>
      </c>
      <c r="W148" s="5">
        <f t="shared" si="11"/>
        <v>99.909484716400016</v>
      </c>
      <c r="X148" s="3">
        <v>4.7</v>
      </c>
      <c r="Y148" s="3">
        <v>87</v>
      </c>
      <c r="Z148" s="3">
        <v>20</v>
      </c>
      <c r="AA148" s="3">
        <v>11</v>
      </c>
      <c r="AC148" s="3">
        <v>199</v>
      </c>
      <c r="AD148" s="3">
        <v>218</v>
      </c>
      <c r="AF148" s="3">
        <v>930</v>
      </c>
      <c r="AG148" s="3">
        <v>330</v>
      </c>
      <c r="AJ148" s="5"/>
      <c r="BA148" s="3">
        <v>31</v>
      </c>
      <c r="BB148" s="3">
        <v>202</v>
      </c>
      <c r="BC148" s="3">
        <v>77</v>
      </c>
      <c r="BD148" s="3">
        <v>94</v>
      </c>
      <c r="BE148" s="5">
        <f t="shared" si="12"/>
        <v>-0.11483151108116729</v>
      </c>
      <c r="BF148" s="5">
        <f t="shared" si="13"/>
        <v>-2.3304348592922186E-2</v>
      </c>
      <c r="BG148" s="7">
        <f t="shared" si="14"/>
        <v>-0.18351855225978636</v>
      </c>
    </row>
    <row r="149" spans="1:59" s="3" customFormat="1" x14ac:dyDescent="0.25">
      <c r="A149" s="2" t="s">
        <v>210</v>
      </c>
      <c r="B149" s="3">
        <v>16</v>
      </c>
      <c r="C149" s="3">
        <v>4</v>
      </c>
      <c r="D149" s="3" t="s">
        <v>52</v>
      </c>
      <c r="E149" s="3" t="s">
        <v>118</v>
      </c>
      <c r="F149" s="3" t="s">
        <v>54</v>
      </c>
      <c r="G149" s="3" t="s">
        <v>119</v>
      </c>
      <c r="H149" s="3" t="s">
        <v>96</v>
      </c>
      <c r="I149" s="3">
        <v>24</v>
      </c>
      <c r="K149" s="4"/>
      <c r="L149" s="5">
        <v>54.38</v>
      </c>
      <c r="M149" s="5">
        <v>1.03</v>
      </c>
      <c r="N149" s="5">
        <v>15.27</v>
      </c>
      <c r="O149" s="5">
        <v>9.349511369</v>
      </c>
      <c r="P149" s="5">
        <v>0.15</v>
      </c>
      <c r="Q149" s="5">
        <v>6.59</v>
      </c>
      <c r="R149" s="5">
        <v>8.92</v>
      </c>
      <c r="S149" s="5">
        <v>2.64</v>
      </c>
      <c r="T149" s="5">
        <v>1.41</v>
      </c>
      <c r="U149" s="5">
        <v>0.16</v>
      </c>
      <c r="V149" s="6">
        <f t="shared" si="10"/>
        <v>58.268828915317023</v>
      </c>
      <c r="W149" s="5">
        <f t="shared" si="11"/>
        <v>99.89951136900001</v>
      </c>
      <c r="X149" s="3">
        <v>5.84</v>
      </c>
      <c r="Y149" s="3">
        <v>127</v>
      </c>
      <c r="Z149" s="3">
        <v>26</v>
      </c>
      <c r="AA149" s="3">
        <v>55</v>
      </c>
      <c r="AB149" s="3">
        <v>0.69</v>
      </c>
      <c r="AC149" s="3">
        <v>328</v>
      </c>
      <c r="AD149" s="3">
        <v>358</v>
      </c>
      <c r="AF149" s="3">
        <v>232</v>
      </c>
      <c r="AG149" s="3">
        <v>79</v>
      </c>
      <c r="AH149" s="3">
        <v>3.38</v>
      </c>
      <c r="AI149" s="3">
        <v>0.32</v>
      </c>
      <c r="AJ149" s="5">
        <v>1.91</v>
      </c>
      <c r="AK149" s="3">
        <v>0.43</v>
      </c>
      <c r="AL149" s="3">
        <v>4.93</v>
      </c>
      <c r="AM149" s="3">
        <v>13.9</v>
      </c>
      <c r="AN149" s="3">
        <v>27.87</v>
      </c>
      <c r="AO149" s="3">
        <v>3.45</v>
      </c>
      <c r="AP149" s="3">
        <v>15.65</v>
      </c>
      <c r="AQ149" s="3">
        <v>4.41</v>
      </c>
      <c r="AR149" s="3">
        <v>1.55</v>
      </c>
      <c r="AS149" s="3">
        <v>4.6500000000000004</v>
      </c>
      <c r="AT149" s="3">
        <v>0.83</v>
      </c>
      <c r="AU149" s="3">
        <v>5.0999999999999996</v>
      </c>
      <c r="AV149" s="3">
        <v>1.03</v>
      </c>
      <c r="AW149" s="3">
        <v>2.8</v>
      </c>
      <c r="AX149" s="3">
        <v>0.37</v>
      </c>
      <c r="AY149" s="3">
        <v>2.2799999999999998</v>
      </c>
      <c r="AZ149" s="3">
        <v>0.34</v>
      </c>
      <c r="BA149" s="3">
        <v>35</v>
      </c>
      <c r="BB149" s="3">
        <v>227</v>
      </c>
      <c r="BC149" s="3">
        <v>40</v>
      </c>
      <c r="BD149" s="3">
        <v>89</v>
      </c>
      <c r="BE149" s="5">
        <f t="shared" si="12"/>
        <v>-0.23111481698988534</v>
      </c>
      <c r="BF149" s="5">
        <f t="shared" si="13"/>
        <v>-2.1474923799361112E-2</v>
      </c>
      <c r="BG149" s="7">
        <f t="shared" si="14"/>
        <v>-0.29023704612270873</v>
      </c>
    </row>
    <row r="150" spans="1:59" s="3" customFormat="1" x14ac:dyDescent="0.25">
      <c r="A150" s="2" t="s">
        <v>211</v>
      </c>
      <c r="B150" s="3">
        <v>16</v>
      </c>
      <c r="C150" s="3">
        <v>4</v>
      </c>
      <c r="D150" s="3" t="s">
        <v>52</v>
      </c>
      <c r="E150" s="3" t="s">
        <v>118</v>
      </c>
      <c r="F150" s="3" t="s">
        <v>54</v>
      </c>
      <c r="G150" s="3" t="s">
        <v>119</v>
      </c>
      <c r="H150" s="3" t="s">
        <v>96</v>
      </c>
      <c r="I150" s="3">
        <v>24</v>
      </c>
      <c r="K150" s="4"/>
      <c r="L150" s="5">
        <v>54.47</v>
      </c>
      <c r="M150" s="5">
        <v>1.1499999999999999</v>
      </c>
      <c r="N150" s="5">
        <v>14.77</v>
      </c>
      <c r="O150" s="5">
        <v>9.7594899424000001</v>
      </c>
      <c r="P150" s="5">
        <v>0.16</v>
      </c>
      <c r="Q150" s="5">
        <v>6.16</v>
      </c>
      <c r="R150" s="5">
        <v>8.5</v>
      </c>
      <c r="S150" s="5">
        <v>3.05</v>
      </c>
      <c r="T150" s="5">
        <v>1.75</v>
      </c>
      <c r="U150" s="5">
        <v>0.13</v>
      </c>
      <c r="V150" s="6">
        <f t="shared" si="10"/>
        <v>55.56253683848913</v>
      </c>
      <c r="W150" s="5">
        <f t="shared" si="11"/>
        <v>99.899489942399981</v>
      </c>
      <c r="X150" s="3">
        <v>4.8</v>
      </c>
      <c r="Y150" s="3">
        <v>135</v>
      </c>
      <c r="Z150" s="3">
        <v>26</v>
      </c>
      <c r="AA150" s="3">
        <v>72</v>
      </c>
      <c r="AC150" s="3">
        <v>562</v>
      </c>
      <c r="AD150" s="3">
        <v>515</v>
      </c>
      <c r="AF150" s="3">
        <v>118</v>
      </c>
      <c r="AG150" s="3">
        <v>46</v>
      </c>
      <c r="AJ150" s="5"/>
      <c r="BA150" s="3">
        <v>30</v>
      </c>
      <c r="BB150" s="3">
        <v>284</v>
      </c>
      <c r="BC150" s="3">
        <v>101</v>
      </c>
      <c r="BD150" s="3">
        <v>92</v>
      </c>
      <c r="BE150" s="5">
        <f t="shared" si="12"/>
        <v>-0.36722411800167198</v>
      </c>
      <c r="BF150" s="5">
        <f t="shared" si="13"/>
        <v>-0.18713910765764341</v>
      </c>
      <c r="BG150" s="7">
        <f t="shared" si="14"/>
        <v>-0.42130563810207622</v>
      </c>
    </row>
    <row r="151" spans="1:59" s="3" customFormat="1" x14ac:dyDescent="0.25">
      <c r="A151" s="2" t="s">
        <v>212</v>
      </c>
      <c r="B151" s="3">
        <v>16</v>
      </c>
      <c r="C151" s="3">
        <v>4</v>
      </c>
      <c r="D151" s="3" t="s">
        <v>52</v>
      </c>
      <c r="E151" s="3" t="s">
        <v>118</v>
      </c>
      <c r="F151" s="3" t="s">
        <v>54</v>
      </c>
      <c r="G151" s="3" t="s">
        <v>119</v>
      </c>
      <c r="H151" s="3" t="s">
        <v>96</v>
      </c>
      <c r="I151" s="3">
        <v>24</v>
      </c>
      <c r="K151" s="4"/>
      <c r="L151" s="5">
        <v>52.65</v>
      </c>
      <c r="M151" s="5">
        <v>1.4</v>
      </c>
      <c r="N151" s="5">
        <v>14.57</v>
      </c>
      <c r="O151" s="5">
        <v>10.629444476200002</v>
      </c>
      <c r="P151" s="5">
        <v>0.17</v>
      </c>
      <c r="Q151" s="5">
        <v>6.58</v>
      </c>
      <c r="R151" s="5">
        <v>10.27</v>
      </c>
      <c r="S151" s="5">
        <v>2.4700000000000002</v>
      </c>
      <c r="T151" s="5">
        <v>0.89</v>
      </c>
      <c r="U151" s="5">
        <v>0.25</v>
      </c>
      <c r="V151" s="6">
        <f t="shared" si="10"/>
        <v>55.0822992470871</v>
      </c>
      <c r="W151" s="5">
        <f t="shared" si="11"/>
        <v>99.879444476200007</v>
      </c>
      <c r="X151" s="3">
        <v>7.1</v>
      </c>
      <c r="Y151" s="3">
        <v>126</v>
      </c>
      <c r="Z151" s="3">
        <v>26</v>
      </c>
      <c r="AA151" s="3">
        <v>16</v>
      </c>
      <c r="AC151" s="3">
        <v>360</v>
      </c>
      <c r="AD151" s="3">
        <v>504</v>
      </c>
      <c r="AF151" s="3">
        <v>303</v>
      </c>
      <c r="AG151" s="3">
        <v>81</v>
      </c>
      <c r="AJ151" s="5"/>
      <c r="BA151" s="3">
        <v>39</v>
      </c>
      <c r="BB151" s="3">
        <v>299</v>
      </c>
      <c r="BC151" s="3">
        <v>188</v>
      </c>
      <c r="BD151" s="3">
        <v>104</v>
      </c>
      <c r="BE151" s="5">
        <f t="shared" si="12"/>
        <v>-0.13967761777349286</v>
      </c>
      <c r="BF151" s="5">
        <f t="shared" si="13"/>
        <v>-6.5697426884526289E-2</v>
      </c>
      <c r="BG151" s="7">
        <f t="shared" si="14"/>
        <v>-0.19945215031561137</v>
      </c>
    </row>
    <row r="152" spans="1:59" s="3" customFormat="1" x14ac:dyDescent="0.25">
      <c r="A152" s="2" t="s">
        <v>213</v>
      </c>
      <c r="B152" s="3">
        <v>16</v>
      </c>
      <c r="C152" s="3">
        <v>4</v>
      </c>
      <c r="D152" s="3" t="s">
        <v>52</v>
      </c>
      <c r="E152" s="3" t="s">
        <v>118</v>
      </c>
      <c r="F152" s="3" t="s">
        <v>54</v>
      </c>
      <c r="G152" s="3" t="s">
        <v>119</v>
      </c>
      <c r="H152" s="3" t="s">
        <v>96</v>
      </c>
      <c r="I152" s="3">
        <v>24</v>
      </c>
      <c r="K152" s="4"/>
      <c r="L152" s="5">
        <v>53.52</v>
      </c>
      <c r="M152" s="5">
        <v>1.03</v>
      </c>
      <c r="N152" s="5">
        <v>14.94</v>
      </c>
      <c r="O152" s="5">
        <v>9.7794888972000003</v>
      </c>
      <c r="P152" s="5">
        <v>0.17</v>
      </c>
      <c r="Q152" s="5">
        <v>7.16</v>
      </c>
      <c r="R152" s="5">
        <v>9.8800000000000008</v>
      </c>
      <c r="S152" s="5">
        <v>2.29</v>
      </c>
      <c r="T152" s="5">
        <v>1</v>
      </c>
      <c r="U152" s="5">
        <v>0.14000000000000001</v>
      </c>
      <c r="V152" s="6">
        <f t="shared" si="10"/>
        <v>59.18968497010539</v>
      </c>
      <c r="W152" s="5">
        <f t="shared" si="11"/>
        <v>99.909488897200006</v>
      </c>
      <c r="X152" s="3">
        <v>5</v>
      </c>
      <c r="Y152" s="3">
        <v>87</v>
      </c>
      <c r="Z152" s="3">
        <v>21</v>
      </c>
      <c r="AA152" s="3">
        <v>27</v>
      </c>
      <c r="AC152" s="3">
        <v>215</v>
      </c>
      <c r="AD152" s="3">
        <v>415</v>
      </c>
      <c r="AF152" s="3">
        <v>290</v>
      </c>
      <c r="AG152" s="3">
        <v>93</v>
      </c>
      <c r="AJ152" s="5"/>
      <c r="BA152" s="3">
        <v>43</v>
      </c>
      <c r="BB152" s="3">
        <v>252</v>
      </c>
      <c r="BC152" s="3">
        <v>102</v>
      </c>
      <c r="BD152" s="3">
        <v>86</v>
      </c>
      <c r="BE152" s="5">
        <f t="shared" si="12"/>
        <v>-6.846520953652302E-2</v>
      </c>
      <c r="BF152" s="5">
        <f t="shared" si="13"/>
        <v>-9.3535600220073789E-4</v>
      </c>
      <c r="BG152" s="7">
        <f t="shared" si="14"/>
        <v>-0.14117821753843013</v>
      </c>
    </row>
    <row r="153" spans="1:59" s="3" customFormat="1" x14ac:dyDescent="0.25">
      <c r="A153" s="2" t="s">
        <v>214</v>
      </c>
      <c r="B153" s="3">
        <v>16</v>
      </c>
      <c r="C153" s="3">
        <v>4</v>
      </c>
      <c r="D153" s="3" t="s">
        <v>52</v>
      </c>
      <c r="E153" s="3" t="s">
        <v>118</v>
      </c>
      <c r="F153" s="3" t="s">
        <v>54</v>
      </c>
      <c r="G153" s="3" t="s">
        <v>119</v>
      </c>
      <c r="H153" s="3" t="s">
        <v>96</v>
      </c>
      <c r="I153" s="3">
        <v>24</v>
      </c>
      <c r="K153" s="4"/>
      <c r="L153" s="5">
        <v>54.13</v>
      </c>
      <c r="M153" s="5">
        <v>1.05</v>
      </c>
      <c r="N153" s="5">
        <v>14.78</v>
      </c>
      <c r="O153" s="5">
        <v>9.6694946458000004</v>
      </c>
      <c r="P153" s="5">
        <v>0.17</v>
      </c>
      <c r="Q153" s="5">
        <v>6.71</v>
      </c>
      <c r="R153" s="5">
        <v>8.94</v>
      </c>
      <c r="S153" s="5">
        <v>2.94</v>
      </c>
      <c r="T153" s="5">
        <v>1.37</v>
      </c>
      <c r="U153" s="5">
        <v>0.17</v>
      </c>
      <c r="V153" s="6">
        <f t="shared" si="10"/>
        <v>57.888857818182416</v>
      </c>
      <c r="W153" s="5">
        <f t="shared" si="11"/>
        <v>99.929494645799991</v>
      </c>
      <c r="X153" s="3">
        <v>6.19</v>
      </c>
      <c r="Y153" s="3">
        <v>105</v>
      </c>
      <c r="Z153" s="3">
        <v>22</v>
      </c>
      <c r="AA153" s="3">
        <v>38</v>
      </c>
      <c r="AC153" s="3">
        <v>533</v>
      </c>
      <c r="AD153" s="3">
        <v>477</v>
      </c>
      <c r="AF153" s="3">
        <v>138</v>
      </c>
      <c r="AG153" s="3">
        <v>107</v>
      </c>
      <c r="AH153" s="3">
        <v>2.66</v>
      </c>
      <c r="AI153" s="3">
        <v>0.34</v>
      </c>
      <c r="AJ153" s="5">
        <v>1.63</v>
      </c>
      <c r="AK153" s="3">
        <v>0.33</v>
      </c>
      <c r="AL153" s="3">
        <v>3.87</v>
      </c>
      <c r="AM153" s="3">
        <v>15.73</v>
      </c>
      <c r="AN153" s="3">
        <v>30.33</v>
      </c>
      <c r="AO153" s="3">
        <v>3.54</v>
      </c>
      <c r="AP153" s="3">
        <v>15.02</v>
      </c>
      <c r="AQ153" s="3">
        <v>4.0599999999999996</v>
      </c>
      <c r="AR153" s="3">
        <v>1.31</v>
      </c>
      <c r="AS153" s="3">
        <v>4.12</v>
      </c>
      <c r="AT153" s="3">
        <v>0.71</v>
      </c>
      <c r="AU153" s="3">
        <v>4.51</v>
      </c>
      <c r="AV153" s="3">
        <v>0.92</v>
      </c>
      <c r="AW153" s="3">
        <v>2.4700000000000002</v>
      </c>
      <c r="AX153" s="3">
        <v>0.33</v>
      </c>
      <c r="AY153" s="3">
        <v>1.93</v>
      </c>
      <c r="AZ153" s="3">
        <v>0.28999999999999998</v>
      </c>
      <c r="BA153" s="3">
        <v>23</v>
      </c>
      <c r="BB153" s="3">
        <v>243</v>
      </c>
      <c r="BC153" s="3">
        <v>92</v>
      </c>
      <c r="BD153" s="3">
        <v>86</v>
      </c>
      <c r="BE153" s="5">
        <f t="shared" si="12"/>
        <v>-0.11396393883773315</v>
      </c>
      <c r="BF153" s="5">
        <f t="shared" si="13"/>
        <v>7.8292220706024374E-3</v>
      </c>
      <c r="BG153" s="7">
        <f t="shared" si="14"/>
        <v>-0.17499828137066409</v>
      </c>
    </row>
    <row r="154" spans="1:59" s="3" customFormat="1" x14ac:dyDescent="0.25">
      <c r="A154" s="2" t="s">
        <v>215</v>
      </c>
      <c r="B154" s="3">
        <v>16</v>
      </c>
      <c r="C154" s="3">
        <v>4</v>
      </c>
      <c r="D154" s="3" t="s">
        <v>52</v>
      </c>
      <c r="E154" s="3" t="s">
        <v>118</v>
      </c>
      <c r="F154" s="3" t="s">
        <v>54</v>
      </c>
      <c r="G154" s="3" t="s">
        <v>119</v>
      </c>
      <c r="H154" s="3" t="s">
        <v>96</v>
      </c>
      <c r="I154" s="3">
        <v>24</v>
      </c>
      <c r="K154" s="4"/>
      <c r="L154" s="5">
        <v>54.83</v>
      </c>
      <c r="M154" s="5">
        <v>1.27</v>
      </c>
      <c r="N154" s="5">
        <v>14.09</v>
      </c>
      <c r="O154" s="5">
        <v>9.8994826260000011</v>
      </c>
      <c r="P154" s="5">
        <v>0.16</v>
      </c>
      <c r="Q154" s="5">
        <v>5.82</v>
      </c>
      <c r="R154" s="5">
        <v>8.84</v>
      </c>
      <c r="S154" s="5">
        <v>3.36</v>
      </c>
      <c r="T154" s="5">
        <v>1.41</v>
      </c>
      <c r="U154" s="5">
        <v>0.22</v>
      </c>
      <c r="V154" s="6">
        <f t="shared" si="10"/>
        <v>53.802827464355573</v>
      </c>
      <c r="W154" s="5">
        <f t="shared" si="11"/>
        <v>99.899482625999994</v>
      </c>
      <c r="X154" s="3">
        <v>7.34</v>
      </c>
      <c r="Y154" s="3">
        <v>130</v>
      </c>
      <c r="Z154" s="3">
        <v>28</v>
      </c>
      <c r="AA154" s="3">
        <v>41</v>
      </c>
      <c r="AB154" s="3">
        <v>0.13</v>
      </c>
      <c r="AC154" s="3">
        <v>599</v>
      </c>
      <c r="AD154" s="3">
        <v>270</v>
      </c>
      <c r="AF154" s="3">
        <v>222</v>
      </c>
      <c r="AG154" s="3">
        <v>55</v>
      </c>
      <c r="AH154" s="3">
        <v>3.37</v>
      </c>
      <c r="AI154" s="3">
        <v>0.39</v>
      </c>
      <c r="AJ154" s="5">
        <v>1.82</v>
      </c>
      <c r="AK154" s="3">
        <v>0.39</v>
      </c>
      <c r="AL154" s="3">
        <v>4.5599999999999996</v>
      </c>
      <c r="AM154" s="3">
        <v>19.010000000000002</v>
      </c>
      <c r="AN154" s="3">
        <v>37.43</v>
      </c>
      <c r="AO154" s="3">
        <v>4.49</v>
      </c>
      <c r="AP154" s="3">
        <v>19.16</v>
      </c>
      <c r="AQ154" s="3">
        <v>5.07</v>
      </c>
      <c r="AR154" s="3">
        <v>1.58</v>
      </c>
      <c r="AS154" s="3">
        <v>5.05</v>
      </c>
      <c r="AT154" s="3">
        <v>0.9</v>
      </c>
      <c r="AU154" s="3">
        <v>5.46</v>
      </c>
      <c r="AV154" s="3">
        <v>1.05</v>
      </c>
      <c r="AW154" s="3">
        <v>2.92</v>
      </c>
      <c r="AX154" s="3">
        <v>0.38</v>
      </c>
      <c r="AY154" s="3">
        <v>2.29</v>
      </c>
      <c r="AZ154" s="3">
        <v>0.34</v>
      </c>
      <c r="BA154" s="3">
        <v>27</v>
      </c>
      <c r="BB154" s="3">
        <v>263</v>
      </c>
      <c r="BC154" s="3">
        <v>80</v>
      </c>
      <c r="BD154" s="3">
        <v>88</v>
      </c>
      <c r="BE154" s="5">
        <f t="shared" si="12"/>
        <v>-0.12168978767821437</v>
      </c>
      <c r="BF154" s="5">
        <f t="shared" si="13"/>
        <v>1.395720673876677E-2</v>
      </c>
      <c r="BG154" s="7">
        <f t="shared" si="14"/>
        <v>-0.18500057669493697</v>
      </c>
    </row>
    <row r="155" spans="1:59" s="3" customFormat="1" x14ac:dyDescent="0.25">
      <c r="A155" s="2" t="s">
        <v>216</v>
      </c>
      <c r="B155" s="3">
        <v>16</v>
      </c>
      <c r="C155" s="3">
        <v>4</v>
      </c>
      <c r="D155" s="3" t="s">
        <v>52</v>
      </c>
      <c r="E155" s="3" t="s">
        <v>118</v>
      </c>
      <c r="F155" s="3" t="s">
        <v>54</v>
      </c>
      <c r="G155" s="3" t="s">
        <v>119</v>
      </c>
      <c r="H155" s="3" t="s">
        <v>96</v>
      </c>
      <c r="I155" s="3">
        <v>24</v>
      </c>
      <c r="K155" s="4"/>
      <c r="L155" s="5">
        <v>54.29</v>
      </c>
      <c r="M155" s="5">
        <v>1.31</v>
      </c>
      <c r="N155" s="5">
        <v>14.68</v>
      </c>
      <c r="O155" s="5">
        <v>9.4795045752</v>
      </c>
      <c r="P155" s="5">
        <v>0.15</v>
      </c>
      <c r="Q155" s="5">
        <v>6.72</v>
      </c>
      <c r="R155" s="5">
        <v>7.83</v>
      </c>
      <c r="S155" s="5">
        <v>3.22</v>
      </c>
      <c r="T155" s="5">
        <v>2</v>
      </c>
      <c r="U155" s="5">
        <v>0.22</v>
      </c>
      <c r="V155" s="6">
        <f t="shared" si="10"/>
        <v>58.408017811462592</v>
      </c>
      <c r="W155" s="5">
        <f t="shared" si="11"/>
        <v>99.899504575199998</v>
      </c>
      <c r="X155" s="3">
        <v>8</v>
      </c>
      <c r="Y155" s="3">
        <v>133</v>
      </c>
      <c r="Z155" s="3">
        <v>29</v>
      </c>
      <c r="AA155" s="3">
        <v>54</v>
      </c>
      <c r="AC155" s="3">
        <v>956</v>
      </c>
      <c r="AD155" s="3">
        <v>297</v>
      </c>
      <c r="AF155" s="3">
        <v>248</v>
      </c>
      <c r="AG155" s="3">
        <v>63</v>
      </c>
      <c r="AJ155" s="5"/>
      <c r="BA155" s="3">
        <v>27</v>
      </c>
      <c r="BB155" s="3">
        <v>272</v>
      </c>
      <c r="BC155" s="3">
        <v>71</v>
      </c>
      <c r="BD155" s="3">
        <v>96</v>
      </c>
      <c r="BE155" s="5">
        <f t="shared" si="12"/>
        <v>-8.9299005597821557E-2</v>
      </c>
      <c r="BF155" s="5">
        <f t="shared" si="13"/>
        <v>4.4441522927512467E-2</v>
      </c>
      <c r="BG155" s="7">
        <f t="shared" si="14"/>
        <v>-0.15362281341487688</v>
      </c>
    </row>
    <row r="156" spans="1:59" s="3" customFormat="1" x14ac:dyDescent="0.25">
      <c r="A156" s="2" t="s">
        <v>217</v>
      </c>
      <c r="B156" s="3">
        <v>16</v>
      </c>
      <c r="C156" s="3">
        <v>4</v>
      </c>
      <c r="D156" s="3" t="s">
        <v>52</v>
      </c>
      <c r="E156" s="3" t="s">
        <v>118</v>
      </c>
      <c r="F156" s="3" t="s">
        <v>54</v>
      </c>
      <c r="G156" s="3" t="s">
        <v>119</v>
      </c>
      <c r="H156" s="3" t="s">
        <v>96</v>
      </c>
      <c r="I156" s="3">
        <v>24</v>
      </c>
      <c r="K156" s="4"/>
      <c r="L156" s="5">
        <v>55.71</v>
      </c>
      <c r="M156" s="5">
        <v>1.32</v>
      </c>
      <c r="N156" s="5">
        <v>14.46</v>
      </c>
      <c r="O156" s="5">
        <v>10.119471128799999</v>
      </c>
      <c r="P156" s="5">
        <v>0.16</v>
      </c>
      <c r="Q156" s="5">
        <v>5.28</v>
      </c>
      <c r="R156" s="5">
        <v>7.56</v>
      </c>
      <c r="S156" s="5">
        <v>2.74</v>
      </c>
      <c r="T156" s="5">
        <v>2.37</v>
      </c>
      <c r="U156" s="5">
        <v>0.16</v>
      </c>
      <c r="V156" s="6">
        <f t="shared" si="10"/>
        <v>50.826283630276862</v>
      </c>
      <c r="W156" s="5">
        <f t="shared" si="11"/>
        <v>99.879471128800006</v>
      </c>
      <c r="X156" s="3">
        <v>8.5</v>
      </c>
      <c r="Y156" s="3">
        <v>147</v>
      </c>
      <c r="Z156" s="3">
        <v>30</v>
      </c>
      <c r="AA156" s="3">
        <v>80</v>
      </c>
      <c r="AC156" s="3">
        <v>661</v>
      </c>
      <c r="AD156" s="3">
        <v>247</v>
      </c>
      <c r="AF156" s="3">
        <v>74</v>
      </c>
      <c r="AG156" s="3">
        <v>45</v>
      </c>
      <c r="AJ156" s="5"/>
      <c r="BA156" s="3">
        <v>31</v>
      </c>
      <c r="BB156" s="3">
        <v>288</v>
      </c>
      <c r="BC156" s="3">
        <v>125</v>
      </c>
      <c r="BD156" s="3">
        <v>95</v>
      </c>
      <c r="BE156" s="5">
        <f t="shared" si="12"/>
        <v>-0.13287880266011598</v>
      </c>
      <c r="BF156" s="5">
        <f t="shared" si="13"/>
        <v>3.2114628638503562E-2</v>
      </c>
      <c r="BG156" s="7">
        <f t="shared" si="14"/>
        <v>-0.19174154745469829</v>
      </c>
    </row>
    <row r="157" spans="1:59" s="3" customFormat="1" x14ac:dyDescent="0.25">
      <c r="A157" s="2" t="s">
        <v>218</v>
      </c>
      <c r="B157" s="3">
        <v>16</v>
      </c>
      <c r="C157" s="3">
        <v>4</v>
      </c>
      <c r="D157" s="3" t="s">
        <v>52</v>
      </c>
      <c r="E157" s="3" t="s">
        <v>118</v>
      </c>
      <c r="F157" s="3" t="s">
        <v>54</v>
      </c>
      <c r="G157" s="3" t="s">
        <v>119</v>
      </c>
      <c r="H157" s="3" t="s">
        <v>96</v>
      </c>
      <c r="I157" s="3">
        <v>24</v>
      </c>
      <c r="J157" s="3">
        <v>0.70663423575860118</v>
      </c>
      <c r="K157" s="4">
        <v>-11.1</v>
      </c>
      <c r="L157" s="5">
        <v>53.36</v>
      </c>
      <c r="M157" s="5">
        <v>1.38</v>
      </c>
      <c r="N157" s="5">
        <v>14.97</v>
      </c>
      <c r="O157" s="5">
        <v>9.7094925554000007</v>
      </c>
      <c r="P157" s="5">
        <v>0.17</v>
      </c>
      <c r="Q157" s="5">
        <v>5.99</v>
      </c>
      <c r="R157" s="5">
        <v>10.5</v>
      </c>
      <c r="S157" s="5">
        <v>2.58</v>
      </c>
      <c r="T157" s="5">
        <v>1.07</v>
      </c>
      <c r="U157" s="5">
        <v>0.27</v>
      </c>
      <c r="V157" s="6">
        <f t="shared" si="10"/>
        <v>54.997682274355</v>
      </c>
      <c r="W157" s="5">
        <f t="shared" si="11"/>
        <v>99.999492555399996</v>
      </c>
      <c r="X157" s="3">
        <v>8.0500000000000007</v>
      </c>
      <c r="Y157" s="3">
        <v>137</v>
      </c>
      <c r="Z157" s="3">
        <v>28.7</v>
      </c>
      <c r="AA157" s="3">
        <v>17</v>
      </c>
      <c r="AC157" s="3">
        <v>508</v>
      </c>
      <c r="AD157" s="3">
        <v>349</v>
      </c>
      <c r="AF157" s="3">
        <v>234</v>
      </c>
      <c r="AG157" s="3">
        <v>65</v>
      </c>
      <c r="AH157" s="3">
        <v>3.53</v>
      </c>
      <c r="AI157" s="3">
        <v>0.44</v>
      </c>
      <c r="AJ157" s="5">
        <v>1.6</v>
      </c>
      <c r="AK157" s="3">
        <v>0.38</v>
      </c>
      <c r="AL157" s="3">
        <v>4.2699999999999996</v>
      </c>
      <c r="AM157" s="3">
        <v>20.43</v>
      </c>
      <c r="AN157" s="3">
        <v>41.76</v>
      </c>
      <c r="AO157" s="3">
        <v>5.01</v>
      </c>
      <c r="AP157" s="3">
        <v>21.99</v>
      </c>
      <c r="AQ157" s="3">
        <v>5.44</v>
      </c>
      <c r="AR157" s="3">
        <v>1.79</v>
      </c>
      <c r="AS157" s="3">
        <v>5.64</v>
      </c>
      <c r="AT157" s="3">
        <v>0.91</v>
      </c>
      <c r="AU157" s="3">
        <v>5.63</v>
      </c>
      <c r="AV157" s="3">
        <v>1.1000000000000001</v>
      </c>
      <c r="AW157" s="3">
        <v>2.79</v>
      </c>
      <c r="AX157" s="3">
        <v>0.39</v>
      </c>
      <c r="AY157" s="3">
        <v>2.2400000000000002</v>
      </c>
      <c r="AZ157" s="3">
        <v>0.34</v>
      </c>
      <c r="BA157" s="3">
        <v>28</v>
      </c>
      <c r="BB157" s="3">
        <v>277</v>
      </c>
      <c r="BC157" s="3">
        <v>95</v>
      </c>
      <c r="BD157" s="3">
        <v>95</v>
      </c>
      <c r="BE157" s="5">
        <f t="shared" si="12"/>
        <v>-0.11545626357715966</v>
      </c>
      <c r="BF157" s="5">
        <f t="shared" si="13"/>
        <v>3.1560419121949845E-3</v>
      </c>
      <c r="BG157" s="7">
        <f t="shared" si="14"/>
        <v>-0.1764769161969007</v>
      </c>
    </row>
    <row r="158" spans="1:59" s="3" customFormat="1" x14ac:dyDescent="0.25">
      <c r="A158" s="2" t="s">
        <v>219</v>
      </c>
      <c r="B158" s="3">
        <v>16</v>
      </c>
      <c r="C158" s="3">
        <v>4</v>
      </c>
      <c r="D158" s="3" t="s">
        <v>52</v>
      </c>
      <c r="E158" s="3" t="s">
        <v>118</v>
      </c>
      <c r="F158" s="3" t="s">
        <v>54</v>
      </c>
      <c r="G158" s="3" t="s">
        <v>119</v>
      </c>
      <c r="H158" s="3" t="s">
        <v>96</v>
      </c>
      <c r="I158" s="3">
        <v>24</v>
      </c>
      <c r="J158" s="3">
        <v>0.70761139311900734</v>
      </c>
      <c r="K158" s="4">
        <v>-3.36</v>
      </c>
      <c r="L158" s="5">
        <v>55.29</v>
      </c>
      <c r="M158" s="5">
        <v>1.244</v>
      </c>
      <c r="N158" s="5">
        <v>14.48</v>
      </c>
      <c r="O158" s="5">
        <v>9.9494800129999987</v>
      </c>
      <c r="P158" s="5">
        <v>0.16800000000000001</v>
      </c>
      <c r="Q158" s="5">
        <v>5.85</v>
      </c>
      <c r="R158" s="5">
        <v>8.7899999999999991</v>
      </c>
      <c r="S158" s="5">
        <v>2.2200000000000002</v>
      </c>
      <c r="T158" s="5">
        <v>1.87</v>
      </c>
      <c r="U158" s="5">
        <v>0.151</v>
      </c>
      <c r="V158" s="6">
        <f t="shared" si="10"/>
        <v>53.805402608067197</v>
      </c>
      <c r="W158" s="5">
        <f t="shared" si="11"/>
        <v>100.012480013</v>
      </c>
      <c r="X158" s="3">
        <v>5.51</v>
      </c>
      <c r="Y158" s="3">
        <v>135</v>
      </c>
      <c r="Z158" s="3">
        <v>27</v>
      </c>
      <c r="AA158" s="3">
        <v>52</v>
      </c>
      <c r="AC158" s="3">
        <v>531</v>
      </c>
      <c r="AD158" s="3">
        <v>310</v>
      </c>
      <c r="AF158" s="3">
        <v>137</v>
      </c>
      <c r="AG158" s="3">
        <v>45</v>
      </c>
      <c r="AH158" s="3">
        <v>3.79</v>
      </c>
      <c r="AI158" s="3">
        <v>0.36</v>
      </c>
      <c r="AJ158" s="5">
        <v>1.83</v>
      </c>
      <c r="AK158" s="3">
        <v>0.47</v>
      </c>
      <c r="AL158" s="3">
        <v>4.67</v>
      </c>
      <c r="AM158" s="3">
        <v>13.89</v>
      </c>
      <c r="AN158" s="3">
        <v>28.67</v>
      </c>
      <c r="AO158" s="3">
        <v>3.72</v>
      </c>
      <c r="AP158" s="3">
        <v>16.899999999999999</v>
      </c>
      <c r="AQ158" s="3">
        <v>4.79</v>
      </c>
      <c r="AR158" s="3">
        <v>1.52</v>
      </c>
      <c r="AS158" s="3">
        <v>5.39</v>
      </c>
      <c r="AT158" s="3">
        <v>0.94</v>
      </c>
      <c r="AU158" s="3">
        <v>5.71</v>
      </c>
      <c r="AV158" s="3">
        <v>1.1399999999999999</v>
      </c>
      <c r="AW158" s="3">
        <v>2.94</v>
      </c>
      <c r="AX158" s="3">
        <v>0.4</v>
      </c>
      <c r="AY158" s="3">
        <v>2.41</v>
      </c>
      <c r="AZ158" s="3">
        <v>0.36</v>
      </c>
      <c r="BA158" s="3">
        <v>29</v>
      </c>
      <c r="BB158" s="3">
        <v>262</v>
      </c>
      <c r="BC158" s="3">
        <v>104</v>
      </c>
      <c r="BD158" s="3">
        <v>89</v>
      </c>
      <c r="BE158" s="5">
        <f t="shared" si="12"/>
        <v>-0.29223457363235839</v>
      </c>
      <c r="BF158" s="5">
        <f t="shared" si="13"/>
        <v>-0.1411910742711856</v>
      </c>
      <c r="BG158" s="7">
        <f t="shared" si="14"/>
        <v>-0.34943027280851491</v>
      </c>
    </row>
    <row r="159" spans="1:59" s="3" customFormat="1" x14ac:dyDescent="0.25">
      <c r="A159" s="2" t="s">
        <v>220</v>
      </c>
      <c r="B159" s="3">
        <v>16</v>
      </c>
      <c r="C159" s="3">
        <v>4</v>
      </c>
      <c r="D159" s="3" t="s">
        <v>52</v>
      </c>
      <c r="E159" s="3" t="s">
        <v>118</v>
      </c>
      <c r="F159" s="3" t="s">
        <v>54</v>
      </c>
      <c r="G159" s="3" t="s">
        <v>119</v>
      </c>
      <c r="H159" s="3" t="s">
        <v>96</v>
      </c>
      <c r="I159" s="3">
        <v>24</v>
      </c>
      <c r="J159" s="3">
        <v>0.70752397067117878</v>
      </c>
      <c r="K159" s="4">
        <v>-15.55</v>
      </c>
      <c r="L159" s="5">
        <v>54.77</v>
      </c>
      <c r="M159" s="5">
        <v>1.129</v>
      </c>
      <c r="N159" s="5">
        <v>14.75</v>
      </c>
      <c r="O159" s="5">
        <v>9.5195024848000003</v>
      </c>
      <c r="P159" s="5">
        <v>0.155</v>
      </c>
      <c r="Q159" s="5">
        <v>7.03</v>
      </c>
      <c r="R159" s="5">
        <v>8.23</v>
      </c>
      <c r="S159" s="5">
        <v>3.06</v>
      </c>
      <c r="T159" s="5">
        <v>1.2</v>
      </c>
      <c r="U159" s="5">
        <v>0.155</v>
      </c>
      <c r="V159" s="6">
        <f t="shared" si="10"/>
        <v>59.39777205587361</v>
      </c>
      <c r="W159" s="5">
        <f t="shared" si="11"/>
        <v>99.998502484800014</v>
      </c>
      <c r="X159" s="3">
        <v>5.29</v>
      </c>
      <c r="Y159" s="3">
        <v>108</v>
      </c>
      <c r="Z159" s="3">
        <v>23</v>
      </c>
      <c r="AA159" s="3">
        <v>36</v>
      </c>
      <c r="AC159" s="3">
        <v>387</v>
      </c>
      <c r="AD159" s="3">
        <v>328</v>
      </c>
      <c r="AF159" s="3">
        <v>297</v>
      </c>
      <c r="AG159" s="3">
        <v>92</v>
      </c>
      <c r="AH159" s="3">
        <v>2.79</v>
      </c>
      <c r="AI159" s="3">
        <v>0.35</v>
      </c>
      <c r="AJ159" s="5">
        <v>1.72</v>
      </c>
      <c r="AK159" s="3">
        <v>0.41</v>
      </c>
      <c r="AL159" s="3">
        <v>3.15</v>
      </c>
      <c r="AM159" s="3">
        <v>13.98</v>
      </c>
      <c r="AN159" s="3">
        <v>27.22</v>
      </c>
      <c r="AO159" s="3">
        <v>3.37</v>
      </c>
      <c r="AP159" s="3">
        <v>14.64</v>
      </c>
      <c r="AQ159" s="3">
        <v>4.16</v>
      </c>
      <c r="AR159" s="3">
        <v>1.33</v>
      </c>
      <c r="AS159" s="3">
        <v>4.54</v>
      </c>
      <c r="AT159" s="3">
        <v>0.78</v>
      </c>
      <c r="AU159" s="3">
        <v>4.8</v>
      </c>
      <c r="AV159" s="3">
        <v>0.94</v>
      </c>
      <c r="AW159" s="3">
        <v>2.46</v>
      </c>
      <c r="AX159" s="3">
        <v>0.34</v>
      </c>
      <c r="AY159" s="3">
        <v>2.0099999999999998</v>
      </c>
      <c r="AZ159" s="3">
        <v>0.31</v>
      </c>
      <c r="BA159" s="3">
        <v>26</v>
      </c>
      <c r="BB159" s="3">
        <v>239</v>
      </c>
      <c r="BC159" s="3">
        <v>90</v>
      </c>
      <c r="BD159" s="3">
        <v>86</v>
      </c>
      <c r="BE159" s="5">
        <f t="shared" si="12"/>
        <v>-0.18792832936357251</v>
      </c>
      <c r="BF159" s="5">
        <f t="shared" si="13"/>
        <v>-8.3213438271958595E-2</v>
      </c>
      <c r="BG159" s="7">
        <f t="shared" si="14"/>
        <v>-0.25030610466439446</v>
      </c>
    </row>
    <row r="160" spans="1:59" s="3" customFormat="1" x14ac:dyDescent="0.25">
      <c r="A160" s="2" t="s">
        <v>221</v>
      </c>
      <c r="B160" s="3">
        <v>16</v>
      </c>
      <c r="C160" s="3">
        <v>4</v>
      </c>
      <c r="D160" s="3" t="s">
        <v>52</v>
      </c>
      <c r="E160" s="3" t="s">
        <v>118</v>
      </c>
      <c r="F160" s="3" t="s">
        <v>54</v>
      </c>
      <c r="G160" s="3" t="s">
        <v>119</v>
      </c>
      <c r="H160" s="3" t="s">
        <v>96</v>
      </c>
      <c r="I160" s="3">
        <v>24</v>
      </c>
      <c r="K160" s="4"/>
      <c r="L160" s="5">
        <v>53.27</v>
      </c>
      <c r="M160" s="5">
        <v>1.43</v>
      </c>
      <c r="N160" s="5">
        <v>15.05</v>
      </c>
      <c r="O160" s="5">
        <v>10.2794627672</v>
      </c>
      <c r="P160" s="5">
        <v>0.17</v>
      </c>
      <c r="Q160" s="5">
        <v>6.25</v>
      </c>
      <c r="R160" s="5">
        <v>9.64</v>
      </c>
      <c r="S160" s="5">
        <v>2.2799999999999998</v>
      </c>
      <c r="T160" s="5">
        <v>1.35</v>
      </c>
      <c r="U160" s="5">
        <v>0.19</v>
      </c>
      <c r="V160" s="6">
        <f t="shared" si="10"/>
        <v>54.637213403375497</v>
      </c>
      <c r="W160" s="5">
        <f t="shared" si="11"/>
        <v>99.909462767199997</v>
      </c>
      <c r="X160" s="3">
        <v>6.02</v>
      </c>
      <c r="Y160" s="3">
        <v>126</v>
      </c>
      <c r="Z160" s="3">
        <v>25</v>
      </c>
      <c r="AA160" s="3">
        <v>25</v>
      </c>
      <c r="AC160" s="3">
        <v>1029</v>
      </c>
      <c r="AD160" s="3">
        <v>401</v>
      </c>
      <c r="AF160" s="3">
        <v>172</v>
      </c>
      <c r="AG160" s="3">
        <v>36</v>
      </c>
      <c r="AH160" s="3">
        <v>3.3</v>
      </c>
      <c r="AI160" s="3">
        <v>0.33</v>
      </c>
      <c r="AJ160" s="5">
        <v>0.47</v>
      </c>
      <c r="AK160" s="3">
        <v>0.17</v>
      </c>
      <c r="AL160" s="3">
        <v>4.3099999999999996</v>
      </c>
      <c r="AM160" s="3">
        <v>10.62</v>
      </c>
      <c r="AN160" s="3">
        <v>23.01</v>
      </c>
      <c r="AO160" s="3">
        <v>3.08</v>
      </c>
      <c r="AP160" s="3">
        <v>14.28</v>
      </c>
      <c r="AQ160" s="3">
        <v>4.28</v>
      </c>
      <c r="AR160" s="3">
        <v>1.62</v>
      </c>
      <c r="AS160" s="3">
        <v>4.6399999999999997</v>
      </c>
      <c r="AT160" s="3">
        <v>0.83</v>
      </c>
      <c r="AU160" s="3">
        <v>5.01</v>
      </c>
      <c r="AV160" s="3">
        <v>0.99</v>
      </c>
      <c r="AW160" s="3">
        <v>2.66</v>
      </c>
      <c r="AX160" s="3">
        <v>0.36</v>
      </c>
      <c r="AY160" s="3">
        <v>2.0699999999999998</v>
      </c>
      <c r="AZ160" s="3">
        <v>0.32</v>
      </c>
      <c r="BA160" s="3">
        <v>31</v>
      </c>
      <c r="BB160" s="3">
        <v>288</v>
      </c>
      <c r="BC160" s="3">
        <v>96</v>
      </c>
      <c r="BD160" s="3">
        <v>90</v>
      </c>
      <c r="BE160" s="5">
        <f t="shared" si="12"/>
        <v>-0.22701014738962177</v>
      </c>
      <c r="BF160" s="5">
        <f t="shared" si="13"/>
        <v>-0.16751829347010105</v>
      </c>
      <c r="BG160" s="7">
        <f t="shared" si="14"/>
        <v>-0.28354834546497176</v>
      </c>
    </row>
    <row r="161" spans="1:59" s="3" customFormat="1" x14ac:dyDescent="0.25">
      <c r="A161" s="2" t="s">
        <v>222</v>
      </c>
      <c r="B161" s="3">
        <v>16</v>
      </c>
      <c r="C161" s="3">
        <v>4</v>
      </c>
      <c r="D161" s="3" t="s">
        <v>52</v>
      </c>
      <c r="E161" s="3" t="s">
        <v>118</v>
      </c>
      <c r="F161" s="3" t="s">
        <v>54</v>
      </c>
      <c r="G161" s="3" t="s">
        <v>119</v>
      </c>
      <c r="H161" s="3" t="s">
        <v>96</v>
      </c>
      <c r="I161" s="3">
        <v>24</v>
      </c>
      <c r="K161" s="4"/>
      <c r="L161" s="5">
        <v>53.63</v>
      </c>
      <c r="M161" s="5">
        <v>1.46</v>
      </c>
      <c r="N161" s="5">
        <v>15.4</v>
      </c>
      <c r="O161" s="5">
        <v>9.599498303999999</v>
      </c>
      <c r="P161" s="5">
        <v>0.17</v>
      </c>
      <c r="Q161" s="5">
        <v>6.15</v>
      </c>
      <c r="R161" s="5">
        <v>8.3699999999999992</v>
      </c>
      <c r="S161" s="5">
        <v>3.31</v>
      </c>
      <c r="T161" s="5">
        <v>1.6</v>
      </c>
      <c r="U161" s="5">
        <v>0.21</v>
      </c>
      <c r="V161" s="6">
        <f t="shared" si="10"/>
        <v>55.930228587716705</v>
      </c>
      <c r="W161" s="5">
        <f t="shared" si="11"/>
        <v>99.899498304000005</v>
      </c>
      <c r="X161" s="3">
        <v>7.2</v>
      </c>
      <c r="Y161" s="3">
        <v>135</v>
      </c>
      <c r="Z161" s="3">
        <v>25</v>
      </c>
      <c r="AA161" s="3">
        <v>32</v>
      </c>
      <c r="AC161" s="3">
        <v>1081</v>
      </c>
      <c r="AD161" s="3">
        <v>613</v>
      </c>
      <c r="AF161" s="3">
        <v>185</v>
      </c>
      <c r="AG161" s="3">
        <v>35</v>
      </c>
      <c r="AJ161" s="5"/>
      <c r="BA161" s="3">
        <v>36</v>
      </c>
      <c r="BB161" s="3">
        <v>276</v>
      </c>
      <c r="BC161" s="3">
        <v>85</v>
      </c>
      <c r="BD161" s="3">
        <v>88</v>
      </c>
      <c r="BE161" s="5">
        <f t="shared" si="12"/>
        <v>-0.20680353110086869</v>
      </c>
      <c r="BF161" s="5">
        <f t="shared" si="13"/>
        <v>-0.13565387137028728</v>
      </c>
      <c r="BG161" s="7">
        <f t="shared" si="14"/>
        <v>-0.25764871673450451</v>
      </c>
    </row>
    <row r="162" spans="1:59" s="3" customFormat="1" x14ac:dyDescent="0.25">
      <c r="A162" s="2" t="s">
        <v>223</v>
      </c>
      <c r="B162" s="3">
        <v>16</v>
      </c>
      <c r="C162" s="3">
        <v>4</v>
      </c>
      <c r="D162" s="3" t="s">
        <v>52</v>
      </c>
      <c r="E162" s="3" t="s">
        <v>118</v>
      </c>
      <c r="F162" s="3" t="s">
        <v>54</v>
      </c>
      <c r="G162" s="3" t="s">
        <v>119</v>
      </c>
      <c r="H162" s="3" t="s">
        <v>96</v>
      </c>
      <c r="I162" s="3">
        <v>24</v>
      </c>
      <c r="K162" s="4"/>
      <c r="L162" s="5">
        <v>53.21</v>
      </c>
      <c r="M162" s="5">
        <v>1.53</v>
      </c>
      <c r="N162" s="5">
        <v>14.87</v>
      </c>
      <c r="O162" s="5">
        <v>10.379457541200001</v>
      </c>
      <c r="P162" s="5">
        <v>0.17</v>
      </c>
      <c r="Q162" s="5">
        <v>6.36</v>
      </c>
      <c r="R162" s="5">
        <v>10.09</v>
      </c>
      <c r="S162" s="5">
        <v>2.4500000000000002</v>
      </c>
      <c r="T162" s="5">
        <v>0.61</v>
      </c>
      <c r="U162" s="5">
        <v>0.23</v>
      </c>
      <c r="V162" s="6">
        <f t="shared" si="10"/>
        <v>54.829630491814854</v>
      </c>
      <c r="W162" s="5">
        <f t="shared" si="11"/>
        <v>99.899457541200007</v>
      </c>
      <c r="X162" s="3">
        <v>6.4</v>
      </c>
      <c r="Y162" s="3">
        <v>133</v>
      </c>
      <c r="Z162" s="3">
        <v>26</v>
      </c>
      <c r="AA162" s="3">
        <v>13</v>
      </c>
      <c r="AC162" s="3">
        <v>369</v>
      </c>
      <c r="AD162" s="3">
        <v>361</v>
      </c>
      <c r="AF162" s="3">
        <v>184</v>
      </c>
      <c r="AG162" s="3">
        <v>32</v>
      </c>
      <c r="AH162" s="3">
        <v>3.52</v>
      </c>
      <c r="AI162" s="3">
        <v>0.36</v>
      </c>
      <c r="AJ162" s="5">
        <v>0.51</v>
      </c>
      <c r="AK162" s="3">
        <v>0.19</v>
      </c>
      <c r="AL162" s="3">
        <v>2.78</v>
      </c>
      <c r="BA162" s="3">
        <v>31</v>
      </c>
      <c r="BB162" s="3">
        <v>291</v>
      </c>
      <c r="BC162" s="3">
        <v>113</v>
      </c>
      <c r="BD162" s="3">
        <v>100</v>
      </c>
      <c r="BE162" s="5">
        <f t="shared" si="12"/>
        <v>-0.2298396965397651</v>
      </c>
      <c r="BF162" s="5">
        <f t="shared" si="13"/>
        <v>-0.17822094465398852</v>
      </c>
      <c r="BG162" s="7">
        <f t="shared" si="14"/>
        <v>-0.28515282087047389</v>
      </c>
    </row>
    <row r="163" spans="1:59" s="3" customFormat="1" x14ac:dyDescent="0.25">
      <c r="A163" s="2" t="s">
        <v>224</v>
      </c>
      <c r="B163" s="3">
        <v>16</v>
      </c>
      <c r="C163" s="3">
        <v>4</v>
      </c>
      <c r="D163" s="3" t="s">
        <v>52</v>
      </c>
      <c r="E163" s="3" t="s">
        <v>118</v>
      </c>
      <c r="F163" s="3" t="s">
        <v>54</v>
      </c>
      <c r="G163" s="3" t="s">
        <v>119</v>
      </c>
      <c r="H163" s="3" t="s">
        <v>96</v>
      </c>
      <c r="I163" s="3">
        <v>24</v>
      </c>
      <c r="K163" s="4"/>
      <c r="L163" s="5">
        <v>53.84</v>
      </c>
      <c r="M163" s="5">
        <v>1.49</v>
      </c>
      <c r="N163" s="5">
        <v>15.14</v>
      </c>
      <c r="O163" s="5">
        <v>9.7694894197999993</v>
      </c>
      <c r="P163" s="5">
        <v>0.17</v>
      </c>
      <c r="Q163" s="5">
        <v>6.56</v>
      </c>
      <c r="R163" s="5">
        <v>8.9</v>
      </c>
      <c r="S163" s="5">
        <v>2.44</v>
      </c>
      <c r="T163" s="5">
        <v>1.38</v>
      </c>
      <c r="U163" s="5">
        <v>0.22</v>
      </c>
      <c r="V163" s="6">
        <f t="shared" si="10"/>
        <v>57.084904152395858</v>
      </c>
      <c r="W163" s="5">
        <f t="shared" si="11"/>
        <v>99.909489419799996</v>
      </c>
      <c r="X163" s="3">
        <v>6.24</v>
      </c>
      <c r="Y163" s="3">
        <v>134</v>
      </c>
      <c r="Z163" s="3">
        <v>25</v>
      </c>
      <c r="AA163" s="3">
        <v>34</v>
      </c>
      <c r="AC163" s="3">
        <v>773</v>
      </c>
      <c r="AD163" s="3">
        <v>494</v>
      </c>
      <c r="AF163" s="3">
        <v>181</v>
      </c>
      <c r="AG163" s="3">
        <v>37</v>
      </c>
      <c r="AH163" s="3">
        <v>3.34</v>
      </c>
      <c r="AI163" s="3">
        <v>0.34</v>
      </c>
      <c r="AJ163" s="5">
        <v>0.44</v>
      </c>
      <c r="AK163" s="3">
        <v>0.16</v>
      </c>
      <c r="AL163" s="3">
        <v>3.4</v>
      </c>
      <c r="AM163" s="3">
        <v>12.34</v>
      </c>
      <c r="AN163" s="3">
        <v>26.09</v>
      </c>
      <c r="AO163" s="3">
        <v>3.43</v>
      </c>
      <c r="AP163" s="3">
        <v>16.21</v>
      </c>
      <c r="AQ163" s="3">
        <v>4.82</v>
      </c>
      <c r="AR163" s="3">
        <v>1.71</v>
      </c>
      <c r="AS163" s="3">
        <v>4.92</v>
      </c>
      <c r="AT163" s="3">
        <v>0.86</v>
      </c>
      <c r="AU163" s="3">
        <v>5.31</v>
      </c>
      <c r="AV163" s="3">
        <v>1.07</v>
      </c>
      <c r="AW163" s="3">
        <v>2.89</v>
      </c>
      <c r="AX163" s="3">
        <v>0.38</v>
      </c>
      <c r="AY163" s="3">
        <v>2.21</v>
      </c>
      <c r="AZ163" s="3">
        <v>0.33</v>
      </c>
      <c r="BA163" s="3">
        <v>29</v>
      </c>
      <c r="BB163" s="3">
        <v>293</v>
      </c>
      <c r="BC163" s="3">
        <v>75</v>
      </c>
      <c r="BD163" s="3">
        <v>97</v>
      </c>
      <c r="BE163" s="5">
        <f t="shared" si="12"/>
        <v>-0.26275181519973212</v>
      </c>
      <c r="BF163" s="5">
        <f t="shared" si="13"/>
        <v>-0.20266355748682452</v>
      </c>
      <c r="BG163" s="7">
        <f t="shared" si="14"/>
        <v>-0.31421050515810567</v>
      </c>
    </row>
    <row r="164" spans="1:59" s="3" customFormat="1" x14ac:dyDescent="0.25">
      <c r="A164" s="2" t="s">
        <v>225</v>
      </c>
      <c r="B164" s="3">
        <v>16</v>
      </c>
      <c r="C164" s="3">
        <v>4</v>
      </c>
      <c r="D164" s="3" t="s">
        <v>52</v>
      </c>
      <c r="E164" s="3" t="s">
        <v>118</v>
      </c>
      <c r="F164" s="3" t="s">
        <v>54</v>
      </c>
      <c r="G164" s="3" t="s">
        <v>119</v>
      </c>
      <c r="H164" s="3" t="s">
        <v>96</v>
      </c>
      <c r="I164" s="3">
        <v>24</v>
      </c>
      <c r="K164" s="4"/>
      <c r="L164" s="5">
        <v>52.78</v>
      </c>
      <c r="M164" s="5">
        <v>1.38</v>
      </c>
      <c r="N164" s="5">
        <v>14.2</v>
      </c>
      <c r="O164" s="5">
        <v>10.8694319338</v>
      </c>
      <c r="P164" s="5">
        <v>0.18</v>
      </c>
      <c r="Q164" s="5">
        <v>6.71</v>
      </c>
      <c r="R164" s="5">
        <v>9.61</v>
      </c>
      <c r="S164" s="5">
        <v>3.01</v>
      </c>
      <c r="T164" s="5">
        <v>0.92</v>
      </c>
      <c r="U164" s="5">
        <v>0.24</v>
      </c>
      <c r="V164" s="6">
        <f t="shared" si="10"/>
        <v>55.013945612588437</v>
      </c>
      <c r="W164" s="5">
        <f t="shared" si="11"/>
        <v>99.899431933800003</v>
      </c>
      <c r="X164" s="3">
        <v>8.5</v>
      </c>
      <c r="Y164" s="3">
        <v>128</v>
      </c>
      <c r="Z164" s="3">
        <v>25</v>
      </c>
      <c r="AA164" s="3">
        <v>25</v>
      </c>
      <c r="AC164" s="3">
        <v>382</v>
      </c>
      <c r="AD164" s="3">
        <v>621</v>
      </c>
      <c r="AF164" s="3">
        <v>306</v>
      </c>
      <c r="AG164" s="3">
        <v>80</v>
      </c>
      <c r="AJ164" s="5"/>
      <c r="AM164" s="3">
        <v>11.93</v>
      </c>
      <c r="AN164" s="3">
        <v>25.4</v>
      </c>
      <c r="AO164" s="3">
        <v>3.37</v>
      </c>
      <c r="AP164" s="3">
        <v>15.87</v>
      </c>
      <c r="AQ164" s="3">
        <v>4.59</v>
      </c>
      <c r="AR164" s="3">
        <v>1.65</v>
      </c>
      <c r="AS164" s="3">
        <v>4.83</v>
      </c>
      <c r="AT164" s="3">
        <v>0.84</v>
      </c>
      <c r="AU164" s="3">
        <v>5.14</v>
      </c>
      <c r="AV164" s="3">
        <v>1.02</v>
      </c>
      <c r="AW164" s="3">
        <v>2.78</v>
      </c>
      <c r="AX164" s="3">
        <v>0.36</v>
      </c>
      <c r="AY164" s="3">
        <v>2.12</v>
      </c>
      <c r="AZ164" s="3">
        <v>0.33</v>
      </c>
      <c r="BA164" s="3">
        <v>30</v>
      </c>
      <c r="BB164" s="3">
        <v>291</v>
      </c>
      <c r="BC164" s="3">
        <v>113</v>
      </c>
      <c r="BD164" s="3">
        <v>90</v>
      </c>
      <c r="BE164" s="5">
        <f t="shared" si="12"/>
        <v>-9.0319408031339865E-2</v>
      </c>
      <c r="BF164" s="5">
        <f t="shared" si="13"/>
        <v>-1.0651400122082766E-2</v>
      </c>
      <c r="BG164" s="7">
        <f t="shared" si="14"/>
        <v>-0.14555811544593211</v>
      </c>
    </row>
    <row r="165" spans="1:59" s="3" customFormat="1" x14ac:dyDescent="0.25">
      <c r="A165" s="2" t="s">
        <v>226</v>
      </c>
      <c r="B165" s="3">
        <v>16</v>
      </c>
      <c r="C165" s="3">
        <v>4</v>
      </c>
      <c r="D165" s="3" t="s">
        <v>52</v>
      </c>
      <c r="E165" s="3" t="s">
        <v>118</v>
      </c>
      <c r="F165" s="3" t="s">
        <v>54</v>
      </c>
      <c r="G165" s="3" t="s">
        <v>119</v>
      </c>
      <c r="H165" s="3" t="s">
        <v>96</v>
      </c>
      <c r="I165" s="3">
        <v>24</v>
      </c>
      <c r="K165" s="4"/>
      <c r="L165" s="5">
        <v>53.94</v>
      </c>
      <c r="M165" s="5">
        <v>1.33</v>
      </c>
      <c r="N165" s="5">
        <v>14.5</v>
      </c>
      <c r="O165" s="5">
        <v>9.9094821034000002</v>
      </c>
      <c r="P165" s="5">
        <v>0.17</v>
      </c>
      <c r="Q165" s="5">
        <v>6.55</v>
      </c>
      <c r="R165" s="5">
        <v>9.23</v>
      </c>
      <c r="S165" s="5">
        <v>2.84</v>
      </c>
      <c r="T165" s="5">
        <v>1.19</v>
      </c>
      <c r="U165" s="5">
        <v>0.22</v>
      </c>
      <c r="V165" s="6">
        <f t="shared" si="10"/>
        <v>56.698552613050701</v>
      </c>
      <c r="W165" s="5">
        <f t="shared" si="11"/>
        <v>99.879482103399994</v>
      </c>
      <c r="X165" s="3">
        <v>7</v>
      </c>
      <c r="Y165" s="3">
        <v>121</v>
      </c>
      <c r="Z165" s="3">
        <v>23</v>
      </c>
      <c r="AA165" s="3">
        <v>30</v>
      </c>
      <c r="AC165" s="3">
        <v>676</v>
      </c>
      <c r="AD165" s="3">
        <v>497</v>
      </c>
      <c r="AF165" s="3">
        <v>294</v>
      </c>
      <c r="AG165" s="3">
        <v>84</v>
      </c>
      <c r="AJ165" s="5"/>
      <c r="BA165" s="3">
        <v>37</v>
      </c>
      <c r="BB165" s="3">
        <v>295</v>
      </c>
      <c r="BC165" s="3">
        <v>114</v>
      </c>
      <c r="BD165" s="3">
        <v>94</v>
      </c>
      <c r="BE165" s="5">
        <f t="shared" si="12"/>
        <v>-0.16106026185714173</v>
      </c>
      <c r="BF165" s="5">
        <f t="shared" si="13"/>
        <v>-9.3443555575290604E-2</v>
      </c>
      <c r="BG165" s="7">
        <f t="shared" si="14"/>
        <v>-0.21405933034035884</v>
      </c>
    </row>
    <row r="166" spans="1:59" s="3" customFormat="1" x14ac:dyDescent="0.25">
      <c r="A166" s="2" t="s">
        <v>227</v>
      </c>
      <c r="B166" s="3">
        <v>16</v>
      </c>
      <c r="C166" s="3">
        <v>4</v>
      </c>
      <c r="D166" s="3" t="s">
        <v>52</v>
      </c>
      <c r="E166" s="3" t="s">
        <v>118</v>
      </c>
      <c r="F166" s="3" t="s">
        <v>54</v>
      </c>
      <c r="G166" s="3" t="s">
        <v>119</v>
      </c>
      <c r="H166" s="3" t="s">
        <v>96</v>
      </c>
      <c r="I166" s="3">
        <v>24</v>
      </c>
      <c r="K166" s="4"/>
      <c r="L166" s="5">
        <v>53.91</v>
      </c>
      <c r="M166" s="5">
        <v>1.47</v>
      </c>
      <c r="N166" s="5">
        <v>15.19</v>
      </c>
      <c r="O166" s="5">
        <v>9.1195233887999994</v>
      </c>
      <c r="P166" s="5">
        <v>0.17</v>
      </c>
      <c r="Q166" s="5">
        <v>6.23</v>
      </c>
      <c r="R166" s="5">
        <v>9.51</v>
      </c>
      <c r="S166" s="5">
        <v>2.42</v>
      </c>
      <c r="T166" s="5">
        <v>1.74</v>
      </c>
      <c r="U166" s="5">
        <v>0.23</v>
      </c>
      <c r="V166" s="6">
        <f t="shared" si="10"/>
        <v>57.50653879233105</v>
      </c>
      <c r="W166" s="5">
        <f t="shared" si="11"/>
        <v>99.989523388800009</v>
      </c>
      <c r="X166" s="3">
        <v>6.42</v>
      </c>
      <c r="Y166" s="3">
        <v>132</v>
      </c>
      <c r="Z166" s="3">
        <v>25</v>
      </c>
      <c r="AA166" s="3">
        <v>25</v>
      </c>
      <c r="AC166" s="3">
        <v>821</v>
      </c>
      <c r="AD166" s="3">
        <v>436</v>
      </c>
      <c r="AF166" s="3">
        <v>198</v>
      </c>
      <c r="AG166" s="3">
        <v>44</v>
      </c>
      <c r="AH166" s="3">
        <v>3.37</v>
      </c>
      <c r="AI166" s="3">
        <v>0.35</v>
      </c>
      <c r="AJ166" s="5">
        <v>0.48</v>
      </c>
      <c r="AK166" s="3">
        <v>0.17</v>
      </c>
      <c r="AL166" s="3">
        <v>3.59</v>
      </c>
      <c r="AM166" s="3">
        <v>12.52</v>
      </c>
      <c r="AN166" s="3">
        <v>26.46</v>
      </c>
      <c r="AO166" s="3">
        <v>3.5</v>
      </c>
      <c r="AP166" s="3">
        <v>16.43</v>
      </c>
      <c r="AQ166" s="3">
        <v>4.72</v>
      </c>
      <c r="AR166" s="3">
        <v>1.67</v>
      </c>
      <c r="AS166" s="3">
        <v>5.18</v>
      </c>
      <c r="AT166" s="3">
        <v>0.85</v>
      </c>
      <c r="AU166" s="3">
        <v>5.12</v>
      </c>
      <c r="AV166" s="3">
        <v>1.05</v>
      </c>
      <c r="AW166" s="3">
        <v>2.63</v>
      </c>
      <c r="AX166" s="3">
        <v>0.37</v>
      </c>
      <c r="AY166" s="3">
        <v>2.1800000000000002</v>
      </c>
      <c r="AZ166" s="3">
        <v>0.33</v>
      </c>
      <c r="BA166" s="3">
        <v>29</v>
      </c>
      <c r="BB166" s="3">
        <v>268</v>
      </c>
      <c r="BC166" s="3">
        <v>67</v>
      </c>
      <c r="BD166" s="3">
        <v>86</v>
      </c>
      <c r="BE166" s="5">
        <f t="shared" si="12"/>
        <v>-0.23786211186810391</v>
      </c>
      <c r="BF166" s="5">
        <f t="shared" si="13"/>
        <v>-0.17641121883077937</v>
      </c>
      <c r="BG166" s="7">
        <f t="shared" si="14"/>
        <v>-0.29056166658667959</v>
      </c>
    </row>
    <row r="167" spans="1:59" s="3" customFormat="1" x14ac:dyDescent="0.25">
      <c r="A167" s="2" t="s">
        <v>228</v>
      </c>
      <c r="B167" s="3">
        <v>16</v>
      </c>
      <c r="C167" s="3">
        <v>4</v>
      </c>
      <c r="D167" s="3" t="s">
        <v>52</v>
      </c>
      <c r="E167" s="3" t="s">
        <v>118</v>
      </c>
      <c r="F167" s="3" t="s">
        <v>54</v>
      </c>
      <c r="G167" s="3" t="s">
        <v>119</v>
      </c>
      <c r="H167" s="3" t="s">
        <v>96</v>
      </c>
      <c r="I167" s="3">
        <v>24</v>
      </c>
      <c r="K167" s="4"/>
      <c r="L167" s="5">
        <v>51.51</v>
      </c>
      <c r="M167" s="5">
        <v>1.63</v>
      </c>
      <c r="N167" s="5">
        <v>14.54</v>
      </c>
      <c r="O167" s="5">
        <v>11.689389080599998</v>
      </c>
      <c r="P167" s="5">
        <v>0.19</v>
      </c>
      <c r="Q167" s="5">
        <v>6.51</v>
      </c>
      <c r="R167" s="5">
        <v>11.34</v>
      </c>
      <c r="S167" s="5">
        <v>2.16</v>
      </c>
      <c r="T167" s="5">
        <v>0.18</v>
      </c>
      <c r="U167" s="5">
        <v>0.25</v>
      </c>
      <c r="V167" s="6">
        <f t="shared" si="10"/>
        <v>52.45421622200714</v>
      </c>
      <c r="W167" s="5">
        <f t="shared" si="11"/>
        <v>99.999389080600011</v>
      </c>
      <c r="X167" s="3">
        <v>5.0999999999999996</v>
      </c>
      <c r="Y167" s="3">
        <v>153</v>
      </c>
      <c r="Z167" s="3">
        <v>28</v>
      </c>
      <c r="AA167" s="3">
        <v>2</v>
      </c>
      <c r="AC167" s="3">
        <v>173</v>
      </c>
      <c r="AD167" s="3">
        <v>251</v>
      </c>
      <c r="AF167" s="3">
        <v>268</v>
      </c>
      <c r="AG167" s="3">
        <v>67</v>
      </c>
      <c r="AH167" s="3">
        <v>3.8</v>
      </c>
      <c r="AI167" s="3">
        <v>0.26</v>
      </c>
      <c r="AJ167" s="5">
        <v>0.38</v>
      </c>
      <c r="AK167" s="3">
        <v>0.11</v>
      </c>
      <c r="AL167" s="3">
        <v>2.19</v>
      </c>
      <c r="AM167" s="3">
        <v>9.16</v>
      </c>
      <c r="AN167" s="3">
        <v>20.56</v>
      </c>
      <c r="AO167" s="3">
        <v>2.94</v>
      </c>
      <c r="AP167" s="3">
        <v>14.45</v>
      </c>
      <c r="AQ167" s="3">
        <v>4.38</v>
      </c>
      <c r="AR167" s="3">
        <v>1.83</v>
      </c>
      <c r="AS167" s="3">
        <v>5.14</v>
      </c>
      <c r="AT167" s="3">
        <v>0.87</v>
      </c>
      <c r="AU167" s="3">
        <v>5.22</v>
      </c>
      <c r="AV167" s="3">
        <v>1.07</v>
      </c>
      <c r="AW167" s="3">
        <v>2.7</v>
      </c>
      <c r="AX167" s="3">
        <v>0.39</v>
      </c>
      <c r="AY167" s="3">
        <v>2.25</v>
      </c>
      <c r="AZ167" s="3">
        <v>0.33</v>
      </c>
      <c r="BA167" s="3">
        <v>34</v>
      </c>
      <c r="BB167" s="3">
        <v>325</v>
      </c>
      <c r="BC167" s="3">
        <v>109</v>
      </c>
      <c r="BD167" s="3">
        <v>95</v>
      </c>
      <c r="BE167" s="5">
        <f t="shared" si="12"/>
        <v>-0.41565198223701172</v>
      </c>
      <c r="BF167" s="5">
        <f t="shared" si="13"/>
        <v>-0.33957269709560567</v>
      </c>
      <c r="BG167" s="7">
        <f t="shared" si="14"/>
        <v>-0.46552063633668939</v>
      </c>
    </row>
    <row r="168" spans="1:59" s="3" customFormat="1" x14ac:dyDescent="0.25">
      <c r="A168" s="2" t="s">
        <v>229</v>
      </c>
      <c r="B168" s="3">
        <v>16</v>
      </c>
      <c r="C168" s="3">
        <v>4</v>
      </c>
      <c r="D168" s="3" t="s">
        <v>52</v>
      </c>
      <c r="E168" s="3" t="s">
        <v>118</v>
      </c>
      <c r="F168" s="3" t="s">
        <v>54</v>
      </c>
      <c r="G168" s="3" t="s">
        <v>119</v>
      </c>
      <c r="H168" s="3" t="s">
        <v>96</v>
      </c>
      <c r="I168" s="3">
        <v>24</v>
      </c>
      <c r="J168" s="3">
        <v>0.7049442117879301</v>
      </c>
      <c r="K168" s="4">
        <v>-3.72</v>
      </c>
      <c r="L168" s="5">
        <v>54.32</v>
      </c>
      <c r="M168" s="5">
        <v>1.421</v>
      </c>
      <c r="N168" s="5">
        <v>14.94</v>
      </c>
      <c r="O168" s="5">
        <v>9.6694946458000004</v>
      </c>
      <c r="P168" s="5">
        <v>0.17199999999999999</v>
      </c>
      <c r="Q168" s="5">
        <v>6.21</v>
      </c>
      <c r="R168" s="5">
        <v>9.5500000000000007</v>
      </c>
      <c r="S168" s="5">
        <v>2.2000000000000002</v>
      </c>
      <c r="T168" s="5">
        <v>1.31</v>
      </c>
      <c r="U168" s="5">
        <v>0.20499999999999999</v>
      </c>
      <c r="V168" s="6">
        <f t="shared" si="10"/>
        <v>55.990450552451101</v>
      </c>
      <c r="W168" s="5">
        <f t="shared" si="11"/>
        <v>99.997494645799989</v>
      </c>
      <c r="X168" s="3">
        <v>5.12</v>
      </c>
      <c r="Y168" s="3">
        <v>120</v>
      </c>
      <c r="Z168" s="3">
        <v>24</v>
      </c>
      <c r="AA168" s="3">
        <v>21</v>
      </c>
      <c r="AC168" s="3">
        <v>772</v>
      </c>
      <c r="AD168" s="3">
        <v>350</v>
      </c>
      <c r="AF168" s="3">
        <v>166</v>
      </c>
      <c r="AG168" s="3">
        <v>43</v>
      </c>
      <c r="AH168" s="3">
        <v>3.13</v>
      </c>
      <c r="AI168" s="3">
        <v>0.32</v>
      </c>
      <c r="AJ168" s="5">
        <v>0.44</v>
      </c>
      <c r="AK168" s="3">
        <v>0.15</v>
      </c>
      <c r="AL168" s="3">
        <v>2.61</v>
      </c>
      <c r="AM168" s="3">
        <v>9.9600000000000009</v>
      </c>
      <c r="AN168" s="3">
        <v>21.62</v>
      </c>
      <c r="AO168" s="3">
        <v>2.92</v>
      </c>
      <c r="AP168" s="3">
        <v>13.79</v>
      </c>
      <c r="AQ168" s="3">
        <v>4.05</v>
      </c>
      <c r="AR168" s="3">
        <v>1.51</v>
      </c>
      <c r="AS168" s="3">
        <v>4.6500000000000004</v>
      </c>
      <c r="AT168" s="3">
        <v>0.8</v>
      </c>
      <c r="AU168" s="3">
        <v>4.7699999999999996</v>
      </c>
      <c r="AV168" s="3">
        <v>0.96</v>
      </c>
      <c r="AW168" s="3">
        <v>2.41</v>
      </c>
      <c r="AX168" s="3">
        <v>0.33</v>
      </c>
      <c r="AY168" s="3">
        <v>1.9</v>
      </c>
      <c r="AZ168" s="3">
        <v>0.28999999999999998</v>
      </c>
      <c r="BA168" s="3">
        <v>29</v>
      </c>
      <c r="BB168" s="3">
        <v>271</v>
      </c>
      <c r="BC168" s="3">
        <v>91</v>
      </c>
      <c r="BD168" s="3">
        <v>84</v>
      </c>
      <c r="BE168" s="5">
        <f t="shared" si="12"/>
        <v>-0.27296368906093149</v>
      </c>
      <c r="BF168" s="5">
        <f t="shared" si="13"/>
        <v>-0.23084640971980963</v>
      </c>
      <c r="BG168" s="7">
        <f t="shared" si="14"/>
        <v>-0.33015938823708779</v>
      </c>
    </row>
    <row r="169" spans="1:59" s="3" customFormat="1" x14ac:dyDescent="0.25">
      <c r="A169" s="2" t="s">
        <v>230</v>
      </c>
      <c r="B169" s="3">
        <v>16</v>
      </c>
      <c r="C169" s="3">
        <v>4</v>
      </c>
      <c r="D169" s="3" t="s">
        <v>52</v>
      </c>
      <c r="E169" s="3" t="s">
        <v>118</v>
      </c>
      <c r="F169" s="3" t="s">
        <v>54</v>
      </c>
      <c r="G169" s="3" t="s">
        <v>119</v>
      </c>
      <c r="H169" s="3" t="s">
        <v>96</v>
      </c>
      <c r="I169" s="3">
        <v>24</v>
      </c>
      <c r="J169" s="3">
        <v>0.70487873660462497</v>
      </c>
      <c r="K169" s="4">
        <v>-2.2999999999999998</v>
      </c>
      <c r="L169" s="5">
        <v>52.75</v>
      </c>
      <c r="M169" s="5">
        <v>1.56</v>
      </c>
      <c r="N169" s="5">
        <v>15.08</v>
      </c>
      <c r="O169" s="5">
        <v>10.4294549282</v>
      </c>
      <c r="P169" s="5">
        <v>0.18</v>
      </c>
      <c r="Q169" s="5">
        <v>5.95</v>
      </c>
      <c r="R169" s="5">
        <v>10.83</v>
      </c>
      <c r="S169" s="5">
        <v>2.58</v>
      </c>
      <c r="T169" s="5">
        <v>0.43</v>
      </c>
      <c r="U169" s="5">
        <v>0.23</v>
      </c>
      <c r="V169" s="6">
        <f t="shared" si="10"/>
        <v>53.054862104838179</v>
      </c>
      <c r="W169" s="5">
        <f t="shared" si="11"/>
        <v>100.01945492820002</v>
      </c>
      <c r="X169" s="3">
        <v>6.03</v>
      </c>
      <c r="Y169" s="3">
        <v>131</v>
      </c>
      <c r="Z169" s="3">
        <v>27.95</v>
      </c>
      <c r="AA169" s="3">
        <v>6.3</v>
      </c>
      <c r="AC169" s="3">
        <v>311</v>
      </c>
      <c r="AD169" s="3">
        <v>379</v>
      </c>
      <c r="AF169" s="3">
        <v>191</v>
      </c>
      <c r="AG169" s="3">
        <v>34</v>
      </c>
      <c r="AH169" s="3">
        <v>3.5</v>
      </c>
      <c r="AI169" s="3">
        <v>0.35</v>
      </c>
      <c r="AJ169" s="5">
        <v>0.54</v>
      </c>
      <c r="AK169" s="3">
        <v>0.17</v>
      </c>
      <c r="AL169" s="3">
        <v>4.03</v>
      </c>
      <c r="AM169" s="3">
        <v>12.05</v>
      </c>
      <c r="AN169" s="3">
        <v>26.39</v>
      </c>
      <c r="AO169" s="3">
        <v>3.45</v>
      </c>
      <c r="AP169" s="3">
        <v>16.350000000000001</v>
      </c>
      <c r="AQ169" s="3">
        <v>4.62</v>
      </c>
      <c r="AR169" s="3">
        <v>1.73</v>
      </c>
      <c r="AS169" s="3">
        <v>5.17</v>
      </c>
      <c r="AT169" s="3">
        <v>0.89</v>
      </c>
      <c r="AU169" s="3">
        <v>5.55</v>
      </c>
      <c r="AV169" s="3">
        <v>1.1000000000000001</v>
      </c>
      <c r="AW169" s="3">
        <v>2.8</v>
      </c>
      <c r="AX169" s="3">
        <v>0.39</v>
      </c>
      <c r="AY169" s="3">
        <v>2.2599999999999998</v>
      </c>
      <c r="AZ169" s="3">
        <v>0.34</v>
      </c>
      <c r="BA169" s="3">
        <v>34</v>
      </c>
      <c r="BB169" s="3">
        <v>307</v>
      </c>
      <c r="BC169" s="3">
        <v>85</v>
      </c>
      <c r="BD169" s="3">
        <v>96</v>
      </c>
      <c r="BE169" s="5">
        <f t="shared" si="12"/>
        <v>-0.21417230827426947</v>
      </c>
      <c r="BF169" s="5">
        <f t="shared" si="13"/>
        <v>-0.16579053827216406</v>
      </c>
      <c r="BG169" s="7">
        <f t="shared" si="14"/>
        <v>-0.27670330642193819</v>
      </c>
    </row>
    <row r="170" spans="1:59" s="3" customFormat="1" x14ac:dyDescent="0.25">
      <c r="A170" s="2" t="s">
        <v>231</v>
      </c>
      <c r="B170" s="3">
        <v>16</v>
      </c>
      <c r="C170" s="3">
        <v>4</v>
      </c>
      <c r="D170" s="3" t="s">
        <v>52</v>
      </c>
      <c r="E170" s="3" t="s">
        <v>118</v>
      </c>
      <c r="F170" s="3" t="s">
        <v>54</v>
      </c>
      <c r="G170" s="3" t="s">
        <v>119</v>
      </c>
      <c r="H170" s="3" t="s">
        <v>96</v>
      </c>
      <c r="I170" s="3">
        <v>24</v>
      </c>
      <c r="J170" s="3">
        <v>0.70485049351381834</v>
      </c>
      <c r="K170" s="4">
        <v>-2.6</v>
      </c>
      <c r="L170" s="5">
        <v>53.27</v>
      </c>
      <c r="M170" s="5">
        <v>1.46</v>
      </c>
      <c r="N170" s="5">
        <v>15.58</v>
      </c>
      <c r="O170" s="5">
        <v>10.959427230400001</v>
      </c>
      <c r="P170" s="5">
        <v>0.19</v>
      </c>
      <c r="Q170" s="5">
        <v>6.31</v>
      </c>
      <c r="R170" s="5">
        <v>7.58</v>
      </c>
      <c r="S170" s="5">
        <v>3.56</v>
      </c>
      <c r="T170" s="5">
        <v>0.85</v>
      </c>
      <c r="U170" s="5">
        <v>0.24</v>
      </c>
      <c r="V170" s="6">
        <f t="shared" si="10"/>
        <v>53.283400983698598</v>
      </c>
      <c r="W170" s="5">
        <f t="shared" si="11"/>
        <v>99.999427230399988</v>
      </c>
      <c r="X170" s="3">
        <v>5.85</v>
      </c>
      <c r="Y170" s="3">
        <v>135</v>
      </c>
      <c r="Z170" s="3">
        <v>26</v>
      </c>
      <c r="AA170" s="3">
        <v>16</v>
      </c>
      <c r="AC170" s="3">
        <v>421</v>
      </c>
      <c r="AD170" s="3">
        <v>255</v>
      </c>
      <c r="AF170" s="3">
        <v>195</v>
      </c>
      <c r="AG170" s="3">
        <v>45</v>
      </c>
      <c r="AH170" s="3">
        <v>3.56</v>
      </c>
      <c r="AI170" s="3">
        <v>0.37</v>
      </c>
      <c r="AJ170" s="5">
        <v>0.53</v>
      </c>
      <c r="AK170" s="3">
        <v>0.17</v>
      </c>
      <c r="AL170" s="3">
        <v>3.07</v>
      </c>
      <c r="AM170" s="3">
        <v>12.26</v>
      </c>
      <c r="AN170" s="3">
        <v>26.3</v>
      </c>
      <c r="AO170" s="3">
        <v>3.43</v>
      </c>
      <c r="AP170" s="3">
        <v>16.18</v>
      </c>
      <c r="AQ170" s="3">
        <v>4.6900000000000004</v>
      </c>
      <c r="AR170" s="3">
        <v>1.64</v>
      </c>
      <c r="AS170" s="3">
        <v>5.22</v>
      </c>
      <c r="AT170" s="3">
        <v>0.86</v>
      </c>
      <c r="AU170" s="3">
        <v>5.2</v>
      </c>
      <c r="AV170" s="3">
        <v>1.04</v>
      </c>
      <c r="AW170" s="3">
        <v>2.68</v>
      </c>
      <c r="AX170" s="3">
        <v>0.36</v>
      </c>
      <c r="AY170" s="3">
        <v>2.16</v>
      </c>
      <c r="AZ170" s="3">
        <v>0.33</v>
      </c>
      <c r="BA170" s="3">
        <v>28</v>
      </c>
      <c r="BB170" s="3">
        <v>276</v>
      </c>
      <c r="BC170" s="3">
        <v>77</v>
      </c>
      <c r="BD170" s="3">
        <v>94</v>
      </c>
      <c r="BE170" s="5">
        <f t="shared" si="12"/>
        <v>-0.28130948929507871</v>
      </c>
      <c r="BF170" s="5">
        <f t="shared" si="13"/>
        <v>-0.20487949438187547</v>
      </c>
      <c r="BG170" s="7">
        <f t="shared" si="14"/>
        <v>-0.33539100939548294</v>
      </c>
    </row>
    <row r="171" spans="1:59" s="3" customFormat="1" x14ac:dyDescent="0.25">
      <c r="A171" s="2" t="s">
        <v>232</v>
      </c>
      <c r="B171" s="3">
        <v>16</v>
      </c>
      <c r="C171" s="3">
        <v>4</v>
      </c>
      <c r="D171" s="3" t="s">
        <v>52</v>
      </c>
      <c r="E171" s="3" t="s">
        <v>118</v>
      </c>
      <c r="F171" s="3" t="s">
        <v>54</v>
      </c>
      <c r="G171" s="3" t="s">
        <v>119</v>
      </c>
      <c r="H171" s="3" t="s">
        <v>96</v>
      </c>
      <c r="I171" s="3">
        <v>24</v>
      </c>
      <c r="J171" s="3">
        <v>0.70544204737732652</v>
      </c>
      <c r="K171" s="4">
        <v>-2.2000000000000002</v>
      </c>
      <c r="L171" s="5">
        <v>53.56</v>
      </c>
      <c r="M171" s="5">
        <v>1.448</v>
      </c>
      <c r="N171" s="5">
        <v>14.73</v>
      </c>
      <c r="O171" s="5">
        <v>10.399456496000001</v>
      </c>
      <c r="P171" s="5">
        <v>0.17199999999999999</v>
      </c>
      <c r="Q171" s="5">
        <v>5.84</v>
      </c>
      <c r="R171" s="5">
        <v>10.69</v>
      </c>
      <c r="S171" s="5">
        <v>2.16</v>
      </c>
      <c r="T171" s="5">
        <v>0.77</v>
      </c>
      <c r="U171" s="5">
        <v>0.224</v>
      </c>
      <c r="V171" s="6">
        <f t="shared" si="10"/>
        <v>52.661654334276243</v>
      </c>
      <c r="W171" s="5">
        <f t="shared" si="11"/>
        <v>99.993456495999993</v>
      </c>
      <c r="X171" s="3">
        <v>5.26</v>
      </c>
      <c r="Y171" s="3">
        <v>127</v>
      </c>
      <c r="Z171" s="3">
        <v>25</v>
      </c>
      <c r="AA171" s="3">
        <v>14</v>
      </c>
      <c r="AC171" s="3">
        <v>327</v>
      </c>
      <c r="AD171" s="3">
        <v>278</v>
      </c>
      <c r="AF171" s="3">
        <v>170</v>
      </c>
      <c r="AG171" s="3">
        <v>34</v>
      </c>
      <c r="AH171" s="3">
        <v>3.36</v>
      </c>
      <c r="AI171" s="3">
        <v>0.34</v>
      </c>
      <c r="AJ171" s="5">
        <v>0.47</v>
      </c>
      <c r="AK171" s="3">
        <v>0.16</v>
      </c>
      <c r="AL171" s="3">
        <v>3.36</v>
      </c>
      <c r="AM171" s="3">
        <v>10.67</v>
      </c>
      <c r="AN171" s="3">
        <v>22.81</v>
      </c>
      <c r="AO171" s="3">
        <v>3.18</v>
      </c>
      <c r="AP171" s="3">
        <v>14.94</v>
      </c>
      <c r="AQ171" s="3">
        <v>4.42</v>
      </c>
      <c r="AR171" s="3">
        <v>1.53</v>
      </c>
      <c r="AS171" s="3">
        <v>4.87</v>
      </c>
      <c r="AT171" s="3">
        <v>0.83</v>
      </c>
      <c r="AU171" s="3">
        <v>5.1100000000000003</v>
      </c>
      <c r="AV171" s="3">
        <v>1.01</v>
      </c>
      <c r="AW171" s="3">
        <v>2.65</v>
      </c>
      <c r="AX171" s="3">
        <v>0.36</v>
      </c>
      <c r="AY171" s="3">
        <v>2.16</v>
      </c>
      <c r="AZ171" s="3">
        <v>0.33</v>
      </c>
      <c r="BA171" s="3">
        <v>34</v>
      </c>
      <c r="BB171" s="3">
        <v>286</v>
      </c>
      <c r="BC171" s="3">
        <v>73</v>
      </c>
      <c r="BD171" s="3">
        <v>90</v>
      </c>
      <c r="BE171" s="5">
        <f t="shared" si="12"/>
        <v>-0.29221259210342354</v>
      </c>
      <c r="BF171" s="5">
        <f t="shared" si="13"/>
        <v>-0.23578437125147711</v>
      </c>
      <c r="BG171" s="7">
        <f t="shared" si="14"/>
        <v>-0.34809848676947874</v>
      </c>
    </row>
    <row r="172" spans="1:59" s="3" customFormat="1" x14ac:dyDescent="0.25">
      <c r="A172" s="2" t="s">
        <v>233</v>
      </c>
      <c r="B172" s="3">
        <v>16</v>
      </c>
      <c r="C172" s="3">
        <v>4</v>
      </c>
      <c r="D172" s="3" t="s">
        <v>52</v>
      </c>
      <c r="E172" s="3" t="s">
        <v>118</v>
      </c>
      <c r="F172" s="3" t="s">
        <v>54</v>
      </c>
      <c r="G172" s="3" t="s">
        <v>119</v>
      </c>
      <c r="H172" s="3" t="s">
        <v>96</v>
      </c>
      <c r="I172" s="3">
        <v>24</v>
      </c>
      <c r="J172" s="3">
        <v>0.70571065989847714</v>
      </c>
      <c r="K172" s="4">
        <v>-2.7</v>
      </c>
      <c r="L172" s="5">
        <v>53.57</v>
      </c>
      <c r="M172" s="5">
        <v>1.57</v>
      </c>
      <c r="N172" s="5">
        <v>14.86</v>
      </c>
      <c r="O172" s="5">
        <v>10.229465380200001</v>
      </c>
      <c r="P172" s="5">
        <v>0.17</v>
      </c>
      <c r="Q172" s="5">
        <v>5.44</v>
      </c>
      <c r="R172" s="5">
        <v>10.68</v>
      </c>
      <c r="S172" s="5">
        <v>2.39</v>
      </c>
      <c r="T172" s="5">
        <v>0.84</v>
      </c>
      <c r="U172" s="5">
        <v>0.26</v>
      </c>
      <c r="V172" s="6">
        <f t="shared" si="10"/>
        <v>51.302115551886821</v>
      </c>
      <c r="W172" s="5">
        <f t="shared" si="11"/>
        <v>100.0094653802</v>
      </c>
      <c r="X172" s="3">
        <v>7.07</v>
      </c>
      <c r="Y172" s="3">
        <v>165</v>
      </c>
      <c r="Z172" s="3">
        <v>30.21</v>
      </c>
      <c r="AA172" s="3">
        <v>16.100000000000001</v>
      </c>
      <c r="AC172" s="3">
        <v>327</v>
      </c>
      <c r="AD172" s="3">
        <v>311</v>
      </c>
      <c r="AF172" s="3">
        <v>160</v>
      </c>
      <c r="AG172" s="3">
        <v>22</v>
      </c>
      <c r="AH172" s="3">
        <v>4.2699999999999996</v>
      </c>
      <c r="AI172" s="3">
        <v>0.42</v>
      </c>
      <c r="AJ172" s="5">
        <v>0.73</v>
      </c>
      <c r="AK172" s="3">
        <v>0.2</v>
      </c>
      <c r="AL172" s="3">
        <v>4.74</v>
      </c>
      <c r="AM172" s="3">
        <v>14.2</v>
      </c>
      <c r="AN172" s="3">
        <v>31.18</v>
      </c>
      <c r="AO172" s="3">
        <v>4.03</v>
      </c>
      <c r="AP172" s="3">
        <v>18.760000000000002</v>
      </c>
      <c r="AQ172" s="3">
        <v>5.2</v>
      </c>
      <c r="AR172" s="3">
        <v>1.75</v>
      </c>
      <c r="AS172" s="3">
        <v>5.8</v>
      </c>
      <c r="AT172" s="3">
        <v>0.97</v>
      </c>
      <c r="AU172" s="3">
        <v>5.83</v>
      </c>
      <c r="AV172" s="3">
        <v>1.17</v>
      </c>
      <c r="AW172" s="3">
        <v>3.01</v>
      </c>
      <c r="AX172" s="3">
        <v>0.42</v>
      </c>
      <c r="AY172" s="3">
        <v>2.44</v>
      </c>
      <c r="AZ172" s="3">
        <v>0.37</v>
      </c>
      <c r="BA172" s="3">
        <v>29</v>
      </c>
      <c r="BB172" s="3">
        <v>289</v>
      </c>
      <c r="BC172" s="3">
        <v>89</v>
      </c>
      <c r="BD172" s="3">
        <v>101</v>
      </c>
      <c r="BE172" s="5">
        <f t="shared" si="12"/>
        <v>-0.30641109184238258</v>
      </c>
      <c r="BF172" s="5">
        <f t="shared" si="13"/>
        <v>-0.18118928534417167</v>
      </c>
      <c r="BG172" s="7">
        <f t="shared" si="14"/>
        <v>-0.35631778024366378</v>
      </c>
    </row>
    <row r="173" spans="1:59" s="3" customFormat="1" x14ac:dyDescent="0.25">
      <c r="A173" s="2" t="s">
        <v>234</v>
      </c>
      <c r="B173" s="3">
        <v>16</v>
      </c>
      <c r="C173" s="3">
        <v>4</v>
      </c>
      <c r="D173" s="3" t="s">
        <v>52</v>
      </c>
      <c r="E173" s="3" t="s">
        <v>118</v>
      </c>
      <c r="F173" s="3" t="s">
        <v>54</v>
      </c>
      <c r="G173" s="3" t="s">
        <v>119</v>
      </c>
      <c r="H173" s="3" t="s">
        <v>96</v>
      </c>
      <c r="I173" s="3">
        <v>24</v>
      </c>
      <c r="J173" s="3">
        <v>0.70548646362098144</v>
      </c>
      <c r="K173" s="4">
        <v>-2.62</v>
      </c>
      <c r="L173" s="5">
        <v>53.21</v>
      </c>
      <c r="M173" s="5">
        <v>1.51</v>
      </c>
      <c r="N173" s="5">
        <v>14.85</v>
      </c>
      <c r="O173" s="5">
        <v>10.749438205000001</v>
      </c>
      <c r="P173" s="5">
        <v>0.17</v>
      </c>
      <c r="Q173" s="5">
        <v>5.64</v>
      </c>
      <c r="R173" s="5">
        <v>10.18</v>
      </c>
      <c r="S173" s="5">
        <v>2.39</v>
      </c>
      <c r="T173" s="5">
        <v>1.06</v>
      </c>
      <c r="U173" s="5">
        <v>0.25</v>
      </c>
      <c r="V173" s="6">
        <f t="shared" si="10"/>
        <v>50.965385800082956</v>
      </c>
      <c r="W173" s="5">
        <f t="shared" si="11"/>
        <v>100.009438205</v>
      </c>
      <c r="X173" s="3">
        <v>6.04</v>
      </c>
      <c r="Y173" s="3">
        <v>142</v>
      </c>
      <c r="Z173" s="3">
        <v>25</v>
      </c>
      <c r="AA173" s="3">
        <v>20</v>
      </c>
      <c r="AC173" s="3">
        <v>330</v>
      </c>
      <c r="AD173" s="3">
        <v>302</v>
      </c>
      <c r="AF173" s="3">
        <v>165</v>
      </c>
      <c r="AG173" s="3">
        <v>32</v>
      </c>
      <c r="AH173" s="3">
        <v>3.65</v>
      </c>
      <c r="AI173" s="3">
        <v>0.37</v>
      </c>
      <c r="AJ173" s="5">
        <v>0.59</v>
      </c>
      <c r="AK173" s="3">
        <v>0.18</v>
      </c>
      <c r="AL173" s="3">
        <v>4.1900000000000004</v>
      </c>
      <c r="AM173" s="3">
        <v>12.35</v>
      </c>
      <c r="AN173" s="3">
        <v>26.62</v>
      </c>
      <c r="AO173" s="3">
        <v>3.59</v>
      </c>
      <c r="AP173" s="3">
        <v>16.41</v>
      </c>
      <c r="AQ173" s="3">
        <v>4.8099999999999996</v>
      </c>
      <c r="AR173" s="3">
        <v>1.66</v>
      </c>
      <c r="AS173" s="3">
        <v>5.29</v>
      </c>
      <c r="AT173" s="3">
        <v>0.98</v>
      </c>
      <c r="AU173" s="3">
        <v>5.21</v>
      </c>
      <c r="AV173" s="3">
        <v>1.04</v>
      </c>
      <c r="AW173" s="3">
        <v>2.72</v>
      </c>
      <c r="AX173" s="3">
        <v>0.37</v>
      </c>
      <c r="AY173" s="3">
        <v>2.19</v>
      </c>
      <c r="AZ173" s="3">
        <v>0.33</v>
      </c>
      <c r="BA173" s="3">
        <v>31</v>
      </c>
      <c r="BB173" s="3">
        <v>288</v>
      </c>
      <c r="BC173" s="3">
        <v>70</v>
      </c>
      <c r="BD173" s="3">
        <v>99</v>
      </c>
      <c r="BE173" s="5">
        <f t="shared" si="12"/>
        <v>-0.32525187461606198</v>
      </c>
      <c r="BF173" s="5">
        <f t="shared" si="13"/>
        <v>-0.25357764903145807</v>
      </c>
      <c r="BG173" s="7">
        <f t="shared" si="14"/>
        <v>-0.37192569083096849</v>
      </c>
    </row>
    <row r="174" spans="1:59" s="3" customFormat="1" x14ac:dyDescent="0.25">
      <c r="A174" s="2" t="s">
        <v>235</v>
      </c>
      <c r="B174" s="3">
        <v>16</v>
      </c>
      <c r="C174" s="3">
        <v>4</v>
      </c>
      <c r="D174" s="3" t="s">
        <v>52</v>
      </c>
      <c r="E174" s="3" t="s">
        <v>118</v>
      </c>
      <c r="F174" s="3" t="s">
        <v>54</v>
      </c>
      <c r="G174" s="3" t="s">
        <v>119</v>
      </c>
      <c r="H174" s="3" t="s">
        <v>96</v>
      </c>
      <c r="I174" s="3">
        <v>24</v>
      </c>
      <c r="J174" s="3">
        <v>0.70499957698815563</v>
      </c>
      <c r="K174" s="4">
        <v>-2.92</v>
      </c>
      <c r="L174" s="5">
        <v>53.15</v>
      </c>
      <c r="M174" s="5">
        <v>1.498</v>
      </c>
      <c r="N174" s="5">
        <v>15.12</v>
      </c>
      <c r="O174" s="5">
        <v>10.0694737418</v>
      </c>
      <c r="P174" s="5">
        <v>0.17499999999999999</v>
      </c>
      <c r="Q174" s="5">
        <v>6.1</v>
      </c>
      <c r="R174" s="5">
        <v>9.23</v>
      </c>
      <c r="S174" s="5">
        <v>2.15</v>
      </c>
      <c r="T174" s="5">
        <v>2.27</v>
      </c>
      <c r="U174" s="5">
        <v>0.23899999999999999</v>
      </c>
      <c r="V174" s="6">
        <f t="shared" si="10"/>
        <v>54.546655243240934</v>
      </c>
      <c r="W174" s="5">
        <f t="shared" si="11"/>
        <v>100.0014737418</v>
      </c>
      <c r="X174" s="3">
        <v>5.75</v>
      </c>
      <c r="Y174" s="3">
        <v>132</v>
      </c>
      <c r="Z174" s="3">
        <v>26</v>
      </c>
      <c r="AA174" s="3">
        <v>39</v>
      </c>
      <c r="AC174" s="3">
        <v>1463</v>
      </c>
      <c r="AD174" s="3">
        <v>359</v>
      </c>
      <c r="AF174" s="3">
        <v>198</v>
      </c>
      <c r="AG174" s="3">
        <v>43</v>
      </c>
      <c r="AH174" s="3">
        <v>3.48</v>
      </c>
      <c r="AI174" s="3">
        <v>0.36</v>
      </c>
      <c r="AJ174" s="5">
        <v>0.49</v>
      </c>
      <c r="AK174" s="3">
        <v>0.17</v>
      </c>
      <c r="AL174" s="3">
        <v>3.26</v>
      </c>
      <c r="AM174" s="3">
        <v>12.33</v>
      </c>
      <c r="AN174" s="3">
        <v>26.24</v>
      </c>
      <c r="AO174" s="3">
        <v>3.5</v>
      </c>
      <c r="AP174" s="3">
        <v>16.14</v>
      </c>
      <c r="AQ174" s="3">
        <v>4.5199999999999996</v>
      </c>
      <c r="AR174" s="3">
        <v>1.66</v>
      </c>
      <c r="AS174" s="3">
        <v>5.1100000000000003</v>
      </c>
      <c r="AT174" s="3">
        <v>0.87</v>
      </c>
      <c r="AU174" s="3">
        <v>5.14</v>
      </c>
      <c r="AV174" s="3">
        <v>1.04</v>
      </c>
      <c r="AW174" s="3">
        <v>2.62</v>
      </c>
      <c r="AX174" s="3">
        <v>0.36</v>
      </c>
      <c r="AY174" s="3">
        <v>2.1800000000000002</v>
      </c>
      <c r="AZ174" s="3">
        <v>0.33</v>
      </c>
      <c r="BA174" s="3">
        <v>27</v>
      </c>
      <c r="BB174" s="3">
        <v>261</v>
      </c>
      <c r="BC174" s="3">
        <v>73</v>
      </c>
      <c r="BD174" s="3">
        <v>88</v>
      </c>
      <c r="BE174" s="5">
        <f t="shared" si="12"/>
        <v>-0.27005862309244844</v>
      </c>
      <c r="BF174" s="5">
        <f t="shared" si="13"/>
        <v>-0.21152187348777385</v>
      </c>
      <c r="BG174" s="7">
        <f t="shared" si="14"/>
        <v>-0.32599451227779241</v>
      </c>
    </row>
    <row r="175" spans="1:59" s="3" customFormat="1" x14ac:dyDescent="0.25">
      <c r="A175" s="2" t="s">
        <v>236</v>
      </c>
      <c r="B175" s="3">
        <v>16</v>
      </c>
      <c r="C175" s="3">
        <v>4</v>
      </c>
      <c r="D175" s="3" t="s">
        <v>52</v>
      </c>
      <c r="E175" s="3" t="s">
        <v>118</v>
      </c>
      <c r="F175" s="3" t="s">
        <v>54</v>
      </c>
      <c r="G175" s="3" t="s">
        <v>119</v>
      </c>
      <c r="H175" s="3" t="s">
        <v>96</v>
      </c>
      <c r="I175" s="3">
        <v>24</v>
      </c>
      <c r="K175" s="4"/>
      <c r="L175" s="5">
        <v>50.26</v>
      </c>
      <c r="M175" s="5">
        <v>3.53</v>
      </c>
      <c r="N175" s="5">
        <v>13.13</v>
      </c>
      <c r="O175" s="5">
        <v>14.949218712999999</v>
      </c>
      <c r="P175" s="5">
        <v>0.17</v>
      </c>
      <c r="Q175" s="5">
        <v>4.7300000000000004</v>
      </c>
      <c r="R175" s="5">
        <v>10.14</v>
      </c>
      <c r="S175" s="5">
        <v>2.41</v>
      </c>
      <c r="T175" s="5">
        <v>0.22</v>
      </c>
      <c r="U175" s="5">
        <v>0.3</v>
      </c>
      <c r="V175" s="6">
        <f t="shared" si="10"/>
        <v>38.529240101991427</v>
      </c>
      <c r="W175" s="5">
        <f t="shared" si="11"/>
        <v>99.839218712999994</v>
      </c>
      <c r="X175" s="3">
        <v>9.5</v>
      </c>
      <c r="Y175" s="3">
        <v>197</v>
      </c>
      <c r="Z175" s="3">
        <v>48</v>
      </c>
      <c r="AA175" s="3">
        <v>1</v>
      </c>
      <c r="AC175" s="3">
        <v>137</v>
      </c>
      <c r="AD175" s="3">
        <v>279</v>
      </c>
      <c r="AF175" s="3">
        <v>126</v>
      </c>
      <c r="AG175" s="3">
        <v>83</v>
      </c>
      <c r="AJ175" s="5"/>
      <c r="BA175" s="3">
        <v>37</v>
      </c>
      <c r="BB175" s="3">
        <v>425</v>
      </c>
      <c r="BC175" s="3">
        <v>245</v>
      </c>
      <c r="BD175" s="3">
        <v>144</v>
      </c>
      <c r="BE175" s="5">
        <f t="shared" si="12"/>
        <v>-0.14090961055587026</v>
      </c>
      <c r="BF175" s="5">
        <f t="shared" si="13"/>
        <v>-0.25210702374062921</v>
      </c>
      <c r="BG175" s="7">
        <f t="shared" si="14"/>
        <v>-0.21439686268652919</v>
      </c>
    </row>
    <row r="176" spans="1:59" s="3" customFormat="1" x14ac:dyDescent="0.25">
      <c r="A176" s="2" t="s">
        <v>237</v>
      </c>
      <c r="B176" s="3">
        <v>16</v>
      </c>
      <c r="C176" s="3">
        <v>4</v>
      </c>
      <c r="D176" s="3" t="s">
        <v>52</v>
      </c>
      <c r="E176" s="3" t="s">
        <v>118</v>
      </c>
      <c r="F176" s="3" t="s">
        <v>54</v>
      </c>
      <c r="G176" s="3" t="s">
        <v>119</v>
      </c>
      <c r="H176" s="3" t="s">
        <v>96</v>
      </c>
      <c r="I176" s="3">
        <v>26</v>
      </c>
      <c r="J176" s="3">
        <v>0.70620000000000005</v>
      </c>
      <c r="K176" s="4">
        <v>0.3</v>
      </c>
      <c r="L176" s="5">
        <v>50.79</v>
      </c>
      <c r="M176" s="5">
        <v>1.59</v>
      </c>
      <c r="N176" s="5">
        <v>11.16</v>
      </c>
      <c r="O176" s="5">
        <v>12.3593540664</v>
      </c>
      <c r="P176" s="5">
        <v>0.18</v>
      </c>
      <c r="Q176" s="5">
        <v>11.67</v>
      </c>
      <c r="R176" s="5">
        <v>9.8699999999999992</v>
      </c>
      <c r="S176" s="5">
        <v>1.9</v>
      </c>
      <c r="T176" s="5">
        <v>0.22</v>
      </c>
      <c r="U176" s="5">
        <v>0.12</v>
      </c>
      <c r="V176" s="6">
        <f t="shared" si="10"/>
        <v>65.162685184847717</v>
      </c>
      <c r="W176" s="5">
        <f t="shared" si="11"/>
        <v>99.85935406640003</v>
      </c>
      <c r="X176" s="3">
        <v>3.51</v>
      </c>
      <c r="Y176" s="3">
        <v>92</v>
      </c>
      <c r="Z176" s="3">
        <v>27</v>
      </c>
      <c r="AA176" s="3">
        <v>5</v>
      </c>
      <c r="AC176" s="3">
        <v>79</v>
      </c>
      <c r="AD176" s="3">
        <v>244</v>
      </c>
      <c r="AF176" s="3">
        <v>702</v>
      </c>
      <c r="AG176" s="3">
        <v>328</v>
      </c>
      <c r="AH176" s="3">
        <v>2.58</v>
      </c>
      <c r="AI176" s="3">
        <v>0.22</v>
      </c>
      <c r="AJ176" s="5">
        <v>0.62</v>
      </c>
      <c r="AK176" s="3">
        <v>0.17</v>
      </c>
      <c r="AL176" s="3">
        <v>1.6</v>
      </c>
      <c r="AM176" s="3">
        <v>7.01</v>
      </c>
      <c r="AN176" s="3">
        <v>16.5</v>
      </c>
      <c r="AP176" s="3">
        <v>11.23</v>
      </c>
      <c r="AQ176" s="3">
        <v>3.7</v>
      </c>
      <c r="AR176" s="3">
        <v>1.4</v>
      </c>
      <c r="AS176" s="3">
        <v>4.34</v>
      </c>
      <c r="AT176" s="3">
        <v>0.83</v>
      </c>
      <c r="AY176" s="3">
        <v>2.02</v>
      </c>
      <c r="AZ176" s="3">
        <v>0.31</v>
      </c>
      <c r="BA176" s="3">
        <v>29</v>
      </c>
      <c r="BB176" s="3">
        <v>308</v>
      </c>
      <c r="BC176" s="3">
        <v>150</v>
      </c>
      <c r="BD176" s="3">
        <v>116</v>
      </c>
      <c r="BE176" s="5">
        <f t="shared" si="12"/>
        <v>-0.16831084901137372</v>
      </c>
      <c r="BF176" s="5">
        <f t="shared" si="13"/>
        <v>-0.23876079300897346</v>
      </c>
      <c r="BG176" s="7">
        <f t="shared" si="14"/>
        <v>-0.25715027700592585</v>
      </c>
    </row>
    <row r="177" spans="1:59" s="3" customFormat="1" x14ac:dyDescent="0.25">
      <c r="A177" s="2" t="s">
        <v>238</v>
      </c>
      <c r="B177" s="3">
        <v>16</v>
      </c>
      <c r="C177" s="3">
        <v>4</v>
      </c>
      <c r="D177" s="3" t="s">
        <v>52</v>
      </c>
      <c r="E177" s="3" t="s">
        <v>118</v>
      </c>
      <c r="F177" s="3" t="s">
        <v>54</v>
      </c>
      <c r="G177" s="3" t="s">
        <v>119</v>
      </c>
      <c r="H177" s="3" t="s">
        <v>96</v>
      </c>
      <c r="I177" s="3">
        <v>24</v>
      </c>
      <c r="K177" s="4"/>
      <c r="L177" s="5">
        <v>54.66</v>
      </c>
      <c r="M177" s="5">
        <v>2.2400000000000002</v>
      </c>
      <c r="N177" s="5">
        <v>13.59</v>
      </c>
      <c r="O177" s="5">
        <v>11.8793791512</v>
      </c>
      <c r="P177" s="5">
        <v>0.17</v>
      </c>
      <c r="Q177" s="5">
        <v>5.07</v>
      </c>
      <c r="R177" s="5">
        <v>7.36</v>
      </c>
      <c r="S177" s="5">
        <v>3.78</v>
      </c>
      <c r="T177" s="5">
        <v>0.93</v>
      </c>
      <c r="U177" s="5">
        <v>0.19</v>
      </c>
      <c r="V177" s="6">
        <f t="shared" si="10"/>
        <v>45.812989025082878</v>
      </c>
      <c r="W177" s="5">
        <f t="shared" si="11"/>
        <v>99.869379151199993</v>
      </c>
      <c r="X177" s="3">
        <v>5.52</v>
      </c>
      <c r="Y177" s="3">
        <v>142</v>
      </c>
      <c r="Z177" s="3">
        <v>31</v>
      </c>
      <c r="AA177" s="3">
        <v>26</v>
      </c>
      <c r="AB177" s="3">
        <v>0.19</v>
      </c>
      <c r="AC177" s="3">
        <v>301</v>
      </c>
      <c r="AD177" s="3">
        <v>598</v>
      </c>
      <c r="AF177" s="3">
        <v>63</v>
      </c>
      <c r="AG177" s="3">
        <v>66</v>
      </c>
      <c r="AH177" s="3">
        <v>3.65</v>
      </c>
      <c r="AI177" s="3">
        <v>0.39</v>
      </c>
      <c r="AJ177" s="5">
        <v>1.83</v>
      </c>
      <c r="AK177" s="3">
        <v>0.48</v>
      </c>
      <c r="AL177" s="3">
        <v>3</v>
      </c>
      <c r="AM177" s="3">
        <v>13.74</v>
      </c>
      <c r="AN177" s="3">
        <v>29.01</v>
      </c>
      <c r="AO177" s="3">
        <v>3.68</v>
      </c>
      <c r="AP177" s="3">
        <v>17.02</v>
      </c>
      <c r="AQ177" s="3">
        <v>5.13</v>
      </c>
      <c r="AR177" s="3">
        <v>1.87</v>
      </c>
      <c r="AS177" s="3">
        <v>5.69</v>
      </c>
      <c r="AT177" s="3">
        <v>1.07</v>
      </c>
      <c r="AU177" s="3">
        <v>6.48</v>
      </c>
      <c r="AV177" s="3">
        <v>1.24</v>
      </c>
      <c r="AW177" s="3">
        <v>3.38</v>
      </c>
      <c r="AX177" s="3">
        <v>0.42</v>
      </c>
      <c r="AY177" s="3">
        <v>2.4300000000000002</v>
      </c>
      <c r="AZ177" s="3">
        <v>0.36</v>
      </c>
      <c r="BA177" s="3">
        <v>29</v>
      </c>
      <c r="BB177" s="3">
        <v>372</v>
      </c>
      <c r="BC177" s="3">
        <v>72</v>
      </c>
      <c r="BD177" s="3">
        <v>113</v>
      </c>
      <c r="BE177" s="5">
        <f t="shared" si="12"/>
        <v>-0.27840178515873881</v>
      </c>
      <c r="BF177" s="5">
        <f t="shared" si="13"/>
        <v>-0.34903790821483571</v>
      </c>
      <c r="BG177" s="7">
        <f t="shared" si="14"/>
        <v>-0.34282572155446966</v>
      </c>
    </row>
    <row r="178" spans="1:59" s="3" customFormat="1" x14ac:dyDescent="0.25">
      <c r="A178" s="2" t="s">
        <v>239</v>
      </c>
      <c r="B178" s="3">
        <v>16</v>
      </c>
      <c r="C178" s="3">
        <v>4</v>
      </c>
      <c r="D178" s="3" t="s">
        <v>52</v>
      </c>
      <c r="E178" s="3" t="s">
        <v>118</v>
      </c>
      <c r="F178" s="3" t="s">
        <v>54</v>
      </c>
      <c r="G178" s="3" t="s">
        <v>119</v>
      </c>
      <c r="H178" s="3" t="s">
        <v>96</v>
      </c>
      <c r="I178" s="3">
        <v>24</v>
      </c>
      <c r="K178" s="4"/>
      <c r="L178" s="5">
        <v>54.54</v>
      </c>
      <c r="M178" s="5">
        <v>2.4</v>
      </c>
      <c r="N178" s="5">
        <v>13.35</v>
      </c>
      <c r="O178" s="5">
        <v>11.949375492999998</v>
      </c>
      <c r="P178" s="5">
        <v>0.16</v>
      </c>
      <c r="Q178" s="5">
        <v>5.14</v>
      </c>
      <c r="R178" s="5">
        <v>7.81</v>
      </c>
      <c r="S178" s="5">
        <v>3.03</v>
      </c>
      <c r="T178" s="5">
        <v>1.3</v>
      </c>
      <c r="U178" s="5">
        <v>0.21</v>
      </c>
      <c r="V178" s="6">
        <f t="shared" si="10"/>
        <v>46.007610367736802</v>
      </c>
      <c r="W178" s="5">
        <f t="shared" si="11"/>
        <v>99.889375492999974</v>
      </c>
      <c r="X178" s="3">
        <v>6.81</v>
      </c>
      <c r="Y178" s="3">
        <v>155</v>
      </c>
      <c r="Z178" s="3">
        <v>35</v>
      </c>
      <c r="AA178" s="3">
        <v>36</v>
      </c>
      <c r="AC178" s="3">
        <v>295</v>
      </c>
      <c r="AD178" s="3">
        <v>502</v>
      </c>
      <c r="AF178" s="3">
        <v>79</v>
      </c>
      <c r="AG178" s="3">
        <v>77</v>
      </c>
      <c r="AH178" s="3">
        <v>4.16</v>
      </c>
      <c r="AI178" s="3">
        <v>0.43</v>
      </c>
      <c r="AJ178" s="5">
        <v>2.25</v>
      </c>
      <c r="AK178" s="3">
        <v>0.51</v>
      </c>
      <c r="AL178" s="3">
        <v>4</v>
      </c>
      <c r="AM178" s="3">
        <v>17.28</v>
      </c>
      <c r="AN178" s="3">
        <v>36.380000000000003</v>
      </c>
      <c r="AO178" s="3">
        <v>4.57</v>
      </c>
      <c r="AP178" s="3">
        <v>20.64</v>
      </c>
      <c r="AQ178" s="3">
        <v>6.12</v>
      </c>
      <c r="AR178" s="3">
        <v>2.09</v>
      </c>
      <c r="AS178" s="3">
        <v>6.66</v>
      </c>
      <c r="AT178" s="3">
        <v>1.21</v>
      </c>
      <c r="AU178" s="3">
        <v>7.05</v>
      </c>
      <c r="AV178" s="3">
        <v>1.38</v>
      </c>
      <c r="AW178" s="3">
        <v>3.62</v>
      </c>
      <c r="AX178" s="3">
        <v>0.44</v>
      </c>
      <c r="AY178" s="3">
        <v>2.59</v>
      </c>
      <c r="AZ178" s="3">
        <v>0.37</v>
      </c>
      <c r="BA178" s="3">
        <v>28</v>
      </c>
      <c r="BB178" s="3">
        <v>349</v>
      </c>
      <c r="BC178" s="3">
        <v>112</v>
      </c>
      <c r="BD178" s="3">
        <v>118</v>
      </c>
      <c r="BE178" s="5">
        <f t="shared" si="12"/>
        <v>-0.21174714777192083</v>
      </c>
      <c r="BF178" s="5">
        <f t="shared" si="13"/>
        <v>-0.26975761143230759</v>
      </c>
      <c r="BG178" s="7">
        <f t="shared" si="14"/>
        <v>-0.27895705354611777</v>
      </c>
    </row>
    <row r="179" spans="1:59" s="3" customFormat="1" x14ac:dyDescent="0.25">
      <c r="A179" s="2" t="s">
        <v>240</v>
      </c>
      <c r="B179" s="3">
        <v>16</v>
      </c>
      <c r="C179" s="3">
        <v>4</v>
      </c>
      <c r="D179" s="3" t="s">
        <v>52</v>
      </c>
      <c r="E179" s="3" t="s">
        <v>118</v>
      </c>
      <c r="F179" s="3" t="s">
        <v>54</v>
      </c>
      <c r="G179" s="3" t="s">
        <v>119</v>
      </c>
      <c r="H179" s="3" t="s">
        <v>96</v>
      </c>
      <c r="I179" s="3">
        <v>26</v>
      </c>
      <c r="K179" s="4"/>
      <c r="L179" s="5">
        <v>54.09</v>
      </c>
      <c r="M179" s="5">
        <v>1.6</v>
      </c>
      <c r="N179" s="5">
        <v>11.84</v>
      </c>
      <c r="O179" s="5">
        <v>10.879431411200001</v>
      </c>
      <c r="P179" s="5">
        <v>0.16</v>
      </c>
      <c r="Q179" s="5">
        <v>10.210000000000001</v>
      </c>
      <c r="R179" s="5">
        <v>8.43</v>
      </c>
      <c r="S179" s="5">
        <v>1.65</v>
      </c>
      <c r="T179" s="5">
        <v>0.87</v>
      </c>
      <c r="U179" s="5">
        <v>0.17</v>
      </c>
      <c r="V179" s="6">
        <f t="shared" si="10"/>
        <v>65.02374962013333</v>
      </c>
      <c r="W179" s="5">
        <f t="shared" si="11"/>
        <v>99.899431411200013</v>
      </c>
      <c r="X179" s="3">
        <v>6.64</v>
      </c>
      <c r="Y179" s="3">
        <v>113</v>
      </c>
      <c r="Z179" s="3">
        <v>26</v>
      </c>
      <c r="AA179" s="3">
        <v>17</v>
      </c>
      <c r="AC179" s="3">
        <v>237</v>
      </c>
      <c r="AD179" s="3">
        <v>240</v>
      </c>
      <c r="AF179" s="3">
        <v>609</v>
      </c>
      <c r="AG179" s="3">
        <v>251</v>
      </c>
      <c r="AH179" s="3">
        <v>3.11</v>
      </c>
      <c r="AI179" s="3">
        <v>0.41</v>
      </c>
      <c r="AJ179" s="5">
        <v>1.37</v>
      </c>
      <c r="AK179" s="3">
        <v>0.2</v>
      </c>
      <c r="AL179" s="3">
        <v>3.14</v>
      </c>
      <c r="AM179" s="3">
        <v>11.79</v>
      </c>
      <c r="AN179" s="3">
        <v>24.84</v>
      </c>
      <c r="AP179" s="3">
        <v>15.3</v>
      </c>
      <c r="AQ179" s="3">
        <v>4.91</v>
      </c>
      <c r="AR179" s="3">
        <v>1.79</v>
      </c>
      <c r="AS179" s="3">
        <v>5.27</v>
      </c>
      <c r="AT179" s="3">
        <v>0.94</v>
      </c>
      <c r="AY179" s="3">
        <v>2</v>
      </c>
      <c r="AZ179" s="3">
        <v>0.28000000000000003</v>
      </c>
      <c r="BA179" s="3">
        <v>28</v>
      </c>
      <c r="BB179" s="3">
        <v>253</v>
      </c>
      <c r="BC179" s="3">
        <v>96</v>
      </c>
      <c r="BD179" s="3">
        <v>98</v>
      </c>
      <c r="BE179" s="5">
        <f t="shared" si="12"/>
        <v>-7.7967051986995717E-2</v>
      </c>
      <c r="BF179" s="5">
        <f t="shared" si="13"/>
        <v>-9.4610358203275013E-2</v>
      </c>
      <c r="BG179" s="7">
        <f t="shared" si="14"/>
        <v>-0.14672708383960142</v>
      </c>
    </row>
    <row r="180" spans="1:59" s="3" customFormat="1" x14ac:dyDescent="0.25">
      <c r="A180" s="2" t="s">
        <v>241</v>
      </c>
      <c r="B180" s="3">
        <v>16</v>
      </c>
      <c r="C180" s="3">
        <v>4</v>
      </c>
      <c r="D180" s="3" t="s">
        <v>52</v>
      </c>
      <c r="E180" s="3" t="s">
        <v>118</v>
      </c>
      <c r="F180" s="3" t="s">
        <v>54</v>
      </c>
      <c r="G180" s="3" t="s">
        <v>119</v>
      </c>
      <c r="H180" s="3" t="s">
        <v>96</v>
      </c>
      <c r="I180" s="3">
        <v>26</v>
      </c>
      <c r="J180" s="3">
        <v>0.70689999999999997</v>
      </c>
      <c r="K180" s="4">
        <v>-6.7</v>
      </c>
      <c r="L180" s="5">
        <v>53.39</v>
      </c>
      <c r="M180" s="5">
        <v>1.68</v>
      </c>
      <c r="N180" s="5">
        <v>11.55</v>
      </c>
      <c r="O180" s="5">
        <v>10.789436114599999</v>
      </c>
      <c r="P180" s="5">
        <v>0.16</v>
      </c>
      <c r="Q180" s="5">
        <v>11.7</v>
      </c>
      <c r="R180" s="5">
        <v>8.19</v>
      </c>
      <c r="S180" s="5">
        <v>1.58</v>
      </c>
      <c r="T180" s="5">
        <v>0.7</v>
      </c>
      <c r="U180" s="5">
        <v>0.16</v>
      </c>
      <c r="V180" s="6">
        <f t="shared" si="10"/>
        <v>68.235398992680757</v>
      </c>
      <c r="W180" s="5">
        <f t="shared" si="11"/>
        <v>99.899436114599993</v>
      </c>
      <c r="X180" s="3">
        <v>4.6900000000000004</v>
      </c>
      <c r="Y180" s="3">
        <v>113</v>
      </c>
      <c r="Z180" s="3">
        <v>27</v>
      </c>
      <c r="AA180" s="3">
        <v>15</v>
      </c>
      <c r="AC180" s="3">
        <v>223</v>
      </c>
      <c r="AD180" s="3">
        <v>269</v>
      </c>
      <c r="AF180" s="3">
        <v>721</v>
      </c>
      <c r="AG180" s="3">
        <v>361</v>
      </c>
      <c r="AH180" s="3">
        <v>3.07</v>
      </c>
      <c r="AI180" s="3">
        <v>0.32</v>
      </c>
      <c r="AJ180" s="5">
        <v>1.58</v>
      </c>
      <c r="AK180" s="3">
        <v>0.38</v>
      </c>
      <c r="AL180" s="3">
        <v>2.68</v>
      </c>
      <c r="AM180" s="3">
        <v>10.99</v>
      </c>
      <c r="AN180" s="3">
        <v>23.65</v>
      </c>
      <c r="AP180" s="3">
        <v>15.55</v>
      </c>
      <c r="AQ180" s="3">
        <v>5.23</v>
      </c>
      <c r="AR180" s="3">
        <v>1.83</v>
      </c>
      <c r="AS180" s="3">
        <v>5.53</v>
      </c>
      <c r="AT180" s="3">
        <v>0.97</v>
      </c>
      <c r="AY180" s="3">
        <v>2.0299999999999998</v>
      </c>
      <c r="AZ180" s="3">
        <v>0.28999999999999998</v>
      </c>
      <c r="BA180" s="3">
        <v>30</v>
      </c>
      <c r="BB180" s="3">
        <v>274</v>
      </c>
      <c r="BC180" s="3">
        <v>107</v>
      </c>
      <c r="BD180" s="3">
        <v>99</v>
      </c>
      <c r="BE180" s="5">
        <f t="shared" si="12"/>
        <v>-0.21388310574681402</v>
      </c>
      <c r="BF180" s="5">
        <f t="shared" si="13"/>
        <v>-0.24663468201469863</v>
      </c>
      <c r="BG180" s="7">
        <f t="shared" si="14"/>
        <v>-0.2857573166751719</v>
      </c>
    </row>
    <row r="181" spans="1:59" s="3" customFormat="1" x14ac:dyDescent="0.25">
      <c r="A181" s="2" t="s">
        <v>242</v>
      </c>
      <c r="B181" s="3">
        <v>16</v>
      </c>
      <c r="C181" s="3">
        <v>4</v>
      </c>
      <c r="D181" s="3" t="s">
        <v>52</v>
      </c>
      <c r="E181" s="3" t="s">
        <v>118</v>
      </c>
      <c r="F181" s="3" t="s">
        <v>54</v>
      </c>
      <c r="G181" s="3" t="s">
        <v>119</v>
      </c>
      <c r="H181" s="3" t="s">
        <v>96</v>
      </c>
      <c r="I181" s="3">
        <v>24</v>
      </c>
      <c r="K181" s="4"/>
      <c r="L181" s="5">
        <v>53.97</v>
      </c>
      <c r="M181" s="5">
        <v>2.46</v>
      </c>
      <c r="N181" s="5">
        <v>13.43</v>
      </c>
      <c r="O181" s="5">
        <v>12.669337865800001</v>
      </c>
      <c r="P181" s="5">
        <v>0.16</v>
      </c>
      <c r="Q181" s="5">
        <v>4.76</v>
      </c>
      <c r="R181" s="5">
        <v>8.0500000000000007</v>
      </c>
      <c r="S181" s="5">
        <v>2.75</v>
      </c>
      <c r="T181" s="5">
        <v>1.4</v>
      </c>
      <c r="U181" s="5">
        <v>0.22</v>
      </c>
      <c r="V181" s="6">
        <f t="shared" si="10"/>
        <v>42.66952405971405</v>
      </c>
      <c r="W181" s="5">
        <f t="shared" si="11"/>
        <v>99.869337865800006</v>
      </c>
      <c r="X181" s="3">
        <v>7</v>
      </c>
      <c r="Y181" s="3">
        <v>165</v>
      </c>
      <c r="Z181" s="3">
        <v>37</v>
      </c>
      <c r="AA181" s="3">
        <v>36</v>
      </c>
      <c r="AB181" s="3">
        <v>0.39</v>
      </c>
      <c r="AC181" s="3">
        <v>417</v>
      </c>
      <c r="AD181" s="3">
        <v>517</v>
      </c>
      <c r="AF181" s="3">
        <v>75</v>
      </c>
      <c r="AG181" s="3">
        <v>74</v>
      </c>
      <c r="AH181" s="3">
        <v>4.49</v>
      </c>
      <c r="AI181" s="3">
        <v>0.44</v>
      </c>
      <c r="AJ181" s="5">
        <v>2.31</v>
      </c>
      <c r="AK181" s="3">
        <v>0.5</v>
      </c>
      <c r="AL181" s="3">
        <v>4</v>
      </c>
      <c r="AM181" s="3">
        <v>17.52</v>
      </c>
      <c r="AN181" s="3">
        <v>36.53</v>
      </c>
      <c r="AO181" s="3">
        <v>4.67</v>
      </c>
      <c r="AP181" s="3">
        <v>21.45</v>
      </c>
      <c r="AQ181" s="3">
        <v>6.26</v>
      </c>
      <c r="AR181" s="3">
        <v>2.15</v>
      </c>
      <c r="AS181" s="3">
        <v>6.83</v>
      </c>
      <c r="AT181" s="3">
        <v>1.23</v>
      </c>
      <c r="AU181" s="3">
        <v>7.42</v>
      </c>
      <c r="AV181" s="3">
        <v>1.41</v>
      </c>
      <c r="AW181" s="3">
        <v>3.72</v>
      </c>
      <c r="AX181" s="3">
        <v>0.46</v>
      </c>
      <c r="AY181" s="3">
        <v>2.69</v>
      </c>
      <c r="AZ181" s="3">
        <v>0.37</v>
      </c>
      <c r="BA181" s="3">
        <v>33</v>
      </c>
      <c r="BB181" s="3">
        <v>357</v>
      </c>
      <c r="BC181" s="3">
        <v>93</v>
      </c>
      <c r="BD181" s="3">
        <v>114</v>
      </c>
      <c r="BE181" s="5">
        <f t="shared" si="12"/>
        <v>-0.22972554673480783</v>
      </c>
      <c r="BF181" s="5">
        <f t="shared" si="13"/>
        <v>-0.27224338530469061</v>
      </c>
      <c r="BG181" s="7">
        <f t="shared" si="14"/>
        <v>-0.2963619249068945</v>
      </c>
    </row>
    <row r="182" spans="1:59" s="3" customFormat="1" x14ac:dyDescent="0.25">
      <c r="A182" s="2" t="s">
        <v>243</v>
      </c>
      <c r="B182" s="3">
        <v>16</v>
      </c>
      <c r="C182" s="3">
        <v>4</v>
      </c>
      <c r="D182" s="3" t="s">
        <v>52</v>
      </c>
      <c r="E182" s="3" t="s">
        <v>118</v>
      </c>
      <c r="F182" s="3" t="s">
        <v>54</v>
      </c>
      <c r="G182" s="3" t="s">
        <v>119</v>
      </c>
      <c r="H182" s="3" t="s">
        <v>96</v>
      </c>
      <c r="I182" s="3">
        <v>24</v>
      </c>
      <c r="K182" s="4"/>
      <c r="L182" s="5">
        <v>53.89</v>
      </c>
      <c r="M182" s="5">
        <v>2.33</v>
      </c>
      <c r="N182" s="5">
        <v>13.6</v>
      </c>
      <c r="O182" s="5">
        <v>11.959374970400001</v>
      </c>
      <c r="P182" s="5">
        <v>0.16</v>
      </c>
      <c r="Q182" s="5">
        <v>5.22</v>
      </c>
      <c r="R182" s="5">
        <v>8.4499999999999993</v>
      </c>
      <c r="S182" s="5">
        <v>3.21</v>
      </c>
      <c r="T182" s="5">
        <v>0.85</v>
      </c>
      <c r="U182" s="5">
        <v>0.2</v>
      </c>
      <c r="V182" s="6">
        <f t="shared" si="10"/>
        <v>46.370683592525843</v>
      </c>
      <c r="W182" s="5">
        <f t="shared" si="11"/>
        <v>99.869374970399988</v>
      </c>
      <c r="X182" s="3">
        <v>8.6</v>
      </c>
      <c r="Y182" s="3">
        <v>149</v>
      </c>
      <c r="Z182" s="3">
        <v>32</v>
      </c>
      <c r="AA182" s="3">
        <v>23</v>
      </c>
      <c r="AC182" s="3">
        <v>186</v>
      </c>
      <c r="AD182" s="3">
        <v>481</v>
      </c>
      <c r="AF182" s="3">
        <v>77</v>
      </c>
      <c r="AG182" s="3">
        <v>87</v>
      </c>
      <c r="AJ182" s="5"/>
      <c r="BA182" s="3">
        <v>36</v>
      </c>
      <c r="BB182" s="3">
        <v>343</v>
      </c>
      <c r="BC182" s="3">
        <v>130</v>
      </c>
      <c r="BD182" s="3">
        <v>120</v>
      </c>
      <c r="BE182" s="5">
        <f t="shared" si="12"/>
        <v>-0.1132812040536848</v>
      </c>
      <c r="BF182" s="5">
        <f t="shared" si="13"/>
        <v>-0.18233129403093151</v>
      </c>
      <c r="BG182" s="7">
        <f t="shared" si="14"/>
        <v>-0.17635430893613502</v>
      </c>
    </row>
    <row r="183" spans="1:59" s="3" customFormat="1" x14ac:dyDescent="0.25">
      <c r="A183" s="2" t="s">
        <v>244</v>
      </c>
      <c r="B183" s="3">
        <v>16</v>
      </c>
      <c r="C183" s="3">
        <v>4</v>
      </c>
      <c r="D183" s="3" t="s">
        <v>52</v>
      </c>
      <c r="E183" s="3" t="s">
        <v>118</v>
      </c>
      <c r="F183" s="3" t="s">
        <v>54</v>
      </c>
      <c r="G183" s="3" t="s">
        <v>119</v>
      </c>
      <c r="H183" s="3" t="s">
        <v>96</v>
      </c>
      <c r="I183" s="3">
        <v>24</v>
      </c>
      <c r="K183" s="4"/>
      <c r="L183" s="5">
        <v>54.67</v>
      </c>
      <c r="M183" s="5">
        <v>2.2400000000000002</v>
      </c>
      <c r="N183" s="5">
        <v>13.75</v>
      </c>
      <c r="O183" s="5">
        <v>11.149417301000002</v>
      </c>
      <c r="P183" s="5">
        <v>0.17</v>
      </c>
      <c r="Q183" s="5">
        <v>5.08</v>
      </c>
      <c r="R183" s="5">
        <v>8.2899999999999991</v>
      </c>
      <c r="S183" s="5">
        <v>3.84</v>
      </c>
      <c r="T183" s="5">
        <v>0.51</v>
      </c>
      <c r="U183" s="5">
        <v>0.18</v>
      </c>
      <c r="V183" s="6">
        <f t="shared" si="10"/>
        <v>47.440082377665597</v>
      </c>
      <c r="W183" s="5">
        <f t="shared" si="11"/>
        <v>99.879417301000004</v>
      </c>
      <c r="X183" s="3">
        <v>5.32</v>
      </c>
      <c r="Y183" s="3">
        <v>124</v>
      </c>
      <c r="Z183" s="3">
        <v>31</v>
      </c>
      <c r="AA183" s="3">
        <v>11</v>
      </c>
      <c r="AB183" s="3">
        <v>0.05</v>
      </c>
      <c r="AC183" s="3">
        <v>120</v>
      </c>
      <c r="AD183" s="3">
        <v>216</v>
      </c>
      <c r="AF183" s="3">
        <v>68</v>
      </c>
      <c r="AG183" s="3">
        <v>72</v>
      </c>
      <c r="AH183" s="3">
        <v>3.39</v>
      </c>
      <c r="AI183" s="3">
        <v>0.37</v>
      </c>
      <c r="AJ183" s="5">
        <v>1.7</v>
      </c>
      <c r="AK183" s="3">
        <v>0.45</v>
      </c>
      <c r="AL183" s="3">
        <v>3</v>
      </c>
      <c r="AM183" s="3">
        <v>13.31</v>
      </c>
      <c r="AN183" s="3">
        <v>27.91</v>
      </c>
      <c r="AO183" s="3">
        <v>3.59</v>
      </c>
      <c r="AP183" s="3">
        <v>16.53</v>
      </c>
      <c r="AQ183" s="3">
        <v>5.0199999999999996</v>
      </c>
      <c r="AR183" s="3">
        <v>1.91</v>
      </c>
      <c r="AS183" s="3">
        <v>5.48</v>
      </c>
      <c r="AT183" s="3">
        <v>1.01</v>
      </c>
      <c r="AU183" s="3">
        <v>6.09</v>
      </c>
      <c r="AV183" s="3">
        <v>1.2</v>
      </c>
      <c r="AW183" s="3">
        <v>3.27</v>
      </c>
      <c r="AX183" s="3">
        <v>0.4</v>
      </c>
      <c r="AY183" s="3">
        <v>2.36</v>
      </c>
      <c r="AZ183" s="3">
        <v>0.35</v>
      </c>
      <c r="BA183" s="3">
        <v>31</v>
      </c>
      <c r="BB183" s="3">
        <v>387</v>
      </c>
      <c r="BC183" s="3">
        <v>96</v>
      </c>
      <c r="BD183" s="3">
        <v>113</v>
      </c>
      <c r="BE183" s="5">
        <f t="shared" si="12"/>
        <v>-0.18140524488891219</v>
      </c>
      <c r="BF183" s="5">
        <f t="shared" si="13"/>
        <v>-0.29265936280737603</v>
      </c>
      <c r="BG183" s="7">
        <f t="shared" si="14"/>
        <v>-0.25701384653659937</v>
      </c>
    </row>
    <row r="184" spans="1:59" s="3" customFormat="1" x14ac:dyDescent="0.25">
      <c r="A184" s="2" t="s">
        <v>245</v>
      </c>
      <c r="B184" s="3">
        <v>16</v>
      </c>
      <c r="C184" s="3">
        <v>4</v>
      </c>
      <c r="D184" s="3" t="s">
        <v>52</v>
      </c>
      <c r="E184" s="3" t="s">
        <v>118</v>
      </c>
      <c r="F184" s="3" t="s">
        <v>54</v>
      </c>
      <c r="G184" s="3" t="s">
        <v>119</v>
      </c>
      <c r="H184" s="3" t="s">
        <v>96</v>
      </c>
      <c r="I184" s="3">
        <v>24</v>
      </c>
      <c r="K184" s="4"/>
      <c r="L184" s="5">
        <v>50.26</v>
      </c>
      <c r="M184" s="5">
        <v>3.07</v>
      </c>
      <c r="N184" s="5">
        <v>13.25</v>
      </c>
      <c r="O184" s="5">
        <v>14.4392453656</v>
      </c>
      <c r="P184" s="5">
        <v>0.18</v>
      </c>
      <c r="Q184" s="5">
        <v>5.56</v>
      </c>
      <c r="R184" s="5">
        <v>9.35</v>
      </c>
      <c r="S184" s="5">
        <v>3.29</v>
      </c>
      <c r="T184" s="5">
        <v>0.2</v>
      </c>
      <c r="U184" s="5">
        <v>0.26</v>
      </c>
      <c r="V184" s="6">
        <f t="shared" si="10"/>
        <v>43.272000903985379</v>
      </c>
      <c r="W184" s="5">
        <f t="shared" si="11"/>
        <v>99.859245365600017</v>
      </c>
      <c r="X184" s="3">
        <v>8.6999999999999993</v>
      </c>
      <c r="Y184" s="3">
        <v>171</v>
      </c>
      <c r="Z184" s="3">
        <v>43</v>
      </c>
      <c r="AA184" s="3">
        <v>4</v>
      </c>
      <c r="AC184" s="3">
        <v>86</v>
      </c>
      <c r="AD184" s="3">
        <v>268</v>
      </c>
      <c r="AF184" s="3">
        <v>122</v>
      </c>
      <c r="AG184" s="3">
        <v>98</v>
      </c>
      <c r="AJ184" s="5"/>
      <c r="BA184" s="3">
        <v>41</v>
      </c>
      <c r="BB184" s="3">
        <v>401</v>
      </c>
      <c r="BC184" s="3">
        <v>202</v>
      </c>
      <c r="BD184" s="3">
        <v>144</v>
      </c>
      <c r="BE184" s="5">
        <f t="shared" si="12"/>
        <v>-0.10504230020109739</v>
      </c>
      <c r="BF184" s="5">
        <f t="shared" si="13"/>
        <v>-0.21282732571289298</v>
      </c>
      <c r="BG184" s="7">
        <f t="shared" si="14"/>
        <v>-0.18113204578670944</v>
      </c>
    </row>
    <row r="185" spans="1:59" s="3" customFormat="1" x14ac:dyDescent="0.25">
      <c r="A185" s="2" t="s">
        <v>246</v>
      </c>
      <c r="B185" s="3">
        <v>16</v>
      </c>
      <c r="C185" s="3">
        <v>4</v>
      </c>
      <c r="D185" s="3" t="s">
        <v>52</v>
      </c>
      <c r="E185" s="3" t="s">
        <v>118</v>
      </c>
      <c r="F185" s="3" t="s">
        <v>54</v>
      </c>
      <c r="G185" s="3" t="s">
        <v>119</v>
      </c>
      <c r="H185" s="3" t="s">
        <v>96</v>
      </c>
      <c r="I185" s="3">
        <v>26</v>
      </c>
      <c r="K185" s="4"/>
      <c r="L185" s="5">
        <v>51.08</v>
      </c>
      <c r="M185" s="5">
        <v>2.37</v>
      </c>
      <c r="N185" s="5">
        <v>14.1</v>
      </c>
      <c r="O185" s="5">
        <v>13.049318007000002</v>
      </c>
      <c r="P185" s="5">
        <v>0.17</v>
      </c>
      <c r="Q185" s="5">
        <v>6.24</v>
      </c>
      <c r="R185" s="5">
        <v>8.9</v>
      </c>
      <c r="S185" s="5">
        <v>3.08</v>
      </c>
      <c r="T185" s="5">
        <v>0.68</v>
      </c>
      <c r="U185" s="5">
        <v>0.2</v>
      </c>
      <c r="V185" s="6">
        <f t="shared" si="10"/>
        <v>48.646180218325547</v>
      </c>
      <c r="W185" s="5">
        <f t="shared" si="11"/>
        <v>99.869318007000004</v>
      </c>
      <c r="X185" s="3">
        <v>6</v>
      </c>
      <c r="Y185" s="3">
        <v>146</v>
      </c>
      <c r="Z185" s="3">
        <v>37</v>
      </c>
      <c r="AA185" s="3">
        <v>21</v>
      </c>
      <c r="AC185" s="3">
        <v>157</v>
      </c>
      <c r="AD185" s="3">
        <v>494</v>
      </c>
      <c r="AF185" s="3">
        <v>194</v>
      </c>
      <c r="AG185" s="3">
        <v>134</v>
      </c>
      <c r="AH185" s="3">
        <v>4.05</v>
      </c>
      <c r="AI185" s="3">
        <v>0.37</v>
      </c>
      <c r="AJ185" s="5">
        <v>1.32</v>
      </c>
      <c r="AK185" s="3">
        <v>0.3</v>
      </c>
      <c r="AL185" s="3">
        <v>2.5099999999999998</v>
      </c>
      <c r="AM185" s="3">
        <v>12.73</v>
      </c>
      <c r="AN185" s="3">
        <v>28.5</v>
      </c>
      <c r="AP185" s="3">
        <v>18.079999999999998</v>
      </c>
      <c r="AQ185" s="3">
        <v>5.81</v>
      </c>
      <c r="AR185" s="3">
        <v>2.14</v>
      </c>
      <c r="AS185" s="3">
        <v>6.52</v>
      </c>
      <c r="AT185" s="3">
        <v>1.2</v>
      </c>
      <c r="AY185" s="3">
        <v>2.7</v>
      </c>
      <c r="AZ185" s="3">
        <v>0.39</v>
      </c>
      <c r="BA185" s="3">
        <v>29</v>
      </c>
      <c r="BB185" s="3">
        <v>353</v>
      </c>
      <c r="BC185" s="3">
        <v>3</v>
      </c>
      <c r="BD185" s="3">
        <v>119</v>
      </c>
      <c r="BE185" s="5">
        <f t="shared" si="12"/>
        <v>-0.19466064658084026</v>
      </c>
      <c r="BF185" s="5">
        <f t="shared" si="13"/>
        <v>-0.25765217507378135</v>
      </c>
      <c r="BG185" s="7">
        <f t="shared" si="14"/>
        <v>-0.27139193155452623</v>
      </c>
    </row>
    <row r="186" spans="1:59" s="3" customFormat="1" x14ac:dyDescent="0.25">
      <c r="A186" s="2" t="s">
        <v>247</v>
      </c>
      <c r="B186" s="3">
        <v>16</v>
      </c>
      <c r="C186" s="3">
        <v>4</v>
      </c>
      <c r="D186" s="3" t="s">
        <v>52</v>
      </c>
      <c r="E186" s="3" t="s">
        <v>118</v>
      </c>
      <c r="F186" s="3" t="s">
        <v>54</v>
      </c>
      <c r="G186" s="3" t="s">
        <v>119</v>
      </c>
      <c r="H186" s="3" t="s">
        <v>96</v>
      </c>
      <c r="I186" s="3">
        <v>26</v>
      </c>
      <c r="J186" s="3">
        <v>0.70623999999999998</v>
      </c>
      <c r="K186" s="4">
        <v>-1.5</v>
      </c>
      <c r="L186" s="5">
        <v>51.07</v>
      </c>
      <c r="M186" s="5">
        <v>3.08</v>
      </c>
      <c r="N186" s="5">
        <v>13.21</v>
      </c>
      <c r="O186" s="5">
        <v>14.0292667922</v>
      </c>
      <c r="P186" s="5">
        <v>0.16</v>
      </c>
      <c r="Q186" s="5">
        <v>5.47</v>
      </c>
      <c r="R186" s="5">
        <v>9.08</v>
      </c>
      <c r="S186" s="5">
        <v>2.96</v>
      </c>
      <c r="T186" s="5">
        <v>0.54</v>
      </c>
      <c r="U186" s="5">
        <v>0.26</v>
      </c>
      <c r="V186" s="6">
        <f t="shared" si="10"/>
        <v>43.578721903291679</v>
      </c>
      <c r="W186" s="5">
        <f t="shared" si="11"/>
        <v>99.859266792200003</v>
      </c>
      <c r="X186" s="3">
        <v>6.8</v>
      </c>
      <c r="Y186" s="3">
        <v>177</v>
      </c>
      <c r="Z186" s="3">
        <v>45</v>
      </c>
      <c r="AA186" s="3">
        <v>21</v>
      </c>
      <c r="AC186" s="3">
        <v>136</v>
      </c>
      <c r="AD186" s="3">
        <v>406</v>
      </c>
      <c r="AF186" s="3">
        <v>110</v>
      </c>
      <c r="AG186" s="3">
        <v>100</v>
      </c>
      <c r="AH186" s="3">
        <v>4.93</v>
      </c>
      <c r="AI186" s="3">
        <v>0.45</v>
      </c>
      <c r="AJ186" s="5">
        <v>1.58</v>
      </c>
      <c r="AK186" s="3">
        <v>0.37</v>
      </c>
      <c r="AL186" s="3">
        <v>3.56</v>
      </c>
      <c r="AM186" s="3">
        <v>15.66</v>
      </c>
      <c r="AN186" s="3">
        <v>35.75</v>
      </c>
      <c r="AP186" s="3">
        <v>23.4</v>
      </c>
      <c r="AQ186" s="3">
        <v>7.41</v>
      </c>
      <c r="AR186" s="3">
        <v>2.5499999999999998</v>
      </c>
      <c r="AS186" s="3">
        <v>8.52</v>
      </c>
      <c r="AT186" s="3">
        <v>1.54</v>
      </c>
      <c r="AY186" s="3">
        <v>3.3</v>
      </c>
      <c r="AZ186" s="3">
        <v>0.45</v>
      </c>
      <c r="BA186" s="3">
        <v>28</v>
      </c>
      <c r="BB186" s="3">
        <v>409</v>
      </c>
      <c r="BC186" s="3">
        <v>216</v>
      </c>
      <c r="BD186" s="3">
        <v>146</v>
      </c>
      <c r="BE186" s="5">
        <f t="shared" si="12"/>
        <v>-0.22264424603511612</v>
      </c>
      <c r="BF186" s="5">
        <f t="shared" si="13"/>
        <v>-0.31538671691042486</v>
      </c>
      <c r="BG186" s="7">
        <f t="shared" si="14"/>
        <v>-0.29963970304368831</v>
      </c>
    </row>
    <row r="187" spans="1:59" s="3" customFormat="1" x14ac:dyDescent="0.25">
      <c r="A187" s="2" t="s">
        <v>248</v>
      </c>
      <c r="B187" s="3">
        <v>16</v>
      </c>
      <c r="C187" s="3">
        <v>4</v>
      </c>
      <c r="D187" s="3" t="s">
        <v>52</v>
      </c>
      <c r="E187" s="3" t="s">
        <v>118</v>
      </c>
      <c r="F187" s="3" t="s">
        <v>54</v>
      </c>
      <c r="G187" s="3" t="s">
        <v>119</v>
      </c>
      <c r="H187" s="3" t="s">
        <v>96</v>
      </c>
      <c r="I187" s="3">
        <v>24</v>
      </c>
      <c r="K187" s="4"/>
      <c r="L187" s="5">
        <v>50.68</v>
      </c>
      <c r="M187" s="5">
        <v>3.46</v>
      </c>
      <c r="N187" s="5">
        <v>13.13</v>
      </c>
      <c r="O187" s="5">
        <v>14.559239094400001</v>
      </c>
      <c r="P187" s="5">
        <v>0.17</v>
      </c>
      <c r="Q187" s="5">
        <v>4.88</v>
      </c>
      <c r="R187" s="5">
        <v>9.84</v>
      </c>
      <c r="S187" s="5">
        <v>2.4900000000000002</v>
      </c>
      <c r="T187" s="5">
        <v>0.34</v>
      </c>
      <c r="U187" s="5">
        <v>0.28999999999999998</v>
      </c>
      <c r="V187" s="6">
        <f t="shared" si="10"/>
        <v>39.903419950791822</v>
      </c>
      <c r="W187" s="5">
        <f t="shared" si="11"/>
        <v>99.8392390944</v>
      </c>
      <c r="X187" s="3">
        <v>7.48</v>
      </c>
      <c r="Y187" s="3">
        <v>191</v>
      </c>
      <c r="Z187" s="3">
        <v>50</v>
      </c>
      <c r="AA187" s="3">
        <v>5</v>
      </c>
      <c r="AC187" s="3">
        <v>157</v>
      </c>
      <c r="AD187" s="3">
        <v>264</v>
      </c>
      <c r="AF187" s="3">
        <v>119</v>
      </c>
      <c r="AG187" s="3">
        <v>74</v>
      </c>
      <c r="AH187" s="3">
        <v>5.46</v>
      </c>
      <c r="AI187" s="3">
        <v>0.49</v>
      </c>
      <c r="AJ187" s="5">
        <v>1.58</v>
      </c>
      <c r="AK187" s="3">
        <v>0.41</v>
      </c>
      <c r="AL187" s="3">
        <v>4</v>
      </c>
      <c r="AM187" s="3">
        <v>17.82</v>
      </c>
      <c r="AN187" s="3">
        <v>40.47</v>
      </c>
      <c r="AO187" s="3">
        <v>5.55</v>
      </c>
      <c r="AP187" s="3">
        <v>26.93</v>
      </c>
      <c r="AQ187" s="3">
        <v>8.32</v>
      </c>
      <c r="AR187" s="3">
        <v>2.9</v>
      </c>
      <c r="AS187" s="3">
        <v>9.74</v>
      </c>
      <c r="AT187" s="3">
        <v>1.71</v>
      </c>
      <c r="AU187" s="3">
        <v>10.25</v>
      </c>
      <c r="AV187" s="3">
        <v>1.96</v>
      </c>
      <c r="AW187" s="3">
        <v>5.17</v>
      </c>
      <c r="AX187" s="3">
        <v>0.63</v>
      </c>
      <c r="AY187" s="3">
        <v>3.67</v>
      </c>
      <c r="AZ187" s="3">
        <v>0.53</v>
      </c>
      <c r="BA187" s="3">
        <v>29</v>
      </c>
      <c r="BB187" s="3">
        <v>430</v>
      </c>
      <c r="BC187" s="3">
        <v>195</v>
      </c>
      <c r="BD187" s="3">
        <v>144</v>
      </c>
      <c r="BE187" s="5">
        <f t="shared" si="12"/>
        <v>-0.20263006326203814</v>
      </c>
      <c r="BF187" s="5">
        <f t="shared" si="13"/>
        <v>-0.30890162474458427</v>
      </c>
      <c r="BG187" s="7">
        <f t="shared" si="14"/>
        <v>-0.28203802430881342</v>
      </c>
    </row>
    <row r="188" spans="1:59" s="3" customFormat="1" x14ac:dyDescent="0.25">
      <c r="A188" s="2" t="s">
        <v>249</v>
      </c>
      <c r="B188" s="3">
        <v>16</v>
      </c>
      <c r="C188" s="3">
        <v>4</v>
      </c>
      <c r="D188" s="3" t="s">
        <v>52</v>
      </c>
      <c r="E188" s="3" t="s">
        <v>118</v>
      </c>
      <c r="F188" s="3" t="s">
        <v>54</v>
      </c>
      <c r="G188" s="3" t="s">
        <v>119</v>
      </c>
      <c r="H188" s="3" t="s">
        <v>96</v>
      </c>
      <c r="I188" s="3">
        <v>24</v>
      </c>
      <c r="K188" s="4"/>
      <c r="L188" s="5">
        <v>50.2</v>
      </c>
      <c r="M188" s="5">
        <v>3.09</v>
      </c>
      <c r="N188" s="5">
        <v>12.71</v>
      </c>
      <c r="O188" s="5">
        <v>15.5391878796</v>
      </c>
      <c r="P188" s="5">
        <v>0.19</v>
      </c>
      <c r="Q188" s="5">
        <v>5.6</v>
      </c>
      <c r="R188" s="5">
        <v>9.1</v>
      </c>
      <c r="S188" s="5">
        <v>2.4</v>
      </c>
      <c r="T188" s="5">
        <v>0.79</v>
      </c>
      <c r="U188" s="5">
        <v>0.23</v>
      </c>
      <c r="V188" s="6">
        <f t="shared" si="10"/>
        <v>41.653625132540114</v>
      </c>
      <c r="W188" s="5">
        <f t="shared" si="11"/>
        <v>99.849187879600009</v>
      </c>
      <c r="X188" s="3">
        <v>8.4</v>
      </c>
      <c r="Y188" s="3">
        <v>167</v>
      </c>
      <c r="Z188" s="3">
        <v>40</v>
      </c>
      <c r="AA188" s="3">
        <v>19</v>
      </c>
      <c r="AC188" s="3">
        <v>146</v>
      </c>
      <c r="AD188" s="3">
        <v>339</v>
      </c>
      <c r="AF188" s="3">
        <v>113</v>
      </c>
      <c r="AG188" s="3">
        <v>109</v>
      </c>
      <c r="AJ188" s="5"/>
      <c r="BA188" s="3">
        <v>46</v>
      </c>
      <c r="BB188" s="3">
        <v>416</v>
      </c>
      <c r="BC188" s="3">
        <v>239</v>
      </c>
      <c r="BD188" s="3">
        <v>149</v>
      </c>
      <c r="BE188" s="5">
        <f t="shared" si="12"/>
        <v>-0.12944114651975291</v>
      </c>
      <c r="BF188" s="5">
        <f t="shared" si="13"/>
        <v>-0.25687585097595411</v>
      </c>
      <c r="BG188" s="7">
        <f t="shared" si="14"/>
        <v>-0.2015164153540247</v>
      </c>
    </row>
    <row r="189" spans="1:59" s="3" customFormat="1" x14ac:dyDescent="0.25">
      <c r="A189" s="2" t="s">
        <v>250</v>
      </c>
      <c r="B189" s="3">
        <v>16</v>
      </c>
      <c r="C189" s="3">
        <v>4</v>
      </c>
      <c r="D189" s="3" t="s">
        <v>52</v>
      </c>
      <c r="E189" s="3" t="s">
        <v>118</v>
      </c>
      <c r="F189" s="3" t="s">
        <v>54</v>
      </c>
      <c r="G189" s="3" t="s">
        <v>119</v>
      </c>
      <c r="H189" s="3" t="s">
        <v>96</v>
      </c>
      <c r="I189" s="3">
        <v>24</v>
      </c>
      <c r="K189" s="4"/>
      <c r="L189" s="5">
        <v>52.99</v>
      </c>
      <c r="M189" s="5">
        <v>1.7</v>
      </c>
      <c r="N189" s="5">
        <v>11.05</v>
      </c>
      <c r="O189" s="5">
        <v>11.6393916936</v>
      </c>
      <c r="P189" s="5">
        <v>0.18</v>
      </c>
      <c r="Q189" s="5">
        <v>11.65</v>
      </c>
      <c r="R189" s="5">
        <v>8.75</v>
      </c>
      <c r="S189" s="5">
        <v>1.65</v>
      </c>
      <c r="T189" s="5">
        <v>0.14000000000000001</v>
      </c>
      <c r="U189" s="5">
        <v>0.13</v>
      </c>
      <c r="V189" s="6">
        <f t="shared" si="10"/>
        <v>66.474245631009012</v>
      </c>
      <c r="W189" s="5">
        <f t="shared" si="11"/>
        <v>99.879391693600027</v>
      </c>
      <c r="X189" s="3">
        <v>5.8</v>
      </c>
      <c r="Y189" s="3">
        <v>102</v>
      </c>
      <c r="Z189" s="3">
        <v>24</v>
      </c>
      <c r="AA189" s="3">
        <v>4</v>
      </c>
      <c r="AC189" s="3">
        <v>40</v>
      </c>
      <c r="AD189" s="3">
        <v>246</v>
      </c>
      <c r="AF189" s="3">
        <v>781</v>
      </c>
      <c r="AG189" s="3">
        <v>317</v>
      </c>
      <c r="AJ189" s="5"/>
      <c r="BA189" s="3">
        <v>32</v>
      </c>
      <c r="BB189" s="3">
        <v>316</v>
      </c>
      <c r="BC189" s="3">
        <v>165</v>
      </c>
      <c r="BD189" s="3">
        <v>107</v>
      </c>
      <c r="BE189" s="5">
        <f t="shared" si="12"/>
        <v>-8.3289993845266919E-2</v>
      </c>
      <c r="BF189" s="5">
        <f t="shared" si="13"/>
        <v>-0.16772849921208732</v>
      </c>
      <c r="BG189" s="7">
        <f t="shared" si="14"/>
        <v>-0.15389609713570751</v>
      </c>
    </row>
    <row r="190" spans="1:59" s="3" customFormat="1" x14ac:dyDescent="0.25">
      <c r="A190" s="2" t="s">
        <v>251</v>
      </c>
      <c r="B190" s="3">
        <v>16</v>
      </c>
      <c r="C190" s="3">
        <v>4</v>
      </c>
      <c r="D190" s="3" t="s">
        <v>52</v>
      </c>
      <c r="E190" s="3" t="s">
        <v>118</v>
      </c>
      <c r="F190" s="3" t="s">
        <v>54</v>
      </c>
      <c r="G190" s="3" t="s">
        <v>119</v>
      </c>
      <c r="H190" s="3" t="s">
        <v>96</v>
      </c>
      <c r="I190" s="3">
        <v>26</v>
      </c>
      <c r="K190" s="4"/>
      <c r="L190" s="5">
        <v>51.05</v>
      </c>
      <c r="M190" s="5">
        <v>3.17</v>
      </c>
      <c r="N190" s="5">
        <v>13.08</v>
      </c>
      <c r="O190" s="5">
        <v>14.119262088799999</v>
      </c>
      <c r="P190" s="5">
        <v>0.19</v>
      </c>
      <c r="Q190" s="5">
        <v>5.79</v>
      </c>
      <c r="R190" s="5">
        <v>9.19</v>
      </c>
      <c r="S190" s="5">
        <v>2.35</v>
      </c>
      <c r="T190" s="5">
        <v>0.67</v>
      </c>
      <c r="U190" s="5">
        <v>0.26</v>
      </c>
      <c r="V190" s="6">
        <f t="shared" si="10"/>
        <v>44.823167667230898</v>
      </c>
      <c r="W190" s="5">
        <f t="shared" si="11"/>
        <v>99.869262088799999</v>
      </c>
      <c r="X190" s="3">
        <v>5.43</v>
      </c>
      <c r="Y190" s="3">
        <v>175</v>
      </c>
      <c r="Z190" s="3">
        <v>44</v>
      </c>
      <c r="AA190" s="3">
        <v>18</v>
      </c>
      <c r="AC190" s="3">
        <v>293</v>
      </c>
      <c r="AD190" s="3">
        <v>356</v>
      </c>
      <c r="AF190" s="3">
        <v>109</v>
      </c>
      <c r="AG190" s="3">
        <v>107</v>
      </c>
      <c r="AH190" s="3">
        <v>4.2300000000000004</v>
      </c>
      <c r="AI190" s="3">
        <v>0.36</v>
      </c>
      <c r="AJ190" s="5">
        <v>1.4</v>
      </c>
      <c r="AK190" s="3">
        <v>0.41</v>
      </c>
      <c r="AL190" s="3">
        <v>3.16</v>
      </c>
      <c r="AM190" s="3">
        <v>15.53</v>
      </c>
      <c r="AN190" s="3">
        <v>34.58</v>
      </c>
      <c r="AP190" s="3">
        <v>22.52</v>
      </c>
      <c r="AQ190" s="3">
        <v>7.11</v>
      </c>
      <c r="AR190" s="3">
        <v>2.42</v>
      </c>
      <c r="AS190" s="3">
        <v>8.14</v>
      </c>
      <c r="AT190" s="3">
        <v>1.47</v>
      </c>
      <c r="AY190" s="3">
        <v>3.25</v>
      </c>
      <c r="AZ190" s="3">
        <v>0.47</v>
      </c>
      <c r="BA190" s="3">
        <v>35</v>
      </c>
      <c r="BB190" s="3">
        <v>406</v>
      </c>
      <c r="BC190" s="3">
        <v>176</v>
      </c>
      <c r="BD190" s="3">
        <v>146</v>
      </c>
      <c r="BE190" s="5">
        <f t="shared" si="12"/>
        <v>-0.31985676152154596</v>
      </c>
      <c r="BF190" s="5">
        <f t="shared" si="13"/>
        <v>-0.43153862786990349</v>
      </c>
      <c r="BG190" s="7">
        <f t="shared" si="14"/>
        <v>-0.39593554080352555</v>
      </c>
    </row>
    <row r="191" spans="1:59" s="3" customFormat="1" x14ac:dyDescent="0.25">
      <c r="A191" s="2" t="s">
        <v>252</v>
      </c>
      <c r="B191" s="3">
        <v>16</v>
      </c>
      <c r="C191" s="3">
        <v>4</v>
      </c>
      <c r="D191" s="3" t="s">
        <v>52</v>
      </c>
      <c r="E191" s="3" t="s">
        <v>118</v>
      </c>
      <c r="F191" s="3" t="s">
        <v>54</v>
      </c>
      <c r="G191" s="3" t="s">
        <v>119</v>
      </c>
      <c r="H191" s="3" t="s">
        <v>96</v>
      </c>
      <c r="I191" s="3">
        <v>24</v>
      </c>
      <c r="K191" s="4"/>
      <c r="L191" s="5">
        <v>53.23</v>
      </c>
      <c r="M191" s="5">
        <v>2.56</v>
      </c>
      <c r="N191" s="5">
        <v>13.3</v>
      </c>
      <c r="O191" s="5">
        <v>13.279305987200001</v>
      </c>
      <c r="P191" s="5">
        <v>0.17</v>
      </c>
      <c r="Q191" s="5">
        <v>5.24</v>
      </c>
      <c r="R191" s="5">
        <v>7.86</v>
      </c>
      <c r="S191" s="5">
        <v>2.86</v>
      </c>
      <c r="T191" s="5">
        <v>1.1399999999999999</v>
      </c>
      <c r="U191" s="5">
        <v>0.22</v>
      </c>
      <c r="V191" s="6">
        <f t="shared" si="10"/>
        <v>43.873545641227857</v>
      </c>
      <c r="W191" s="5">
        <f t="shared" si="11"/>
        <v>99.859305987200003</v>
      </c>
      <c r="X191" s="3">
        <v>6.55</v>
      </c>
      <c r="Y191" s="3">
        <v>168</v>
      </c>
      <c r="Z191" s="3">
        <v>35</v>
      </c>
      <c r="AA191" s="3">
        <v>27</v>
      </c>
      <c r="AC191" s="3">
        <v>334</v>
      </c>
      <c r="AD191" s="3">
        <v>536</v>
      </c>
      <c r="AF191" s="3">
        <v>60</v>
      </c>
      <c r="AG191" s="3">
        <v>79</v>
      </c>
      <c r="AH191" s="3">
        <v>4.07</v>
      </c>
      <c r="AI191" s="3">
        <v>0.41</v>
      </c>
      <c r="AJ191" s="5">
        <v>1.96</v>
      </c>
      <c r="AK191" s="3">
        <v>0.45</v>
      </c>
      <c r="AL191" s="3">
        <v>3.79</v>
      </c>
      <c r="AM191" s="3">
        <v>15.56</v>
      </c>
      <c r="AN191" s="3">
        <v>33.53</v>
      </c>
      <c r="AO191" s="3">
        <v>4.3</v>
      </c>
      <c r="AP191" s="3">
        <v>19.850000000000001</v>
      </c>
      <c r="AQ191" s="3">
        <v>5.92</v>
      </c>
      <c r="AR191" s="3">
        <v>2.0699999999999998</v>
      </c>
      <c r="AS191" s="3">
        <v>6.64</v>
      </c>
      <c r="AT191" s="3">
        <v>1.22</v>
      </c>
      <c r="AU191" s="3">
        <v>7.28</v>
      </c>
      <c r="AV191" s="3">
        <v>1.36</v>
      </c>
      <c r="AW191" s="3">
        <v>3.69</v>
      </c>
      <c r="AX191" s="3">
        <v>0.47</v>
      </c>
      <c r="AY191" s="3">
        <v>2.68</v>
      </c>
      <c r="AZ191" s="3">
        <v>0.39</v>
      </c>
      <c r="BA191" s="3">
        <v>30</v>
      </c>
      <c r="BB191" s="3">
        <v>379</v>
      </c>
      <c r="BC191" s="3">
        <v>108</v>
      </c>
      <c r="BD191" s="3">
        <v>127</v>
      </c>
      <c r="BE191" s="5">
        <f t="shared" si="12"/>
        <v>-0.29580992011962004</v>
      </c>
      <c r="BF191" s="5">
        <f t="shared" si="13"/>
        <v>-0.35771457472690593</v>
      </c>
      <c r="BG191" s="7">
        <f t="shared" si="14"/>
        <v>-0.35637408501825846</v>
      </c>
    </row>
    <row r="192" spans="1:59" s="3" customFormat="1" x14ac:dyDescent="0.25">
      <c r="A192" s="2" t="s">
        <v>253</v>
      </c>
      <c r="B192" s="3">
        <v>16</v>
      </c>
      <c r="C192" s="3">
        <v>4</v>
      </c>
      <c r="D192" s="3" t="s">
        <v>52</v>
      </c>
      <c r="E192" s="3" t="s">
        <v>118</v>
      </c>
      <c r="F192" s="3" t="s">
        <v>54</v>
      </c>
      <c r="G192" s="3" t="s">
        <v>119</v>
      </c>
      <c r="H192" s="3" t="s">
        <v>96</v>
      </c>
      <c r="I192" s="3">
        <v>24</v>
      </c>
      <c r="K192" s="4"/>
      <c r="L192" s="5">
        <v>50.22</v>
      </c>
      <c r="M192" s="5">
        <v>3.13</v>
      </c>
      <c r="N192" s="5">
        <v>12.25</v>
      </c>
      <c r="O192" s="5">
        <v>14.939219235600001</v>
      </c>
      <c r="P192" s="5">
        <v>0.18</v>
      </c>
      <c r="Q192" s="5">
        <v>6.64</v>
      </c>
      <c r="R192" s="5">
        <v>9.98</v>
      </c>
      <c r="S192" s="5">
        <v>2.0499999999999998</v>
      </c>
      <c r="T192" s="5">
        <v>0.2</v>
      </c>
      <c r="U192" s="5">
        <v>0.26</v>
      </c>
      <c r="V192" s="6">
        <f t="shared" si="10"/>
        <v>46.822082252015207</v>
      </c>
      <c r="W192" s="5">
        <f t="shared" si="11"/>
        <v>99.849219235600017</v>
      </c>
      <c r="X192" s="3">
        <v>6.86</v>
      </c>
      <c r="Y192" s="3">
        <v>173</v>
      </c>
      <c r="Z192" s="3">
        <v>42</v>
      </c>
      <c r="AA192" s="3">
        <v>4</v>
      </c>
      <c r="AB192" s="3">
        <v>0.62</v>
      </c>
      <c r="AC192" s="3">
        <v>107</v>
      </c>
      <c r="AD192" s="3">
        <v>295</v>
      </c>
      <c r="AF192" s="3">
        <v>220</v>
      </c>
      <c r="AG192" s="3">
        <v>154</v>
      </c>
      <c r="AJ192" s="5"/>
      <c r="BA192" s="3">
        <v>34</v>
      </c>
      <c r="BB192" s="3">
        <v>402</v>
      </c>
      <c r="BC192" s="3">
        <v>188</v>
      </c>
      <c r="BD192" s="3">
        <v>148</v>
      </c>
      <c r="BE192" s="5">
        <f t="shared" si="12"/>
        <v>-0.22733505513446706</v>
      </c>
      <c r="BF192" s="5">
        <f t="shared" si="13"/>
        <v>-0.34320948893356484</v>
      </c>
      <c r="BG192" s="7">
        <f t="shared" si="14"/>
        <v>-0.30052366071559694</v>
      </c>
    </row>
    <row r="193" spans="1:59" s="3" customFormat="1" x14ac:dyDescent="0.25">
      <c r="A193" s="2" t="s">
        <v>254</v>
      </c>
      <c r="B193" s="3">
        <v>16</v>
      </c>
      <c r="C193" s="3">
        <v>4</v>
      </c>
      <c r="D193" s="3" t="s">
        <v>52</v>
      </c>
      <c r="E193" s="3" t="s">
        <v>118</v>
      </c>
      <c r="F193" s="3" t="s">
        <v>54</v>
      </c>
      <c r="G193" s="3" t="s">
        <v>119</v>
      </c>
      <c r="H193" s="3" t="s">
        <v>96</v>
      </c>
      <c r="I193" s="3">
        <v>24</v>
      </c>
      <c r="K193" s="4"/>
      <c r="L193" s="5">
        <v>50.95</v>
      </c>
      <c r="M193" s="5">
        <v>3.03</v>
      </c>
      <c r="N193" s="5">
        <v>12.94</v>
      </c>
      <c r="O193" s="5">
        <v>14.579238049199999</v>
      </c>
      <c r="P193" s="5">
        <v>0.17</v>
      </c>
      <c r="Q193" s="5">
        <v>5.85</v>
      </c>
      <c r="R193" s="5">
        <v>8.4499999999999993</v>
      </c>
      <c r="S193" s="5">
        <v>3.41</v>
      </c>
      <c r="T193" s="5">
        <v>0.21</v>
      </c>
      <c r="U193" s="5">
        <v>0.25</v>
      </c>
      <c r="V193" s="6">
        <f t="shared" si="10"/>
        <v>44.285894325716406</v>
      </c>
      <c r="W193" s="5">
        <f t="shared" si="11"/>
        <v>99.839238049199992</v>
      </c>
      <c r="X193" s="3">
        <v>8.1999999999999993</v>
      </c>
      <c r="Y193" s="3">
        <v>166</v>
      </c>
      <c r="Z193" s="3">
        <v>42</v>
      </c>
      <c r="AA193" s="3">
        <v>5</v>
      </c>
      <c r="AC193" s="3">
        <v>154</v>
      </c>
      <c r="AD193" s="3">
        <v>224</v>
      </c>
      <c r="AF193" s="3">
        <v>202</v>
      </c>
      <c r="AG193" s="3">
        <v>116</v>
      </c>
      <c r="AJ193" s="5"/>
      <c r="BA193" s="3">
        <v>28</v>
      </c>
      <c r="BB193" s="3">
        <v>390</v>
      </c>
      <c r="BC193" s="3">
        <v>195</v>
      </c>
      <c r="BD193" s="3">
        <v>132</v>
      </c>
      <c r="BE193" s="5">
        <f t="shared" si="12"/>
        <v>-0.11540432948712076</v>
      </c>
      <c r="BF193" s="5">
        <f t="shared" si="13"/>
        <v>-0.22955428465330618</v>
      </c>
      <c r="BG193" s="7">
        <f t="shared" si="14"/>
        <v>-0.19200115793511136</v>
      </c>
    </row>
    <row r="194" spans="1:59" s="3" customFormat="1" x14ac:dyDescent="0.25">
      <c r="A194" s="2" t="s">
        <v>255</v>
      </c>
      <c r="B194" s="3">
        <v>16</v>
      </c>
      <c r="C194" s="3">
        <v>4</v>
      </c>
      <c r="D194" s="3" t="s">
        <v>52</v>
      </c>
      <c r="E194" s="3" t="s">
        <v>118</v>
      </c>
      <c r="F194" s="3" t="s">
        <v>54</v>
      </c>
      <c r="G194" s="3" t="s">
        <v>119</v>
      </c>
      <c r="H194" s="3" t="s">
        <v>96</v>
      </c>
      <c r="I194" s="3">
        <v>24</v>
      </c>
      <c r="K194" s="4"/>
      <c r="L194" s="5">
        <v>53.87</v>
      </c>
      <c r="M194" s="5">
        <v>2.25</v>
      </c>
      <c r="N194" s="5">
        <v>13.67</v>
      </c>
      <c r="O194" s="5">
        <v>11.979373925200001</v>
      </c>
      <c r="P194" s="5">
        <v>0.17</v>
      </c>
      <c r="Q194" s="5">
        <v>5.21</v>
      </c>
      <c r="R194" s="5">
        <v>8.6300000000000008</v>
      </c>
      <c r="S194" s="5">
        <v>2.52</v>
      </c>
      <c r="T194" s="5">
        <v>1.39</v>
      </c>
      <c r="U194" s="5">
        <v>0.2</v>
      </c>
      <c r="V194" s="6">
        <f t="shared" si="10"/>
        <v>46.281458211627957</v>
      </c>
      <c r="W194" s="5">
        <f t="shared" si="11"/>
        <v>99.88937392519999</v>
      </c>
      <c r="X194" s="3">
        <v>7.3</v>
      </c>
      <c r="Y194" s="3">
        <v>138</v>
      </c>
      <c r="Z194" s="3">
        <v>31</v>
      </c>
      <c r="AA194" s="3">
        <v>35</v>
      </c>
      <c r="AC194" s="3">
        <v>642</v>
      </c>
      <c r="AD194" s="3">
        <v>410</v>
      </c>
      <c r="AF194" s="3">
        <v>66</v>
      </c>
      <c r="AG194" s="3">
        <v>52</v>
      </c>
      <c r="AJ194" s="5"/>
      <c r="BA194" s="3">
        <v>29</v>
      </c>
      <c r="BB194" s="3">
        <v>368</v>
      </c>
      <c r="BC194" s="3">
        <v>98</v>
      </c>
      <c r="BD194" s="3">
        <v>130</v>
      </c>
      <c r="BE194" s="5">
        <f t="shared" si="12"/>
        <v>-0.13319222744238735</v>
      </c>
      <c r="BF194" s="5">
        <f t="shared" si="13"/>
        <v>-0.21432523828313965</v>
      </c>
      <c r="BG194" s="7">
        <f t="shared" si="14"/>
        <v>-0.19997392285466414</v>
      </c>
    </row>
    <row r="195" spans="1:59" s="3" customFormat="1" x14ac:dyDescent="0.25">
      <c r="A195" s="2" t="s">
        <v>256</v>
      </c>
      <c r="B195" s="3">
        <v>16</v>
      </c>
      <c r="C195" s="3">
        <v>4</v>
      </c>
      <c r="D195" s="3" t="s">
        <v>52</v>
      </c>
      <c r="E195" s="3" t="s">
        <v>118</v>
      </c>
      <c r="F195" s="3" t="s">
        <v>54</v>
      </c>
      <c r="G195" s="3" t="s">
        <v>119</v>
      </c>
      <c r="H195" s="3" t="s">
        <v>96</v>
      </c>
      <c r="I195" s="3">
        <v>24</v>
      </c>
      <c r="K195" s="4"/>
      <c r="L195" s="5">
        <v>52.78</v>
      </c>
      <c r="M195" s="5">
        <v>2.1800000000000002</v>
      </c>
      <c r="N195" s="5">
        <v>12.71</v>
      </c>
      <c r="O195" s="5">
        <v>11.2594115524</v>
      </c>
      <c r="P195" s="5">
        <v>0.17</v>
      </c>
      <c r="Q195" s="5">
        <v>7.35</v>
      </c>
      <c r="R195" s="5">
        <v>9.89</v>
      </c>
      <c r="S195" s="5">
        <v>2.5499999999999998</v>
      </c>
      <c r="T195" s="5">
        <v>0.91</v>
      </c>
      <c r="U195" s="5">
        <v>0.19</v>
      </c>
      <c r="V195" s="6">
        <f t="shared" si="10"/>
        <v>56.391973598632063</v>
      </c>
      <c r="W195" s="5">
        <f t="shared" si="11"/>
        <v>99.989411552399986</v>
      </c>
      <c r="X195" s="3">
        <v>6.73</v>
      </c>
      <c r="Y195" s="3">
        <v>139</v>
      </c>
      <c r="Z195" s="3">
        <v>25.12</v>
      </c>
      <c r="AA195" s="3">
        <v>18.8</v>
      </c>
      <c r="AC195" s="3">
        <v>169</v>
      </c>
      <c r="AD195" s="3">
        <v>445</v>
      </c>
      <c r="AF195" s="3">
        <v>305</v>
      </c>
      <c r="AG195" s="3">
        <v>110</v>
      </c>
      <c r="AH195" s="3">
        <v>3.83</v>
      </c>
      <c r="AI195" s="3">
        <v>0.44</v>
      </c>
      <c r="AJ195" s="5">
        <v>1.52</v>
      </c>
      <c r="AK195" s="3">
        <v>0.27</v>
      </c>
      <c r="AL195" s="3">
        <v>3.06</v>
      </c>
      <c r="AM195" s="3">
        <v>14.91</v>
      </c>
      <c r="AN195" s="3">
        <v>34.56</v>
      </c>
      <c r="AO195" s="3">
        <v>4.3600000000000003</v>
      </c>
      <c r="AP195" s="3">
        <v>20.77</v>
      </c>
      <c r="AQ195" s="3">
        <v>5.48</v>
      </c>
      <c r="AR195" s="3">
        <v>1.88</v>
      </c>
      <c r="AS195" s="3">
        <v>5.49</v>
      </c>
      <c r="AT195" s="3">
        <v>0.89</v>
      </c>
      <c r="AU195" s="3">
        <v>5.21</v>
      </c>
      <c r="AV195" s="3">
        <v>1.02</v>
      </c>
      <c r="AW195" s="3">
        <v>2.44</v>
      </c>
      <c r="AX195" s="3">
        <v>0.33</v>
      </c>
      <c r="AY195" s="3">
        <v>1.87</v>
      </c>
      <c r="AZ195" s="3">
        <v>0.26</v>
      </c>
      <c r="BA195" s="3">
        <v>29</v>
      </c>
      <c r="BB195" s="3">
        <v>378</v>
      </c>
      <c r="BC195" s="3">
        <v>105</v>
      </c>
      <c r="BD195" s="3">
        <v>99</v>
      </c>
      <c r="BE195" s="5">
        <f t="shared" si="12"/>
        <v>-0.25855528800393968</v>
      </c>
      <c r="BF195" s="5">
        <f t="shared" si="13"/>
        <v>-0.35211466999788732</v>
      </c>
      <c r="BG195" s="7">
        <f t="shared" si="14"/>
        <v>-0.30738620661804184</v>
      </c>
    </row>
    <row r="196" spans="1:59" s="3" customFormat="1" x14ac:dyDescent="0.25">
      <c r="A196" s="2" t="s">
        <v>257</v>
      </c>
      <c r="B196" s="3">
        <v>16</v>
      </c>
      <c r="C196" s="3">
        <v>4</v>
      </c>
      <c r="D196" s="3" t="s">
        <v>52</v>
      </c>
      <c r="E196" s="3" t="s">
        <v>118</v>
      </c>
      <c r="F196" s="3" t="s">
        <v>54</v>
      </c>
      <c r="G196" s="3" t="s">
        <v>119</v>
      </c>
      <c r="H196" s="3" t="s">
        <v>96</v>
      </c>
      <c r="I196" s="3">
        <v>24</v>
      </c>
      <c r="K196" s="4"/>
      <c r="L196" s="5">
        <v>50.74</v>
      </c>
      <c r="M196" s="5">
        <v>3.31</v>
      </c>
      <c r="N196" s="5">
        <v>12.9</v>
      </c>
      <c r="O196" s="5">
        <v>14.139261043600001</v>
      </c>
      <c r="P196" s="5">
        <v>0.18</v>
      </c>
      <c r="Q196" s="5">
        <v>5.58</v>
      </c>
      <c r="R196" s="5">
        <v>9.51</v>
      </c>
      <c r="S196" s="5">
        <v>3.02</v>
      </c>
      <c r="T196" s="5">
        <v>0.22</v>
      </c>
      <c r="U196" s="5">
        <v>0.26</v>
      </c>
      <c r="V196" s="6">
        <f t="shared" ref="V196:V259" si="15">100*(Q196/40.3)/((Q196/40.3)+0.9*(O196/71.85))</f>
        <v>43.876470128173359</v>
      </c>
      <c r="W196" s="5">
        <f t="shared" ref="W196:W259" si="16">SUM(L196:N196,O196:U196)</f>
        <v>99.859261043600014</v>
      </c>
      <c r="X196" s="3">
        <v>9.1999999999999993</v>
      </c>
      <c r="Y196" s="3">
        <v>176</v>
      </c>
      <c r="Z196" s="3">
        <v>42</v>
      </c>
      <c r="AA196" s="3">
        <v>4</v>
      </c>
      <c r="AC196" s="3">
        <v>97</v>
      </c>
      <c r="AD196" s="3">
        <v>334</v>
      </c>
      <c r="AF196" s="3">
        <v>194</v>
      </c>
      <c r="AG196" s="3">
        <v>99</v>
      </c>
      <c r="AJ196" s="5"/>
      <c r="BA196" s="3">
        <v>30</v>
      </c>
      <c r="BB196" s="3">
        <v>419</v>
      </c>
      <c r="BC196" s="3">
        <v>191</v>
      </c>
      <c r="BD196" s="3">
        <v>144</v>
      </c>
      <c r="BE196" s="5">
        <f t="shared" ref="BE196:BE259" si="17">1.74+LOG(X196/Z196)-1.92*LOG(Y196/Z196)</f>
        <v>-0.11420714769154405</v>
      </c>
      <c r="BF196" s="5">
        <f t="shared" ref="BF196:BF259" si="18">3.85+LOG(X196/(M196*5995))-1.23*LOG(Y196/Z196)</f>
        <v>-0.2492133080870178</v>
      </c>
      <c r="BG196" s="7">
        <f t="shared" ref="BG196:BG259" si="19">1.55+LOG(X196/Y196)-0.73*LOG(Y196/Z196)</f>
        <v>-0.18597710598245659</v>
      </c>
    </row>
    <row r="197" spans="1:59" s="3" customFormat="1" x14ac:dyDescent="0.25">
      <c r="A197" s="2" t="s">
        <v>258</v>
      </c>
      <c r="B197" s="3">
        <v>16</v>
      </c>
      <c r="C197" s="3">
        <v>4</v>
      </c>
      <c r="D197" s="3" t="s">
        <v>52</v>
      </c>
      <c r="E197" s="3" t="s">
        <v>118</v>
      </c>
      <c r="F197" s="3" t="s">
        <v>54</v>
      </c>
      <c r="G197" s="3" t="s">
        <v>119</v>
      </c>
      <c r="H197" s="3" t="s">
        <v>96</v>
      </c>
      <c r="I197" s="3">
        <v>24</v>
      </c>
      <c r="J197" s="3">
        <v>0.70771171742808803</v>
      </c>
      <c r="K197" s="4">
        <v>-6.06</v>
      </c>
      <c r="L197" s="5">
        <v>55.09</v>
      </c>
      <c r="M197" s="5">
        <v>2.25</v>
      </c>
      <c r="N197" s="5">
        <v>13.12</v>
      </c>
      <c r="O197" s="5">
        <v>12.4893472726</v>
      </c>
      <c r="P197" s="5">
        <v>0.17</v>
      </c>
      <c r="Q197" s="5">
        <v>4.68</v>
      </c>
      <c r="R197" s="5">
        <v>8.08</v>
      </c>
      <c r="S197" s="5">
        <v>2.86</v>
      </c>
      <c r="T197" s="5">
        <v>1.06</v>
      </c>
      <c r="U197" s="5">
        <v>0.2</v>
      </c>
      <c r="V197" s="6">
        <f t="shared" si="15"/>
        <v>42.604933502767082</v>
      </c>
      <c r="W197" s="5">
        <f t="shared" si="16"/>
        <v>99.999347272600019</v>
      </c>
      <c r="X197" s="3">
        <v>6.2</v>
      </c>
      <c r="Y197" s="3">
        <v>140</v>
      </c>
      <c r="Z197" s="3">
        <v>30</v>
      </c>
      <c r="AA197" s="3">
        <v>28</v>
      </c>
      <c r="AC197" s="3">
        <v>207</v>
      </c>
      <c r="AD197" s="3">
        <v>459</v>
      </c>
      <c r="AF197" s="3">
        <v>55</v>
      </c>
      <c r="AG197" s="3">
        <v>62</v>
      </c>
      <c r="AH197" s="3">
        <v>3.73</v>
      </c>
      <c r="AI197" s="3">
        <v>0.44</v>
      </c>
      <c r="AJ197" s="5">
        <v>1.92</v>
      </c>
      <c r="AK197" s="3">
        <v>0.49</v>
      </c>
      <c r="AL197" s="3">
        <v>3.85</v>
      </c>
      <c r="AM197" s="3">
        <v>14.49</v>
      </c>
      <c r="AN197" s="3">
        <v>30.93</v>
      </c>
      <c r="AO197" s="3">
        <v>3.82</v>
      </c>
      <c r="AP197" s="3">
        <v>17.37</v>
      </c>
      <c r="AQ197" s="3">
        <v>5.26</v>
      </c>
      <c r="AR197" s="3">
        <v>1.9</v>
      </c>
      <c r="AS197" s="3">
        <v>6.34</v>
      </c>
      <c r="AT197" s="3">
        <v>1.06</v>
      </c>
      <c r="AU197" s="3">
        <v>6.51</v>
      </c>
      <c r="AV197" s="3">
        <v>1.29</v>
      </c>
      <c r="AW197" s="3">
        <v>3.13</v>
      </c>
      <c r="AX197" s="3">
        <v>0.43</v>
      </c>
      <c r="AY197" s="3">
        <v>2.5499999999999998</v>
      </c>
      <c r="AZ197" s="3">
        <v>0.37</v>
      </c>
      <c r="BA197" s="3">
        <v>24</v>
      </c>
      <c r="BB197" s="3">
        <v>371</v>
      </c>
      <c r="BC197" s="3">
        <v>103</v>
      </c>
      <c r="BD197" s="3">
        <v>114</v>
      </c>
      <c r="BE197" s="5">
        <f t="shared" si="17"/>
        <v>-0.22922258466187362</v>
      </c>
      <c r="BF197" s="5">
        <f t="shared" si="18"/>
        <v>-0.31045835662702415</v>
      </c>
      <c r="BG197" s="7">
        <f t="shared" si="19"/>
        <v>-0.29211129627974419</v>
      </c>
    </row>
    <row r="198" spans="1:59" s="3" customFormat="1" x14ac:dyDescent="0.25">
      <c r="A198" s="2" t="s">
        <v>259</v>
      </c>
      <c r="B198" s="3">
        <v>16</v>
      </c>
      <c r="C198" s="3">
        <v>4</v>
      </c>
      <c r="D198" s="3" t="s">
        <v>52</v>
      </c>
      <c r="E198" s="3" t="s">
        <v>118</v>
      </c>
      <c r="F198" s="3" t="s">
        <v>54</v>
      </c>
      <c r="G198" s="3" t="s">
        <v>119</v>
      </c>
      <c r="H198" s="3" t="s">
        <v>96</v>
      </c>
      <c r="I198" s="3">
        <v>24</v>
      </c>
      <c r="J198" s="3">
        <v>0.70616631415679643</v>
      </c>
      <c r="K198" s="4">
        <v>-1.74</v>
      </c>
      <c r="L198" s="5">
        <v>50.49</v>
      </c>
      <c r="M198" s="5">
        <v>3.08</v>
      </c>
      <c r="N198" s="5">
        <v>13.06</v>
      </c>
      <c r="O198" s="5">
        <v>14.769228119799999</v>
      </c>
      <c r="P198" s="5">
        <v>0.16600000000000001</v>
      </c>
      <c r="Q198" s="5">
        <v>5.29</v>
      </c>
      <c r="R198" s="5">
        <v>9.61</v>
      </c>
      <c r="S198" s="5">
        <v>2.39</v>
      </c>
      <c r="T198" s="5">
        <v>0.89</v>
      </c>
      <c r="U198" s="5">
        <v>0.25700000000000001</v>
      </c>
      <c r="V198" s="6">
        <f t="shared" si="15"/>
        <v>41.504743827593927</v>
      </c>
      <c r="W198" s="5">
        <f t="shared" si="16"/>
        <v>100.00222811980001</v>
      </c>
      <c r="X198" s="3">
        <v>6.74</v>
      </c>
      <c r="Y198" s="3">
        <v>173</v>
      </c>
      <c r="Z198" s="3">
        <v>43</v>
      </c>
      <c r="AA198" s="3">
        <v>18</v>
      </c>
      <c r="AC198" s="3">
        <v>239</v>
      </c>
      <c r="AD198" s="3">
        <v>357</v>
      </c>
      <c r="AF198" s="3">
        <v>115</v>
      </c>
      <c r="AG198" s="3">
        <v>110</v>
      </c>
      <c r="AH198" s="3">
        <v>5.13</v>
      </c>
      <c r="AI198" s="3">
        <v>0.48</v>
      </c>
      <c r="AJ198" s="5">
        <v>1.53</v>
      </c>
      <c r="AK198" s="3">
        <v>0.73</v>
      </c>
      <c r="AL198" s="3">
        <v>3.46</v>
      </c>
      <c r="AM198" s="3">
        <v>14.94</v>
      </c>
      <c r="AN198" s="3">
        <v>33.83</v>
      </c>
      <c r="AO198" s="3">
        <v>4.6900000000000004</v>
      </c>
      <c r="AP198" s="3">
        <v>22.83</v>
      </c>
      <c r="AQ198" s="3">
        <v>7.3</v>
      </c>
      <c r="AR198" s="3">
        <v>2.52</v>
      </c>
      <c r="AS198" s="3">
        <v>8.66</v>
      </c>
      <c r="AT198" s="3">
        <v>1.5</v>
      </c>
      <c r="AU198" s="3">
        <v>9.19</v>
      </c>
      <c r="AV198" s="3">
        <v>1.76</v>
      </c>
      <c r="AW198" s="3">
        <v>4.33</v>
      </c>
      <c r="AX198" s="3">
        <v>0.57999999999999996</v>
      </c>
      <c r="AY198" s="3">
        <v>3.3</v>
      </c>
      <c r="AZ198" s="3">
        <v>0.47</v>
      </c>
      <c r="BA198" s="3">
        <v>26</v>
      </c>
      <c r="BB198" s="3">
        <v>383</v>
      </c>
      <c r="BC198" s="3">
        <v>146</v>
      </c>
      <c r="BD198" s="3">
        <v>140</v>
      </c>
      <c r="BE198" s="5">
        <f t="shared" si="17"/>
        <v>-0.22559764233874768</v>
      </c>
      <c r="BF198" s="5">
        <f t="shared" si="18"/>
        <v>-0.3313105138855188</v>
      </c>
      <c r="BG198" s="7">
        <f t="shared" si="19"/>
        <v>-0.30072788930439809</v>
      </c>
    </row>
    <row r="199" spans="1:59" s="3" customFormat="1" x14ac:dyDescent="0.25">
      <c r="A199" s="2" t="s">
        <v>260</v>
      </c>
      <c r="B199" s="3">
        <v>16</v>
      </c>
      <c r="C199" s="3">
        <v>4</v>
      </c>
      <c r="D199" s="3" t="s">
        <v>52</v>
      </c>
      <c r="E199" s="3" t="s">
        <v>118</v>
      </c>
      <c r="F199" s="3" t="s">
        <v>54</v>
      </c>
      <c r="G199" s="3" t="s">
        <v>119</v>
      </c>
      <c r="H199" s="3" t="s">
        <v>96</v>
      </c>
      <c r="I199" s="3">
        <v>26</v>
      </c>
      <c r="J199" s="3">
        <v>0.70504</v>
      </c>
      <c r="K199" s="4">
        <v>1.9</v>
      </c>
      <c r="L199" s="5">
        <v>52.25</v>
      </c>
      <c r="M199" s="5">
        <v>1.71</v>
      </c>
      <c r="N199" s="5">
        <v>14.46</v>
      </c>
      <c r="O199" s="5">
        <v>11.309408939400001</v>
      </c>
      <c r="P199" s="5">
        <v>0.18</v>
      </c>
      <c r="Q199" s="5">
        <v>6.73</v>
      </c>
      <c r="R199" s="5">
        <v>9.3699999999999992</v>
      </c>
      <c r="S199" s="5">
        <v>3.01</v>
      </c>
      <c r="T199" s="5">
        <v>0.64</v>
      </c>
      <c r="U199" s="5">
        <v>0.22</v>
      </c>
      <c r="V199" s="6">
        <f t="shared" si="15"/>
        <v>54.103990592592709</v>
      </c>
      <c r="W199" s="5">
        <f t="shared" si="16"/>
        <v>99.879408939400022</v>
      </c>
      <c r="X199" s="3">
        <v>3.74</v>
      </c>
      <c r="Y199" s="3">
        <v>98</v>
      </c>
      <c r="Z199" s="3">
        <v>26</v>
      </c>
      <c r="AA199" s="3">
        <v>17</v>
      </c>
      <c r="AC199" s="3">
        <v>444</v>
      </c>
      <c r="AD199" s="3">
        <v>524</v>
      </c>
      <c r="AF199" s="3">
        <v>173</v>
      </c>
      <c r="AG199" s="3">
        <v>55</v>
      </c>
      <c r="AH199" s="3">
        <v>2.4</v>
      </c>
      <c r="AI199" s="3">
        <v>0.22</v>
      </c>
      <c r="AJ199" s="5">
        <v>0.37</v>
      </c>
      <c r="AK199" s="3">
        <v>0.11</v>
      </c>
      <c r="AL199" s="3">
        <v>1.58</v>
      </c>
      <c r="AM199" s="3">
        <v>6.82</v>
      </c>
      <c r="AN199" s="3">
        <v>15.46</v>
      </c>
      <c r="AP199" s="3">
        <v>11.61</v>
      </c>
      <c r="AQ199" s="3">
        <v>3.95</v>
      </c>
      <c r="AR199" s="3">
        <v>1.51</v>
      </c>
      <c r="AS199" s="3">
        <v>4.72</v>
      </c>
      <c r="AT199" s="3">
        <v>0.87</v>
      </c>
      <c r="AY199" s="3">
        <v>2.1800000000000002</v>
      </c>
      <c r="AZ199" s="3">
        <v>0.32</v>
      </c>
      <c r="BA199" s="3">
        <v>27</v>
      </c>
      <c r="BB199" s="3">
        <v>345</v>
      </c>
      <c r="BC199" s="3">
        <v>133</v>
      </c>
      <c r="BD199" s="3">
        <v>100</v>
      </c>
      <c r="BE199" s="5">
        <f t="shared" si="17"/>
        <v>-0.20850698299595749</v>
      </c>
      <c r="BF199" s="5">
        <f t="shared" si="18"/>
        <v>-0.29670455072420376</v>
      </c>
      <c r="BG199" s="7">
        <f t="shared" si="19"/>
        <v>-0.2890189647288387</v>
      </c>
    </row>
    <row r="200" spans="1:59" s="3" customFormat="1" x14ac:dyDescent="0.25">
      <c r="A200" s="2" t="s">
        <v>261</v>
      </c>
      <c r="B200" s="3">
        <v>16</v>
      </c>
      <c r="C200" s="3">
        <v>4</v>
      </c>
      <c r="D200" s="3" t="s">
        <v>52</v>
      </c>
      <c r="E200" s="3" t="s">
        <v>118</v>
      </c>
      <c r="F200" s="3" t="s">
        <v>54</v>
      </c>
      <c r="G200" s="3" t="s">
        <v>119</v>
      </c>
      <c r="H200" s="3" t="s">
        <v>96</v>
      </c>
      <c r="I200" s="3">
        <v>24</v>
      </c>
      <c r="K200" s="4"/>
      <c r="L200" s="5">
        <v>52.18</v>
      </c>
      <c r="M200" s="5">
        <v>1.69</v>
      </c>
      <c r="N200" s="5">
        <v>14.52</v>
      </c>
      <c r="O200" s="5">
        <v>11.369405803799999</v>
      </c>
      <c r="P200" s="5">
        <v>0.18</v>
      </c>
      <c r="Q200" s="5">
        <v>6.67</v>
      </c>
      <c r="R200" s="5">
        <v>9.52</v>
      </c>
      <c r="S200" s="5">
        <v>2.86</v>
      </c>
      <c r="T200" s="5">
        <v>0.68</v>
      </c>
      <c r="U200" s="5">
        <v>0.21</v>
      </c>
      <c r="V200" s="6">
        <f t="shared" si="15"/>
        <v>53.750031564234654</v>
      </c>
      <c r="W200" s="5">
        <f t="shared" si="16"/>
        <v>99.879405803800012</v>
      </c>
      <c r="X200" s="3">
        <v>4.9000000000000004</v>
      </c>
      <c r="Y200" s="3">
        <v>98</v>
      </c>
      <c r="Z200" s="3">
        <v>26</v>
      </c>
      <c r="AA200" s="3">
        <v>13</v>
      </c>
      <c r="AC200" s="3">
        <v>527</v>
      </c>
      <c r="AD200" s="3">
        <v>543</v>
      </c>
      <c r="AF200" s="3">
        <v>169</v>
      </c>
      <c r="AG200" s="3">
        <v>57</v>
      </c>
      <c r="AJ200" s="5"/>
      <c r="BA200" s="3">
        <v>41</v>
      </c>
      <c r="BB200" s="3">
        <v>348</v>
      </c>
      <c r="BC200" s="3">
        <v>119</v>
      </c>
      <c r="BD200" s="3">
        <v>97</v>
      </c>
      <c r="BE200" s="5">
        <f t="shared" si="17"/>
        <v>-9.1182505167923811E-2</v>
      </c>
      <c r="BF200" s="5">
        <f t="shared" si="18"/>
        <v>-0.17427066711769001</v>
      </c>
      <c r="BG200" s="7">
        <f t="shared" si="19"/>
        <v>-0.17169448690080535</v>
      </c>
    </row>
    <row r="201" spans="1:59" s="3" customFormat="1" x14ac:dyDescent="0.25">
      <c r="A201" s="2" t="s">
        <v>262</v>
      </c>
      <c r="B201" s="3">
        <v>16</v>
      </c>
      <c r="C201" s="3">
        <v>4</v>
      </c>
      <c r="D201" s="3" t="s">
        <v>52</v>
      </c>
      <c r="E201" s="3" t="s">
        <v>118</v>
      </c>
      <c r="F201" s="3" t="s">
        <v>54</v>
      </c>
      <c r="G201" s="3" t="s">
        <v>119</v>
      </c>
      <c r="H201" s="3" t="s">
        <v>96</v>
      </c>
      <c r="I201" s="3">
        <v>26</v>
      </c>
      <c r="J201" s="3">
        <v>0.70479999999999998</v>
      </c>
      <c r="K201" s="4">
        <v>1.5</v>
      </c>
      <c r="L201" s="5">
        <v>51.12</v>
      </c>
      <c r="M201" s="5">
        <v>1.36</v>
      </c>
      <c r="N201" s="5">
        <v>14.79</v>
      </c>
      <c r="O201" s="5">
        <v>10.789436114599999</v>
      </c>
      <c r="P201" s="5">
        <v>0.17</v>
      </c>
      <c r="Q201" s="5">
        <v>7.69</v>
      </c>
      <c r="R201" s="5">
        <v>10.89</v>
      </c>
      <c r="S201" s="5">
        <v>2.52</v>
      </c>
      <c r="T201" s="5">
        <v>0.43</v>
      </c>
      <c r="U201" s="5">
        <v>0.14000000000000001</v>
      </c>
      <c r="V201" s="6">
        <f t="shared" si="15"/>
        <v>58.539071657557095</v>
      </c>
      <c r="W201" s="5">
        <f t="shared" si="16"/>
        <v>99.899436114599993</v>
      </c>
      <c r="X201" s="3">
        <v>3.09</v>
      </c>
      <c r="Y201" s="3">
        <v>81</v>
      </c>
      <c r="Z201" s="3">
        <v>22</v>
      </c>
      <c r="AA201" s="3">
        <v>12</v>
      </c>
      <c r="AC201" s="3">
        <v>245</v>
      </c>
      <c r="AD201" s="3">
        <v>428</v>
      </c>
      <c r="AF201" s="3">
        <v>270</v>
      </c>
      <c r="AG201" s="3">
        <v>83</v>
      </c>
      <c r="AH201" s="3">
        <v>1.93</v>
      </c>
      <c r="AI201" s="3">
        <v>0.17</v>
      </c>
      <c r="AJ201" s="5">
        <v>0.39</v>
      </c>
      <c r="AK201" s="3">
        <v>0.11</v>
      </c>
      <c r="AL201" s="3">
        <v>1.28</v>
      </c>
      <c r="AM201" s="3">
        <v>5.65</v>
      </c>
      <c r="AN201" s="3">
        <v>12.58</v>
      </c>
      <c r="AP201" s="3">
        <v>9.09</v>
      </c>
      <c r="AQ201" s="3">
        <v>3.12</v>
      </c>
      <c r="AR201" s="3">
        <v>1.25</v>
      </c>
      <c r="AS201" s="3">
        <v>3.89</v>
      </c>
      <c r="AT201" s="3">
        <v>0.71</v>
      </c>
      <c r="AY201" s="3">
        <v>1.75</v>
      </c>
      <c r="AZ201" s="3">
        <v>0.26</v>
      </c>
      <c r="BA201" s="3">
        <v>41</v>
      </c>
      <c r="BB201" s="3">
        <v>309</v>
      </c>
      <c r="BC201" s="3">
        <v>148</v>
      </c>
      <c r="BD201" s="3">
        <v>91</v>
      </c>
      <c r="BE201" s="5">
        <f t="shared" si="17"/>
        <v>-0.19930389046574304</v>
      </c>
      <c r="BF201" s="5">
        <f t="shared" si="18"/>
        <v>-0.2676262921896756</v>
      </c>
      <c r="BG201" s="7">
        <f t="shared" si="19"/>
        <v>-0.28175204623501882</v>
      </c>
    </row>
    <row r="202" spans="1:59" s="3" customFormat="1" x14ac:dyDescent="0.25">
      <c r="A202" s="2" t="s">
        <v>263</v>
      </c>
      <c r="B202" s="3">
        <v>16</v>
      </c>
      <c r="C202" s="3">
        <v>4</v>
      </c>
      <c r="D202" s="3" t="s">
        <v>52</v>
      </c>
      <c r="E202" s="3" t="s">
        <v>118</v>
      </c>
      <c r="F202" s="3" t="s">
        <v>54</v>
      </c>
      <c r="G202" s="3" t="s">
        <v>119</v>
      </c>
      <c r="H202" s="3" t="s">
        <v>96</v>
      </c>
      <c r="I202" s="3">
        <v>24</v>
      </c>
      <c r="K202" s="4"/>
      <c r="L202" s="5">
        <v>51.15</v>
      </c>
      <c r="M202" s="5">
        <v>1.34</v>
      </c>
      <c r="N202" s="5">
        <v>14.62</v>
      </c>
      <c r="O202" s="5">
        <v>10.699440817999999</v>
      </c>
      <c r="P202" s="5">
        <v>0.16</v>
      </c>
      <c r="Q202" s="5">
        <v>7.63</v>
      </c>
      <c r="R202" s="5">
        <v>11.53</v>
      </c>
      <c r="S202" s="5">
        <v>2.13</v>
      </c>
      <c r="T202" s="5">
        <v>0.5</v>
      </c>
      <c r="U202" s="5">
        <v>0.14000000000000001</v>
      </c>
      <c r="V202" s="6">
        <f t="shared" si="15"/>
        <v>58.552252530381949</v>
      </c>
      <c r="W202" s="5">
        <f t="shared" si="16"/>
        <v>99.899440817999988</v>
      </c>
      <c r="X202" s="3">
        <v>3.9</v>
      </c>
      <c r="Y202" s="3">
        <v>76</v>
      </c>
      <c r="Z202" s="3">
        <v>21</v>
      </c>
      <c r="AA202" s="3">
        <v>14</v>
      </c>
      <c r="AC202" s="3">
        <v>119</v>
      </c>
      <c r="AD202" s="3">
        <v>342</v>
      </c>
      <c r="AF202" s="3">
        <v>287</v>
      </c>
      <c r="AG202" s="3">
        <v>82</v>
      </c>
      <c r="AJ202" s="5"/>
      <c r="BA202" s="3">
        <v>41</v>
      </c>
      <c r="BB202" s="3">
        <v>332</v>
      </c>
      <c r="BC202" s="3">
        <v>121</v>
      </c>
      <c r="BD202" s="3">
        <v>81</v>
      </c>
      <c r="BE202" s="5">
        <f t="shared" si="17"/>
        <v>-6.3655738997414613E-2</v>
      </c>
      <c r="BF202" s="5">
        <f t="shared" si="18"/>
        <v>-0.15090036475582858</v>
      </c>
      <c r="BG202" s="7">
        <f t="shared" si="19"/>
        <v>-0.14752282246350862</v>
      </c>
    </row>
    <row r="203" spans="1:59" s="3" customFormat="1" x14ac:dyDescent="0.25">
      <c r="A203" s="2" t="s">
        <v>264</v>
      </c>
      <c r="B203" s="3">
        <v>16</v>
      </c>
      <c r="C203" s="3">
        <v>4</v>
      </c>
      <c r="D203" s="3" t="s">
        <v>52</v>
      </c>
      <c r="E203" s="3" t="s">
        <v>118</v>
      </c>
      <c r="F203" s="3" t="s">
        <v>54</v>
      </c>
      <c r="G203" s="3" t="s">
        <v>119</v>
      </c>
      <c r="H203" s="3" t="s">
        <v>96</v>
      </c>
      <c r="I203" s="3">
        <v>24</v>
      </c>
      <c r="K203" s="4"/>
      <c r="L203" s="5">
        <v>52.55</v>
      </c>
      <c r="M203" s="5">
        <v>1.409</v>
      </c>
      <c r="N203" s="5">
        <v>14.47</v>
      </c>
      <c r="O203" s="5">
        <v>10.3194606768</v>
      </c>
      <c r="P203" s="5">
        <v>0.17</v>
      </c>
      <c r="Q203" s="5">
        <v>6.66</v>
      </c>
      <c r="R203" s="5">
        <v>9.84</v>
      </c>
      <c r="S203" s="5">
        <v>2.59</v>
      </c>
      <c r="T203" s="5">
        <v>1.7</v>
      </c>
      <c r="U203" s="5">
        <v>0.18</v>
      </c>
      <c r="V203" s="6">
        <f t="shared" si="15"/>
        <v>56.111233769001572</v>
      </c>
      <c r="W203" s="5">
        <f t="shared" si="16"/>
        <v>99.888460676800022</v>
      </c>
      <c r="X203" s="3">
        <v>4.2</v>
      </c>
      <c r="Y203" s="3">
        <v>89</v>
      </c>
      <c r="Z203" s="3">
        <v>24</v>
      </c>
      <c r="AA203" s="3">
        <v>34</v>
      </c>
      <c r="AC203" s="3">
        <v>568</v>
      </c>
      <c r="AD203" s="3">
        <v>306</v>
      </c>
      <c r="AF203" s="3">
        <v>273</v>
      </c>
      <c r="AG203" s="3">
        <v>73</v>
      </c>
      <c r="AJ203" s="5"/>
      <c r="BA203" s="3">
        <v>29</v>
      </c>
      <c r="BB203" s="3">
        <v>308</v>
      </c>
      <c r="BC203" s="3">
        <v>99</v>
      </c>
      <c r="BD203" s="3">
        <v>88</v>
      </c>
      <c r="BE203" s="5">
        <f t="shared" si="17"/>
        <v>-0.10978517998565451</v>
      </c>
      <c r="BF203" s="5">
        <f t="shared" si="18"/>
        <v>-0.15354077101429076</v>
      </c>
      <c r="BG203" s="7">
        <f t="shared" si="19"/>
        <v>-0.19164121464832612</v>
      </c>
    </row>
    <row r="204" spans="1:59" s="3" customFormat="1" x14ac:dyDescent="0.25">
      <c r="A204" s="2" t="s">
        <v>265</v>
      </c>
      <c r="B204" s="3">
        <v>16</v>
      </c>
      <c r="C204" s="3">
        <v>4</v>
      </c>
      <c r="D204" s="3" t="s">
        <v>52</v>
      </c>
      <c r="E204" s="3" t="s">
        <v>118</v>
      </c>
      <c r="F204" s="3" t="s">
        <v>54</v>
      </c>
      <c r="G204" s="3" t="s">
        <v>119</v>
      </c>
      <c r="H204" s="3" t="s">
        <v>96</v>
      </c>
      <c r="I204" s="3">
        <v>24</v>
      </c>
      <c r="K204" s="4"/>
      <c r="L204" s="5">
        <v>53.05</v>
      </c>
      <c r="M204" s="5">
        <v>1.4</v>
      </c>
      <c r="N204" s="5">
        <v>14.76</v>
      </c>
      <c r="O204" s="5">
        <v>10.2794627672</v>
      </c>
      <c r="P204" s="5">
        <v>0.18</v>
      </c>
      <c r="Q204" s="5">
        <v>7.12</v>
      </c>
      <c r="R204" s="5">
        <v>9.14</v>
      </c>
      <c r="S204" s="5">
        <v>2.63</v>
      </c>
      <c r="T204" s="5">
        <v>1.1599999999999999</v>
      </c>
      <c r="U204" s="5">
        <v>0.17</v>
      </c>
      <c r="V204" s="6">
        <f t="shared" si="15"/>
        <v>57.843431281817381</v>
      </c>
      <c r="W204" s="5">
        <f t="shared" si="16"/>
        <v>99.889462767200001</v>
      </c>
      <c r="X204" s="3">
        <v>3.68</v>
      </c>
      <c r="Y204" s="3">
        <v>91</v>
      </c>
      <c r="Z204" s="3">
        <v>25</v>
      </c>
      <c r="AA204" s="3">
        <v>33</v>
      </c>
      <c r="AB204" s="3">
        <v>0.28999999999999998</v>
      </c>
      <c r="AC204" s="3">
        <v>386</v>
      </c>
      <c r="AD204" s="3">
        <v>367</v>
      </c>
      <c r="AF204" s="3">
        <v>270</v>
      </c>
      <c r="AG204" s="3">
        <v>68</v>
      </c>
      <c r="AH204" s="3">
        <v>2.16</v>
      </c>
      <c r="AI204" s="3">
        <v>0.2</v>
      </c>
      <c r="AJ204" s="5">
        <v>0.46</v>
      </c>
      <c r="AK204" s="3">
        <v>0.13</v>
      </c>
      <c r="AL204" s="3">
        <v>1.55</v>
      </c>
      <c r="AM204" s="3">
        <v>7.57</v>
      </c>
      <c r="AN204" s="3">
        <v>16.239999999999998</v>
      </c>
      <c r="AO204" s="3">
        <v>2.23</v>
      </c>
      <c r="AP204" s="3">
        <v>10.99</v>
      </c>
      <c r="AQ204" s="3">
        <v>3.56</v>
      </c>
      <c r="AR204" s="3">
        <v>1.34</v>
      </c>
      <c r="AS204" s="3">
        <v>4.12</v>
      </c>
      <c r="AT204" s="3">
        <v>0.76</v>
      </c>
      <c r="AU204" s="3">
        <v>4.6900000000000004</v>
      </c>
      <c r="AV204" s="3">
        <v>0.93</v>
      </c>
      <c r="AW204" s="3">
        <v>2.5099999999999998</v>
      </c>
      <c r="AX204" s="3">
        <v>0.33</v>
      </c>
      <c r="AY204" s="3">
        <v>1.92</v>
      </c>
      <c r="AZ204" s="3">
        <v>0.28999999999999998</v>
      </c>
      <c r="BA204" s="3">
        <v>28</v>
      </c>
      <c r="BB204" s="3">
        <v>306</v>
      </c>
      <c r="BC204" s="3">
        <v>108</v>
      </c>
      <c r="BD204" s="3">
        <v>86</v>
      </c>
      <c r="BE204" s="5">
        <f t="shared" si="17"/>
        <v>-0.16940684660470751</v>
      </c>
      <c r="BF204" s="5">
        <f t="shared" si="18"/>
        <v>-0.19822410632792686</v>
      </c>
      <c r="BG204" s="7">
        <f t="shared" si="19"/>
        <v>-0.25279758371138689</v>
      </c>
    </row>
    <row r="205" spans="1:59" s="3" customFormat="1" x14ac:dyDescent="0.25">
      <c r="A205" s="2" t="s">
        <v>266</v>
      </c>
      <c r="B205" s="3">
        <v>16</v>
      </c>
      <c r="C205" s="3">
        <v>4</v>
      </c>
      <c r="D205" s="3" t="s">
        <v>52</v>
      </c>
      <c r="E205" s="3" t="s">
        <v>118</v>
      </c>
      <c r="F205" s="3" t="s">
        <v>54</v>
      </c>
      <c r="G205" s="3" t="s">
        <v>119</v>
      </c>
      <c r="H205" s="3" t="s">
        <v>96</v>
      </c>
      <c r="I205" s="3">
        <v>24</v>
      </c>
      <c r="K205" s="4"/>
      <c r="L205" s="5">
        <v>52.27</v>
      </c>
      <c r="M205" s="5">
        <v>1.39</v>
      </c>
      <c r="N205" s="5">
        <v>14.19</v>
      </c>
      <c r="O205" s="5">
        <v>10.3294601542</v>
      </c>
      <c r="P205" s="5">
        <v>0.17</v>
      </c>
      <c r="Q205" s="5">
        <v>7.26</v>
      </c>
      <c r="R205" s="5">
        <v>10.039999999999999</v>
      </c>
      <c r="S205" s="5">
        <v>2.83</v>
      </c>
      <c r="T205" s="5">
        <v>1.24</v>
      </c>
      <c r="U205" s="5">
        <v>0.17</v>
      </c>
      <c r="V205" s="6">
        <f t="shared" si="15"/>
        <v>58.199524421279364</v>
      </c>
      <c r="W205" s="5">
        <f t="shared" si="16"/>
        <v>99.889460154199995</v>
      </c>
      <c r="X205" s="3">
        <v>3.6</v>
      </c>
      <c r="Y205" s="3">
        <v>93</v>
      </c>
      <c r="Z205" s="3">
        <v>23</v>
      </c>
      <c r="AA205" s="3">
        <v>27</v>
      </c>
      <c r="AC205" s="3">
        <v>677</v>
      </c>
      <c r="AD205" s="3">
        <v>496</v>
      </c>
      <c r="AF205" s="3">
        <v>323</v>
      </c>
      <c r="AG205" s="3">
        <v>65</v>
      </c>
      <c r="AJ205" s="5"/>
      <c r="BA205" s="3">
        <v>35</v>
      </c>
      <c r="BB205" s="3">
        <v>295</v>
      </c>
      <c r="BC205" s="3">
        <v>101</v>
      </c>
      <c r="BD205" s="3">
        <v>85</v>
      </c>
      <c r="BE205" s="5">
        <f t="shared" si="17"/>
        <v>-0.23039515132008281</v>
      </c>
      <c r="BF205" s="5">
        <f t="shared" si="18"/>
        <v>-0.26081027534137613</v>
      </c>
      <c r="BG205" s="7">
        <f t="shared" si="19"/>
        <v>-0.30511167993817756</v>
      </c>
    </row>
    <row r="206" spans="1:59" s="3" customFormat="1" x14ac:dyDescent="0.25">
      <c r="A206" s="2" t="s">
        <v>267</v>
      </c>
      <c r="B206" s="3">
        <v>16</v>
      </c>
      <c r="C206" s="3">
        <v>4</v>
      </c>
      <c r="D206" s="3" t="s">
        <v>52</v>
      </c>
      <c r="E206" s="3" t="s">
        <v>118</v>
      </c>
      <c r="F206" s="3" t="s">
        <v>54</v>
      </c>
      <c r="G206" s="3" t="s">
        <v>119</v>
      </c>
      <c r="H206" s="3" t="s">
        <v>96</v>
      </c>
      <c r="I206" s="3">
        <v>24</v>
      </c>
      <c r="K206" s="4"/>
      <c r="L206" s="5">
        <v>50.44</v>
      </c>
      <c r="M206" s="5">
        <v>1.47</v>
      </c>
      <c r="N206" s="5">
        <v>15.58</v>
      </c>
      <c r="O206" s="5">
        <v>11.309408939400001</v>
      </c>
      <c r="P206" s="5">
        <v>0.17</v>
      </c>
      <c r="Q206" s="5">
        <v>7.41</v>
      </c>
      <c r="R206" s="5">
        <v>9.8699999999999992</v>
      </c>
      <c r="S206" s="5">
        <v>2.29</v>
      </c>
      <c r="T206" s="5">
        <v>1.1299999999999999</v>
      </c>
      <c r="U206" s="5">
        <v>0.21</v>
      </c>
      <c r="V206" s="6">
        <f t="shared" si="15"/>
        <v>56.482926954066912</v>
      </c>
      <c r="W206" s="5">
        <f t="shared" si="16"/>
        <v>99.879408939399994</v>
      </c>
      <c r="X206" s="3">
        <v>4.3</v>
      </c>
      <c r="Y206" s="3">
        <v>91</v>
      </c>
      <c r="Z206" s="3">
        <v>23</v>
      </c>
      <c r="AA206" s="3">
        <v>34</v>
      </c>
      <c r="AB206" s="3">
        <v>0.41</v>
      </c>
      <c r="AC206" s="3">
        <v>672</v>
      </c>
      <c r="AD206" s="3">
        <v>453</v>
      </c>
      <c r="AF206" s="3">
        <v>293</v>
      </c>
      <c r="AG206" s="3">
        <v>87</v>
      </c>
      <c r="AH206" s="3">
        <v>2.08</v>
      </c>
      <c r="AI206" s="3">
        <v>0.23</v>
      </c>
      <c r="AJ206" s="5">
        <v>0.37</v>
      </c>
      <c r="AK206" s="3">
        <v>0.11</v>
      </c>
      <c r="AL206" s="3">
        <v>1.76</v>
      </c>
      <c r="AM206" s="3">
        <v>7.43</v>
      </c>
      <c r="AN206" s="3">
        <v>16.66</v>
      </c>
      <c r="AO206" s="3">
        <v>2.31</v>
      </c>
      <c r="AP206" s="3">
        <v>11.35</v>
      </c>
      <c r="AQ206" s="3">
        <v>3.66</v>
      </c>
      <c r="AR206" s="3">
        <v>1.41</v>
      </c>
      <c r="AS206" s="3">
        <v>4.07</v>
      </c>
      <c r="AT206" s="3">
        <v>0.74</v>
      </c>
      <c r="AU206" s="3">
        <v>4.55</v>
      </c>
      <c r="AV206" s="3">
        <v>0.89</v>
      </c>
      <c r="AW206" s="3">
        <v>2.39</v>
      </c>
      <c r="AX206" s="3">
        <v>0.32</v>
      </c>
      <c r="AY206" s="3">
        <v>1.82</v>
      </c>
      <c r="AZ206" s="3">
        <v>0.27</v>
      </c>
      <c r="BA206" s="3">
        <v>36</v>
      </c>
      <c r="BB206" s="3">
        <v>307</v>
      </c>
      <c r="BC206" s="3">
        <v>121</v>
      </c>
      <c r="BD206" s="3">
        <v>94</v>
      </c>
      <c r="BE206" s="5">
        <f t="shared" si="17"/>
        <v>-0.13510140854072739</v>
      </c>
      <c r="BF206" s="5">
        <f t="shared" si="18"/>
        <v>-0.19633374085676303</v>
      </c>
      <c r="BG206" s="7">
        <f t="shared" si="19"/>
        <v>-0.21161183284306245</v>
      </c>
    </row>
    <row r="207" spans="1:59" s="3" customFormat="1" x14ac:dyDescent="0.25">
      <c r="A207" s="2" t="s">
        <v>268</v>
      </c>
      <c r="B207" s="3">
        <v>16</v>
      </c>
      <c r="C207" s="3">
        <v>4</v>
      </c>
      <c r="D207" s="3" t="s">
        <v>52</v>
      </c>
      <c r="E207" s="3" t="s">
        <v>118</v>
      </c>
      <c r="F207" s="3" t="s">
        <v>54</v>
      </c>
      <c r="G207" s="3" t="s">
        <v>119</v>
      </c>
      <c r="H207" s="3" t="s">
        <v>96</v>
      </c>
      <c r="I207" s="3">
        <v>26</v>
      </c>
      <c r="K207" s="4"/>
      <c r="L207" s="5">
        <v>51.3</v>
      </c>
      <c r="M207" s="5">
        <v>1.42</v>
      </c>
      <c r="N207" s="5">
        <v>14.13</v>
      </c>
      <c r="O207" s="5">
        <v>10.8694319338</v>
      </c>
      <c r="P207" s="5">
        <v>0.18</v>
      </c>
      <c r="Q207" s="5">
        <v>8.27</v>
      </c>
      <c r="R207" s="5">
        <v>9.9600000000000009</v>
      </c>
      <c r="S207" s="5">
        <v>2.5299999999999998</v>
      </c>
      <c r="T207" s="5">
        <v>1.01</v>
      </c>
      <c r="U207" s="5">
        <v>0.2</v>
      </c>
      <c r="V207" s="6">
        <f t="shared" si="15"/>
        <v>60.115255291854574</v>
      </c>
      <c r="W207" s="5">
        <f t="shared" si="16"/>
        <v>99.869431933800001</v>
      </c>
      <c r="X207" s="3">
        <v>4.29</v>
      </c>
      <c r="Y207" s="3">
        <v>84</v>
      </c>
      <c r="Z207" s="3">
        <v>21</v>
      </c>
      <c r="AA207" s="3">
        <v>25</v>
      </c>
      <c r="AC207" s="3">
        <v>764</v>
      </c>
      <c r="AD207" s="3">
        <v>413</v>
      </c>
      <c r="AF207" s="3">
        <v>303</v>
      </c>
      <c r="AG207" s="3">
        <v>118</v>
      </c>
      <c r="AH207" s="3">
        <v>2.0299999999999998</v>
      </c>
      <c r="AI207" s="3">
        <v>0.22</v>
      </c>
      <c r="AJ207" s="5">
        <v>0.33</v>
      </c>
      <c r="AK207" s="3">
        <v>0.1</v>
      </c>
      <c r="AL207" s="3">
        <v>3.56</v>
      </c>
      <c r="AM207" s="3">
        <v>7.56</v>
      </c>
      <c r="AN207" s="3">
        <v>16.71</v>
      </c>
      <c r="AP207" s="3">
        <v>11.37</v>
      </c>
      <c r="AQ207" s="3">
        <v>3.65</v>
      </c>
      <c r="AR207" s="3">
        <v>1.34</v>
      </c>
      <c r="AS207" s="3">
        <v>4.13</v>
      </c>
      <c r="AT207" s="3">
        <v>0.72</v>
      </c>
      <c r="AY207" s="3">
        <v>1.83</v>
      </c>
      <c r="AZ207" s="3">
        <v>0.28000000000000003</v>
      </c>
      <c r="BA207" s="3">
        <v>33</v>
      </c>
      <c r="BB207" s="3">
        <v>309</v>
      </c>
      <c r="BC207" s="3">
        <v>117</v>
      </c>
      <c r="BD207" s="3">
        <v>90</v>
      </c>
      <c r="BE207" s="5">
        <f t="shared" si="17"/>
        <v>-0.10571718589888257</v>
      </c>
      <c r="BF207" s="5">
        <f t="shared" si="18"/>
        <v>-0.18815402896659339</v>
      </c>
      <c r="BG207" s="7">
        <f t="shared" si="19"/>
        <v>-0.18132578754656986</v>
      </c>
    </row>
    <row r="208" spans="1:59" s="3" customFormat="1" x14ac:dyDescent="0.25">
      <c r="A208" s="2" t="s">
        <v>269</v>
      </c>
      <c r="B208" s="3">
        <v>16</v>
      </c>
      <c r="C208" s="3">
        <v>4</v>
      </c>
      <c r="D208" s="3" t="s">
        <v>52</v>
      </c>
      <c r="E208" s="3" t="s">
        <v>118</v>
      </c>
      <c r="F208" s="3" t="s">
        <v>54</v>
      </c>
      <c r="G208" s="3" t="s">
        <v>119</v>
      </c>
      <c r="H208" s="3" t="s">
        <v>96</v>
      </c>
      <c r="I208" s="3">
        <v>24</v>
      </c>
      <c r="K208" s="4"/>
      <c r="L208" s="5">
        <v>51.92</v>
      </c>
      <c r="M208" s="5">
        <v>1.46</v>
      </c>
      <c r="N208" s="5">
        <v>14.52</v>
      </c>
      <c r="O208" s="5">
        <v>11.009424617400001</v>
      </c>
      <c r="P208" s="5">
        <v>0.18</v>
      </c>
      <c r="Q208" s="5">
        <v>7.17</v>
      </c>
      <c r="R208" s="5">
        <v>10</v>
      </c>
      <c r="S208" s="5">
        <v>2.21</v>
      </c>
      <c r="T208" s="5">
        <v>1.23</v>
      </c>
      <c r="U208" s="5">
        <v>0.18</v>
      </c>
      <c r="V208" s="6">
        <f t="shared" si="15"/>
        <v>56.3343722092999</v>
      </c>
      <c r="W208" s="5">
        <f t="shared" si="16"/>
        <v>99.879424617400019</v>
      </c>
      <c r="X208" s="3">
        <v>3.97</v>
      </c>
      <c r="Y208" s="3">
        <v>93</v>
      </c>
      <c r="Z208" s="3">
        <v>25</v>
      </c>
      <c r="AA208" s="3">
        <v>31</v>
      </c>
      <c r="AC208" s="3">
        <v>601</v>
      </c>
      <c r="AD208" s="3">
        <v>357</v>
      </c>
      <c r="AF208" s="3">
        <v>296</v>
      </c>
      <c r="AG208" s="3">
        <v>72</v>
      </c>
      <c r="AH208" s="3">
        <v>2.31</v>
      </c>
      <c r="AI208" s="3">
        <v>0.21</v>
      </c>
      <c r="AJ208" s="5">
        <v>0.52</v>
      </c>
      <c r="AK208" s="3">
        <v>0.13</v>
      </c>
      <c r="AL208" s="3">
        <v>2.57</v>
      </c>
      <c r="AM208" s="3">
        <v>8.11</v>
      </c>
      <c r="AN208" s="3">
        <v>17.95</v>
      </c>
      <c r="AO208" s="3">
        <v>2.48</v>
      </c>
      <c r="AP208" s="3">
        <v>12.07</v>
      </c>
      <c r="AQ208" s="3">
        <v>3.85</v>
      </c>
      <c r="AR208" s="3">
        <v>1.37</v>
      </c>
      <c r="AS208" s="3">
        <v>4.3499999999999996</v>
      </c>
      <c r="AT208" s="3">
        <v>0.8</v>
      </c>
      <c r="AU208" s="3">
        <v>5.0199999999999996</v>
      </c>
      <c r="AV208" s="3">
        <v>0.99</v>
      </c>
      <c r="AW208" s="3">
        <v>2.66</v>
      </c>
      <c r="AX208" s="3">
        <v>0.35</v>
      </c>
      <c r="AY208" s="3">
        <v>2.1</v>
      </c>
      <c r="AZ208" s="3">
        <v>0.32</v>
      </c>
      <c r="BA208" s="3">
        <v>26</v>
      </c>
      <c r="BB208" s="3">
        <v>307</v>
      </c>
      <c r="BC208" s="3">
        <v>93</v>
      </c>
      <c r="BD208" s="3">
        <v>92</v>
      </c>
      <c r="BE208" s="5">
        <f t="shared" si="17"/>
        <v>-0.15459194648216568</v>
      </c>
      <c r="BF208" s="5">
        <f t="shared" si="18"/>
        <v>-0.19511935251092327</v>
      </c>
      <c r="BG208" s="7">
        <f t="shared" si="19"/>
        <v>-0.23618878790460518</v>
      </c>
    </row>
    <row r="209" spans="1:59" s="3" customFormat="1" x14ac:dyDescent="0.25">
      <c r="A209" s="2" t="s">
        <v>270</v>
      </c>
      <c r="B209" s="3">
        <v>16</v>
      </c>
      <c r="C209" s="3">
        <v>4</v>
      </c>
      <c r="D209" s="3" t="s">
        <v>52</v>
      </c>
      <c r="E209" s="3" t="s">
        <v>118</v>
      </c>
      <c r="F209" s="3" t="s">
        <v>54</v>
      </c>
      <c r="G209" s="3" t="s">
        <v>119</v>
      </c>
      <c r="H209" s="3" t="s">
        <v>96</v>
      </c>
      <c r="I209" s="3">
        <v>24</v>
      </c>
      <c r="K209" s="4"/>
      <c r="L209" s="5">
        <v>51.33</v>
      </c>
      <c r="M209" s="5">
        <v>1.54</v>
      </c>
      <c r="N209" s="5">
        <v>15.32</v>
      </c>
      <c r="O209" s="5">
        <v>11.149417301000002</v>
      </c>
      <c r="P209" s="5">
        <v>0.18</v>
      </c>
      <c r="Q209" s="5">
        <v>6.41</v>
      </c>
      <c r="R209" s="5">
        <v>10.56</v>
      </c>
      <c r="S209" s="5">
        <v>2.41</v>
      </c>
      <c r="T209" s="5">
        <v>0.8</v>
      </c>
      <c r="U209" s="5">
        <v>0.19</v>
      </c>
      <c r="V209" s="6">
        <f t="shared" si="15"/>
        <v>53.246966478134972</v>
      </c>
      <c r="W209" s="5">
        <f t="shared" si="16"/>
        <v>99.889417300999995</v>
      </c>
      <c r="X209" s="3">
        <v>3.3</v>
      </c>
      <c r="Y209" s="3">
        <v>82</v>
      </c>
      <c r="Z209" s="3">
        <v>23</v>
      </c>
      <c r="AA209" s="3">
        <v>20</v>
      </c>
      <c r="AB209" s="3">
        <v>0.2</v>
      </c>
      <c r="AC209" s="3">
        <v>248</v>
      </c>
      <c r="AD209" s="3">
        <v>357</v>
      </c>
      <c r="AF209" s="3">
        <v>97</v>
      </c>
      <c r="AG209" s="3">
        <v>59</v>
      </c>
      <c r="AH209" s="3">
        <v>2.0299999999999998</v>
      </c>
      <c r="AI209" s="3">
        <v>0.18</v>
      </c>
      <c r="AJ209" s="5">
        <v>0.34</v>
      </c>
      <c r="AK209" s="3">
        <v>0.1</v>
      </c>
      <c r="AL209" s="3">
        <v>1.53</v>
      </c>
      <c r="AM209" s="3">
        <v>5.59</v>
      </c>
      <c r="AN209" s="3">
        <v>12.83</v>
      </c>
      <c r="AO209" s="3">
        <v>1.89</v>
      </c>
      <c r="AP209" s="3">
        <v>9.76</v>
      </c>
      <c r="AQ209" s="3">
        <v>3.34</v>
      </c>
      <c r="AR209" s="3">
        <v>1.36</v>
      </c>
      <c r="AS209" s="3">
        <v>4.09</v>
      </c>
      <c r="AT209" s="3">
        <v>0.75</v>
      </c>
      <c r="AU209" s="3">
        <v>4.67</v>
      </c>
      <c r="AV209" s="3">
        <v>0.91</v>
      </c>
      <c r="AW209" s="3">
        <v>2.52</v>
      </c>
      <c r="AX209" s="3">
        <v>0.32</v>
      </c>
      <c r="AY209" s="3">
        <v>1.91</v>
      </c>
      <c r="AZ209" s="3">
        <v>0.28000000000000003</v>
      </c>
      <c r="BA209" s="3">
        <v>30</v>
      </c>
      <c r="BB209" s="3">
        <v>346</v>
      </c>
      <c r="BC209" s="3">
        <v>131</v>
      </c>
      <c r="BD209" s="3">
        <v>91</v>
      </c>
      <c r="BE209" s="5">
        <f t="shared" si="17"/>
        <v>-0.16321904756266303</v>
      </c>
      <c r="BF209" s="5">
        <f t="shared" si="18"/>
        <v>-0.2758617685237752</v>
      </c>
      <c r="BG209" s="7">
        <f t="shared" si="19"/>
        <v>-0.24832270445309945</v>
      </c>
    </row>
    <row r="210" spans="1:59" s="3" customFormat="1" x14ac:dyDescent="0.25">
      <c r="A210" s="2" t="s">
        <v>271</v>
      </c>
      <c r="B210" s="3">
        <v>16</v>
      </c>
      <c r="C210" s="3">
        <v>4</v>
      </c>
      <c r="D210" s="3" t="s">
        <v>52</v>
      </c>
      <c r="E210" s="3" t="s">
        <v>118</v>
      </c>
      <c r="F210" s="3" t="s">
        <v>54</v>
      </c>
      <c r="G210" s="3" t="s">
        <v>119</v>
      </c>
      <c r="H210" s="3" t="s">
        <v>96</v>
      </c>
      <c r="I210" s="3">
        <v>26</v>
      </c>
      <c r="K210" s="4"/>
      <c r="L210" s="5">
        <v>51.42</v>
      </c>
      <c r="M210" s="5">
        <v>1.63</v>
      </c>
      <c r="N210" s="5">
        <v>15.14</v>
      </c>
      <c r="O210" s="5">
        <v>11.4694005778</v>
      </c>
      <c r="P210" s="5">
        <v>0.19</v>
      </c>
      <c r="Q210" s="5">
        <v>6.31</v>
      </c>
      <c r="R210" s="5">
        <v>9.61</v>
      </c>
      <c r="S210" s="5">
        <v>3.06</v>
      </c>
      <c r="T210" s="5">
        <v>0.86</v>
      </c>
      <c r="U210" s="5">
        <v>0.2</v>
      </c>
      <c r="V210" s="6">
        <f t="shared" si="15"/>
        <v>52.149740542064514</v>
      </c>
      <c r="W210" s="5">
        <f t="shared" si="16"/>
        <v>99.889400577800004</v>
      </c>
      <c r="X210" s="3">
        <v>3.6</v>
      </c>
      <c r="Y210" s="3">
        <v>97</v>
      </c>
      <c r="Z210" s="3">
        <v>24</v>
      </c>
      <c r="AA210" s="3">
        <v>23</v>
      </c>
      <c r="AC210" s="3">
        <v>399</v>
      </c>
      <c r="AD210" s="3">
        <v>633</v>
      </c>
      <c r="AF210" s="3">
        <v>107</v>
      </c>
      <c r="AG210" s="3">
        <v>60</v>
      </c>
      <c r="AH210" s="3">
        <v>2.2200000000000002</v>
      </c>
      <c r="AI210" s="3">
        <v>0.2</v>
      </c>
      <c r="AJ210" s="5">
        <v>0.37</v>
      </c>
      <c r="AK210" s="3">
        <v>0.11</v>
      </c>
      <c r="AL210" s="3">
        <v>1.56</v>
      </c>
      <c r="AM210" s="3">
        <v>6.06</v>
      </c>
      <c r="AN210" s="3">
        <v>14.09</v>
      </c>
      <c r="AP210" s="3">
        <v>10.53</v>
      </c>
      <c r="AQ210" s="3">
        <v>3.52</v>
      </c>
      <c r="AR210" s="3">
        <v>1.42</v>
      </c>
      <c r="AS210" s="3">
        <v>4.41</v>
      </c>
      <c r="AT210" s="3">
        <v>0.8</v>
      </c>
      <c r="AY210" s="3">
        <v>2</v>
      </c>
      <c r="AZ210" s="3">
        <v>0.31</v>
      </c>
      <c r="BA210" s="3">
        <v>38</v>
      </c>
      <c r="BB210" s="3">
        <v>333</v>
      </c>
      <c r="BC210" s="3">
        <v>121</v>
      </c>
      <c r="BD210" s="3">
        <v>96</v>
      </c>
      <c r="BE210" s="5">
        <f t="shared" si="17"/>
        <v>-0.24850488664922532</v>
      </c>
      <c r="BF210" s="5">
        <f t="shared" si="18"/>
        <v>-0.3297436969137435</v>
      </c>
      <c r="BG210" s="7">
        <f t="shared" si="19"/>
        <v>-0.3232583930638438</v>
      </c>
    </row>
    <row r="211" spans="1:59" s="3" customFormat="1" x14ac:dyDescent="0.25">
      <c r="A211" s="2" t="s">
        <v>272</v>
      </c>
      <c r="B211" s="3">
        <v>16</v>
      </c>
      <c r="C211" s="3">
        <v>4</v>
      </c>
      <c r="D211" s="3" t="s">
        <v>52</v>
      </c>
      <c r="E211" s="3" t="s">
        <v>118</v>
      </c>
      <c r="F211" s="3" t="s">
        <v>54</v>
      </c>
      <c r="G211" s="3" t="s">
        <v>119</v>
      </c>
      <c r="H211" s="3" t="s">
        <v>96</v>
      </c>
      <c r="I211" s="3">
        <v>24</v>
      </c>
      <c r="K211" s="4"/>
      <c r="L211" s="5">
        <v>52.59</v>
      </c>
      <c r="M211" s="5">
        <v>1.49</v>
      </c>
      <c r="N211" s="5">
        <v>14.79</v>
      </c>
      <c r="O211" s="5">
        <v>10.799435592000002</v>
      </c>
      <c r="P211" s="5">
        <v>0.18</v>
      </c>
      <c r="Q211" s="5">
        <v>6.34</v>
      </c>
      <c r="R211" s="5">
        <v>8.67</v>
      </c>
      <c r="S211" s="5">
        <v>3.01</v>
      </c>
      <c r="T211" s="5">
        <v>1.84</v>
      </c>
      <c r="U211" s="5">
        <v>0.18</v>
      </c>
      <c r="V211" s="6">
        <f t="shared" si="15"/>
        <v>53.767210987115362</v>
      </c>
      <c r="W211" s="5">
        <f t="shared" si="16"/>
        <v>99.889435592000041</v>
      </c>
      <c r="X211" s="3">
        <v>4.2</v>
      </c>
      <c r="Y211" s="3">
        <v>92</v>
      </c>
      <c r="Z211" s="3">
        <v>23</v>
      </c>
      <c r="AA211" s="3">
        <v>35</v>
      </c>
      <c r="AC211" s="3">
        <v>857</v>
      </c>
      <c r="AD211" s="3">
        <v>640</v>
      </c>
      <c r="AF211" s="3">
        <v>162</v>
      </c>
      <c r="AG211" s="3">
        <v>54</v>
      </c>
      <c r="AJ211" s="5"/>
      <c r="BA211" s="3">
        <v>39</v>
      </c>
      <c r="BB211" s="3">
        <v>321</v>
      </c>
      <c r="BC211" s="3">
        <v>96</v>
      </c>
      <c r="BD211" s="3">
        <v>87</v>
      </c>
      <c r="BE211" s="5">
        <f t="shared" si="17"/>
        <v>-0.15443372896938024</v>
      </c>
      <c r="BF211" s="5">
        <f t="shared" si="18"/>
        <v>-0.21825995478263482</v>
      </c>
      <c r="BG211" s="7">
        <f t="shared" si="19"/>
        <v>-0.2300423306170673</v>
      </c>
    </row>
    <row r="212" spans="1:59" s="3" customFormat="1" x14ac:dyDescent="0.25">
      <c r="A212" s="2" t="s">
        <v>273</v>
      </c>
      <c r="B212" s="3">
        <v>16</v>
      </c>
      <c r="C212" s="3">
        <v>4</v>
      </c>
      <c r="D212" s="3" t="s">
        <v>52</v>
      </c>
      <c r="E212" s="3" t="s">
        <v>118</v>
      </c>
      <c r="F212" s="3" t="s">
        <v>54</v>
      </c>
      <c r="G212" s="3" t="s">
        <v>119</v>
      </c>
      <c r="H212" s="3" t="s">
        <v>96</v>
      </c>
      <c r="I212" s="3">
        <v>24</v>
      </c>
      <c r="K212" s="4"/>
      <c r="L212" s="5">
        <v>52.26</v>
      </c>
      <c r="M212" s="5">
        <v>1.64</v>
      </c>
      <c r="N212" s="5">
        <v>14.51</v>
      </c>
      <c r="O212" s="5">
        <v>11.2294131202</v>
      </c>
      <c r="P212" s="5">
        <v>0.18</v>
      </c>
      <c r="Q212" s="5">
        <v>6.91</v>
      </c>
      <c r="R212" s="5">
        <v>8.44</v>
      </c>
      <c r="S212" s="5">
        <v>2.78</v>
      </c>
      <c r="T212" s="5">
        <v>1.69</v>
      </c>
      <c r="U212" s="5">
        <v>0.25</v>
      </c>
      <c r="V212" s="6">
        <f t="shared" si="15"/>
        <v>54.934455691070333</v>
      </c>
      <c r="W212" s="5">
        <f t="shared" si="16"/>
        <v>99.889413120200004</v>
      </c>
      <c r="X212" s="3">
        <v>3.94</v>
      </c>
      <c r="Y212" s="3">
        <v>109</v>
      </c>
      <c r="Z212" s="3">
        <v>25</v>
      </c>
      <c r="AA212" s="3">
        <v>41</v>
      </c>
      <c r="AC212" s="3">
        <v>1169</v>
      </c>
      <c r="AD212" s="3">
        <v>517</v>
      </c>
      <c r="AF212" s="3">
        <v>307</v>
      </c>
      <c r="AG212" s="3">
        <v>54</v>
      </c>
      <c r="AH212" s="3">
        <v>2.5499999999999998</v>
      </c>
      <c r="AI212" s="3">
        <v>0.22</v>
      </c>
      <c r="AJ212" s="5">
        <v>0.28000000000000003</v>
      </c>
      <c r="AK212" s="3">
        <v>0.1</v>
      </c>
      <c r="AL212" s="3">
        <v>2.19</v>
      </c>
      <c r="AM212" s="3">
        <v>7.69</v>
      </c>
      <c r="AN212" s="3">
        <v>17.489999999999998</v>
      </c>
      <c r="AO212" s="3">
        <v>2.52</v>
      </c>
      <c r="AP212" s="3">
        <v>12.45</v>
      </c>
      <c r="AQ212" s="3">
        <v>3.95</v>
      </c>
      <c r="AR212" s="3">
        <v>1.47</v>
      </c>
      <c r="AS212" s="3">
        <v>4.58</v>
      </c>
      <c r="AT212" s="3">
        <v>0.83</v>
      </c>
      <c r="AU212" s="3">
        <v>5.14</v>
      </c>
      <c r="AV212" s="3">
        <v>1.01</v>
      </c>
      <c r="AW212" s="3">
        <v>2.74</v>
      </c>
      <c r="AX212" s="3">
        <v>0.36</v>
      </c>
      <c r="AY212" s="3">
        <v>2.08</v>
      </c>
      <c r="AZ212" s="3">
        <v>0.33</v>
      </c>
      <c r="BA212" s="3">
        <v>44</v>
      </c>
      <c r="BB212" s="3">
        <v>338</v>
      </c>
      <c r="BC212" s="3">
        <v>125</v>
      </c>
      <c r="BD212" s="3">
        <v>90</v>
      </c>
      <c r="BE212" s="5">
        <f t="shared" si="17"/>
        <v>-0.29025784624214879</v>
      </c>
      <c r="BF212" s="5">
        <f t="shared" si="18"/>
        <v>-0.33370519545735211</v>
      </c>
      <c r="BG212" s="7">
        <f t="shared" si="19"/>
        <v>-0.35875541328111743</v>
      </c>
    </row>
    <row r="213" spans="1:59" s="3" customFormat="1" x14ac:dyDescent="0.25">
      <c r="A213" s="2" t="s">
        <v>274</v>
      </c>
      <c r="B213" s="3">
        <v>16</v>
      </c>
      <c r="C213" s="3">
        <v>4</v>
      </c>
      <c r="D213" s="3" t="s">
        <v>52</v>
      </c>
      <c r="E213" s="3" t="s">
        <v>118</v>
      </c>
      <c r="F213" s="3" t="s">
        <v>54</v>
      </c>
      <c r="G213" s="3" t="s">
        <v>119</v>
      </c>
      <c r="H213" s="3" t="s">
        <v>96</v>
      </c>
      <c r="I213" s="3">
        <v>26</v>
      </c>
      <c r="K213" s="4"/>
      <c r="L213" s="5">
        <v>52.35</v>
      </c>
      <c r="M213" s="5">
        <v>1.52</v>
      </c>
      <c r="N213" s="5">
        <v>15.69</v>
      </c>
      <c r="O213" s="5">
        <v>10.4594533604</v>
      </c>
      <c r="P213" s="5">
        <v>0.17</v>
      </c>
      <c r="Q213" s="5">
        <v>6.49</v>
      </c>
      <c r="R213" s="5">
        <v>9.25</v>
      </c>
      <c r="S213" s="5">
        <v>2.63</v>
      </c>
      <c r="T213" s="5">
        <v>1.1499999999999999</v>
      </c>
      <c r="U213" s="5">
        <v>0.19</v>
      </c>
      <c r="V213" s="6">
        <f t="shared" si="15"/>
        <v>55.140423381889917</v>
      </c>
      <c r="W213" s="5">
        <f t="shared" si="16"/>
        <v>99.899453360400003</v>
      </c>
      <c r="X213" s="3">
        <v>3.79</v>
      </c>
      <c r="Y213" s="3">
        <v>97</v>
      </c>
      <c r="Z213" s="3">
        <v>25</v>
      </c>
      <c r="AA213" s="3">
        <v>26</v>
      </c>
      <c r="AC213" s="3">
        <v>753</v>
      </c>
      <c r="AD213" s="3">
        <v>442</v>
      </c>
      <c r="AF213" s="3">
        <v>152</v>
      </c>
      <c r="AG213" s="3">
        <v>62</v>
      </c>
      <c r="AH213" s="3">
        <v>2.41</v>
      </c>
      <c r="AI213" s="3">
        <v>0.2</v>
      </c>
      <c r="AJ213" s="5">
        <v>0.28999999999999998</v>
      </c>
      <c r="AK213" s="3">
        <v>0.09</v>
      </c>
      <c r="AL213" s="3">
        <v>1.67</v>
      </c>
      <c r="AM213" s="3">
        <v>7.01</v>
      </c>
      <c r="AN213" s="3">
        <v>15.86</v>
      </c>
      <c r="AP213" s="3">
        <v>11.1</v>
      </c>
      <c r="AQ213" s="3">
        <v>3.68</v>
      </c>
      <c r="AR213" s="3">
        <v>1.42</v>
      </c>
      <c r="AS213" s="3">
        <v>4.32</v>
      </c>
      <c r="AT213" s="3">
        <v>0.77</v>
      </c>
      <c r="AY213" s="3">
        <v>2.04</v>
      </c>
      <c r="AZ213" s="3">
        <v>0.31</v>
      </c>
      <c r="BA213" s="3">
        <v>15</v>
      </c>
      <c r="BB213" s="3">
        <v>313</v>
      </c>
      <c r="BC213" s="3">
        <v>118</v>
      </c>
      <c r="BD213" s="3">
        <v>93</v>
      </c>
      <c r="BE213" s="5">
        <f t="shared" si="17"/>
        <v>-0.20985771184484314</v>
      </c>
      <c r="BF213" s="5">
        <f t="shared" si="18"/>
        <v>-0.25525658789244232</v>
      </c>
      <c r="BG213" s="7">
        <f t="shared" si="19"/>
        <v>-0.28797968398194385</v>
      </c>
    </row>
    <row r="214" spans="1:59" s="3" customFormat="1" x14ac:dyDescent="0.25">
      <c r="A214" s="2" t="s">
        <v>275</v>
      </c>
      <c r="B214" s="3">
        <v>16</v>
      </c>
      <c r="C214" s="3">
        <v>4</v>
      </c>
      <c r="D214" s="3" t="s">
        <v>52</v>
      </c>
      <c r="E214" s="3" t="s">
        <v>118</v>
      </c>
      <c r="F214" s="3" t="s">
        <v>54</v>
      </c>
      <c r="G214" s="3" t="s">
        <v>119</v>
      </c>
      <c r="H214" s="3" t="s">
        <v>96</v>
      </c>
      <c r="I214" s="3">
        <v>24</v>
      </c>
      <c r="K214" s="4"/>
      <c r="L214" s="5">
        <v>52.33</v>
      </c>
      <c r="M214" s="5">
        <v>1.66</v>
      </c>
      <c r="N214" s="5">
        <v>14.86</v>
      </c>
      <c r="O214" s="5">
        <v>11.059422004400002</v>
      </c>
      <c r="P214" s="5">
        <v>0.18</v>
      </c>
      <c r="Q214" s="5">
        <v>6.18</v>
      </c>
      <c r="R214" s="5">
        <v>10.09</v>
      </c>
      <c r="S214" s="5">
        <v>2.41</v>
      </c>
      <c r="T214" s="5">
        <v>0.93</v>
      </c>
      <c r="U214" s="5">
        <v>0.21</v>
      </c>
      <c r="V214" s="6">
        <f t="shared" si="15"/>
        <v>52.538445587327629</v>
      </c>
      <c r="W214" s="5">
        <f t="shared" si="16"/>
        <v>99.909422004400014</v>
      </c>
      <c r="X214" s="3">
        <v>4.21</v>
      </c>
      <c r="Y214" s="3">
        <v>100</v>
      </c>
      <c r="Z214" s="3">
        <v>27</v>
      </c>
      <c r="AA214" s="3">
        <v>15</v>
      </c>
      <c r="AC214" s="3">
        <v>424</v>
      </c>
      <c r="AD214" s="3">
        <v>291</v>
      </c>
      <c r="AF214" s="3">
        <v>153</v>
      </c>
      <c r="AG214" s="3">
        <v>51</v>
      </c>
      <c r="AH214" s="3">
        <v>2.64</v>
      </c>
      <c r="AI214" s="3">
        <v>0.22</v>
      </c>
      <c r="AJ214" s="5">
        <v>0.36</v>
      </c>
      <c r="AK214" s="3">
        <v>0.11</v>
      </c>
      <c r="AL214" s="3">
        <v>2.25</v>
      </c>
      <c r="AM214" s="3">
        <v>7.62</v>
      </c>
      <c r="AN214" s="3">
        <v>17.07</v>
      </c>
      <c r="AO214" s="3">
        <v>2.44</v>
      </c>
      <c r="AP214" s="3">
        <v>12.02</v>
      </c>
      <c r="AQ214" s="3">
        <v>4.01</v>
      </c>
      <c r="AR214" s="3">
        <v>1.53</v>
      </c>
      <c r="AS214" s="3">
        <v>4.72</v>
      </c>
      <c r="AT214" s="3">
        <v>0.87</v>
      </c>
      <c r="AU214" s="3">
        <v>5.3</v>
      </c>
      <c r="AV214" s="3">
        <v>1.07</v>
      </c>
      <c r="AW214" s="3">
        <v>2.89</v>
      </c>
      <c r="AX214" s="3">
        <v>0.38</v>
      </c>
      <c r="AY214" s="3">
        <v>2.2400000000000002</v>
      </c>
      <c r="AZ214" s="3">
        <v>0.33</v>
      </c>
      <c r="BA214" s="3">
        <v>19</v>
      </c>
      <c r="BB214" s="3">
        <v>325</v>
      </c>
      <c r="BC214" s="3">
        <v>117</v>
      </c>
      <c r="BD214" s="3">
        <v>99</v>
      </c>
      <c r="BE214" s="5">
        <f t="shared" si="17"/>
        <v>-0.15886324113806327</v>
      </c>
      <c r="BF214" s="5">
        <f t="shared" si="18"/>
        <v>-0.22303774972369961</v>
      </c>
      <c r="BG214" s="7">
        <f t="shared" si="19"/>
        <v>-0.24082235632827087</v>
      </c>
    </row>
    <row r="215" spans="1:59" s="3" customFormat="1" x14ac:dyDescent="0.25">
      <c r="A215" s="2" t="s">
        <v>276</v>
      </c>
      <c r="B215" s="3">
        <v>16</v>
      </c>
      <c r="C215" s="3">
        <v>4</v>
      </c>
      <c r="D215" s="3" t="s">
        <v>52</v>
      </c>
      <c r="E215" s="3" t="s">
        <v>118</v>
      </c>
      <c r="F215" s="3" t="s">
        <v>54</v>
      </c>
      <c r="G215" s="3" t="s">
        <v>119</v>
      </c>
      <c r="H215" s="3" t="s">
        <v>96</v>
      </c>
      <c r="I215" s="3">
        <v>26</v>
      </c>
      <c r="K215" s="4"/>
      <c r="L215" s="5">
        <v>51.65</v>
      </c>
      <c r="M215" s="5">
        <v>1.55</v>
      </c>
      <c r="N215" s="5">
        <v>14.85</v>
      </c>
      <c r="O215" s="5">
        <v>10.7294392502</v>
      </c>
      <c r="P215" s="5">
        <v>0.19</v>
      </c>
      <c r="Q215" s="5">
        <v>7.18</v>
      </c>
      <c r="R215" s="5">
        <v>9.7200000000000006</v>
      </c>
      <c r="S215" s="5">
        <v>2.88</v>
      </c>
      <c r="T215" s="5">
        <v>0.96</v>
      </c>
      <c r="U215" s="5">
        <v>0.19</v>
      </c>
      <c r="V215" s="6">
        <f t="shared" si="15"/>
        <v>57.001142036596477</v>
      </c>
      <c r="W215" s="5">
        <f t="shared" si="16"/>
        <v>99.89943925019999</v>
      </c>
      <c r="X215" s="3">
        <v>4.4000000000000004</v>
      </c>
      <c r="Y215" s="3">
        <v>98</v>
      </c>
      <c r="Z215" s="3">
        <v>24</v>
      </c>
      <c r="AA215" s="3">
        <v>21</v>
      </c>
      <c r="AC215" s="3">
        <v>792</v>
      </c>
      <c r="AD215" s="3">
        <v>563</v>
      </c>
      <c r="AF215" s="3">
        <v>273</v>
      </c>
      <c r="AG215" s="3">
        <v>68</v>
      </c>
      <c r="AH215" s="3">
        <v>2.2799999999999998</v>
      </c>
      <c r="AI215" s="3">
        <v>0.25</v>
      </c>
      <c r="AJ215" s="5">
        <v>0.36</v>
      </c>
      <c r="AK215" s="3">
        <v>0.11</v>
      </c>
      <c r="AL215" s="3">
        <v>1.86</v>
      </c>
      <c r="AM215" s="3">
        <v>7.81</v>
      </c>
      <c r="AN215" s="3">
        <v>17.260000000000002</v>
      </c>
      <c r="AP215" s="3">
        <v>11.63</v>
      </c>
      <c r="AQ215" s="3">
        <v>3.71</v>
      </c>
      <c r="AR215" s="3">
        <v>1.37</v>
      </c>
      <c r="AS215" s="3">
        <v>4.26</v>
      </c>
      <c r="AT215" s="3">
        <v>0.79</v>
      </c>
      <c r="AY215" s="3">
        <v>1.96</v>
      </c>
      <c r="AZ215" s="3">
        <v>0.28999999999999998</v>
      </c>
      <c r="BA215" s="3">
        <v>36</v>
      </c>
      <c r="BB215" s="3">
        <v>340</v>
      </c>
      <c r="BC215" s="3">
        <v>125</v>
      </c>
      <c r="BD215" s="3">
        <v>98</v>
      </c>
      <c r="BE215" s="5">
        <f t="shared" si="17"/>
        <v>-0.16990704646872534</v>
      </c>
      <c r="BF215" s="5">
        <f t="shared" si="18"/>
        <v>-0.2262164549154646</v>
      </c>
      <c r="BG215" s="7">
        <f t="shared" si="19"/>
        <v>-0.24381422801235625</v>
      </c>
    </row>
    <row r="216" spans="1:59" s="3" customFormat="1" x14ac:dyDescent="0.25">
      <c r="A216" s="2" t="s">
        <v>277</v>
      </c>
      <c r="B216" s="3">
        <v>16</v>
      </c>
      <c r="C216" s="3">
        <v>4</v>
      </c>
      <c r="D216" s="3" t="s">
        <v>52</v>
      </c>
      <c r="E216" s="3" t="s">
        <v>118</v>
      </c>
      <c r="F216" s="3" t="s">
        <v>54</v>
      </c>
      <c r="G216" s="3" t="s">
        <v>119</v>
      </c>
      <c r="H216" s="3" t="s">
        <v>96</v>
      </c>
      <c r="I216" s="3">
        <v>24</v>
      </c>
      <c r="K216" s="4"/>
      <c r="L216" s="5">
        <v>51.72</v>
      </c>
      <c r="M216" s="5">
        <v>1.55</v>
      </c>
      <c r="N216" s="5">
        <v>14.75</v>
      </c>
      <c r="O216" s="5">
        <v>10.749438205000001</v>
      </c>
      <c r="P216" s="5">
        <v>0.19</v>
      </c>
      <c r="Q216" s="5">
        <v>7.19</v>
      </c>
      <c r="R216" s="5">
        <v>9.67</v>
      </c>
      <c r="S216" s="5">
        <v>2.92</v>
      </c>
      <c r="T216" s="5">
        <v>0.98</v>
      </c>
      <c r="U216" s="5">
        <v>0.19</v>
      </c>
      <c r="V216" s="6">
        <f t="shared" si="15"/>
        <v>56.989612001376742</v>
      </c>
      <c r="W216" s="5">
        <f t="shared" si="16"/>
        <v>99.909438205000001</v>
      </c>
      <c r="X216" s="3">
        <v>4.8</v>
      </c>
      <c r="Y216" s="3">
        <v>96</v>
      </c>
      <c r="Z216" s="3">
        <v>22</v>
      </c>
      <c r="AA216" s="3">
        <v>21</v>
      </c>
      <c r="AC216" s="3">
        <v>836</v>
      </c>
      <c r="AD216" s="3">
        <v>567</v>
      </c>
      <c r="AF216" s="3">
        <v>266</v>
      </c>
      <c r="AG216" s="3">
        <v>63</v>
      </c>
      <c r="AJ216" s="5"/>
      <c r="BA216" s="3">
        <v>38</v>
      </c>
      <c r="BB216" s="3">
        <v>333</v>
      </c>
      <c r="BC216" s="3">
        <v>110</v>
      </c>
      <c r="BD216" s="3">
        <v>91</v>
      </c>
      <c r="BE216" s="5">
        <f t="shared" si="17"/>
        <v>-0.14969066370395434</v>
      </c>
      <c r="BF216" s="5">
        <f t="shared" si="18"/>
        <v>-0.22389336745692701</v>
      </c>
      <c r="BG216" s="7">
        <f t="shared" si="19"/>
        <v>-0.21811943878265555</v>
      </c>
    </row>
    <row r="217" spans="1:59" s="3" customFormat="1" x14ac:dyDescent="0.25">
      <c r="A217" s="2" t="s">
        <v>278</v>
      </c>
      <c r="B217" s="3">
        <v>16</v>
      </c>
      <c r="C217" s="3">
        <v>4</v>
      </c>
      <c r="D217" s="3" t="s">
        <v>52</v>
      </c>
      <c r="E217" s="3" t="s">
        <v>118</v>
      </c>
      <c r="F217" s="3" t="s">
        <v>54</v>
      </c>
      <c r="G217" s="3" t="s">
        <v>119</v>
      </c>
      <c r="H217" s="3" t="s">
        <v>96</v>
      </c>
      <c r="I217" s="3">
        <v>24</v>
      </c>
      <c r="K217" s="4"/>
      <c r="L217" s="5">
        <v>51.88</v>
      </c>
      <c r="M217" s="5">
        <v>1.53</v>
      </c>
      <c r="N217" s="5">
        <v>14.76</v>
      </c>
      <c r="O217" s="5">
        <v>10.829434024199999</v>
      </c>
      <c r="P217" s="5">
        <v>0.17</v>
      </c>
      <c r="Q217" s="5">
        <v>7.29</v>
      </c>
      <c r="R217" s="5">
        <v>9.43</v>
      </c>
      <c r="S217" s="5">
        <v>3.16</v>
      </c>
      <c r="T217" s="5">
        <v>0.65</v>
      </c>
      <c r="U217" s="5">
        <v>0.19</v>
      </c>
      <c r="V217" s="6">
        <f t="shared" si="15"/>
        <v>57.146367306547525</v>
      </c>
      <c r="W217" s="5">
        <f t="shared" si="16"/>
        <v>99.8894340242</v>
      </c>
      <c r="X217" s="3">
        <v>5.2</v>
      </c>
      <c r="Y217" s="3">
        <v>98</v>
      </c>
      <c r="Z217" s="3">
        <v>24</v>
      </c>
      <c r="AA217" s="3">
        <v>14</v>
      </c>
      <c r="AC217" s="3">
        <v>554</v>
      </c>
      <c r="AD217" s="3">
        <v>600</v>
      </c>
      <c r="AF217" s="3">
        <v>285</v>
      </c>
      <c r="AG217" s="3">
        <v>66</v>
      </c>
      <c r="AJ217" s="5"/>
      <c r="BA217" s="3">
        <v>39</v>
      </c>
      <c r="BB217" s="3">
        <v>319</v>
      </c>
      <c r="BC217" s="3">
        <v>112</v>
      </c>
      <c r="BD217" s="3">
        <v>88</v>
      </c>
      <c r="BE217" s="5">
        <f t="shared" si="17"/>
        <v>-9.7356379320113318E-2</v>
      </c>
      <c r="BF217" s="5">
        <f t="shared" si="18"/>
        <v>-0.14802552041416006</v>
      </c>
      <c r="BG217" s="7">
        <f t="shared" si="19"/>
        <v>-0.17126356086374445</v>
      </c>
    </row>
    <row r="218" spans="1:59" s="3" customFormat="1" x14ac:dyDescent="0.25">
      <c r="A218" s="2" t="s">
        <v>279</v>
      </c>
      <c r="B218" s="3">
        <v>16</v>
      </c>
      <c r="C218" s="3">
        <v>4</v>
      </c>
      <c r="D218" s="3" t="s">
        <v>52</v>
      </c>
      <c r="E218" s="3" t="s">
        <v>118</v>
      </c>
      <c r="F218" s="3" t="s">
        <v>54</v>
      </c>
      <c r="G218" s="3" t="s">
        <v>119</v>
      </c>
      <c r="H218" s="3" t="s">
        <v>96</v>
      </c>
      <c r="I218" s="3">
        <v>24</v>
      </c>
      <c r="K218" s="4"/>
      <c r="L218" s="5">
        <v>49.83</v>
      </c>
      <c r="M218" s="5">
        <v>1.39</v>
      </c>
      <c r="N218" s="5">
        <v>12.9</v>
      </c>
      <c r="O218" s="5">
        <v>11.299409462000002</v>
      </c>
      <c r="P218" s="5">
        <v>0.18</v>
      </c>
      <c r="Q218" s="5">
        <v>12.86</v>
      </c>
      <c r="R218" s="5">
        <v>9.86</v>
      </c>
      <c r="S218" s="5">
        <v>1.21</v>
      </c>
      <c r="T218" s="5">
        <v>0.26</v>
      </c>
      <c r="U218" s="5">
        <v>0.2</v>
      </c>
      <c r="V218" s="6">
        <f t="shared" si="15"/>
        <v>69.274009790574496</v>
      </c>
      <c r="W218" s="5">
        <f t="shared" si="16"/>
        <v>99.989409462000012</v>
      </c>
      <c r="X218" s="3">
        <v>3.64</v>
      </c>
      <c r="Y218" s="3">
        <v>69</v>
      </c>
      <c r="Z218" s="3">
        <v>19</v>
      </c>
      <c r="AA218" s="3">
        <v>2</v>
      </c>
      <c r="AC218" s="3">
        <v>104</v>
      </c>
      <c r="AD218" s="3">
        <v>181</v>
      </c>
      <c r="AF218" s="3">
        <v>744</v>
      </c>
      <c r="AG218" s="3">
        <v>329</v>
      </c>
      <c r="AH218" s="3">
        <v>1.92</v>
      </c>
      <c r="AI218" s="3">
        <v>0.2</v>
      </c>
      <c r="AJ218" s="5">
        <v>0.28999999999999998</v>
      </c>
      <c r="AK218" s="3">
        <v>0.08</v>
      </c>
      <c r="AL218" s="3">
        <v>1.17</v>
      </c>
      <c r="AM218" s="3">
        <v>6.78</v>
      </c>
      <c r="AN218" s="3">
        <v>15.13</v>
      </c>
      <c r="AO218" s="3">
        <v>2.12</v>
      </c>
      <c r="AP218" s="3">
        <v>10.27</v>
      </c>
      <c r="AQ218" s="3">
        <v>3.19</v>
      </c>
      <c r="AR218" s="3">
        <v>1.22</v>
      </c>
      <c r="AS218" s="3">
        <v>3.86</v>
      </c>
      <c r="AT218" s="3">
        <v>0.67</v>
      </c>
      <c r="AU218" s="3">
        <v>4.04</v>
      </c>
      <c r="AV218" s="3">
        <v>0.81</v>
      </c>
      <c r="AW218" s="3">
        <v>2.13</v>
      </c>
      <c r="AX218" s="3">
        <v>0.28999999999999998</v>
      </c>
      <c r="AY218" s="3">
        <v>1.64</v>
      </c>
      <c r="AZ218" s="3">
        <v>0.24</v>
      </c>
      <c r="BA218" s="3">
        <v>24</v>
      </c>
      <c r="BB218" s="3">
        <v>288</v>
      </c>
      <c r="BC218" s="3">
        <v>86</v>
      </c>
      <c r="BD218" s="3">
        <v>87</v>
      </c>
      <c r="BE218" s="5">
        <f t="shared" si="17"/>
        <v>-5.303555768987156E-2</v>
      </c>
      <c r="BF218" s="5">
        <f t="shared" si="18"/>
        <v>-0.19862005647475078</v>
      </c>
      <c r="BG218" s="7">
        <f t="shared" si="19"/>
        <v>-0.13661741463083049</v>
      </c>
    </row>
    <row r="219" spans="1:59" s="3" customFormat="1" x14ac:dyDescent="0.25">
      <c r="A219" s="2" t="s">
        <v>280</v>
      </c>
      <c r="B219" s="3">
        <v>16</v>
      </c>
      <c r="C219" s="3">
        <v>4</v>
      </c>
      <c r="D219" s="3" t="s">
        <v>52</v>
      </c>
      <c r="E219" s="3" t="s">
        <v>118</v>
      </c>
      <c r="F219" s="3" t="s">
        <v>54</v>
      </c>
      <c r="G219" s="3" t="s">
        <v>119</v>
      </c>
      <c r="H219" s="3" t="s">
        <v>96</v>
      </c>
      <c r="I219" s="3">
        <v>24</v>
      </c>
      <c r="K219" s="4"/>
      <c r="L219" s="5">
        <v>52.16</v>
      </c>
      <c r="M219" s="5">
        <v>1.36</v>
      </c>
      <c r="N219" s="5">
        <v>13.7</v>
      </c>
      <c r="O219" s="5">
        <v>10.1694685158</v>
      </c>
      <c r="P219" s="5">
        <v>0.18</v>
      </c>
      <c r="Q219" s="5">
        <v>9.09</v>
      </c>
      <c r="R219" s="5">
        <v>10.74</v>
      </c>
      <c r="S219" s="5">
        <v>1.76</v>
      </c>
      <c r="T219" s="5">
        <v>0.66</v>
      </c>
      <c r="U219" s="5">
        <v>0.19</v>
      </c>
      <c r="V219" s="6">
        <f t="shared" si="15"/>
        <v>63.908030070523438</v>
      </c>
      <c r="W219" s="5">
        <f t="shared" si="16"/>
        <v>100.00946851580001</v>
      </c>
      <c r="X219" s="3">
        <v>3.45</v>
      </c>
      <c r="Y219" s="3">
        <v>72</v>
      </c>
      <c r="Z219" s="3">
        <v>20</v>
      </c>
      <c r="AA219" s="3">
        <v>10</v>
      </c>
      <c r="AC219" s="3">
        <v>360</v>
      </c>
      <c r="AD219" s="3">
        <v>238</v>
      </c>
      <c r="AF219" s="3">
        <v>426</v>
      </c>
      <c r="AG219" s="3">
        <v>138</v>
      </c>
      <c r="AH219" s="3">
        <v>1.84</v>
      </c>
      <c r="AI219" s="3">
        <v>0.2</v>
      </c>
      <c r="AJ219" s="5">
        <v>0.27</v>
      </c>
      <c r="AK219" s="3">
        <v>0.08</v>
      </c>
      <c r="AL219" s="3">
        <v>1.63</v>
      </c>
      <c r="AM219" s="3">
        <v>6.38</v>
      </c>
      <c r="AN219" s="3">
        <v>14.13</v>
      </c>
      <c r="AO219" s="3">
        <v>2.02</v>
      </c>
      <c r="AP219" s="3">
        <v>9.7799999999999994</v>
      </c>
      <c r="AQ219" s="3">
        <v>3.18</v>
      </c>
      <c r="AR219" s="3">
        <v>1.21</v>
      </c>
      <c r="AS219" s="3">
        <v>3.71</v>
      </c>
      <c r="AT219" s="3">
        <v>0.66</v>
      </c>
      <c r="AU219" s="3">
        <v>3.98</v>
      </c>
      <c r="AV219" s="3">
        <v>0.8</v>
      </c>
      <c r="AW219" s="3">
        <v>2.06</v>
      </c>
      <c r="AX219" s="3">
        <v>0.28000000000000003</v>
      </c>
      <c r="AY219" s="3">
        <v>1.64</v>
      </c>
      <c r="AZ219" s="3">
        <v>0.24</v>
      </c>
      <c r="BA219" s="3">
        <v>27</v>
      </c>
      <c r="BB219" s="3">
        <v>272</v>
      </c>
      <c r="BC219" s="3">
        <v>82</v>
      </c>
      <c r="BD219" s="3">
        <v>73</v>
      </c>
      <c r="BE219" s="5">
        <f t="shared" si="17"/>
        <v>-9.1311702063898492E-2</v>
      </c>
      <c r="BF219" s="5">
        <f t="shared" si="18"/>
        <v>-0.2077610766755742</v>
      </c>
      <c r="BG219" s="7">
        <f t="shared" si="19"/>
        <v>-0.17561422691811396</v>
      </c>
    </row>
    <row r="220" spans="1:59" s="3" customFormat="1" x14ac:dyDescent="0.25">
      <c r="A220" s="2" t="s">
        <v>281</v>
      </c>
      <c r="B220" s="3">
        <v>16</v>
      </c>
      <c r="C220" s="3">
        <v>4</v>
      </c>
      <c r="D220" s="3" t="s">
        <v>52</v>
      </c>
      <c r="E220" s="3" t="s">
        <v>118</v>
      </c>
      <c r="F220" s="3" t="s">
        <v>54</v>
      </c>
      <c r="G220" s="3" t="s">
        <v>119</v>
      </c>
      <c r="H220" s="3" t="s">
        <v>96</v>
      </c>
      <c r="I220" s="3">
        <v>24</v>
      </c>
      <c r="K220" s="4"/>
      <c r="L220" s="5">
        <v>51.12</v>
      </c>
      <c r="M220" s="5">
        <v>1.68</v>
      </c>
      <c r="N220" s="5">
        <v>15.58</v>
      </c>
      <c r="O220" s="5">
        <v>11.0394230496</v>
      </c>
      <c r="P220" s="5">
        <v>0.18</v>
      </c>
      <c r="Q220" s="5">
        <v>6.13</v>
      </c>
      <c r="R220" s="5">
        <v>10.5</v>
      </c>
      <c r="S220" s="5">
        <v>2.61</v>
      </c>
      <c r="T220" s="5">
        <v>0.88</v>
      </c>
      <c r="U220" s="5">
        <v>0.28000000000000003</v>
      </c>
      <c r="V220" s="6">
        <f t="shared" si="15"/>
        <v>52.380988546024533</v>
      </c>
      <c r="W220" s="5">
        <f t="shared" si="16"/>
        <v>99.999423049599997</v>
      </c>
      <c r="X220" s="3">
        <v>4.68</v>
      </c>
      <c r="Y220" s="3">
        <v>100</v>
      </c>
      <c r="Z220" s="3">
        <v>24</v>
      </c>
      <c r="AA220" s="3">
        <v>18</v>
      </c>
      <c r="AC220" s="3">
        <v>404</v>
      </c>
      <c r="AD220" s="3">
        <v>317</v>
      </c>
      <c r="AF220" s="3">
        <v>258</v>
      </c>
      <c r="AG220" s="3">
        <v>74</v>
      </c>
      <c r="AH220" s="3">
        <v>2.5499999999999998</v>
      </c>
      <c r="AI220" s="3">
        <v>0.26</v>
      </c>
      <c r="AJ220" s="5">
        <v>0.42</v>
      </c>
      <c r="AK220" s="3">
        <v>0.11</v>
      </c>
      <c r="AL220" s="3">
        <v>2.2400000000000002</v>
      </c>
      <c r="AM220" s="3">
        <v>8.65</v>
      </c>
      <c r="AN220" s="3">
        <v>18.98</v>
      </c>
      <c r="AO220" s="3">
        <v>2.67</v>
      </c>
      <c r="AP220" s="3">
        <v>13.08</v>
      </c>
      <c r="AQ220" s="3">
        <v>3.97</v>
      </c>
      <c r="AR220" s="3">
        <v>1.53</v>
      </c>
      <c r="AS220" s="3">
        <v>4.7699999999999996</v>
      </c>
      <c r="AT220" s="3">
        <v>0.82</v>
      </c>
      <c r="AU220" s="3">
        <v>4.95</v>
      </c>
      <c r="AV220" s="3">
        <v>0.97</v>
      </c>
      <c r="AW220" s="3">
        <v>2.52</v>
      </c>
      <c r="AX220" s="3">
        <v>0.36</v>
      </c>
      <c r="AY220" s="3">
        <v>2.0699999999999998</v>
      </c>
      <c r="AZ220" s="3">
        <v>0.3</v>
      </c>
      <c r="BA220" s="3">
        <v>28</v>
      </c>
      <c r="BB220" s="3">
        <v>328</v>
      </c>
      <c r="BC220" s="3">
        <v>117</v>
      </c>
      <c r="BD220" s="3">
        <v>88</v>
      </c>
      <c r="BE220" s="5">
        <f t="shared" si="17"/>
        <v>-0.15995980455119829</v>
      </c>
      <c r="BF220" s="5">
        <f t="shared" si="18"/>
        <v>-0.24519278878133055</v>
      </c>
      <c r="BG220" s="7">
        <f t="shared" si="19"/>
        <v>-0.23219994047640358</v>
      </c>
    </row>
    <row r="221" spans="1:59" s="3" customFormat="1" x14ac:dyDescent="0.25">
      <c r="A221" s="2" t="s">
        <v>282</v>
      </c>
      <c r="B221" s="3">
        <v>16</v>
      </c>
      <c r="C221" s="3">
        <v>4</v>
      </c>
      <c r="D221" s="3" t="s">
        <v>52</v>
      </c>
      <c r="E221" s="3" t="s">
        <v>118</v>
      </c>
      <c r="F221" s="3" t="s">
        <v>54</v>
      </c>
      <c r="G221" s="3" t="s">
        <v>119</v>
      </c>
      <c r="H221" s="3" t="s">
        <v>96</v>
      </c>
      <c r="I221" s="3">
        <v>24</v>
      </c>
      <c r="K221" s="4"/>
      <c r="L221" s="5">
        <v>50.4</v>
      </c>
      <c r="M221" s="5">
        <v>1.27</v>
      </c>
      <c r="N221" s="5">
        <v>12.28</v>
      </c>
      <c r="O221" s="5">
        <v>11.149417301000002</v>
      </c>
      <c r="P221" s="5">
        <v>0.18</v>
      </c>
      <c r="Q221" s="5">
        <v>12.28</v>
      </c>
      <c r="R221" s="5">
        <v>10.01</v>
      </c>
      <c r="S221" s="5">
        <v>1.58</v>
      </c>
      <c r="T221" s="5">
        <v>0.64</v>
      </c>
      <c r="U221" s="5">
        <v>0.21</v>
      </c>
      <c r="V221" s="6">
        <f t="shared" si="15"/>
        <v>68.571768814905013</v>
      </c>
      <c r="W221" s="5">
        <f t="shared" si="16"/>
        <v>99.999417301000008</v>
      </c>
      <c r="X221" s="3">
        <v>7.91</v>
      </c>
      <c r="Y221" s="3">
        <v>88</v>
      </c>
      <c r="Z221" s="3">
        <v>20</v>
      </c>
      <c r="AA221" s="3">
        <v>8</v>
      </c>
      <c r="AB221" s="3">
        <v>0.02</v>
      </c>
      <c r="AC221" s="3">
        <v>291</v>
      </c>
      <c r="AD221" s="3">
        <v>172</v>
      </c>
      <c r="AF221" s="3">
        <v>739</v>
      </c>
      <c r="AG221" s="3">
        <v>291</v>
      </c>
      <c r="AH221" s="3">
        <v>2.2400000000000002</v>
      </c>
      <c r="AI221" s="3">
        <v>0.43</v>
      </c>
      <c r="AJ221" s="5">
        <v>0.42</v>
      </c>
      <c r="AK221" s="3">
        <v>0.11</v>
      </c>
      <c r="AL221" s="3">
        <v>1.44</v>
      </c>
      <c r="AM221" s="3">
        <v>9.94</v>
      </c>
      <c r="AN221" s="3">
        <v>20.32</v>
      </c>
      <c r="AO221" s="3">
        <v>2.65</v>
      </c>
      <c r="AP221" s="3">
        <v>12.29</v>
      </c>
      <c r="AQ221" s="3">
        <v>3.47</v>
      </c>
      <c r="AR221" s="3">
        <v>1.28</v>
      </c>
      <c r="AS221" s="3">
        <v>3.83</v>
      </c>
      <c r="AT221" s="3">
        <v>0.64</v>
      </c>
      <c r="AU221" s="3">
        <v>3.98</v>
      </c>
      <c r="AV221" s="3">
        <v>0.8</v>
      </c>
      <c r="AW221" s="3">
        <v>2.0099999999999998</v>
      </c>
      <c r="AX221" s="3">
        <v>0.27</v>
      </c>
      <c r="AY221" s="3">
        <v>1.69</v>
      </c>
      <c r="AZ221" s="3">
        <v>0.23</v>
      </c>
      <c r="BA221" s="3">
        <v>35</v>
      </c>
      <c r="BB221" s="3">
        <v>264</v>
      </c>
      <c r="BC221" s="3">
        <v>87</v>
      </c>
      <c r="BD221" s="3">
        <v>80</v>
      </c>
      <c r="BE221" s="5">
        <f t="shared" si="17"/>
        <v>0.10171734898021567</v>
      </c>
      <c r="BF221" s="5">
        <f t="shared" si="18"/>
        <v>7.5136783028841747E-2</v>
      </c>
      <c r="BG221" s="7">
        <f t="shared" si="19"/>
        <v>3.3973357512591229E-2</v>
      </c>
    </row>
    <row r="222" spans="1:59" s="3" customFormat="1" x14ac:dyDescent="0.25">
      <c r="A222" s="2" t="s">
        <v>283</v>
      </c>
      <c r="B222" s="3">
        <v>16</v>
      </c>
      <c r="C222" s="3">
        <v>4</v>
      </c>
      <c r="D222" s="3" t="s">
        <v>52</v>
      </c>
      <c r="E222" s="3" t="s">
        <v>118</v>
      </c>
      <c r="F222" s="3" t="s">
        <v>54</v>
      </c>
      <c r="G222" s="3" t="s">
        <v>119</v>
      </c>
      <c r="H222" s="3" t="s">
        <v>96</v>
      </c>
      <c r="I222" s="3">
        <v>24</v>
      </c>
      <c r="K222" s="4"/>
      <c r="L222" s="5">
        <v>48.85</v>
      </c>
      <c r="M222" s="5">
        <v>1.38</v>
      </c>
      <c r="N222" s="5">
        <v>13.48</v>
      </c>
      <c r="O222" s="5">
        <v>10.659442908400001</v>
      </c>
      <c r="P222" s="5">
        <v>0.18</v>
      </c>
      <c r="Q222" s="5">
        <v>13.36</v>
      </c>
      <c r="R222" s="5">
        <v>10.050000000000001</v>
      </c>
      <c r="S222" s="5">
        <v>1.7</v>
      </c>
      <c r="T222" s="5">
        <v>0.19</v>
      </c>
      <c r="U222" s="5">
        <v>0.14000000000000001</v>
      </c>
      <c r="V222" s="6">
        <f t="shared" si="15"/>
        <v>71.287914309791091</v>
      </c>
      <c r="W222" s="5">
        <f t="shared" si="16"/>
        <v>99.989442908400008</v>
      </c>
      <c r="X222" s="3">
        <v>2.1800000000000002</v>
      </c>
      <c r="Y222" s="3">
        <v>56</v>
      </c>
      <c r="Z222" s="3">
        <v>17</v>
      </c>
      <c r="AA222" s="3">
        <v>2</v>
      </c>
      <c r="AC222" s="3">
        <v>112</v>
      </c>
      <c r="AD222" s="3">
        <v>195</v>
      </c>
      <c r="AF222" s="3">
        <v>1085</v>
      </c>
      <c r="AG222" s="3">
        <v>486</v>
      </c>
      <c r="AH222" s="3">
        <v>1.44</v>
      </c>
      <c r="AI222" s="3">
        <v>0.13</v>
      </c>
      <c r="AJ222" s="5">
        <v>0.11</v>
      </c>
      <c r="AK222" s="3">
        <v>0.03</v>
      </c>
      <c r="AL222" s="3">
        <v>0.71</v>
      </c>
      <c r="AM222" s="3">
        <v>3.59</v>
      </c>
      <c r="AN222" s="3">
        <v>8.5299999999999994</v>
      </c>
      <c r="AO222" s="3">
        <v>1.32</v>
      </c>
      <c r="AP222" s="3">
        <v>6.9</v>
      </c>
      <c r="AQ222" s="3">
        <v>2.38</v>
      </c>
      <c r="AR222" s="3">
        <v>1.04</v>
      </c>
      <c r="AS222" s="3">
        <v>3.04</v>
      </c>
      <c r="AT222" s="3">
        <v>0.54</v>
      </c>
      <c r="AU222" s="3">
        <v>3.27</v>
      </c>
      <c r="AV222" s="3">
        <v>0.68</v>
      </c>
      <c r="AW222" s="3">
        <v>1.72</v>
      </c>
      <c r="AX222" s="3">
        <v>0.23</v>
      </c>
      <c r="AY222" s="3">
        <v>1.37</v>
      </c>
      <c r="AZ222" s="3">
        <v>0.2</v>
      </c>
      <c r="BA222" s="3">
        <v>35</v>
      </c>
      <c r="BB222" s="3">
        <v>311</v>
      </c>
      <c r="BC222" s="3">
        <v>108</v>
      </c>
      <c r="BD222" s="3">
        <v>82</v>
      </c>
      <c r="BE222" s="5">
        <f t="shared" si="17"/>
        <v>-0.14605151057928789</v>
      </c>
      <c r="BF222" s="5">
        <f t="shared" si="18"/>
        <v>-0.36603088015384833</v>
      </c>
      <c r="BG222" s="7">
        <f t="shared" si="19"/>
        <v>-0.23768108050998188</v>
      </c>
    </row>
    <row r="223" spans="1:59" s="3" customFormat="1" x14ac:dyDescent="0.25">
      <c r="A223" s="2" t="s">
        <v>284</v>
      </c>
      <c r="B223" s="3">
        <v>16</v>
      </c>
      <c r="C223" s="3">
        <v>4</v>
      </c>
      <c r="D223" s="3" t="s">
        <v>52</v>
      </c>
      <c r="E223" s="3" t="s">
        <v>118</v>
      </c>
      <c r="F223" s="3" t="s">
        <v>54</v>
      </c>
      <c r="G223" s="3" t="s">
        <v>119</v>
      </c>
      <c r="H223" s="3" t="s">
        <v>96</v>
      </c>
      <c r="I223" s="3">
        <v>24</v>
      </c>
      <c r="J223" s="3">
        <v>0.70455800000000002</v>
      </c>
      <c r="K223" s="4">
        <v>-0.9</v>
      </c>
      <c r="L223" s="5">
        <v>49.2</v>
      </c>
      <c r="M223" s="5">
        <v>0.98</v>
      </c>
      <c r="N223" s="5">
        <v>8.8000000000000007</v>
      </c>
      <c r="O223" s="5">
        <v>11.889378628600001</v>
      </c>
      <c r="P223" s="5">
        <v>0.19</v>
      </c>
      <c r="Q223" s="5">
        <v>16.91</v>
      </c>
      <c r="R223" s="5">
        <v>10.41</v>
      </c>
      <c r="S223" s="5">
        <v>1.25</v>
      </c>
      <c r="T223" s="5">
        <v>0.28000000000000003</v>
      </c>
      <c r="U223" s="5">
        <v>0.1</v>
      </c>
      <c r="V223" s="6">
        <f t="shared" si="15"/>
        <v>73.804834617015203</v>
      </c>
      <c r="W223" s="5">
        <f t="shared" si="16"/>
        <v>100.00937862859999</v>
      </c>
      <c r="X223" s="3">
        <v>2.5499999999999998</v>
      </c>
      <c r="Y223" s="3">
        <v>56</v>
      </c>
      <c r="Z223" s="3">
        <v>13.69</v>
      </c>
      <c r="AA223" s="3">
        <v>5.5</v>
      </c>
      <c r="AC223" s="3">
        <v>147</v>
      </c>
      <c r="AD223" s="3">
        <v>173</v>
      </c>
      <c r="AF223" s="3">
        <v>2115</v>
      </c>
      <c r="AG223" s="3">
        <v>516</v>
      </c>
      <c r="AH223" s="3">
        <v>1.36</v>
      </c>
      <c r="AI223" s="3">
        <v>0.15</v>
      </c>
      <c r="AJ223" s="5">
        <v>0.21</v>
      </c>
      <c r="AK223" s="3">
        <v>0.06</v>
      </c>
      <c r="AM223" s="3">
        <v>4.21</v>
      </c>
      <c r="AN223" s="3">
        <v>10.19</v>
      </c>
      <c r="AP223" s="3">
        <v>7.4</v>
      </c>
      <c r="AQ223" s="3">
        <v>2.2200000000000002</v>
      </c>
      <c r="AR223" s="3">
        <v>0.83</v>
      </c>
      <c r="AS223" s="3">
        <v>2.7</v>
      </c>
      <c r="AU223" s="3">
        <v>2.82</v>
      </c>
      <c r="AV223" s="3">
        <v>0.56000000000000005</v>
      </c>
      <c r="AY223" s="3">
        <v>1.1399999999999999</v>
      </c>
      <c r="AZ223" s="3">
        <v>0.18</v>
      </c>
      <c r="BA223" s="3">
        <v>33</v>
      </c>
      <c r="BB223" s="3">
        <v>293</v>
      </c>
      <c r="BE223" s="5">
        <f t="shared" si="17"/>
        <v>-0.16448965913467894</v>
      </c>
      <c r="BF223" s="5">
        <f t="shared" si="18"/>
        <v>-0.26497011470622589</v>
      </c>
      <c r="BG223" s="7">
        <f t="shared" si="19"/>
        <v>-0.23825058914895886</v>
      </c>
    </row>
    <row r="224" spans="1:59" s="3" customFormat="1" x14ac:dyDescent="0.25">
      <c r="A224" s="2" t="s">
        <v>285</v>
      </c>
      <c r="B224" s="3">
        <v>16</v>
      </c>
      <c r="C224" s="3">
        <v>4</v>
      </c>
      <c r="D224" s="3" t="s">
        <v>52</v>
      </c>
      <c r="E224" s="3" t="s">
        <v>118</v>
      </c>
      <c r="F224" s="3" t="s">
        <v>54</v>
      </c>
      <c r="G224" s="3" t="s">
        <v>119</v>
      </c>
      <c r="H224" s="3" t="s">
        <v>96</v>
      </c>
      <c r="I224" s="3">
        <v>24</v>
      </c>
      <c r="K224" s="4"/>
      <c r="L224" s="5">
        <v>48.73</v>
      </c>
      <c r="M224" s="5">
        <v>1.2</v>
      </c>
      <c r="N224" s="5">
        <v>10.89</v>
      </c>
      <c r="O224" s="5">
        <v>12.169363995800001</v>
      </c>
      <c r="P224" s="5">
        <v>0.19</v>
      </c>
      <c r="Q224" s="5">
        <v>15.87</v>
      </c>
      <c r="R224" s="5">
        <v>9.7200000000000006</v>
      </c>
      <c r="S224" s="5">
        <v>0.83</v>
      </c>
      <c r="T224" s="5">
        <v>0.2</v>
      </c>
      <c r="U224" s="5">
        <v>0.19</v>
      </c>
      <c r="V224" s="6">
        <f t="shared" si="15"/>
        <v>72.093385264043448</v>
      </c>
      <c r="W224" s="5">
        <f t="shared" si="16"/>
        <v>99.989363995800005</v>
      </c>
      <c r="X224" s="3">
        <v>3.93</v>
      </c>
      <c r="Y224" s="3">
        <v>63</v>
      </c>
      <c r="Z224" s="3">
        <v>17</v>
      </c>
      <c r="AA224" s="3">
        <v>1</v>
      </c>
      <c r="AB224" s="3">
        <v>0.02</v>
      </c>
      <c r="AC224" s="3">
        <v>98</v>
      </c>
      <c r="AD224" s="3">
        <v>105</v>
      </c>
      <c r="AF224" s="3">
        <v>1391</v>
      </c>
      <c r="AG224" s="3">
        <v>555</v>
      </c>
      <c r="AH224" s="3">
        <v>1.67</v>
      </c>
      <c r="AI224" s="3">
        <v>0.22</v>
      </c>
      <c r="AJ224" s="5">
        <v>0.25</v>
      </c>
      <c r="AK224" s="3">
        <v>7.0000000000000007E-2</v>
      </c>
      <c r="AL224" s="3">
        <v>0.92</v>
      </c>
      <c r="AM224" s="3">
        <v>6.96</v>
      </c>
      <c r="AN224" s="3">
        <v>15.04</v>
      </c>
      <c r="AO224" s="3">
        <v>2.0699999999999998</v>
      </c>
      <c r="AP224" s="3">
        <v>9.9</v>
      </c>
      <c r="AQ224" s="3">
        <v>2.95</v>
      </c>
      <c r="AR224" s="3">
        <v>1.1000000000000001</v>
      </c>
      <c r="AS224" s="3">
        <v>3.48</v>
      </c>
      <c r="AT224" s="3">
        <v>0.59</v>
      </c>
      <c r="AU224" s="3">
        <v>3.55</v>
      </c>
      <c r="AV224" s="3">
        <v>0.73</v>
      </c>
      <c r="AW224" s="3">
        <v>1.85</v>
      </c>
      <c r="AX224" s="3">
        <v>0.25</v>
      </c>
      <c r="AY224" s="3">
        <v>1.47</v>
      </c>
      <c r="AZ224" s="3">
        <v>0.22</v>
      </c>
      <c r="BA224" s="3">
        <v>25</v>
      </c>
      <c r="BB224" s="3">
        <v>270</v>
      </c>
      <c r="BC224" s="3">
        <v>86</v>
      </c>
      <c r="BD224" s="3">
        <v>93</v>
      </c>
      <c r="BE224" s="13">
        <f t="shared" si="17"/>
        <v>1.1671703092561714E-2</v>
      </c>
      <c r="BF224" s="5">
        <f t="shared" si="18"/>
        <v>-0.11231458563969399</v>
      </c>
      <c r="BG224" s="7">
        <f t="shared" si="19"/>
        <v>-7.0238887573129738E-2</v>
      </c>
    </row>
    <row r="225" spans="1:59" s="3" customFormat="1" x14ac:dyDescent="0.25">
      <c r="A225" s="2" t="s">
        <v>286</v>
      </c>
      <c r="B225" s="3">
        <v>16</v>
      </c>
      <c r="C225" s="3">
        <v>4</v>
      </c>
      <c r="D225" s="3" t="s">
        <v>52</v>
      </c>
      <c r="E225" s="3" t="s">
        <v>118</v>
      </c>
      <c r="F225" s="3" t="s">
        <v>54</v>
      </c>
      <c r="G225" s="3" t="s">
        <v>119</v>
      </c>
      <c r="H225" s="3" t="s">
        <v>96</v>
      </c>
      <c r="I225" s="3">
        <v>24</v>
      </c>
      <c r="K225" s="4"/>
      <c r="L225" s="5">
        <v>47.91</v>
      </c>
      <c r="M225" s="5">
        <v>1.41</v>
      </c>
      <c r="N225" s="5">
        <v>13.26</v>
      </c>
      <c r="O225" s="5">
        <v>12.349354588999999</v>
      </c>
      <c r="P225" s="5">
        <v>0.19</v>
      </c>
      <c r="Q225" s="5">
        <v>14.19</v>
      </c>
      <c r="R225" s="5">
        <v>8.74</v>
      </c>
      <c r="S225" s="5">
        <v>1.56</v>
      </c>
      <c r="T225" s="5">
        <v>0.16</v>
      </c>
      <c r="U225" s="5">
        <v>0.23</v>
      </c>
      <c r="V225" s="6">
        <f t="shared" si="15"/>
        <v>69.477171431321423</v>
      </c>
      <c r="W225" s="5">
        <f t="shared" si="16"/>
        <v>99.999354588999978</v>
      </c>
      <c r="X225" s="3">
        <v>4.74</v>
      </c>
      <c r="Y225" s="3">
        <v>74</v>
      </c>
      <c r="Z225" s="3">
        <v>21</v>
      </c>
      <c r="AA225" s="3">
        <v>1</v>
      </c>
      <c r="AB225" s="3">
        <v>0.01</v>
      </c>
      <c r="AC225" s="3">
        <v>99</v>
      </c>
      <c r="AD225" s="3">
        <v>150</v>
      </c>
      <c r="AF225" s="3">
        <v>984</v>
      </c>
      <c r="AG225" s="3">
        <v>410</v>
      </c>
      <c r="AH225" s="3">
        <v>2.0299999999999998</v>
      </c>
      <c r="AI225" s="3">
        <v>0.27</v>
      </c>
      <c r="AJ225" s="5">
        <v>0.28999999999999998</v>
      </c>
      <c r="AK225" s="3">
        <v>0.08</v>
      </c>
      <c r="AL225" s="3">
        <v>1.27</v>
      </c>
      <c r="AM225" s="3">
        <v>8.2799999999999994</v>
      </c>
      <c r="AN225" s="3">
        <v>18.11</v>
      </c>
      <c r="AO225" s="3">
        <v>2.4700000000000002</v>
      </c>
      <c r="AP225" s="3">
        <v>11.9</v>
      </c>
      <c r="AQ225" s="3">
        <v>3.55</v>
      </c>
      <c r="AR225" s="3">
        <v>1.53</v>
      </c>
      <c r="AS225" s="3">
        <v>4.0599999999999996</v>
      </c>
      <c r="AT225" s="3">
        <v>0.7</v>
      </c>
      <c r="AU225" s="3">
        <v>4.22</v>
      </c>
      <c r="AV225" s="3">
        <v>0.87</v>
      </c>
      <c r="AW225" s="3">
        <v>2.21</v>
      </c>
      <c r="AX225" s="3">
        <v>0.28999999999999998</v>
      </c>
      <c r="AY225" s="3">
        <v>1.72</v>
      </c>
      <c r="AZ225" s="3">
        <v>0.25</v>
      </c>
      <c r="BA225" s="3">
        <v>26</v>
      </c>
      <c r="BB225" s="3">
        <v>296</v>
      </c>
      <c r="BC225" s="3">
        <v>100</v>
      </c>
      <c r="BD225" s="3">
        <v>96</v>
      </c>
      <c r="BE225" s="13">
        <f t="shared" si="17"/>
        <v>4.3295190945816575E-2</v>
      </c>
      <c r="BF225" s="5">
        <f t="shared" si="18"/>
        <v>-7.4055241162542251E-2</v>
      </c>
      <c r="BG225" s="7">
        <f t="shared" si="19"/>
        <v>-4.277244830474275E-2</v>
      </c>
    </row>
    <row r="226" spans="1:59" s="3" customFormat="1" x14ac:dyDescent="0.25">
      <c r="A226" s="2" t="s">
        <v>287</v>
      </c>
      <c r="B226" s="3">
        <v>16</v>
      </c>
      <c r="C226" s="3">
        <v>4</v>
      </c>
      <c r="D226" s="3" t="s">
        <v>52</v>
      </c>
      <c r="E226" s="3" t="s">
        <v>118</v>
      </c>
      <c r="F226" s="3" t="s">
        <v>54</v>
      </c>
      <c r="G226" s="3" t="s">
        <v>119</v>
      </c>
      <c r="H226" s="3" t="s">
        <v>96</v>
      </c>
      <c r="I226" s="3">
        <v>24</v>
      </c>
      <c r="K226" s="4"/>
      <c r="L226" s="5">
        <v>49.04</v>
      </c>
      <c r="M226" s="5">
        <v>1.45</v>
      </c>
      <c r="N226" s="5">
        <v>11.54</v>
      </c>
      <c r="O226" s="5">
        <v>11.959374970400001</v>
      </c>
      <c r="P226" s="5">
        <v>0.21</v>
      </c>
      <c r="Q226" s="5">
        <v>13.9</v>
      </c>
      <c r="R226" s="5">
        <v>10.19</v>
      </c>
      <c r="S226" s="5">
        <v>1.2</v>
      </c>
      <c r="T226" s="5">
        <v>0.25</v>
      </c>
      <c r="U226" s="5">
        <v>0.25</v>
      </c>
      <c r="V226" s="6">
        <f t="shared" si="15"/>
        <v>69.719223526533682</v>
      </c>
      <c r="W226" s="5">
        <f t="shared" si="16"/>
        <v>99.989374970400007</v>
      </c>
      <c r="X226" s="3">
        <v>6.6</v>
      </c>
      <c r="Y226" s="3">
        <v>87</v>
      </c>
      <c r="Z226" s="3">
        <v>22</v>
      </c>
      <c r="AA226" s="3">
        <v>3</v>
      </c>
      <c r="AC226" s="3">
        <v>152</v>
      </c>
      <c r="AD226" s="3">
        <v>154</v>
      </c>
      <c r="AF226" s="3">
        <v>900</v>
      </c>
      <c r="AG226" s="3">
        <v>362</v>
      </c>
      <c r="AJ226" s="5"/>
      <c r="AL226" s="3">
        <v>3</v>
      </c>
      <c r="BA226" s="3">
        <v>25</v>
      </c>
      <c r="BB226" s="3">
        <v>277</v>
      </c>
      <c r="BC226" s="3">
        <v>76</v>
      </c>
      <c r="BD226" s="3">
        <v>92</v>
      </c>
      <c r="BE226" s="13">
        <f t="shared" si="17"/>
        <v>7.069583687055081E-2</v>
      </c>
      <c r="BF226" s="5">
        <f t="shared" si="18"/>
        <v>-4.0420374375604862E-3</v>
      </c>
      <c r="BG226" s="7">
        <f t="shared" si="19"/>
        <v>-5.8558144881308283E-3</v>
      </c>
    </row>
    <row r="227" spans="1:59" s="3" customFormat="1" x14ac:dyDescent="0.25">
      <c r="A227" s="2" t="s">
        <v>288</v>
      </c>
      <c r="B227" s="3">
        <v>16</v>
      </c>
      <c r="C227" s="3">
        <v>4</v>
      </c>
      <c r="D227" s="3" t="s">
        <v>52</v>
      </c>
      <c r="E227" s="3" t="s">
        <v>118</v>
      </c>
      <c r="F227" s="3" t="s">
        <v>54</v>
      </c>
      <c r="G227" s="3" t="s">
        <v>119</v>
      </c>
      <c r="H227" s="3" t="s">
        <v>96</v>
      </c>
      <c r="I227" s="3">
        <v>24</v>
      </c>
      <c r="K227" s="4"/>
      <c r="L227" s="5">
        <v>48.4</v>
      </c>
      <c r="M227" s="5">
        <v>1.25</v>
      </c>
      <c r="N227" s="5">
        <v>11.86</v>
      </c>
      <c r="O227" s="5">
        <v>12.069369221799999</v>
      </c>
      <c r="P227" s="5">
        <v>0.21</v>
      </c>
      <c r="Q227" s="5">
        <v>14.2</v>
      </c>
      <c r="R227" s="5">
        <v>10.48</v>
      </c>
      <c r="S227" s="5">
        <v>1.29</v>
      </c>
      <c r="T227" s="5">
        <v>0.08</v>
      </c>
      <c r="U227" s="5">
        <v>0.17</v>
      </c>
      <c r="V227" s="6">
        <f t="shared" si="15"/>
        <v>69.976117355444714</v>
      </c>
      <c r="W227" s="5">
        <f t="shared" si="16"/>
        <v>100.0093692218</v>
      </c>
      <c r="X227" s="3">
        <v>3.82</v>
      </c>
      <c r="Y227" s="3">
        <v>69</v>
      </c>
      <c r="Z227" s="3">
        <v>18</v>
      </c>
      <c r="AB227" s="3">
        <v>0.08</v>
      </c>
      <c r="AC227" s="3">
        <v>62</v>
      </c>
      <c r="AD227" s="3">
        <v>158</v>
      </c>
      <c r="AF227" s="3">
        <v>977</v>
      </c>
      <c r="AG227" s="3">
        <v>421</v>
      </c>
      <c r="AH227" s="3">
        <v>1.81</v>
      </c>
      <c r="AI227" s="3">
        <v>0.22</v>
      </c>
      <c r="AJ227" s="5">
        <v>0.28000000000000003</v>
      </c>
      <c r="AK227" s="3">
        <v>7.0000000000000007E-2</v>
      </c>
      <c r="AL227" s="3">
        <v>1.73</v>
      </c>
      <c r="AM227" s="3">
        <v>6.45</v>
      </c>
      <c r="AN227" s="3">
        <v>14.13</v>
      </c>
      <c r="AO227" s="3">
        <v>1.97</v>
      </c>
      <c r="AP227" s="3">
        <v>9.33</v>
      </c>
      <c r="AQ227" s="3">
        <v>2.96</v>
      </c>
      <c r="AR227" s="3">
        <v>1.0900000000000001</v>
      </c>
      <c r="AS227" s="3">
        <v>3.49</v>
      </c>
      <c r="AT227" s="3">
        <v>0.6</v>
      </c>
      <c r="AU227" s="3">
        <v>3.78</v>
      </c>
      <c r="AV227" s="3">
        <v>0.76</v>
      </c>
      <c r="AW227" s="3">
        <v>1.92</v>
      </c>
      <c r="AX227" s="3">
        <v>0.27</v>
      </c>
      <c r="AY227" s="3">
        <v>1.58</v>
      </c>
      <c r="AZ227" s="3">
        <v>0.23</v>
      </c>
      <c r="BA227" s="3">
        <v>28</v>
      </c>
      <c r="BB227" s="3">
        <v>273</v>
      </c>
      <c r="BC227" s="3">
        <v>81</v>
      </c>
      <c r="BD227" s="3">
        <v>90</v>
      </c>
      <c r="BE227" s="5">
        <f t="shared" si="17"/>
        <v>-5.3676186608780041E-2</v>
      </c>
      <c r="BF227" s="5">
        <f t="shared" si="18"/>
        <v>-0.1604350378609728</v>
      </c>
      <c r="BG227" s="7">
        <f t="shared" si="19"/>
        <v>-0.13279663533832947</v>
      </c>
    </row>
    <row r="228" spans="1:59" s="3" customFormat="1" x14ac:dyDescent="0.25">
      <c r="A228" s="2" t="s">
        <v>289</v>
      </c>
      <c r="B228" s="3">
        <v>16</v>
      </c>
      <c r="C228" s="3">
        <v>4</v>
      </c>
      <c r="D228" s="3" t="s">
        <v>52</v>
      </c>
      <c r="E228" s="3" t="s">
        <v>118</v>
      </c>
      <c r="F228" s="3" t="s">
        <v>54</v>
      </c>
      <c r="G228" s="3" t="s">
        <v>119</v>
      </c>
      <c r="H228" s="3" t="s">
        <v>96</v>
      </c>
      <c r="I228" s="3">
        <v>24</v>
      </c>
      <c r="J228" s="3">
        <v>0.704932</v>
      </c>
      <c r="K228" s="4">
        <v>-2.2000000000000002</v>
      </c>
      <c r="L228" s="5">
        <v>48.14</v>
      </c>
      <c r="M228" s="5">
        <v>1</v>
      </c>
      <c r="N228" s="5">
        <v>9.49</v>
      </c>
      <c r="O228" s="5">
        <v>13.099315394</v>
      </c>
      <c r="P228" s="5">
        <v>0.2</v>
      </c>
      <c r="Q228" s="5">
        <v>19.13</v>
      </c>
      <c r="R228" s="5">
        <v>7.68</v>
      </c>
      <c r="S228" s="5">
        <v>1.02</v>
      </c>
      <c r="T228" s="5">
        <v>0.1</v>
      </c>
      <c r="U228" s="5">
        <v>0.14000000000000001</v>
      </c>
      <c r="V228" s="6">
        <f t="shared" si="15"/>
        <v>74.31274417927726</v>
      </c>
      <c r="W228" s="5">
        <f t="shared" si="16"/>
        <v>99.999315393999979</v>
      </c>
      <c r="X228" s="3">
        <v>3.13</v>
      </c>
      <c r="Y228" s="3">
        <v>56</v>
      </c>
      <c r="Z228" s="3">
        <v>15</v>
      </c>
      <c r="AA228" s="3">
        <v>3</v>
      </c>
      <c r="AB228" s="3">
        <v>0.82</v>
      </c>
      <c r="AC228" s="3">
        <v>71</v>
      </c>
      <c r="AD228" s="3">
        <v>125</v>
      </c>
      <c r="AF228" s="3">
        <v>1413</v>
      </c>
      <c r="AG228" s="3">
        <v>642</v>
      </c>
      <c r="AH228" s="3">
        <v>1.46</v>
      </c>
      <c r="AI228" s="3">
        <v>0.18</v>
      </c>
      <c r="AJ228" s="5">
        <v>0.21</v>
      </c>
      <c r="AK228" s="3">
        <v>0.06</v>
      </c>
      <c r="AL228" s="3">
        <v>1.35</v>
      </c>
      <c r="AM228" s="3">
        <v>5.19</v>
      </c>
      <c r="AN228" s="3">
        <v>11.4</v>
      </c>
      <c r="AO228" s="3">
        <v>1.6</v>
      </c>
      <c r="AP228" s="3">
        <v>7.77</v>
      </c>
      <c r="AQ228" s="3">
        <v>2.35</v>
      </c>
      <c r="AR228" s="3">
        <v>0.89</v>
      </c>
      <c r="AS228" s="3">
        <v>2.8</v>
      </c>
      <c r="AT228" s="3">
        <v>0.48</v>
      </c>
      <c r="AU228" s="3">
        <v>3.01</v>
      </c>
      <c r="AV228" s="3">
        <v>0.62</v>
      </c>
      <c r="AW228" s="3">
        <v>1.58</v>
      </c>
      <c r="AX228" s="3">
        <v>0.22</v>
      </c>
      <c r="AY228" s="3">
        <v>1.3</v>
      </c>
      <c r="AZ228" s="3">
        <v>0.18</v>
      </c>
      <c r="BA228" s="3">
        <v>25</v>
      </c>
      <c r="BB228" s="3">
        <v>223</v>
      </c>
      <c r="BC228" s="3">
        <v>66</v>
      </c>
      <c r="BD228" s="3">
        <v>91</v>
      </c>
      <c r="BE228" s="5">
        <f t="shared" si="17"/>
        <v>-3.8972715974229688E-2</v>
      </c>
      <c r="BF228" s="5">
        <f t="shared" si="18"/>
        <v>-0.13592387446755771</v>
      </c>
      <c r="BG228" s="7">
        <f t="shared" si="19"/>
        <v>-0.12027433006363086</v>
      </c>
    </row>
    <row r="229" spans="1:59" s="3" customFormat="1" x14ac:dyDescent="0.25">
      <c r="A229" s="2" t="s">
        <v>290</v>
      </c>
      <c r="B229" s="3">
        <v>16</v>
      </c>
      <c r="C229" s="3">
        <v>4</v>
      </c>
      <c r="D229" s="3" t="s">
        <v>52</v>
      </c>
      <c r="E229" s="3" t="s">
        <v>118</v>
      </c>
      <c r="F229" s="3" t="s">
        <v>54</v>
      </c>
      <c r="G229" s="3" t="s">
        <v>119</v>
      </c>
      <c r="H229" s="3" t="s">
        <v>96</v>
      </c>
      <c r="I229" s="3">
        <v>24</v>
      </c>
      <c r="K229" s="4"/>
      <c r="L229" s="5">
        <v>51.18</v>
      </c>
      <c r="M229" s="5">
        <v>1.42</v>
      </c>
      <c r="N229" s="5">
        <v>13.88</v>
      </c>
      <c r="O229" s="5">
        <v>10.059474264400002</v>
      </c>
      <c r="P229" s="5">
        <v>0.18</v>
      </c>
      <c r="Q229" s="5">
        <v>10.210000000000001</v>
      </c>
      <c r="R229" s="5">
        <v>10.91</v>
      </c>
      <c r="S229" s="5">
        <v>1.72</v>
      </c>
      <c r="T229" s="5">
        <v>0.24</v>
      </c>
      <c r="U229" s="5">
        <v>0.2</v>
      </c>
      <c r="V229" s="6">
        <f t="shared" si="15"/>
        <v>66.784233913482737</v>
      </c>
      <c r="W229" s="5">
        <f t="shared" si="16"/>
        <v>99.999474264400021</v>
      </c>
      <c r="X229" s="3">
        <v>5.4</v>
      </c>
      <c r="Y229" s="3">
        <v>79</v>
      </c>
      <c r="Z229" s="3">
        <v>21</v>
      </c>
      <c r="AA229" s="3">
        <v>2</v>
      </c>
      <c r="AC229" s="3">
        <v>151</v>
      </c>
      <c r="AD229" s="3">
        <v>218</v>
      </c>
      <c r="AF229" s="3">
        <v>626</v>
      </c>
      <c r="AG229" s="3">
        <v>214</v>
      </c>
      <c r="AJ229" s="5"/>
      <c r="BA229" s="3">
        <v>32</v>
      </c>
      <c r="BB229" s="3">
        <v>301</v>
      </c>
      <c r="BC229" s="3">
        <v>82</v>
      </c>
      <c r="BD229" s="3">
        <v>89</v>
      </c>
      <c r="BE229" s="13">
        <f t="shared" si="17"/>
        <v>4.5391495700526807E-2</v>
      </c>
      <c r="BF229" s="5">
        <f t="shared" si="18"/>
        <v>-5.5435361759477719E-2</v>
      </c>
      <c r="BG229" s="7">
        <f t="shared" si="19"/>
        <v>-3.5281022953734142E-2</v>
      </c>
    </row>
    <row r="230" spans="1:59" s="3" customFormat="1" x14ac:dyDescent="0.25">
      <c r="A230" s="2" t="s">
        <v>291</v>
      </c>
      <c r="B230" s="3">
        <v>16</v>
      </c>
      <c r="C230" s="3">
        <v>4</v>
      </c>
      <c r="D230" s="3" t="s">
        <v>52</v>
      </c>
      <c r="E230" s="3" t="s">
        <v>118</v>
      </c>
      <c r="F230" s="3" t="s">
        <v>54</v>
      </c>
      <c r="G230" s="3" t="s">
        <v>119</v>
      </c>
      <c r="H230" s="3" t="s">
        <v>96</v>
      </c>
      <c r="I230" s="3">
        <v>24</v>
      </c>
      <c r="K230" s="4"/>
      <c r="L230" s="5">
        <v>52.25</v>
      </c>
      <c r="M230" s="5">
        <v>1.26</v>
      </c>
      <c r="N230" s="5">
        <v>15.1</v>
      </c>
      <c r="O230" s="5">
        <v>9.1795202531999998</v>
      </c>
      <c r="P230" s="5">
        <v>0.17</v>
      </c>
      <c r="Q230" s="5">
        <v>8.09</v>
      </c>
      <c r="R230" s="5">
        <v>11.67</v>
      </c>
      <c r="S230" s="5">
        <v>1.99</v>
      </c>
      <c r="T230" s="5">
        <v>0.13</v>
      </c>
      <c r="U230" s="5">
        <v>0.16</v>
      </c>
      <c r="V230" s="6">
        <f t="shared" si="15"/>
        <v>63.581448752266695</v>
      </c>
      <c r="W230" s="5">
        <f t="shared" si="16"/>
        <v>99.999520253199989</v>
      </c>
      <c r="X230" s="3">
        <v>3.9</v>
      </c>
      <c r="Y230" s="3">
        <v>70</v>
      </c>
      <c r="Z230" s="3">
        <v>18</v>
      </c>
      <c r="AA230" s="3">
        <v>2</v>
      </c>
      <c r="AC230" s="3">
        <v>82</v>
      </c>
      <c r="AD230" s="3">
        <v>257</v>
      </c>
      <c r="AF230" s="3">
        <v>357</v>
      </c>
      <c r="AG230" s="3">
        <v>94</v>
      </c>
      <c r="AJ230" s="5"/>
      <c r="BA230" s="3">
        <v>28</v>
      </c>
      <c r="BB230" s="3">
        <v>312</v>
      </c>
      <c r="BC230" s="3">
        <v>94</v>
      </c>
      <c r="BD230" s="3">
        <v>77</v>
      </c>
      <c r="BE230" s="5">
        <f t="shared" si="17"/>
        <v>-5.6672925105832217E-2</v>
      </c>
      <c r="BF230" s="5">
        <f t="shared" si="18"/>
        <v>-0.16258053346640067</v>
      </c>
      <c r="BG230" s="7">
        <f t="shared" si="19"/>
        <v>-0.13460607347275161</v>
      </c>
    </row>
    <row r="231" spans="1:59" s="3" customFormat="1" x14ac:dyDescent="0.25">
      <c r="A231" s="2" t="s">
        <v>292</v>
      </c>
      <c r="B231" s="3">
        <v>16</v>
      </c>
      <c r="C231" s="3">
        <v>4</v>
      </c>
      <c r="D231" s="3" t="s">
        <v>52</v>
      </c>
      <c r="E231" s="3" t="s">
        <v>118</v>
      </c>
      <c r="F231" s="3" t="s">
        <v>54</v>
      </c>
      <c r="G231" s="3" t="s">
        <v>119</v>
      </c>
      <c r="H231" s="3" t="s">
        <v>96</v>
      </c>
      <c r="I231" s="3">
        <v>24</v>
      </c>
      <c r="K231" s="4"/>
      <c r="L231" s="5">
        <v>51.61</v>
      </c>
      <c r="M231" s="5">
        <v>1.49</v>
      </c>
      <c r="N231" s="5">
        <v>14.68</v>
      </c>
      <c r="O231" s="5">
        <v>10.189467470599999</v>
      </c>
      <c r="P231" s="5">
        <v>0.17</v>
      </c>
      <c r="Q231" s="5">
        <v>7.53</v>
      </c>
      <c r="R231" s="5">
        <v>12.06</v>
      </c>
      <c r="S231" s="5">
        <v>1.97</v>
      </c>
      <c r="T231" s="5">
        <v>0.1</v>
      </c>
      <c r="U231" s="5">
        <v>0.18</v>
      </c>
      <c r="V231" s="6">
        <f t="shared" si="15"/>
        <v>59.414564403009692</v>
      </c>
      <c r="W231" s="5">
        <f t="shared" si="16"/>
        <v>99.9794674706</v>
      </c>
      <c r="X231" s="3">
        <v>3.26</v>
      </c>
      <c r="Y231" s="3">
        <v>75</v>
      </c>
      <c r="Z231" s="3">
        <v>22</v>
      </c>
      <c r="AA231" s="3">
        <v>1</v>
      </c>
      <c r="AC231" s="3">
        <v>104</v>
      </c>
      <c r="AD231" s="3">
        <v>211</v>
      </c>
      <c r="AF231" s="3">
        <v>354</v>
      </c>
      <c r="AG231" s="3">
        <v>88</v>
      </c>
      <c r="AH231" s="3">
        <v>2</v>
      </c>
      <c r="AI231" s="3">
        <v>0.19</v>
      </c>
      <c r="AJ231" s="5">
        <v>0.25</v>
      </c>
      <c r="AK231" s="3">
        <v>7.0000000000000007E-2</v>
      </c>
      <c r="AL231" s="3">
        <v>1.26</v>
      </c>
      <c r="AM231" s="3">
        <v>5.86</v>
      </c>
      <c r="AN231" s="3">
        <v>13.28</v>
      </c>
      <c r="AO231" s="3">
        <v>1.93</v>
      </c>
      <c r="AP231" s="3">
        <v>9.85</v>
      </c>
      <c r="AQ231" s="3">
        <v>3.28</v>
      </c>
      <c r="AR231" s="3">
        <v>1.3</v>
      </c>
      <c r="AS231" s="3">
        <v>4.07</v>
      </c>
      <c r="AT231" s="3">
        <v>0.71</v>
      </c>
      <c r="AU231" s="3">
        <v>4.49</v>
      </c>
      <c r="AV231" s="3">
        <v>0.92</v>
      </c>
      <c r="AW231" s="3">
        <v>2.35</v>
      </c>
      <c r="AX231" s="3">
        <v>0.32</v>
      </c>
      <c r="AY231" s="3">
        <v>1.82</v>
      </c>
      <c r="AZ231" s="3">
        <v>0.26</v>
      </c>
      <c r="BA231" s="3">
        <v>33</v>
      </c>
      <c r="BB231" s="3">
        <v>323</v>
      </c>
      <c r="BC231" s="3">
        <v>107</v>
      </c>
      <c r="BD231" s="3">
        <v>86</v>
      </c>
      <c r="BE231" s="5">
        <f t="shared" si="17"/>
        <v>-0.11187115928769531</v>
      </c>
      <c r="BF231" s="5">
        <f t="shared" si="18"/>
        <v>-0.24290331233967988</v>
      </c>
      <c r="BG231" s="7">
        <f t="shared" si="19"/>
        <v>-0.20066982859949162</v>
      </c>
    </row>
    <row r="232" spans="1:59" s="3" customFormat="1" x14ac:dyDescent="0.25">
      <c r="A232" s="2" t="s">
        <v>293</v>
      </c>
      <c r="B232" s="3">
        <v>16</v>
      </c>
      <c r="C232" s="3">
        <v>4</v>
      </c>
      <c r="D232" s="3" t="s">
        <v>52</v>
      </c>
      <c r="E232" s="3" t="s">
        <v>118</v>
      </c>
      <c r="F232" s="3" t="s">
        <v>54</v>
      </c>
      <c r="G232" s="3" t="s">
        <v>119</v>
      </c>
      <c r="H232" s="3" t="s">
        <v>96</v>
      </c>
      <c r="I232" s="3">
        <v>24</v>
      </c>
      <c r="K232" s="4"/>
      <c r="L232" s="5">
        <v>53.43</v>
      </c>
      <c r="M232" s="5">
        <v>2.71</v>
      </c>
      <c r="N232" s="5">
        <v>13.13</v>
      </c>
      <c r="O232" s="5">
        <v>12.909325323400001</v>
      </c>
      <c r="P232" s="5">
        <v>0.22</v>
      </c>
      <c r="Q232" s="5">
        <v>4.63</v>
      </c>
      <c r="R232" s="5">
        <v>9.9600000000000009</v>
      </c>
      <c r="S232" s="5">
        <v>2.27</v>
      </c>
      <c r="T232" s="5">
        <v>0.26</v>
      </c>
      <c r="U232" s="5">
        <v>0.47</v>
      </c>
      <c r="V232" s="6">
        <f t="shared" si="15"/>
        <v>41.537147233805499</v>
      </c>
      <c r="W232" s="5">
        <f t="shared" si="16"/>
        <v>99.989325323399981</v>
      </c>
      <c r="X232" s="3">
        <v>11.43</v>
      </c>
      <c r="Y232" s="3">
        <v>184</v>
      </c>
      <c r="Z232" s="3">
        <v>41</v>
      </c>
      <c r="AA232" s="3">
        <v>2.7</v>
      </c>
      <c r="AC232" s="3">
        <v>284</v>
      </c>
      <c r="AD232" s="3">
        <v>261</v>
      </c>
      <c r="AF232" s="3">
        <v>66</v>
      </c>
      <c r="AG232" s="3">
        <v>23</v>
      </c>
      <c r="AH232" s="3">
        <v>4.97</v>
      </c>
      <c r="AI232" s="3">
        <v>0.63</v>
      </c>
      <c r="AJ232" s="5">
        <v>0.94</v>
      </c>
      <c r="AK232" s="3">
        <v>0.23</v>
      </c>
      <c r="AL232" s="3">
        <v>3.74</v>
      </c>
      <c r="AM232" s="3">
        <v>17.5</v>
      </c>
      <c r="AN232" s="3">
        <v>37.72</v>
      </c>
      <c r="AP232" s="3">
        <v>24.06</v>
      </c>
      <c r="AQ232" s="3">
        <v>6.98</v>
      </c>
      <c r="AR232" s="3">
        <v>2.41</v>
      </c>
      <c r="AS232" s="3">
        <v>7.73</v>
      </c>
      <c r="AT232" s="3">
        <v>1.32</v>
      </c>
      <c r="AY232" s="3">
        <v>3.33</v>
      </c>
      <c r="AZ232" s="3">
        <v>0.48</v>
      </c>
      <c r="BA232" s="3">
        <v>32</v>
      </c>
      <c r="BB232" s="3">
        <v>417</v>
      </c>
      <c r="BC232" s="3">
        <v>157</v>
      </c>
      <c r="BD232" s="3">
        <v>120</v>
      </c>
      <c r="BE232" s="5">
        <f t="shared" si="17"/>
        <v>-6.6642841600871527E-2</v>
      </c>
      <c r="BF232" s="5">
        <f t="shared" si="18"/>
        <v>-0.10471402645044647</v>
      </c>
      <c r="BG232" s="7">
        <f t="shared" si="19"/>
        <v>-0.13275638800580952</v>
      </c>
    </row>
    <row r="233" spans="1:59" s="3" customFormat="1" x14ac:dyDescent="0.25">
      <c r="A233" s="2" t="s">
        <v>294</v>
      </c>
      <c r="B233" s="3">
        <v>16</v>
      </c>
      <c r="C233" s="3">
        <v>4</v>
      </c>
      <c r="D233" s="3" t="s">
        <v>52</v>
      </c>
      <c r="E233" s="3" t="s">
        <v>118</v>
      </c>
      <c r="F233" s="3" t="s">
        <v>54</v>
      </c>
      <c r="G233" s="3" t="s">
        <v>119</v>
      </c>
      <c r="H233" s="3" t="s">
        <v>96</v>
      </c>
      <c r="I233" s="3">
        <v>24</v>
      </c>
      <c r="K233" s="4"/>
      <c r="L233" s="5">
        <v>49.45</v>
      </c>
      <c r="M233" s="5">
        <v>1.18</v>
      </c>
      <c r="N233" s="5">
        <v>12.02</v>
      </c>
      <c r="O233" s="5">
        <v>11.669390125800001</v>
      </c>
      <c r="P233" s="5">
        <v>0.18</v>
      </c>
      <c r="Q233" s="5">
        <v>13.47</v>
      </c>
      <c r="R233" s="5">
        <v>9.83</v>
      </c>
      <c r="S233" s="5">
        <v>1.57</v>
      </c>
      <c r="T233" s="5">
        <v>0.49</v>
      </c>
      <c r="U233" s="5">
        <v>0.13</v>
      </c>
      <c r="V233" s="6">
        <f t="shared" si="15"/>
        <v>69.573831422241838</v>
      </c>
      <c r="W233" s="5">
        <f t="shared" si="16"/>
        <v>99.9893901258</v>
      </c>
      <c r="X233" s="3">
        <v>3.36</v>
      </c>
      <c r="Y233" s="3">
        <v>64</v>
      </c>
      <c r="Z233" s="3">
        <v>17</v>
      </c>
      <c r="AA233" s="3">
        <v>8</v>
      </c>
      <c r="AC233" s="3">
        <v>176</v>
      </c>
      <c r="AD233" s="3">
        <v>212</v>
      </c>
      <c r="AF233" s="3">
        <v>1117</v>
      </c>
      <c r="AG233" s="3">
        <v>412</v>
      </c>
      <c r="AH233" s="3">
        <v>1.71</v>
      </c>
      <c r="AI233" s="3">
        <v>0.2</v>
      </c>
      <c r="AJ233" s="5">
        <v>0.17</v>
      </c>
      <c r="AK233" s="3">
        <v>0.04</v>
      </c>
      <c r="AL233" s="3">
        <v>1.54</v>
      </c>
      <c r="AM233" s="3">
        <v>5.26</v>
      </c>
      <c r="AN233" s="3">
        <v>11.77</v>
      </c>
      <c r="AO233" s="3">
        <v>1.73</v>
      </c>
      <c r="AP233" s="3">
        <v>8.4700000000000006</v>
      </c>
      <c r="AQ233" s="3">
        <v>2.82</v>
      </c>
      <c r="AR233" s="3">
        <v>1.06</v>
      </c>
      <c r="AS233" s="3">
        <v>3.38</v>
      </c>
      <c r="AT233" s="3">
        <v>0.57999999999999996</v>
      </c>
      <c r="AU233" s="3">
        <v>3.61</v>
      </c>
      <c r="AV233" s="3">
        <v>0.76</v>
      </c>
      <c r="AW233" s="3">
        <v>1.92</v>
      </c>
      <c r="AX233" s="3">
        <v>0.27</v>
      </c>
      <c r="AY233" s="3">
        <v>1.58</v>
      </c>
      <c r="AZ233" s="3">
        <v>0.22</v>
      </c>
      <c r="BA233" s="3">
        <v>29</v>
      </c>
      <c r="BB233" s="3">
        <v>275</v>
      </c>
      <c r="BC233" s="3">
        <v>87</v>
      </c>
      <c r="BD233" s="3">
        <v>86</v>
      </c>
      <c r="BE233" s="5">
        <f t="shared" si="17"/>
        <v>-6.9513264991207135E-2</v>
      </c>
      <c r="BF233" s="5">
        <f t="shared" si="18"/>
        <v>-0.181481112056053</v>
      </c>
      <c r="BG233" s="7">
        <f t="shared" si="19"/>
        <v>-0.15012436499614079</v>
      </c>
    </row>
    <row r="234" spans="1:59" s="3" customFormat="1" x14ac:dyDescent="0.25">
      <c r="A234" s="2" t="s">
        <v>295</v>
      </c>
      <c r="B234" s="3">
        <v>16</v>
      </c>
      <c r="C234" s="3">
        <v>4</v>
      </c>
      <c r="D234" s="3" t="s">
        <v>52</v>
      </c>
      <c r="E234" s="3" t="s">
        <v>118</v>
      </c>
      <c r="F234" s="3" t="s">
        <v>54</v>
      </c>
      <c r="G234" s="3" t="s">
        <v>119</v>
      </c>
      <c r="H234" s="3" t="s">
        <v>96</v>
      </c>
      <c r="I234" s="3">
        <v>24</v>
      </c>
      <c r="K234" s="4"/>
      <c r="L234" s="5">
        <v>52.11</v>
      </c>
      <c r="M234" s="5">
        <v>1.7</v>
      </c>
      <c r="N234" s="5">
        <v>15.97</v>
      </c>
      <c r="O234" s="5">
        <v>10.5794470892</v>
      </c>
      <c r="P234" s="5">
        <v>0.16</v>
      </c>
      <c r="Q234" s="5">
        <v>5.36</v>
      </c>
      <c r="R234" s="5">
        <v>10.87</v>
      </c>
      <c r="S234" s="5">
        <v>2.59</v>
      </c>
      <c r="T234" s="5">
        <v>0.42</v>
      </c>
      <c r="U234" s="5">
        <v>0.25</v>
      </c>
      <c r="V234" s="6">
        <f t="shared" si="15"/>
        <v>50.09101163069468</v>
      </c>
      <c r="W234" s="5">
        <f t="shared" si="16"/>
        <v>100.00944708920001</v>
      </c>
      <c r="X234" s="3">
        <v>4.3499999999999996</v>
      </c>
      <c r="Y234" s="3">
        <v>100</v>
      </c>
      <c r="Z234" s="3">
        <v>22</v>
      </c>
      <c r="AA234" s="3">
        <v>7</v>
      </c>
      <c r="AC234" s="3">
        <v>201</v>
      </c>
      <c r="AD234" s="3">
        <v>358</v>
      </c>
      <c r="AF234" s="3">
        <v>226</v>
      </c>
      <c r="AG234" s="3">
        <v>62</v>
      </c>
      <c r="AH234" s="3">
        <v>2.56</v>
      </c>
      <c r="AI234" s="3">
        <v>0.27</v>
      </c>
      <c r="AJ234" s="5">
        <v>0.26</v>
      </c>
      <c r="AK234" s="3">
        <v>0.09</v>
      </c>
      <c r="AL234" s="3">
        <v>1.84</v>
      </c>
      <c r="AM234" s="3">
        <v>6.83</v>
      </c>
      <c r="AN234" s="3">
        <v>15.78</v>
      </c>
      <c r="AO234" s="3">
        <v>2.37</v>
      </c>
      <c r="AP234" s="3">
        <v>11.9</v>
      </c>
      <c r="AQ234" s="3">
        <v>3.84</v>
      </c>
      <c r="AR234" s="3">
        <v>1.55</v>
      </c>
      <c r="AS234" s="3">
        <v>4.42</v>
      </c>
      <c r="AT234" s="3">
        <v>0.73</v>
      </c>
      <c r="AU234" s="3">
        <v>4.5</v>
      </c>
      <c r="AV234" s="3">
        <v>0.92</v>
      </c>
      <c r="AW234" s="3">
        <v>2.38</v>
      </c>
      <c r="AX234" s="3">
        <v>0.32</v>
      </c>
      <c r="AY234" s="3">
        <v>1.81</v>
      </c>
      <c r="AZ234" s="3">
        <v>0.26</v>
      </c>
      <c r="BA234" s="3">
        <v>29</v>
      </c>
      <c r="BB234" s="3">
        <v>310</v>
      </c>
      <c r="BC234" s="3">
        <v>39</v>
      </c>
      <c r="BD234" s="3">
        <v>86</v>
      </c>
      <c r="BE234" s="5">
        <f t="shared" si="17"/>
        <v>-0.22648187668893316</v>
      </c>
      <c r="BF234" s="5">
        <f t="shared" si="18"/>
        <v>-0.32856895444719048</v>
      </c>
      <c r="BG234" s="7">
        <f t="shared" si="19"/>
        <v>-0.29154218604515225</v>
      </c>
    </row>
    <row r="235" spans="1:59" s="3" customFormat="1" x14ac:dyDescent="0.25">
      <c r="A235" s="2" t="s">
        <v>296</v>
      </c>
      <c r="B235" s="3">
        <v>16</v>
      </c>
      <c r="C235" s="3">
        <v>4</v>
      </c>
      <c r="D235" s="3" t="s">
        <v>52</v>
      </c>
      <c r="E235" s="3" t="s">
        <v>118</v>
      </c>
      <c r="F235" s="3" t="s">
        <v>54</v>
      </c>
      <c r="G235" s="3" t="s">
        <v>119</v>
      </c>
      <c r="H235" s="3" t="s">
        <v>96</v>
      </c>
      <c r="I235" s="3">
        <v>24</v>
      </c>
      <c r="J235" s="3">
        <v>0.70390870699379582</v>
      </c>
      <c r="K235" s="4">
        <v>-0.13</v>
      </c>
      <c r="L235" s="5">
        <v>53.69</v>
      </c>
      <c r="M235" s="5">
        <v>2.4550000000000001</v>
      </c>
      <c r="N235" s="5">
        <v>13.3</v>
      </c>
      <c r="O235" s="5">
        <v>13.0293190522</v>
      </c>
      <c r="P235" s="5">
        <v>0.20399999999999999</v>
      </c>
      <c r="Q235" s="5">
        <v>4.41</v>
      </c>
      <c r="R235" s="5">
        <v>9.76</v>
      </c>
      <c r="S235" s="5">
        <v>2.3199999999999998</v>
      </c>
      <c r="T235" s="5">
        <v>0.5</v>
      </c>
      <c r="U235" s="5">
        <v>0.33800000000000002</v>
      </c>
      <c r="V235" s="6">
        <f t="shared" si="15"/>
        <v>40.137534243029656</v>
      </c>
      <c r="W235" s="5">
        <f t="shared" si="16"/>
        <v>100.00631905219997</v>
      </c>
      <c r="X235" s="3">
        <v>6.61</v>
      </c>
      <c r="Y235" s="3">
        <v>142</v>
      </c>
      <c r="Z235" s="3">
        <v>36</v>
      </c>
      <c r="AA235" s="3">
        <v>4</v>
      </c>
      <c r="AC235" s="3">
        <v>371</v>
      </c>
      <c r="AD235" s="3">
        <v>247</v>
      </c>
      <c r="AF235" s="3">
        <v>59</v>
      </c>
      <c r="AG235" s="3">
        <v>16</v>
      </c>
      <c r="AH235" s="3">
        <v>4.08</v>
      </c>
      <c r="AI235" s="3">
        <v>0.39</v>
      </c>
      <c r="AJ235" s="5">
        <v>0.78</v>
      </c>
      <c r="AK235" s="3">
        <v>0.24</v>
      </c>
      <c r="AL235" s="3">
        <v>3.23</v>
      </c>
      <c r="AM235" s="3">
        <v>13.16</v>
      </c>
      <c r="AN235" s="3">
        <v>29.06</v>
      </c>
      <c r="AO235" s="3">
        <v>3.92</v>
      </c>
      <c r="AP235" s="3">
        <v>19.48</v>
      </c>
      <c r="AQ235" s="3">
        <v>6.16</v>
      </c>
      <c r="AR235" s="3">
        <v>2.21</v>
      </c>
      <c r="AS235" s="3">
        <v>7.35</v>
      </c>
      <c r="AT235" s="3">
        <v>1.25</v>
      </c>
      <c r="AU235" s="3">
        <v>7.63</v>
      </c>
      <c r="AV235" s="3">
        <v>1.55</v>
      </c>
      <c r="AW235" s="3">
        <v>4.01</v>
      </c>
      <c r="AX235" s="3">
        <v>0.54</v>
      </c>
      <c r="AY235" s="3">
        <v>3.18</v>
      </c>
      <c r="AZ235" s="3">
        <v>0.48</v>
      </c>
      <c r="BA235" s="3">
        <v>33</v>
      </c>
      <c r="BB235" s="3">
        <v>411</v>
      </c>
      <c r="BC235" s="3">
        <v>160</v>
      </c>
      <c r="BD235" s="3">
        <v>119</v>
      </c>
      <c r="BE235" s="5">
        <f t="shared" si="17"/>
        <v>-0.14039386102392371</v>
      </c>
      <c r="BF235" s="5">
        <f t="shared" si="18"/>
        <v>-0.2307018120556108</v>
      </c>
      <c r="BG235" s="7">
        <f t="shared" si="19"/>
        <v>-0.21715655073692758</v>
      </c>
    </row>
    <row r="236" spans="1:59" s="3" customFormat="1" x14ac:dyDescent="0.25">
      <c r="A236" s="2" t="s">
        <v>297</v>
      </c>
      <c r="B236" s="3">
        <v>16</v>
      </c>
      <c r="C236" s="3">
        <v>4</v>
      </c>
      <c r="D236" s="3" t="s">
        <v>52</v>
      </c>
      <c r="E236" s="3" t="s">
        <v>118</v>
      </c>
      <c r="F236" s="3" t="s">
        <v>54</v>
      </c>
      <c r="G236" s="3" t="s">
        <v>119</v>
      </c>
      <c r="H236" s="3" t="s">
        <v>96</v>
      </c>
      <c r="I236" s="3">
        <v>24</v>
      </c>
      <c r="J236" s="3">
        <v>0.70428087281443874</v>
      </c>
      <c r="K236" s="4">
        <v>-1.61</v>
      </c>
      <c r="L236" s="5">
        <v>51.69</v>
      </c>
      <c r="M236" s="5">
        <v>1.492</v>
      </c>
      <c r="N236" s="5">
        <v>14.33</v>
      </c>
      <c r="O236" s="5">
        <v>10.789436114599999</v>
      </c>
      <c r="P236" s="5">
        <v>0.185</v>
      </c>
      <c r="Q236" s="5">
        <v>7.02</v>
      </c>
      <c r="R236" s="5">
        <v>11.76</v>
      </c>
      <c r="S236" s="5">
        <v>2.2799999999999998</v>
      </c>
      <c r="T236" s="5">
        <v>0.23</v>
      </c>
      <c r="U236" s="5">
        <v>0.217</v>
      </c>
      <c r="V236" s="6">
        <f t="shared" si="15"/>
        <v>56.310798649347355</v>
      </c>
      <c r="W236" s="5">
        <f t="shared" si="16"/>
        <v>99.993436114600001</v>
      </c>
      <c r="X236" s="3">
        <v>4.08</v>
      </c>
      <c r="Y236" s="3">
        <v>86</v>
      </c>
      <c r="Z236" s="3">
        <v>23</v>
      </c>
      <c r="AA236" s="3">
        <v>1</v>
      </c>
      <c r="AC236" s="3">
        <v>240</v>
      </c>
      <c r="AD236" s="3">
        <v>279</v>
      </c>
      <c r="AF236" s="3">
        <v>290</v>
      </c>
      <c r="AG236" s="3">
        <v>63</v>
      </c>
      <c r="AH236" s="3">
        <v>2.19</v>
      </c>
      <c r="AI236" s="3">
        <v>0.23</v>
      </c>
      <c r="AJ236" s="5">
        <v>0.4</v>
      </c>
      <c r="AK236" s="3">
        <v>0.11</v>
      </c>
      <c r="AL236" s="3">
        <v>1.6</v>
      </c>
      <c r="AM236" s="3">
        <v>7.63</v>
      </c>
      <c r="AN236" s="3">
        <v>16.989999999999998</v>
      </c>
      <c r="AO236" s="3">
        <v>2.41</v>
      </c>
      <c r="AP236" s="3">
        <v>11.69</v>
      </c>
      <c r="AQ236" s="3">
        <v>3.82</v>
      </c>
      <c r="AR236" s="3">
        <v>1.44</v>
      </c>
      <c r="AS236" s="3">
        <v>4.47</v>
      </c>
      <c r="AT236" s="3">
        <v>0.77</v>
      </c>
      <c r="AU236" s="3">
        <v>4.84</v>
      </c>
      <c r="AV236" s="3">
        <v>0.94</v>
      </c>
      <c r="AW236" s="3">
        <v>2.4500000000000002</v>
      </c>
      <c r="AX236" s="3">
        <v>0.33</v>
      </c>
      <c r="AY236" s="3">
        <v>1.92</v>
      </c>
      <c r="AZ236" s="3">
        <v>0.28999999999999998</v>
      </c>
      <c r="BA236" s="3">
        <v>37</v>
      </c>
      <c r="BB236" s="3">
        <v>319</v>
      </c>
      <c r="BC236" s="3">
        <v>125</v>
      </c>
      <c r="BD236" s="3">
        <v>86</v>
      </c>
      <c r="BE236" s="5">
        <f t="shared" si="17"/>
        <v>-0.11078725416158453</v>
      </c>
      <c r="BF236" s="5">
        <f t="shared" si="18"/>
        <v>-0.19540570420958625</v>
      </c>
      <c r="BG236" s="7">
        <f t="shared" si="19"/>
        <v>-0.19196083726864921</v>
      </c>
    </row>
    <row r="237" spans="1:59" s="3" customFormat="1" x14ac:dyDescent="0.25">
      <c r="A237" s="2" t="s">
        <v>298</v>
      </c>
      <c r="B237" s="3">
        <v>16</v>
      </c>
      <c r="C237" s="3">
        <v>4</v>
      </c>
      <c r="D237" s="3" t="s">
        <v>52</v>
      </c>
      <c r="E237" s="3" t="s">
        <v>118</v>
      </c>
      <c r="F237" s="3" t="s">
        <v>54</v>
      </c>
      <c r="G237" s="3" t="s">
        <v>119</v>
      </c>
      <c r="H237" s="3" t="s">
        <v>96</v>
      </c>
      <c r="I237" s="3">
        <v>24</v>
      </c>
      <c r="J237" s="3">
        <v>0.70357092498589968</v>
      </c>
      <c r="K237" s="4">
        <v>2.38</v>
      </c>
      <c r="L237" s="5">
        <v>49.51</v>
      </c>
      <c r="M237" s="5">
        <v>1.5</v>
      </c>
      <c r="N237" s="5">
        <v>15.14</v>
      </c>
      <c r="O237" s="5">
        <v>10.719439772799999</v>
      </c>
      <c r="P237" s="5">
        <v>0.17</v>
      </c>
      <c r="Q237" s="5">
        <v>7.92</v>
      </c>
      <c r="R237" s="5">
        <v>12.57</v>
      </c>
      <c r="S237" s="5">
        <v>2.12</v>
      </c>
      <c r="T237" s="5">
        <v>0.17</v>
      </c>
      <c r="U237" s="5">
        <v>0.19</v>
      </c>
      <c r="V237" s="6">
        <f t="shared" si="15"/>
        <v>59.409545181583844</v>
      </c>
      <c r="W237" s="5">
        <f t="shared" si="16"/>
        <v>100.00943977280001</v>
      </c>
      <c r="X237" s="3">
        <v>4.93</v>
      </c>
      <c r="Y237" s="3">
        <v>80</v>
      </c>
      <c r="Z237" s="3">
        <v>17</v>
      </c>
      <c r="AA237" s="3">
        <v>2</v>
      </c>
      <c r="AC237" s="3">
        <v>140</v>
      </c>
      <c r="AD237" s="3">
        <v>320</v>
      </c>
      <c r="AF237" s="3">
        <v>546</v>
      </c>
      <c r="AG237" s="3">
        <v>170</v>
      </c>
      <c r="AH237" s="3">
        <v>2.02</v>
      </c>
      <c r="AI237" s="3">
        <v>0.38</v>
      </c>
      <c r="AJ237" s="5">
        <v>0.21</v>
      </c>
      <c r="AK237" s="3">
        <v>0.06</v>
      </c>
      <c r="AL237" s="3">
        <v>0.93</v>
      </c>
      <c r="AM237" s="3">
        <v>5.7</v>
      </c>
      <c r="AN237" s="3">
        <v>13.79</v>
      </c>
      <c r="AO237" s="3">
        <v>2.0299999999999998</v>
      </c>
      <c r="AP237" s="3">
        <v>10.18</v>
      </c>
      <c r="AQ237" s="3">
        <v>3.2</v>
      </c>
      <c r="AR237" s="3">
        <v>1.31</v>
      </c>
      <c r="AS237" s="3">
        <v>3.86</v>
      </c>
      <c r="AT237" s="3">
        <v>0.63</v>
      </c>
      <c r="AU237" s="3">
        <v>3.72</v>
      </c>
      <c r="AV237" s="3">
        <v>0.73</v>
      </c>
      <c r="AW237" s="3">
        <v>1.81</v>
      </c>
      <c r="AX237" s="3">
        <v>0.24</v>
      </c>
      <c r="AY237" s="3">
        <v>1.4</v>
      </c>
      <c r="AZ237" s="3">
        <v>0.2</v>
      </c>
      <c r="BA237" s="3">
        <v>34</v>
      </c>
      <c r="BB237" s="3">
        <v>295</v>
      </c>
      <c r="BC237" s="3">
        <v>95</v>
      </c>
      <c r="BD237" s="3">
        <v>78</v>
      </c>
      <c r="BE237" s="5">
        <f t="shared" si="17"/>
        <v>-8.9072848079289724E-2</v>
      </c>
      <c r="BF237" s="5">
        <f t="shared" si="18"/>
        <v>-0.23838203791813217</v>
      </c>
      <c r="BG237" s="7">
        <f t="shared" si="19"/>
        <v>-0.15127104561269239</v>
      </c>
    </row>
    <row r="238" spans="1:59" s="3" customFormat="1" x14ac:dyDescent="0.25">
      <c r="A238" s="2" t="s">
        <v>299</v>
      </c>
      <c r="B238" s="3">
        <v>16</v>
      </c>
      <c r="C238" s="3">
        <v>4</v>
      </c>
      <c r="D238" s="3" t="s">
        <v>52</v>
      </c>
      <c r="E238" s="3" t="s">
        <v>118</v>
      </c>
      <c r="F238" s="3" t="s">
        <v>54</v>
      </c>
      <c r="G238" s="3" t="s">
        <v>119</v>
      </c>
      <c r="H238" s="3" t="s">
        <v>96</v>
      </c>
      <c r="I238" s="3">
        <v>24</v>
      </c>
      <c r="J238" s="3">
        <v>0.70353496897913148</v>
      </c>
      <c r="K238" s="4">
        <v>0.59</v>
      </c>
      <c r="L238" s="5">
        <v>49</v>
      </c>
      <c r="M238" s="5">
        <v>1.97</v>
      </c>
      <c r="N238" s="5">
        <v>14.46</v>
      </c>
      <c r="O238" s="5">
        <v>12.439349885599999</v>
      </c>
      <c r="P238" s="5">
        <v>0.17</v>
      </c>
      <c r="Q238" s="5">
        <v>6.21</v>
      </c>
      <c r="R238" s="5">
        <v>12.46</v>
      </c>
      <c r="S238" s="5">
        <v>2.27</v>
      </c>
      <c r="T238" s="5">
        <v>0.77</v>
      </c>
      <c r="U238" s="5">
        <v>0.26</v>
      </c>
      <c r="V238" s="6">
        <f t="shared" si="15"/>
        <v>49.722146090953899</v>
      </c>
      <c r="W238" s="5">
        <f t="shared" si="16"/>
        <v>100.0093498856</v>
      </c>
      <c r="X238" s="3">
        <v>6.76</v>
      </c>
      <c r="Y238" s="3">
        <v>104</v>
      </c>
      <c r="Z238" s="3">
        <v>25</v>
      </c>
      <c r="AA238" s="3">
        <v>4</v>
      </c>
      <c r="AC238" s="3">
        <v>377</v>
      </c>
      <c r="AD238" s="3">
        <v>332</v>
      </c>
      <c r="AF238" s="3">
        <v>407</v>
      </c>
      <c r="AG238" s="3">
        <v>108</v>
      </c>
      <c r="AH238" s="3">
        <v>2.76</v>
      </c>
      <c r="AI238" s="3">
        <v>0.53</v>
      </c>
      <c r="AJ238" s="5">
        <v>0.31</v>
      </c>
      <c r="AK238" s="3">
        <v>0.08</v>
      </c>
      <c r="AL238" s="3">
        <v>0.9</v>
      </c>
      <c r="AM238" s="3">
        <v>8.2799999999999994</v>
      </c>
      <c r="AN238" s="3">
        <v>19.46</v>
      </c>
      <c r="AO238" s="3">
        <v>2.84</v>
      </c>
      <c r="AP238" s="3">
        <v>14.44</v>
      </c>
      <c r="AQ238" s="3">
        <v>4.63</v>
      </c>
      <c r="AR238" s="3">
        <v>1.78</v>
      </c>
      <c r="AS238" s="3">
        <v>5.35</v>
      </c>
      <c r="AT238" s="3">
        <v>0.86</v>
      </c>
      <c r="AU238" s="3">
        <v>5.03</v>
      </c>
      <c r="AV238" s="3">
        <v>0.98</v>
      </c>
      <c r="AW238" s="3">
        <v>2.4300000000000002</v>
      </c>
      <c r="AX238" s="3">
        <v>0.33</v>
      </c>
      <c r="AY238" s="3">
        <v>1.86</v>
      </c>
      <c r="AZ238" s="3">
        <v>0.28999999999999998</v>
      </c>
      <c r="BA238" s="3">
        <v>31</v>
      </c>
      <c r="BB238" s="3">
        <v>391</v>
      </c>
      <c r="BC238" s="3">
        <v>129</v>
      </c>
      <c r="BD238" s="3">
        <v>87</v>
      </c>
      <c r="BE238" s="5">
        <f t="shared" si="17"/>
        <v>-1.6652507533747807E-2</v>
      </c>
      <c r="BF238" s="5">
        <f t="shared" si="18"/>
        <v>-0.15379351432571797</v>
      </c>
      <c r="BG238" s="7">
        <f t="shared" si="19"/>
        <v>-8.9024774714666466E-2</v>
      </c>
    </row>
    <row r="239" spans="1:59" s="3" customFormat="1" x14ac:dyDescent="0.25">
      <c r="A239" s="2" t="s">
        <v>300</v>
      </c>
      <c r="B239" s="3">
        <v>16</v>
      </c>
      <c r="C239" s="3">
        <v>4</v>
      </c>
      <c r="D239" s="3" t="s">
        <v>52</v>
      </c>
      <c r="E239" s="3" t="s">
        <v>118</v>
      </c>
      <c r="F239" s="3" t="s">
        <v>54</v>
      </c>
      <c r="G239" s="3" t="s">
        <v>119</v>
      </c>
      <c r="H239" s="3" t="s">
        <v>96</v>
      </c>
      <c r="I239" s="3">
        <v>24</v>
      </c>
      <c r="J239" s="3">
        <v>0.70418154963338975</v>
      </c>
      <c r="K239" s="4">
        <v>-0.6</v>
      </c>
      <c r="L239" s="5">
        <v>50.87</v>
      </c>
      <c r="M239" s="5">
        <v>1.8</v>
      </c>
      <c r="N239" s="5">
        <v>14.75</v>
      </c>
      <c r="O239" s="5">
        <v>11.399404236000001</v>
      </c>
      <c r="P239" s="5">
        <v>0.19700000000000001</v>
      </c>
      <c r="Q239" s="5">
        <v>6.69</v>
      </c>
      <c r="R239" s="5">
        <v>10.75</v>
      </c>
      <c r="S239" s="5">
        <v>2.59</v>
      </c>
      <c r="T239" s="5">
        <v>0.66</v>
      </c>
      <c r="U239" s="5">
        <v>0.29899999999999999</v>
      </c>
      <c r="V239" s="6">
        <f t="shared" si="15"/>
        <v>53.758955127856183</v>
      </c>
      <c r="W239" s="5">
        <f t="shared" si="16"/>
        <v>100.00540423599999</v>
      </c>
      <c r="X239" s="3">
        <v>4.57</v>
      </c>
      <c r="Y239" s="3">
        <v>94</v>
      </c>
      <c r="Z239" s="3">
        <v>25</v>
      </c>
      <c r="AA239" s="3">
        <v>8</v>
      </c>
      <c r="AC239" s="3">
        <v>351</v>
      </c>
      <c r="AD239" s="3">
        <v>252</v>
      </c>
      <c r="AF239" s="3">
        <v>260</v>
      </c>
      <c r="AG239" s="3">
        <v>75</v>
      </c>
      <c r="AH239" s="3">
        <v>2.62</v>
      </c>
      <c r="AI239" s="3">
        <v>0.28000000000000003</v>
      </c>
      <c r="AJ239" s="5">
        <v>0.32</v>
      </c>
      <c r="AK239" s="3">
        <v>0.1</v>
      </c>
      <c r="AL239" s="3">
        <v>2.38</v>
      </c>
      <c r="AM239" s="3">
        <v>8.3800000000000008</v>
      </c>
      <c r="AN239" s="3">
        <v>19.27</v>
      </c>
      <c r="AO239" s="3">
        <v>2.76</v>
      </c>
      <c r="AP239" s="3">
        <v>13.47</v>
      </c>
      <c r="AQ239" s="3">
        <v>4.41</v>
      </c>
      <c r="AR239" s="3">
        <v>1.65</v>
      </c>
      <c r="AS239" s="3">
        <v>4.97</v>
      </c>
      <c r="AT239" s="3">
        <v>0.86</v>
      </c>
      <c r="AU239" s="3">
        <v>5.38</v>
      </c>
      <c r="AV239" s="3">
        <v>1.06</v>
      </c>
      <c r="AW239" s="3">
        <v>2.65</v>
      </c>
      <c r="AX239" s="3">
        <v>0.37</v>
      </c>
      <c r="AY239" s="3">
        <v>2.12</v>
      </c>
      <c r="AZ239" s="3">
        <v>0.32</v>
      </c>
      <c r="BA239" s="3">
        <v>29</v>
      </c>
      <c r="BB239" s="3">
        <v>340</v>
      </c>
      <c r="BC239" s="3">
        <v>125</v>
      </c>
      <c r="BD239" s="3">
        <v>95</v>
      </c>
      <c r="BE239" s="5">
        <f t="shared" si="17"/>
        <v>-0.10238447086329661</v>
      </c>
      <c r="BF239" s="5">
        <f t="shared" si="18"/>
        <v>-0.23062654172934649</v>
      </c>
      <c r="BG239" s="7">
        <f t="shared" si="19"/>
        <v>-0.18309878032704091</v>
      </c>
    </row>
    <row r="240" spans="1:59" s="3" customFormat="1" x14ac:dyDescent="0.25">
      <c r="A240" s="2" t="s">
        <v>301</v>
      </c>
      <c r="B240" s="3">
        <v>16</v>
      </c>
      <c r="C240" s="3">
        <v>4</v>
      </c>
      <c r="D240" s="3" t="s">
        <v>52</v>
      </c>
      <c r="E240" s="3" t="s">
        <v>118</v>
      </c>
      <c r="F240" s="3" t="s">
        <v>54</v>
      </c>
      <c r="G240" s="3" t="s">
        <v>119</v>
      </c>
      <c r="H240" s="3" t="s">
        <v>96</v>
      </c>
      <c r="I240" s="3">
        <v>24</v>
      </c>
      <c r="J240" s="3">
        <v>0.70468047095318664</v>
      </c>
      <c r="K240" s="4">
        <v>2.2799999999999998</v>
      </c>
      <c r="L240" s="5">
        <v>53.25</v>
      </c>
      <c r="M240" s="5">
        <v>2.67</v>
      </c>
      <c r="N240" s="5">
        <v>13.15</v>
      </c>
      <c r="O240" s="5">
        <v>13.5692908318</v>
      </c>
      <c r="P240" s="5">
        <v>0.23499999999999999</v>
      </c>
      <c r="Q240" s="5">
        <v>4.5599999999999996</v>
      </c>
      <c r="R240" s="5">
        <v>8.4700000000000006</v>
      </c>
      <c r="S240" s="5">
        <v>2.36</v>
      </c>
      <c r="T240" s="5">
        <v>1.31</v>
      </c>
      <c r="U240" s="5">
        <v>0.41099999999999998</v>
      </c>
      <c r="V240" s="6">
        <f t="shared" si="15"/>
        <v>39.965641206640392</v>
      </c>
      <c r="W240" s="5">
        <f t="shared" si="16"/>
        <v>99.985290831800015</v>
      </c>
      <c r="X240" s="3">
        <v>7.41</v>
      </c>
      <c r="Y240" s="3">
        <v>147</v>
      </c>
      <c r="Z240" s="3">
        <v>36</v>
      </c>
      <c r="AA240" s="3">
        <v>18</v>
      </c>
      <c r="AC240" s="3">
        <v>787</v>
      </c>
      <c r="AD240" s="3">
        <v>236</v>
      </c>
      <c r="AF240" s="3">
        <v>26</v>
      </c>
      <c r="AG240" s="3">
        <v>8</v>
      </c>
      <c r="AH240" s="3">
        <v>4.29</v>
      </c>
      <c r="AI240" s="3">
        <v>0.46</v>
      </c>
      <c r="AJ240" s="5">
        <v>1</v>
      </c>
      <c r="AK240" s="3">
        <v>0.28999999999999998</v>
      </c>
      <c r="AL240" s="3">
        <v>3.6</v>
      </c>
      <c r="AM240" s="3">
        <v>13.81</v>
      </c>
      <c r="AN240" s="3">
        <v>30.17</v>
      </c>
      <c r="AO240" s="3">
        <v>4.05</v>
      </c>
      <c r="AP240" s="3">
        <v>19.79</v>
      </c>
      <c r="AQ240" s="3">
        <v>6.33</v>
      </c>
      <c r="AR240" s="3">
        <v>2.19</v>
      </c>
      <c r="AS240" s="3">
        <v>7.31</v>
      </c>
      <c r="AT240" s="3">
        <v>1.26</v>
      </c>
      <c r="AU240" s="3">
        <v>7.77</v>
      </c>
      <c r="AV240" s="3">
        <v>1.55</v>
      </c>
      <c r="AW240" s="3">
        <v>3.98</v>
      </c>
      <c r="AX240" s="3">
        <v>0.54</v>
      </c>
      <c r="AY240" s="3">
        <v>3.2</v>
      </c>
      <c r="AZ240" s="3">
        <v>0.49</v>
      </c>
      <c r="BA240" s="3">
        <v>27</v>
      </c>
      <c r="BB240" s="3">
        <v>455</v>
      </c>
      <c r="BC240" s="3">
        <v>152</v>
      </c>
      <c r="BD240" s="3">
        <v>146</v>
      </c>
      <c r="BE240" s="5">
        <f t="shared" si="17"/>
        <v>-0.11963277403126571</v>
      </c>
      <c r="BF240" s="5">
        <f t="shared" si="18"/>
        <v>-0.23603048661660764</v>
      </c>
      <c r="BG240" s="7">
        <f t="shared" si="19"/>
        <v>-0.19353995557489662</v>
      </c>
    </row>
    <row r="241" spans="1:59" s="3" customFormat="1" x14ac:dyDescent="0.25">
      <c r="A241" s="2" t="s">
        <v>302</v>
      </c>
      <c r="B241" s="3">
        <v>16</v>
      </c>
      <c r="C241" s="3">
        <v>4</v>
      </c>
      <c r="D241" s="3" t="s">
        <v>52</v>
      </c>
      <c r="E241" s="3" t="s">
        <v>118</v>
      </c>
      <c r="F241" s="3" t="s">
        <v>54</v>
      </c>
      <c r="G241" s="3" t="s">
        <v>119</v>
      </c>
      <c r="H241" s="3" t="s">
        <v>96</v>
      </c>
      <c r="I241" s="3">
        <v>24</v>
      </c>
      <c r="J241" s="3">
        <v>0.70368464467005076</v>
      </c>
      <c r="K241" s="4">
        <v>1.1200000000000001</v>
      </c>
      <c r="L241" s="5">
        <v>51.59</v>
      </c>
      <c r="M241" s="5">
        <v>1.5009999999999999</v>
      </c>
      <c r="N241" s="5">
        <v>14.04</v>
      </c>
      <c r="O241" s="5">
        <v>11.5793948292</v>
      </c>
      <c r="P241" s="5">
        <v>0.188</v>
      </c>
      <c r="Q241" s="5">
        <v>7.46</v>
      </c>
      <c r="R241" s="5">
        <v>10.68</v>
      </c>
      <c r="S241" s="5">
        <v>2.0699999999999998</v>
      </c>
      <c r="T241" s="5">
        <v>0.73</v>
      </c>
      <c r="U241" s="5">
        <v>0.17100000000000001</v>
      </c>
      <c r="V241" s="6">
        <f t="shared" si="15"/>
        <v>56.067891787376098</v>
      </c>
      <c r="W241" s="5">
        <f t="shared" si="16"/>
        <v>100.00939482920001</v>
      </c>
      <c r="X241" s="3">
        <v>3.4</v>
      </c>
      <c r="Y241" s="3">
        <v>88</v>
      </c>
      <c r="Z241" s="3">
        <v>23</v>
      </c>
      <c r="AA241" s="3">
        <v>6</v>
      </c>
      <c r="AC241" s="3">
        <v>309</v>
      </c>
      <c r="AD241" s="3">
        <v>266</v>
      </c>
      <c r="AF241" s="3">
        <v>324</v>
      </c>
      <c r="AG241" s="3">
        <v>96</v>
      </c>
      <c r="AH241" s="3">
        <v>2.31</v>
      </c>
      <c r="AI241" s="3">
        <v>0.2</v>
      </c>
      <c r="AJ241" s="5">
        <v>0.28000000000000003</v>
      </c>
      <c r="AK241" s="3">
        <v>0.1</v>
      </c>
      <c r="AL241" s="3">
        <v>1.55</v>
      </c>
      <c r="AM241" s="3">
        <v>6.87</v>
      </c>
      <c r="AN241" s="3">
        <v>15.45</v>
      </c>
      <c r="AO241" s="3">
        <v>2.23</v>
      </c>
      <c r="AP241" s="3">
        <v>10.91</v>
      </c>
      <c r="AQ241" s="3">
        <v>3.6</v>
      </c>
      <c r="AR241" s="3">
        <v>1.36</v>
      </c>
      <c r="AS241" s="3">
        <v>4.32</v>
      </c>
      <c r="AT241" s="3">
        <v>0.76</v>
      </c>
      <c r="AU241" s="3">
        <v>4.72</v>
      </c>
      <c r="AV241" s="3">
        <v>0.96</v>
      </c>
      <c r="AW241" s="3">
        <v>2.52</v>
      </c>
      <c r="AX241" s="3">
        <v>0.34</v>
      </c>
      <c r="AY241" s="3">
        <v>2.0299999999999998</v>
      </c>
      <c r="AZ241" s="3">
        <v>0.3</v>
      </c>
      <c r="BA241" s="3">
        <v>30</v>
      </c>
      <c r="BB241" s="3">
        <v>309</v>
      </c>
      <c r="BC241" s="3">
        <v>97</v>
      </c>
      <c r="BD241" s="3">
        <v>86</v>
      </c>
      <c r="BE241" s="5">
        <f t="shared" si="17"/>
        <v>-0.20913820434988306</v>
      </c>
      <c r="BF241" s="5">
        <f t="shared" si="18"/>
        <v>-0.28947941107895081</v>
      </c>
      <c r="BG241" s="7">
        <f t="shared" si="19"/>
        <v>-0.28841478548469379</v>
      </c>
    </row>
    <row r="242" spans="1:59" s="3" customFormat="1" x14ac:dyDescent="0.25">
      <c r="A242" s="2" t="s">
        <v>303</v>
      </c>
      <c r="B242" s="3">
        <v>16</v>
      </c>
      <c r="C242" s="3">
        <v>4</v>
      </c>
      <c r="D242" s="3" t="s">
        <v>52</v>
      </c>
      <c r="E242" s="3" t="s">
        <v>118</v>
      </c>
      <c r="F242" s="3" t="s">
        <v>54</v>
      </c>
      <c r="G242" s="3" t="s">
        <v>119</v>
      </c>
      <c r="H242" s="3" t="s">
        <v>96</v>
      </c>
      <c r="I242" s="3">
        <v>24</v>
      </c>
      <c r="J242" s="3">
        <v>0.70443527918781723</v>
      </c>
      <c r="K242" s="4">
        <v>0.09</v>
      </c>
      <c r="L242" s="5">
        <v>51.06</v>
      </c>
      <c r="M242" s="5">
        <v>1.87</v>
      </c>
      <c r="N242" s="5">
        <v>14.42</v>
      </c>
      <c r="O242" s="5">
        <v>12.059369744400001</v>
      </c>
      <c r="P242" s="5">
        <v>0.18</v>
      </c>
      <c r="Q242" s="5">
        <v>6.18</v>
      </c>
      <c r="R242" s="5">
        <v>11.02</v>
      </c>
      <c r="S242" s="5">
        <v>2.63</v>
      </c>
      <c r="T242" s="5">
        <v>0.28000000000000003</v>
      </c>
      <c r="U242" s="5">
        <v>0.3</v>
      </c>
      <c r="V242" s="6">
        <f t="shared" si="15"/>
        <v>50.376642894848757</v>
      </c>
      <c r="W242" s="5">
        <f t="shared" si="16"/>
        <v>99.999369744399985</v>
      </c>
      <c r="X242" s="3">
        <v>4.5</v>
      </c>
      <c r="Y242" s="3">
        <v>96</v>
      </c>
      <c r="Z242" s="3">
        <v>25</v>
      </c>
      <c r="AA242" s="3">
        <v>4</v>
      </c>
      <c r="AC242" s="3">
        <v>235</v>
      </c>
      <c r="AD242" s="3">
        <v>306</v>
      </c>
      <c r="AF242" s="3">
        <v>211</v>
      </c>
      <c r="AG242" s="3">
        <v>65</v>
      </c>
      <c r="AH242" s="3">
        <v>2.5499999999999998</v>
      </c>
      <c r="AI242" s="3">
        <v>0.28999999999999998</v>
      </c>
      <c r="AJ242" s="5">
        <v>0.37</v>
      </c>
      <c r="AK242" s="3">
        <v>0.1</v>
      </c>
      <c r="AL242" s="3">
        <v>2.2200000000000002</v>
      </c>
      <c r="AM242" s="3">
        <v>8.49</v>
      </c>
      <c r="AN242" s="3">
        <v>19.27</v>
      </c>
      <c r="AO242" s="3">
        <v>2.75</v>
      </c>
      <c r="AP242" s="3">
        <v>13.56</v>
      </c>
      <c r="AQ242" s="3">
        <v>4.25</v>
      </c>
      <c r="AR242" s="3">
        <v>1.58</v>
      </c>
      <c r="AS242" s="3">
        <v>5.23</v>
      </c>
      <c r="AT242" s="3">
        <v>0.85</v>
      </c>
      <c r="AU242" s="3">
        <v>5.25</v>
      </c>
      <c r="AV242" s="3">
        <v>1.03</v>
      </c>
      <c r="AW242" s="3">
        <v>2.67</v>
      </c>
      <c r="AX242" s="3">
        <v>0.36</v>
      </c>
      <c r="AY242" s="3">
        <v>2.11</v>
      </c>
      <c r="AZ242" s="3">
        <v>0.32</v>
      </c>
      <c r="BA242" s="3">
        <v>33</v>
      </c>
      <c r="BB242" s="3">
        <v>352</v>
      </c>
      <c r="BC242" s="3">
        <v>136</v>
      </c>
      <c r="BD242" s="3">
        <v>101</v>
      </c>
      <c r="BE242" s="5">
        <f t="shared" si="17"/>
        <v>-0.12664344568235308</v>
      </c>
      <c r="BF242" s="5">
        <f t="shared" si="18"/>
        <v>-0.26514568616808576</v>
      </c>
      <c r="BG242" s="7">
        <f t="shared" si="19"/>
        <v>-0.20562051305252216</v>
      </c>
    </row>
    <row r="243" spans="1:59" s="3" customFormat="1" x14ac:dyDescent="0.25">
      <c r="A243" s="2" t="s">
        <v>304</v>
      </c>
      <c r="B243" s="3">
        <v>16</v>
      </c>
      <c r="C243" s="3">
        <v>4</v>
      </c>
      <c r="D243" s="3" t="s">
        <v>52</v>
      </c>
      <c r="E243" s="3" t="s">
        <v>118</v>
      </c>
      <c r="F243" s="3" t="s">
        <v>54</v>
      </c>
      <c r="G243" s="3" t="s">
        <v>119</v>
      </c>
      <c r="H243" s="3" t="s">
        <v>96</v>
      </c>
      <c r="I243" s="3">
        <v>24</v>
      </c>
      <c r="J243" s="3">
        <v>0.70380308798646363</v>
      </c>
      <c r="K243" s="4">
        <v>2.2200000000000002</v>
      </c>
      <c r="L243" s="5">
        <v>51.44</v>
      </c>
      <c r="M243" s="5">
        <v>1.4970000000000001</v>
      </c>
      <c r="N243" s="5">
        <v>14.23</v>
      </c>
      <c r="O243" s="5">
        <v>10.949427752999998</v>
      </c>
      <c r="P243" s="5">
        <v>0.191</v>
      </c>
      <c r="Q243" s="5">
        <v>7.2</v>
      </c>
      <c r="R243" s="5">
        <v>11.36</v>
      </c>
      <c r="S243" s="5">
        <v>2.4700000000000002</v>
      </c>
      <c r="T243" s="5">
        <v>0.48</v>
      </c>
      <c r="U243" s="5">
        <v>0.19500000000000001</v>
      </c>
      <c r="V243" s="6">
        <f t="shared" si="15"/>
        <v>56.571354388018456</v>
      </c>
      <c r="W243" s="5">
        <f t="shared" si="16"/>
        <v>100.012427753</v>
      </c>
      <c r="X243" s="3">
        <v>2.92</v>
      </c>
      <c r="Y243" s="3">
        <v>78</v>
      </c>
      <c r="Z243" s="3">
        <v>23</v>
      </c>
      <c r="AA243" s="3">
        <v>7</v>
      </c>
      <c r="AC243" s="3">
        <v>218</v>
      </c>
      <c r="AD243" s="3">
        <v>313</v>
      </c>
      <c r="AF243" s="3">
        <v>283</v>
      </c>
      <c r="AG243" s="3">
        <v>67</v>
      </c>
      <c r="AH243" s="3">
        <v>2.0699999999999998</v>
      </c>
      <c r="AI243" s="3">
        <v>0.19</v>
      </c>
      <c r="AJ243" s="5">
        <v>0.24</v>
      </c>
      <c r="AK243" s="3">
        <v>0.08</v>
      </c>
      <c r="AL243" s="3">
        <v>1.21</v>
      </c>
      <c r="AM243" s="3">
        <v>5.45</v>
      </c>
      <c r="AN243" s="3">
        <v>12.56</v>
      </c>
      <c r="AO243" s="3">
        <v>1.9</v>
      </c>
      <c r="AP243" s="3">
        <v>9.7899999999999991</v>
      </c>
      <c r="AQ243" s="3">
        <v>3.42</v>
      </c>
      <c r="AR243" s="3">
        <v>1.36</v>
      </c>
      <c r="AS243" s="3">
        <v>4.32</v>
      </c>
      <c r="AT243" s="3">
        <v>0.76</v>
      </c>
      <c r="AU243" s="3">
        <v>4.82</v>
      </c>
      <c r="AV243" s="3">
        <v>0.94</v>
      </c>
      <c r="AW243" s="3">
        <v>2.41</v>
      </c>
      <c r="AX243" s="3">
        <v>0.34</v>
      </c>
      <c r="AY243" s="3">
        <v>1.96</v>
      </c>
      <c r="AZ243" s="3">
        <v>0.3</v>
      </c>
      <c r="BA243" s="3">
        <v>34</v>
      </c>
      <c r="BB243" s="3">
        <v>335</v>
      </c>
      <c r="BC243" s="3">
        <v>133</v>
      </c>
      <c r="BD243" s="3">
        <v>88</v>
      </c>
      <c r="BE243" s="5">
        <f t="shared" si="17"/>
        <v>-0.17464917658111856</v>
      </c>
      <c r="BF243" s="5">
        <f t="shared" si="18"/>
        <v>-0.28997925933715296</v>
      </c>
      <c r="BG243" s="7">
        <f t="shared" si="19"/>
        <v>-0.26387949091327001</v>
      </c>
    </row>
    <row r="244" spans="1:59" s="3" customFormat="1" x14ac:dyDescent="0.25">
      <c r="A244" s="2" t="s">
        <v>305</v>
      </c>
      <c r="B244" s="3">
        <v>16</v>
      </c>
      <c r="C244" s="3">
        <v>4</v>
      </c>
      <c r="D244" s="3" t="s">
        <v>52</v>
      </c>
      <c r="E244" s="3" t="s">
        <v>118</v>
      </c>
      <c r="F244" s="3" t="s">
        <v>54</v>
      </c>
      <c r="G244" s="3" t="s">
        <v>119</v>
      </c>
      <c r="H244" s="3" t="s">
        <v>96</v>
      </c>
      <c r="I244" s="3">
        <v>24</v>
      </c>
      <c r="J244" s="3">
        <v>0.70377895516074451</v>
      </c>
      <c r="K244" s="4">
        <v>2.2200000000000002</v>
      </c>
      <c r="L244" s="5">
        <v>51.24</v>
      </c>
      <c r="M244" s="5">
        <v>1.44</v>
      </c>
      <c r="N244" s="5">
        <v>15.07</v>
      </c>
      <c r="O244" s="5">
        <v>11.389404758600001</v>
      </c>
      <c r="P244" s="5">
        <v>0.18</v>
      </c>
      <c r="Q244" s="5">
        <v>6.47</v>
      </c>
      <c r="R244" s="5">
        <v>11.52</v>
      </c>
      <c r="S244" s="5">
        <v>2.2999999999999998</v>
      </c>
      <c r="T244" s="5">
        <v>0.2</v>
      </c>
      <c r="U244" s="5">
        <v>0.19</v>
      </c>
      <c r="V244" s="6">
        <f t="shared" si="15"/>
        <v>52.948630921022499</v>
      </c>
      <c r="W244" s="5">
        <f t="shared" si="16"/>
        <v>99.999404758599994</v>
      </c>
      <c r="X244" s="3">
        <v>2.86</v>
      </c>
      <c r="Y244" s="3">
        <v>77</v>
      </c>
      <c r="Z244" s="3">
        <v>21</v>
      </c>
      <c r="AA244" s="3">
        <v>2</v>
      </c>
      <c r="AC244" s="3">
        <v>93</v>
      </c>
      <c r="AD244" s="3">
        <v>276</v>
      </c>
      <c r="AF244" s="3">
        <v>195</v>
      </c>
      <c r="AG244" s="3">
        <v>66</v>
      </c>
      <c r="AH244" s="3">
        <v>1.98</v>
      </c>
      <c r="AI244" s="3">
        <v>0.18</v>
      </c>
      <c r="AJ244" s="5">
        <v>0.22</v>
      </c>
      <c r="AK244" s="3">
        <v>7.0000000000000007E-2</v>
      </c>
      <c r="AL244" s="3">
        <v>1.26</v>
      </c>
      <c r="AM244" s="3">
        <v>5.17</v>
      </c>
      <c r="AN244" s="3">
        <v>12.19</v>
      </c>
      <c r="AO244" s="3">
        <v>1.81</v>
      </c>
      <c r="AP244" s="3">
        <v>9.3000000000000007</v>
      </c>
      <c r="AQ244" s="3">
        <v>3.27</v>
      </c>
      <c r="AR244" s="3">
        <v>1.32</v>
      </c>
      <c r="AS244" s="3">
        <v>4.1399999999999997</v>
      </c>
      <c r="AT244" s="3">
        <v>0.72</v>
      </c>
      <c r="AU244" s="3">
        <v>4.47</v>
      </c>
      <c r="AV244" s="3">
        <v>0.9</v>
      </c>
      <c r="AW244" s="3">
        <v>2.31</v>
      </c>
      <c r="AX244" s="3">
        <v>0.32</v>
      </c>
      <c r="AY244" s="3">
        <v>1.9</v>
      </c>
      <c r="AZ244" s="3">
        <v>0.28999999999999998</v>
      </c>
      <c r="BA244" s="3">
        <v>32</v>
      </c>
      <c r="BB244" s="3">
        <v>311</v>
      </c>
      <c r="BC244" s="3">
        <v>109</v>
      </c>
      <c r="BD244" s="3">
        <v>89</v>
      </c>
      <c r="BE244" s="5">
        <f t="shared" si="17"/>
        <v>-0.20925440804691642</v>
      </c>
      <c r="BF244" s="5">
        <f t="shared" si="18"/>
        <v>-0.32383950584050591</v>
      </c>
      <c r="BG244" s="7">
        <f t="shared" si="19"/>
        <v>-0.29204283626358957</v>
      </c>
    </row>
    <row r="245" spans="1:59" s="3" customFormat="1" x14ac:dyDescent="0.25">
      <c r="A245" s="2" t="s">
        <v>306</v>
      </c>
      <c r="B245" s="3">
        <v>16</v>
      </c>
      <c r="C245" s="3">
        <v>4</v>
      </c>
      <c r="D245" s="3" t="s">
        <v>52</v>
      </c>
      <c r="E245" s="3" t="s">
        <v>118</v>
      </c>
      <c r="F245" s="3" t="s">
        <v>54</v>
      </c>
      <c r="G245" s="3" t="s">
        <v>119</v>
      </c>
      <c r="H245" s="3" t="s">
        <v>96</v>
      </c>
      <c r="I245" s="3">
        <v>24</v>
      </c>
      <c r="J245" s="3">
        <v>0.70442572617033283</v>
      </c>
      <c r="K245" s="4">
        <v>-2.06</v>
      </c>
      <c r="L245" s="5">
        <v>51.43</v>
      </c>
      <c r="M245" s="5">
        <v>1.6379999999999999</v>
      </c>
      <c r="N245" s="5">
        <v>15.16</v>
      </c>
      <c r="O245" s="5">
        <v>11.3394073716</v>
      </c>
      <c r="P245" s="5">
        <v>0.19400000000000001</v>
      </c>
      <c r="Q245" s="5">
        <v>6.82</v>
      </c>
      <c r="R245" s="5">
        <v>9.9</v>
      </c>
      <c r="S245" s="5">
        <v>2.6</v>
      </c>
      <c r="T245" s="5">
        <v>0.7</v>
      </c>
      <c r="U245" s="5">
        <v>0.20699999999999999</v>
      </c>
      <c r="V245" s="6">
        <f t="shared" si="15"/>
        <v>54.367964608522023</v>
      </c>
      <c r="W245" s="5">
        <f t="shared" si="16"/>
        <v>99.98840737159999</v>
      </c>
      <c r="X245" s="3">
        <v>3.46</v>
      </c>
      <c r="Y245" s="3">
        <v>90</v>
      </c>
      <c r="Z245" s="3">
        <v>25</v>
      </c>
      <c r="AA245" s="3">
        <v>14</v>
      </c>
      <c r="AC245" s="3">
        <v>398</v>
      </c>
      <c r="AD245" s="3">
        <v>424</v>
      </c>
      <c r="AF245" s="3">
        <v>191</v>
      </c>
      <c r="AG245" s="3">
        <v>59</v>
      </c>
      <c r="AH245" s="3">
        <v>2.31</v>
      </c>
      <c r="AI245" s="3">
        <v>0.21</v>
      </c>
      <c r="AJ245" s="5">
        <v>0.36</v>
      </c>
      <c r="AK245" s="3">
        <v>0.11</v>
      </c>
      <c r="AL245" s="3">
        <v>1.47</v>
      </c>
      <c r="AM245" s="3">
        <v>6.43</v>
      </c>
      <c r="AN245" s="3">
        <v>14.7</v>
      </c>
      <c r="AO245" s="3">
        <v>2.16</v>
      </c>
      <c r="AP245" s="3">
        <v>10.91</v>
      </c>
      <c r="AQ245" s="3">
        <v>3.79</v>
      </c>
      <c r="AR245" s="3">
        <v>1.49</v>
      </c>
      <c r="AS245" s="3">
        <v>4.66</v>
      </c>
      <c r="AT245" s="3">
        <v>0.83</v>
      </c>
      <c r="AU245" s="3">
        <v>5.15</v>
      </c>
      <c r="AV245" s="3">
        <v>1</v>
      </c>
      <c r="AW245" s="3">
        <v>2.61</v>
      </c>
      <c r="AX245" s="3">
        <v>0.36</v>
      </c>
      <c r="AY245" s="3">
        <v>2.12</v>
      </c>
      <c r="AZ245" s="3">
        <v>0.32</v>
      </c>
      <c r="BA245" s="3">
        <v>30</v>
      </c>
      <c r="BB245" s="3">
        <v>349</v>
      </c>
      <c r="BC245" s="3">
        <v>126</v>
      </c>
      <c r="BD245" s="3">
        <v>92</v>
      </c>
      <c r="BE245" s="5">
        <f t="shared" si="17"/>
        <v>-0.18696471135245241</v>
      </c>
      <c r="BF245" s="5">
        <f t="shared" si="18"/>
        <v>-0.28727906201025388</v>
      </c>
      <c r="BG245" s="7">
        <f t="shared" si="19"/>
        <v>-0.27126723620666787</v>
      </c>
    </row>
    <row r="246" spans="1:59" s="3" customFormat="1" x14ac:dyDescent="0.25">
      <c r="A246" s="2" t="s">
        <v>307</v>
      </c>
      <c r="B246" s="3">
        <v>16</v>
      </c>
      <c r="C246" s="3">
        <v>4</v>
      </c>
      <c r="D246" s="3" t="s">
        <v>52</v>
      </c>
      <c r="E246" s="3" t="s">
        <v>118</v>
      </c>
      <c r="F246" s="3" t="s">
        <v>54</v>
      </c>
      <c r="G246" s="3" t="s">
        <v>119</v>
      </c>
      <c r="H246" s="3" t="s">
        <v>96</v>
      </c>
      <c r="I246" s="3">
        <v>24</v>
      </c>
      <c r="J246" s="3">
        <v>0.70350394811054706</v>
      </c>
      <c r="K246" s="4">
        <v>1.5</v>
      </c>
      <c r="L246" s="5">
        <v>50.89</v>
      </c>
      <c r="M246" s="5">
        <v>1.43</v>
      </c>
      <c r="N246" s="5">
        <v>14.89</v>
      </c>
      <c r="O246" s="5">
        <v>10.309461199400001</v>
      </c>
      <c r="P246" s="5">
        <v>0.18</v>
      </c>
      <c r="Q246" s="5">
        <v>8.09</v>
      </c>
      <c r="R246" s="5">
        <v>11.34</v>
      </c>
      <c r="S246" s="5">
        <v>2.02</v>
      </c>
      <c r="T246" s="5">
        <v>0.67</v>
      </c>
      <c r="U246" s="5">
        <v>0.18</v>
      </c>
      <c r="V246" s="6">
        <f t="shared" si="15"/>
        <v>60.853453215117028</v>
      </c>
      <c r="W246" s="5">
        <f t="shared" si="16"/>
        <v>99.999461199400031</v>
      </c>
      <c r="X246" s="3">
        <v>3.23</v>
      </c>
      <c r="Y246" s="3">
        <v>76</v>
      </c>
      <c r="Z246" s="3">
        <v>23.75</v>
      </c>
      <c r="AA246" s="3">
        <v>6.7</v>
      </c>
      <c r="AC246" s="3">
        <v>249</v>
      </c>
      <c r="AD246" s="3">
        <v>295</v>
      </c>
      <c r="AF246" s="3">
        <v>408</v>
      </c>
      <c r="AG246" s="3">
        <v>141</v>
      </c>
      <c r="AH246" s="3">
        <v>2.12</v>
      </c>
      <c r="AI246" s="3">
        <v>0.19</v>
      </c>
      <c r="AJ246" s="5">
        <v>0.25</v>
      </c>
      <c r="AK246" s="3">
        <v>7.0000000000000007E-2</v>
      </c>
      <c r="AL246" s="3">
        <v>1.1200000000000001</v>
      </c>
      <c r="AM246" s="3">
        <v>6.49</v>
      </c>
      <c r="AN246" s="3">
        <v>14.94</v>
      </c>
      <c r="AO246" s="3">
        <v>2.08</v>
      </c>
      <c r="AP246" s="3">
        <v>10.35</v>
      </c>
      <c r="AQ246" s="3">
        <v>3.29</v>
      </c>
      <c r="AR246" s="3">
        <v>1.31</v>
      </c>
      <c r="AS246" s="3">
        <v>4.09</v>
      </c>
      <c r="AT246" s="3">
        <v>0.71</v>
      </c>
      <c r="AU246" s="3">
        <v>4.58</v>
      </c>
      <c r="AV246" s="3">
        <v>0.96</v>
      </c>
      <c r="AW246" s="3">
        <v>2.39</v>
      </c>
      <c r="AX246" s="3">
        <v>0.32</v>
      </c>
      <c r="AY246" s="3">
        <v>1.9</v>
      </c>
      <c r="AZ246" s="3">
        <v>0.28999999999999998</v>
      </c>
      <c r="BA246" s="3">
        <v>30</v>
      </c>
      <c r="BB246" s="3">
        <v>301</v>
      </c>
      <c r="BC246" s="3">
        <v>56</v>
      </c>
      <c r="BD246" s="3">
        <v>86</v>
      </c>
      <c r="BE246" s="5">
        <f t="shared" si="17"/>
        <v>-9.6349050004002068E-2</v>
      </c>
      <c r="BF246" s="5">
        <f t="shared" si="18"/>
        <v>-0.19525717590231073</v>
      </c>
      <c r="BG246" s="7">
        <f t="shared" si="19"/>
        <v>-0.19037055412321974</v>
      </c>
    </row>
    <row r="247" spans="1:59" s="3" customFormat="1" x14ac:dyDescent="0.25">
      <c r="A247" s="2" t="s">
        <v>308</v>
      </c>
      <c r="B247" s="3">
        <v>16</v>
      </c>
      <c r="C247" s="3">
        <v>4</v>
      </c>
      <c r="D247" s="3" t="s">
        <v>52</v>
      </c>
      <c r="E247" s="3" t="s">
        <v>118</v>
      </c>
      <c r="F247" s="3" t="s">
        <v>54</v>
      </c>
      <c r="G247" s="3" t="s">
        <v>119</v>
      </c>
      <c r="H247" s="3" t="s">
        <v>96</v>
      </c>
      <c r="I247" s="3">
        <v>24</v>
      </c>
      <c r="J247" s="3">
        <v>0.70389805414551609</v>
      </c>
      <c r="K247" s="4">
        <v>0.16</v>
      </c>
      <c r="L247" s="5">
        <v>53.32</v>
      </c>
      <c r="M247" s="5">
        <v>2.19</v>
      </c>
      <c r="N247" s="5">
        <v>14.01</v>
      </c>
      <c r="O247" s="5">
        <v>13.309304419400002</v>
      </c>
      <c r="P247" s="5">
        <v>0.2</v>
      </c>
      <c r="Q247" s="5">
        <v>4.22</v>
      </c>
      <c r="R247" s="5">
        <v>9.6</v>
      </c>
      <c r="S247" s="5">
        <v>2.37</v>
      </c>
      <c r="T247" s="5">
        <v>0.47</v>
      </c>
      <c r="U247" s="5">
        <v>0.32</v>
      </c>
      <c r="V247" s="6">
        <f t="shared" si="15"/>
        <v>38.579121451497457</v>
      </c>
      <c r="W247" s="5">
        <f t="shared" si="16"/>
        <v>100.0093044194</v>
      </c>
      <c r="X247" s="3">
        <v>5.97</v>
      </c>
      <c r="Y247" s="3">
        <v>136</v>
      </c>
      <c r="Z247" s="3">
        <v>33</v>
      </c>
      <c r="AA247" s="3">
        <v>5</v>
      </c>
      <c r="AC247" s="3">
        <v>289</v>
      </c>
      <c r="AD247" s="3">
        <v>289</v>
      </c>
      <c r="AF247" s="3">
        <v>67</v>
      </c>
      <c r="AG247" s="3">
        <v>19</v>
      </c>
      <c r="AH247" s="3">
        <v>3.71</v>
      </c>
      <c r="AI247" s="3">
        <v>0.35</v>
      </c>
      <c r="AJ247" s="5">
        <v>0.72</v>
      </c>
      <c r="AK247" s="3">
        <v>0.21</v>
      </c>
      <c r="AL247" s="3">
        <v>3.57</v>
      </c>
      <c r="AM247" s="3">
        <v>11.92</v>
      </c>
      <c r="AN247" s="3">
        <v>26.31</v>
      </c>
      <c r="AO247" s="3">
        <v>3.64</v>
      </c>
      <c r="AP247" s="3">
        <v>17.68</v>
      </c>
      <c r="AQ247" s="3">
        <v>5.56</v>
      </c>
      <c r="AR247" s="3">
        <v>1.95</v>
      </c>
      <c r="AS247" s="3">
        <v>6.6</v>
      </c>
      <c r="AT247" s="3">
        <v>1.1000000000000001</v>
      </c>
      <c r="AU247" s="3">
        <v>6.8</v>
      </c>
      <c r="AV247" s="3">
        <v>1.36</v>
      </c>
      <c r="AW247" s="3">
        <v>3.6</v>
      </c>
      <c r="AX247" s="3">
        <v>0.48</v>
      </c>
      <c r="AY247" s="3">
        <v>2.95</v>
      </c>
      <c r="AZ247" s="3">
        <v>0.44</v>
      </c>
      <c r="BA247" s="3">
        <v>32</v>
      </c>
      <c r="BB247" s="3">
        <v>378</v>
      </c>
      <c r="BC247" s="3">
        <v>156</v>
      </c>
      <c r="BD247" s="3">
        <v>113</v>
      </c>
      <c r="BE247" s="5">
        <f t="shared" si="17"/>
        <v>-0.183387548253792</v>
      </c>
      <c r="BF247" s="5">
        <f t="shared" si="18"/>
        <v>-0.24873968239118238</v>
      </c>
      <c r="BG247" s="7">
        <f t="shared" si="19"/>
        <v>-0.25653280424024932</v>
      </c>
    </row>
    <row r="248" spans="1:59" s="3" customFormat="1" x14ac:dyDescent="0.25">
      <c r="A248" s="2" t="s">
        <v>309</v>
      </c>
      <c r="B248" s="3">
        <v>16</v>
      </c>
      <c r="C248" s="3">
        <v>4</v>
      </c>
      <c r="D248" s="3" t="s">
        <v>52</v>
      </c>
      <c r="E248" s="3" t="s">
        <v>118</v>
      </c>
      <c r="F248" s="3" t="s">
        <v>54</v>
      </c>
      <c r="G248" s="3" t="s">
        <v>119</v>
      </c>
      <c r="H248" s="3" t="s">
        <v>96</v>
      </c>
      <c r="I248" s="3">
        <v>24</v>
      </c>
      <c r="J248" s="3">
        <v>0.70416849266779469</v>
      </c>
      <c r="K248" s="4">
        <v>1.7</v>
      </c>
      <c r="L248" s="5">
        <v>50.86</v>
      </c>
      <c r="M248" s="5">
        <v>1.1659999999999999</v>
      </c>
      <c r="N248" s="5">
        <v>14.34</v>
      </c>
      <c r="O248" s="5">
        <v>10.749438205000001</v>
      </c>
      <c r="P248" s="5">
        <v>0.185</v>
      </c>
      <c r="Q248" s="5">
        <v>7.4</v>
      </c>
      <c r="R248" s="5">
        <v>12.99</v>
      </c>
      <c r="S248" s="5">
        <v>2</v>
      </c>
      <c r="T248" s="5">
        <v>0.18</v>
      </c>
      <c r="U248" s="5">
        <v>0.124</v>
      </c>
      <c r="V248" s="6">
        <f t="shared" si="15"/>
        <v>57.693802398016551</v>
      </c>
      <c r="W248" s="5">
        <f t="shared" si="16"/>
        <v>99.994438205000009</v>
      </c>
      <c r="X248" s="3">
        <v>2.48</v>
      </c>
      <c r="Y248" s="3">
        <v>64</v>
      </c>
      <c r="Z248" s="3">
        <v>19</v>
      </c>
      <c r="AA248" s="3">
        <v>0</v>
      </c>
      <c r="AC248" s="3">
        <v>149</v>
      </c>
      <c r="AD248" s="3">
        <v>215</v>
      </c>
      <c r="AF248" s="3">
        <v>284</v>
      </c>
      <c r="AG248" s="3">
        <v>65</v>
      </c>
      <c r="AH248" s="3">
        <v>1.73</v>
      </c>
      <c r="AI248" s="3">
        <v>0.15</v>
      </c>
      <c r="AJ248" s="5">
        <v>0.3</v>
      </c>
      <c r="AK248" s="3">
        <v>0.08</v>
      </c>
      <c r="AL248" s="3">
        <v>1.03</v>
      </c>
      <c r="AM248" s="3">
        <v>4.7699999999999996</v>
      </c>
      <c r="AN248" s="3">
        <v>10.4</v>
      </c>
      <c r="AO248" s="3">
        <v>1.61</v>
      </c>
      <c r="AP248" s="3">
        <v>7.87</v>
      </c>
      <c r="AQ248" s="3">
        <v>2.83</v>
      </c>
      <c r="AR248" s="3">
        <v>1.1399999999999999</v>
      </c>
      <c r="AS248" s="3">
        <v>3.59</v>
      </c>
      <c r="AT248" s="3">
        <v>0.63</v>
      </c>
      <c r="AU248" s="3">
        <v>3.9</v>
      </c>
      <c r="AV248" s="3">
        <v>0.76</v>
      </c>
      <c r="AW248" s="3">
        <v>1.97</v>
      </c>
      <c r="AX248" s="3">
        <v>0.27</v>
      </c>
      <c r="AY248" s="3">
        <v>1.62</v>
      </c>
      <c r="AZ248" s="3">
        <v>0.24</v>
      </c>
      <c r="BA248" s="3">
        <v>31</v>
      </c>
      <c r="BB248" s="3">
        <v>290</v>
      </c>
      <c r="BC248" s="3">
        <v>142</v>
      </c>
      <c r="BD248" s="3">
        <v>81</v>
      </c>
      <c r="BE248" s="5">
        <f t="shared" si="17"/>
        <v>-0.1569605563462444</v>
      </c>
      <c r="BF248" s="5">
        <f t="shared" si="18"/>
        <v>-0.2487704958598479</v>
      </c>
      <c r="BG248" s="7">
        <f t="shared" si="19"/>
        <v>-0.24674954547034333</v>
      </c>
    </row>
    <row r="249" spans="1:59" s="3" customFormat="1" x14ac:dyDescent="0.25">
      <c r="A249" s="2" t="s">
        <v>310</v>
      </c>
      <c r="B249" s="3">
        <v>16</v>
      </c>
      <c r="C249" s="3">
        <v>4</v>
      </c>
      <c r="D249" s="3" t="s">
        <v>52</v>
      </c>
      <c r="E249" s="3" t="s">
        <v>311</v>
      </c>
      <c r="F249" s="3" t="s">
        <v>54</v>
      </c>
      <c r="G249" s="3" t="s">
        <v>312</v>
      </c>
      <c r="H249" s="3" t="s">
        <v>96</v>
      </c>
      <c r="I249" s="3">
        <v>34</v>
      </c>
      <c r="J249" s="14">
        <v>0.70379000000000003</v>
      </c>
      <c r="K249" s="15">
        <v>4.8</v>
      </c>
      <c r="L249" s="5">
        <v>49.729920686224382</v>
      </c>
      <c r="M249" s="5">
        <v>1.39794733636348</v>
      </c>
      <c r="N249" s="5">
        <v>14.627051909156117</v>
      </c>
      <c r="O249" s="5">
        <v>11.579225813043125</v>
      </c>
      <c r="P249" s="5">
        <v>0.174743417045435</v>
      </c>
      <c r="Q249" s="5">
        <v>7.4831298593574518</v>
      </c>
      <c r="R249" s="5">
        <v>12.499293831014644</v>
      </c>
      <c r="S249" s="5">
        <v>2.2099902743981481</v>
      </c>
      <c r="T249" s="5">
        <v>0.14390634344918177</v>
      </c>
      <c r="U249" s="5">
        <v>0.15418536798126617</v>
      </c>
      <c r="V249" s="6">
        <f t="shared" si="15"/>
        <v>56.144489997918747</v>
      </c>
      <c r="W249" s="5">
        <f t="shared" si="16"/>
        <v>99.99939483803324</v>
      </c>
      <c r="X249" s="3">
        <v>3</v>
      </c>
      <c r="Y249" s="3">
        <v>64</v>
      </c>
      <c r="Z249" s="3">
        <v>19</v>
      </c>
      <c r="AA249" s="3">
        <v>5</v>
      </c>
      <c r="AB249" s="3">
        <v>3.1E-2</v>
      </c>
      <c r="AC249" s="3">
        <v>110</v>
      </c>
      <c r="AD249" s="3">
        <v>329</v>
      </c>
      <c r="AF249" s="3">
        <v>250</v>
      </c>
      <c r="AG249" s="3">
        <v>96</v>
      </c>
      <c r="AH249" s="3">
        <v>1.915</v>
      </c>
      <c r="AI249" s="3">
        <v>0.189</v>
      </c>
      <c r="AJ249" s="5">
        <v>0.23400000000000001</v>
      </c>
      <c r="AK249" s="3">
        <v>6.2E-2</v>
      </c>
      <c r="AL249" s="3">
        <v>0.94899999999999995</v>
      </c>
      <c r="AM249" s="3">
        <v>4.8810000000000002</v>
      </c>
      <c r="AN249" s="3">
        <v>13.082000000000001</v>
      </c>
      <c r="AO249" s="3">
        <v>2.161</v>
      </c>
      <c r="AP249" s="3">
        <v>11.308999999999999</v>
      </c>
      <c r="AQ249" s="3">
        <v>3.2629999999999999</v>
      </c>
      <c r="AR249" s="3">
        <v>1.2430000000000001</v>
      </c>
      <c r="AS249" s="3">
        <v>4.0789999999999997</v>
      </c>
      <c r="AT249" s="3">
        <v>0.64900000000000002</v>
      </c>
      <c r="AU249" s="3">
        <v>3.766</v>
      </c>
      <c r="AV249" s="3">
        <v>0.745</v>
      </c>
      <c r="AW249" s="3">
        <v>1.877</v>
      </c>
      <c r="AX249" s="3">
        <v>0.27200000000000002</v>
      </c>
      <c r="AY249" s="3">
        <v>1.62</v>
      </c>
      <c r="AZ249" s="3">
        <v>0.25900000000000001</v>
      </c>
      <c r="BA249" s="3">
        <v>30.353999999999999</v>
      </c>
      <c r="BB249" s="3">
        <v>256</v>
      </c>
      <c r="BC249" s="3">
        <v>123</v>
      </c>
      <c r="BD249" s="3">
        <v>72</v>
      </c>
      <c r="BE249" s="5">
        <f t="shared" si="17"/>
        <v>-7.4290982452798304E-2</v>
      </c>
      <c r="BF249" s="5">
        <f t="shared" si="18"/>
        <v>-0.24489318246841851</v>
      </c>
      <c r="BG249" s="7">
        <f t="shared" si="19"/>
        <v>-0.16407997157689713</v>
      </c>
    </row>
    <row r="250" spans="1:59" s="3" customFormat="1" x14ac:dyDescent="0.25">
      <c r="A250" s="2" t="s">
        <v>313</v>
      </c>
      <c r="B250" s="3">
        <v>16</v>
      </c>
      <c r="C250" s="3">
        <v>4</v>
      </c>
      <c r="D250" s="3" t="s">
        <v>52</v>
      </c>
      <c r="E250" s="3" t="s">
        <v>311</v>
      </c>
      <c r="F250" s="3" t="s">
        <v>54</v>
      </c>
      <c r="G250" s="3" t="s">
        <v>312</v>
      </c>
      <c r="H250" s="3" t="s">
        <v>96</v>
      </c>
      <c r="I250" s="3">
        <v>34</v>
      </c>
      <c r="K250" s="4"/>
      <c r="L250" s="5">
        <v>50.642789323213854</v>
      </c>
      <c r="M250" s="5">
        <v>1.710765776893264</v>
      </c>
      <c r="N250" s="5">
        <v>14.603344011191297</v>
      </c>
      <c r="O250" s="5">
        <v>11.266318787487338</v>
      </c>
      <c r="P250" s="5">
        <v>0.16489308692947124</v>
      </c>
      <c r="Q250" s="5">
        <v>7.0697911021010791</v>
      </c>
      <c r="R250" s="5">
        <v>11.223035729137136</v>
      </c>
      <c r="S250" s="5">
        <v>2.8856290212657463</v>
      </c>
      <c r="T250" s="5">
        <v>0.21642217659493099</v>
      </c>
      <c r="U250" s="5">
        <v>0.21642217659493099</v>
      </c>
      <c r="V250" s="6">
        <f t="shared" si="15"/>
        <v>55.418708938504892</v>
      </c>
      <c r="W250" s="5">
        <f t="shared" si="16"/>
        <v>99.999411191409038</v>
      </c>
      <c r="X250" s="3">
        <v>8</v>
      </c>
      <c r="Y250" s="3">
        <v>85</v>
      </c>
      <c r="Z250" s="3">
        <v>23</v>
      </c>
      <c r="AA250" s="3">
        <v>6</v>
      </c>
      <c r="AC250" s="3">
        <v>168</v>
      </c>
      <c r="AD250" s="3">
        <v>337</v>
      </c>
      <c r="AF250" s="3">
        <v>297</v>
      </c>
      <c r="AG250" s="3">
        <v>110</v>
      </c>
      <c r="AJ250" s="5"/>
      <c r="BB250" s="3">
        <v>326</v>
      </c>
      <c r="BC250" s="3">
        <v>148</v>
      </c>
      <c r="BD250" s="3">
        <v>94</v>
      </c>
      <c r="BE250" s="5">
        <f t="shared" si="17"/>
        <v>0.19139525875668695</v>
      </c>
      <c r="BF250" s="5">
        <f t="shared" si="18"/>
        <v>4.3850205425973843E-2</v>
      </c>
      <c r="BG250" s="7">
        <f t="shared" si="19"/>
        <v>0.10925656579906001</v>
      </c>
    </row>
    <row r="251" spans="1:59" s="3" customFormat="1" x14ac:dyDescent="0.25">
      <c r="A251" s="2" t="s">
        <v>314</v>
      </c>
      <c r="B251" s="3">
        <v>16</v>
      </c>
      <c r="C251" s="3">
        <v>4</v>
      </c>
      <c r="D251" s="3" t="s">
        <v>52</v>
      </c>
      <c r="E251" s="3" t="s">
        <v>311</v>
      </c>
      <c r="F251" s="3" t="s">
        <v>54</v>
      </c>
      <c r="G251" s="3" t="s">
        <v>312</v>
      </c>
      <c r="H251" s="3" t="s">
        <v>96</v>
      </c>
      <c r="I251" s="3">
        <v>34</v>
      </c>
      <c r="K251" s="4"/>
      <c r="L251" s="5">
        <v>50.043796505719534</v>
      </c>
      <c r="M251" s="5">
        <v>1.6981337326143586</v>
      </c>
      <c r="N251" s="5">
        <v>13.861272335496723</v>
      </c>
      <c r="O251" s="5">
        <v>12.085143710106275</v>
      </c>
      <c r="P251" s="5">
        <v>0.17390526177375965</v>
      </c>
      <c r="Q251" s="5">
        <v>7.6006829116413765</v>
      </c>
      <c r="R251" s="5">
        <v>11.713030866526751</v>
      </c>
      <c r="S251" s="5">
        <v>2.4653628286750631</v>
      </c>
      <c r="T251" s="5">
        <v>0.13298637665052207</v>
      </c>
      <c r="U251" s="5">
        <v>0.22505386817780657</v>
      </c>
      <c r="V251" s="6">
        <f t="shared" si="15"/>
        <v>55.474239575604351</v>
      </c>
      <c r="W251" s="5">
        <f t="shared" si="16"/>
        <v>99.99936839738217</v>
      </c>
      <c r="X251" s="3">
        <v>7</v>
      </c>
      <c r="Y251" s="3">
        <v>88</v>
      </c>
      <c r="Z251" s="3">
        <v>23</v>
      </c>
      <c r="AA251" s="3">
        <v>4</v>
      </c>
      <c r="AC251" s="3">
        <v>223</v>
      </c>
      <c r="AD251" s="3">
        <v>333</v>
      </c>
      <c r="AF251" s="3">
        <v>326</v>
      </c>
      <c r="AG251" s="3">
        <v>121</v>
      </c>
      <c r="AJ251" s="5"/>
      <c r="BB251" s="3">
        <v>285</v>
      </c>
      <c r="BC251" s="3">
        <v>145</v>
      </c>
      <c r="BD251" s="3">
        <v>87</v>
      </c>
      <c r="BE251" s="5">
        <f t="shared" si="17"/>
        <v>0.10448091862211872</v>
      </c>
      <c r="BF251" s="5">
        <f t="shared" si="18"/>
        <v>-2.9451484980949405E-2</v>
      </c>
      <c r="BG251" s="7">
        <f t="shared" si="19"/>
        <v>2.5204337487307993E-2</v>
      </c>
    </row>
    <row r="252" spans="1:59" s="3" customFormat="1" x14ac:dyDescent="0.25">
      <c r="A252" s="2" t="s">
        <v>315</v>
      </c>
      <c r="B252" s="3">
        <v>16</v>
      </c>
      <c r="C252" s="3">
        <v>4</v>
      </c>
      <c r="D252" s="3" t="s">
        <v>52</v>
      </c>
      <c r="E252" s="3" t="s">
        <v>311</v>
      </c>
      <c r="F252" s="3" t="s">
        <v>54</v>
      </c>
      <c r="G252" s="3" t="s">
        <v>312</v>
      </c>
      <c r="H252" s="3" t="s">
        <v>96</v>
      </c>
      <c r="I252" s="3">
        <v>34</v>
      </c>
      <c r="K252" s="4"/>
      <c r="L252" s="5">
        <v>48.42019964744383</v>
      </c>
      <c r="M252" s="5">
        <v>1.9842623012504086</v>
      </c>
      <c r="N252" s="5">
        <v>15.181181415915825</v>
      </c>
      <c r="O252" s="5">
        <v>11.788950781434997</v>
      </c>
      <c r="P252" s="5">
        <v>0.18897736202384843</v>
      </c>
      <c r="Q252" s="5">
        <v>7.4016133459340638</v>
      </c>
      <c r="R252" s="5">
        <v>12.231034819876857</v>
      </c>
      <c r="S252" s="5">
        <v>2.4147107369713967</v>
      </c>
      <c r="T252" s="5">
        <v>0.16797987735453196</v>
      </c>
      <c r="U252" s="5">
        <v>0.22047358902782316</v>
      </c>
      <c r="V252" s="6">
        <f t="shared" si="15"/>
        <v>55.431604855289727</v>
      </c>
      <c r="W252" s="5">
        <f t="shared" si="16"/>
        <v>99.999383877233569</v>
      </c>
      <c r="X252" s="3">
        <v>7</v>
      </c>
      <c r="Y252" s="3">
        <v>97</v>
      </c>
      <c r="Z252" s="3">
        <v>22</v>
      </c>
      <c r="AA252" s="3">
        <v>6</v>
      </c>
      <c r="AC252" s="3">
        <v>208</v>
      </c>
      <c r="AD252" s="3">
        <v>377</v>
      </c>
      <c r="AF252" s="3">
        <v>298</v>
      </c>
      <c r="AG252" s="3">
        <v>109</v>
      </c>
      <c r="AJ252" s="5"/>
      <c r="BB252" s="3">
        <v>300</v>
      </c>
      <c r="BC252" s="3">
        <v>126</v>
      </c>
      <c r="BD252" s="3">
        <v>94</v>
      </c>
      <c r="BE252" s="5">
        <f t="shared" si="17"/>
        <v>5.5251765794965824E-3</v>
      </c>
      <c r="BF252" s="5">
        <f t="shared" si="18"/>
        <v>-0.17283956451122506</v>
      </c>
      <c r="BG252" s="7">
        <f t="shared" si="19"/>
        <v>-6.2048503266136146E-2</v>
      </c>
    </row>
    <row r="253" spans="1:59" s="3" customFormat="1" x14ac:dyDescent="0.25">
      <c r="A253" s="2" t="s">
        <v>316</v>
      </c>
      <c r="B253" s="3">
        <v>16</v>
      </c>
      <c r="C253" s="3">
        <v>4</v>
      </c>
      <c r="D253" s="3" t="s">
        <v>52</v>
      </c>
      <c r="E253" s="3" t="s">
        <v>311</v>
      </c>
      <c r="F253" s="3" t="s">
        <v>54</v>
      </c>
      <c r="G253" s="3" t="s">
        <v>312</v>
      </c>
      <c r="H253" s="3" t="s">
        <v>96</v>
      </c>
      <c r="I253" s="3">
        <v>34</v>
      </c>
      <c r="K253" s="4"/>
      <c r="L253" s="5">
        <v>49.010588950721811</v>
      </c>
      <c r="M253" s="5">
        <v>1.8197252483259085</v>
      </c>
      <c r="N253" s="5">
        <v>14.974610563039459</v>
      </c>
      <c r="O253" s="5">
        <v>11.442828568944805</v>
      </c>
      <c r="P253" s="5">
        <v>0.18298913111657178</v>
      </c>
      <c r="Q253" s="5">
        <v>7.3907276845415382</v>
      </c>
      <c r="R253" s="5">
        <v>11.762134705659642</v>
      </c>
      <c r="S253" s="5">
        <v>2.6838405897097197</v>
      </c>
      <c r="T253" s="5">
        <v>0.47780495347104857</v>
      </c>
      <c r="U253" s="5">
        <v>0.25415157099523861</v>
      </c>
      <c r="V253" s="6">
        <f t="shared" si="15"/>
        <v>56.130318550163985</v>
      </c>
      <c r="W253" s="5">
        <f t="shared" si="16"/>
        <v>99.999401966525753</v>
      </c>
      <c r="X253" s="3">
        <v>7</v>
      </c>
      <c r="Y253" s="3">
        <v>108</v>
      </c>
      <c r="Z253" s="3">
        <v>23</v>
      </c>
      <c r="AA253" s="3">
        <v>13</v>
      </c>
      <c r="AC253" s="3">
        <v>245</v>
      </c>
      <c r="AD253" s="3">
        <v>331</v>
      </c>
      <c r="AF253" s="3">
        <v>266</v>
      </c>
      <c r="AG253" s="3">
        <v>104</v>
      </c>
      <c r="AJ253" s="5"/>
      <c r="BB253" s="3">
        <v>319</v>
      </c>
      <c r="BC253" s="3">
        <v>132</v>
      </c>
      <c r="BD253" s="3">
        <v>89</v>
      </c>
      <c r="BE253" s="5">
        <f t="shared" si="17"/>
        <v>-6.6285961384501269E-2</v>
      </c>
      <c r="BF253" s="5">
        <f t="shared" si="18"/>
        <v>-0.16888294924117286</v>
      </c>
      <c r="BG253" s="7">
        <f t="shared" si="19"/>
        <v>-0.12866373668532344</v>
      </c>
    </row>
    <row r="254" spans="1:59" s="3" customFormat="1" x14ac:dyDescent="0.25">
      <c r="A254" s="2" t="s">
        <v>317</v>
      </c>
      <c r="B254" s="3">
        <v>16</v>
      </c>
      <c r="C254" s="3">
        <v>4</v>
      </c>
      <c r="D254" s="3" t="s">
        <v>52</v>
      </c>
      <c r="E254" s="3" t="s">
        <v>311</v>
      </c>
      <c r="F254" s="3" t="s">
        <v>54</v>
      </c>
      <c r="G254" s="3" t="s">
        <v>312</v>
      </c>
      <c r="H254" s="3" t="s">
        <v>96</v>
      </c>
      <c r="I254" s="3">
        <v>34</v>
      </c>
      <c r="K254" s="4"/>
      <c r="L254" s="5">
        <v>49.648898057691369</v>
      </c>
      <c r="M254" s="5">
        <v>1.4781278785528018</v>
      </c>
      <c r="N254" s="5">
        <v>15.004010383666113</v>
      </c>
      <c r="O254" s="5">
        <v>10.967532532867773</v>
      </c>
      <c r="P254" s="5">
        <v>0.18223494393116735</v>
      </c>
      <c r="Q254" s="5">
        <v>7.785481771281539</v>
      </c>
      <c r="R254" s="5">
        <v>12.098375444319165</v>
      </c>
      <c r="S254" s="5">
        <v>2.5006683972776855</v>
      </c>
      <c r="T254" s="5">
        <v>0.21260743458636192</v>
      </c>
      <c r="U254" s="5">
        <v>0.12148996262077823</v>
      </c>
      <c r="V254" s="6">
        <f t="shared" si="15"/>
        <v>58.441180525149257</v>
      </c>
      <c r="W254" s="5">
        <f t="shared" si="16"/>
        <v>99.999426806794773</v>
      </c>
      <c r="X254" s="3">
        <v>2</v>
      </c>
      <c r="Y254" s="3">
        <v>80</v>
      </c>
      <c r="Z254" s="3">
        <v>19</v>
      </c>
      <c r="AA254" s="3">
        <v>7</v>
      </c>
      <c r="AC254" s="3">
        <v>129</v>
      </c>
      <c r="AD254" s="3">
        <v>248</v>
      </c>
      <c r="AF254" s="3">
        <v>264</v>
      </c>
      <c r="AG254" s="3">
        <v>104</v>
      </c>
      <c r="AJ254" s="5"/>
      <c r="BB254" s="3">
        <v>325</v>
      </c>
      <c r="BC254" s="3">
        <v>124</v>
      </c>
      <c r="BD254" s="3">
        <v>84</v>
      </c>
      <c r="BE254" s="5">
        <f t="shared" si="17"/>
        <v>-0.43644946648394778</v>
      </c>
      <c r="BF254" s="5">
        <f t="shared" si="18"/>
        <v>-0.56440495477648334</v>
      </c>
      <c r="BG254" s="7">
        <f t="shared" si="19"/>
        <v>-0.50782555313651589</v>
      </c>
    </row>
    <row r="255" spans="1:59" s="3" customFormat="1" x14ac:dyDescent="0.25">
      <c r="A255" s="2" t="s">
        <v>318</v>
      </c>
      <c r="B255" s="3">
        <v>16</v>
      </c>
      <c r="C255" s="3">
        <v>4</v>
      </c>
      <c r="D255" s="3" t="s">
        <v>52</v>
      </c>
      <c r="E255" s="3" t="s">
        <v>311</v>
      </c>
      <c r="F255" s="3" t="s">
        <v>54</v>
      </c>
      <c r="G255" s="3" t="s">
        <v>312</v>
      </c>
      <c r="H255" s="3" t="s">
        <v>96</v>
      </c>
      <c r="I255" s="3">
        <v>34</v>
      </c>
      <c r="J255" s="3">
        <v>0.70404999999999995</v>
      </c>
      <c r="K255" s="4">
        <v>3.2</v>
      </c>
      <c r="L255" s="5">
        <v>50.041101323434425</v>
      </c>
      <c r="M255" s="5">
        <v>1.6956160072851836</v>
      </c>
      <c r="N255" s="5">
        <v>14.596598038617634</v>
      </c>
      <c r="O255" s="5">
        <v>11.377932591864045</v>
      </c>
      <c r="P255" s="5">
        <v>0.17364742243282003</v>
      </c>
      <c r="Q255" s="5">
        <v>7.395337284785982</v>
      </c>
      <c r="R255" s="5">
        <v>11.562875423173663</v>
      </c>
      <c r="S255" s="5">
        <v>2.4821366853632512</v>
      </c>
      <c r="T255" s="5">
        <v>0.53115682155921418</v>
      </c>
      <c r="U255" s="5">
        <v>0.14300375965055767</v>
      </c>
      <c r="V255" s="6">
        <f t="shared" si="15"/>
        <v>56.285660523180866</v>
      </c>
      <c r="W255" s="5">
        <f t="shared" si="16"/>
        <v>99.999405358166754</v>
      </c>
      <c r="X255" s="3">
        <v>3</v>
      </c>
      <c r="Y255" s="3">
        <v>101</v>
      </c>
      <c r="Z255" s="3">
        <v>23</v>
      </c>
      <c r="AA255" s="3">
        <v>12</v>
      </c>
      <c r="AB255" s="3">
        <v>5.0000000000000001E-3</v>
      </c>
      <c r="AC255" s="3">
        <v>175</v>
      </c>
      <c r="AD255" s="3">
        <v>234</v>
      </c>
      <c r="AF255" s="3">
        <v>255</v>
      </c>
      <c r="AG255" s="3">
        <v>95</v>
      </c>
      <c r="AH255" s="3">
        <v>2.673</v>
      </c>
      <c r="AI255" s="3">
        <v>0.19700000000000001</v>
      </c>
      <c r="AJ255" s="5">
        <v>0.81100000000000005</v>
      </c>
      <c r="AK255" s="3">
        <v>0.16400000000000001</v>
      </c>
      <c r="AL255" s="3">
        <v>2.0750000000000002</v>
      </c>
      <c r="AM255" s="3">
        <v>7.274</v>
      </c>
      <c r="AN255" s="3">
        <v>17.798999999999999</v>
      </c>
      <c r="AO255" s="3">
        <v>2.7650000000000001</v>
      </c>
      <c r="AP255" s="3">
        <v>13.981</v>
      </c>
      <c r="AQ255" s="3">
        <v>3.9319999999999999</v>
      </c>
      <c r="AR255" s="3">
        <v>1.389</v>
      </c>
      <c r="AS255" s="3">
        <v>4.8410000000000002</v>
      </c>
      <c r="AT255" s="3">
        <v>0.77900000000000003</v>
      </c>
      <c r="AU255" s="3">
        <v>4.4669999999999996</v>
      </c>
      <c r="AV255" s="3">
        <v>0.871</v>
      </c>
      <c r="AW255" s="3">
        <v>2.173</v>
      </c>
      <c r="AX255" s="3">
        <v>0.316</v>
      </c>
      <c r="AY255" s="3">
        <v>1.849</v>
      </c>
      <c r="AZ255" s="3">
        <v>0.29399999999999998</v>
      </c>
      <c r="BA255" s="3">
        <v>29.122</v>
      </c>
      <c r="BB255" s="3">
        <v>321</v>
      </c>
      <c r="BC255" s="3">
        <v>135</v>
      </c>
      <c r="BD255" s="3">
        <v>88</v>
      </c>
      <c r="BE255" s="5">
        <f t="shared" si="17"/>
        <v>-0.37838617380682571</v>
      </c>
      <c r="BF255" s="5">
        <f t="shared" si="18"/>
        <v>-0.47038549199328605</v>
      </c>
      <c r="BG255" s="7">
        <f t="shared" si="19"/>
        <v>-0.44629340163146647</v>
      </c>
    </row>
    <row r="256" spans="1:59" s="3" customFormat="1" x14ac:dyDescent="0.25">
      <c r="A256" s="2" t="s">
        <v>319</v>
      </c>
      <c r="B256" s="3">
        <v>16</v>
      </c>
      <c r="C256" s="3">
        <v>4</v>
      </c>
      <c r="D256" s="3" t="s">
        <v>52</v>
      </c>
      <c r="E256" s="3" t="s">
        <v>311</v>
      </c>
      <c r="F256" s="3" t="s">
        <v>54</v>
      </c>
      <c r="G256" s="3" t="s">
        <v>312</v>
      </c>
      <c r="H256" s="3" t="s">
        <v>96</v>
      </c>
      <c r="I256" s="3">
        <v>34</v>
      </c>
      <c r="K256" s="4"/>
      <c r="L256" s="5">
        <v>48.886225978412298</v>
      </c>
      <c r="M256" s="5">
        <v>1.565018186335019</v>
      </c>
      <c r="N256" s="5">
        <v>14.919153631575281</v>
      </c>
      <c r="O256" s="5">
        <v>11.709710730227272</v>
      </c>
      <c r="P256" s="5">
        <v>0.17503492873483767</v>
      </c>
      <c r="Q256" s="5">
        <v>8.0619028940810527</v>
      </c>
      <c r="R256" s="5">
        <v>12.118594771817877</v>
      </c>
      <c r="S256" s="5">
        <v>2.2754540735528894</v>
      </c>
      <c r="T256" s="5">
        <v>0.14414641189927807</v>
      </c>
      <c r="U256" s="5">
        <v>0.14414641189927807</v>
      </c>
      <c r="V256" s="6">
        <f t="shared" si="15"/>
        <v>57.696356392845779</v>
      </c>
      <c r="W256" s="5">
        <f t="shared" si="16"/>
        <v>99.999388018535072</v>
      </c>
      <c r="X256" s="3">
        <v>2</v>
      </c>
      <c r="Y256" s="3">
        <v>76</v>
      </c>
      <c r="Z256" s="3">
        <v>19</v>
      </c>
      <c r="AA256" s="3">
        <v>7</v>
      </c>
      <c r="AB256" s="3">
        <v>1.7000000000000001E-2</v>
      </c>
      <c r="AC256" s="3">
        <v>116</v>
      </c>
      <c r="AD256" s="3">
        <v>330</v>
      </c>
      <c r="AF256" s="3">
        <v>292</v>
      </c>
      <c r="AG256" s="3">
        <v>98</v>
      </c>
      <c r="AH256" s="3">
        <v>1.923</v>
      </c>
      <c r="AI256" s="3">
        <v>0.183</v>
      </c>
      <c r="AJ256" s="5">
        <v>0.23300000000000001</v>
      </c>
      <c r="AK256" s="3">
        <v>6.6000000000000003E-2</v>
      </c>
      <c r="AL256" s="3">
        <v>0.90500000000000003</v>
      </c>
      <c r="AM256" s="3">
        <v>4.827</v>
      </c>
      <c r="AN256" s="3">
        <v>12.944000000000001</v>
      </c>
      <c r="AO256" s="3">
        <v>2.145</v>
      </c>
      <c r="AP256" s="3">
        <v>11.135</v>
      </c>
      <c r="AQ256" s="3">
        <v>3.2440000000000002</v>
      </c>
      <c r="AR256" s="3">
        <v>1.2350000000000001</v>
      </c>
      <c r="AS256" s="3">
        <v>4.0350000000000001</v>
      </c>
      <c r="AT256" s="3">
        <v>0.64800000000000002</v>
      </c>
      <c r="AU256" s="3">
        <v>3.7669999999999999</v>
      </c>
      <c r="AV256" s="3">
        <v>0.73399999999999999</v>
      </c>
      <c r="AW256" s="3">
        <v>1.8740000000000001</v>
      </c>
      <c r="AX256" s="3">
        <v>0.27700000000000002</v>
      </c>
      <c r="AY256" s="3">
        <v>1.635</v>
      </c>
      <c r="AZ256" s="3">
        <v>0.26</v>
      </c>
      <c r="BA256" s="3">
        <v>30.827000000000002</v>
      </c>
      <c r="BB256" s="3">
        <v>286</v>
      </c>
      <c r="BC256" s="3">
        <v>112</v>
      </c>
      <c r="BD256" s="3">
        <v>84</v>
      </c>
      <c r="BE256" s="5">
        <f t="shared" si="17"/>
        <v>-0.39367878863853556</v>
      </c>
      <c r="BF256" s="5">
        <f t="shared" si="18"/>
        <v>-0.56181236974652593</v>
      </c>
      <c r="BG256" s="7">
        <f t="shared" si="19"/>
        <v>-0.46928739028622263</v>
      </c>
    </row>
    <row r="257" spans="1:59" s="3" customFormat="1" x14ac:dyDescent="0.25">
      <c r="A257" s="2" t="s">
        <v>320</v>
      </c>
      <c r="B257" s="3">
        <v>16</v>
      </c>
      <c r="C257" s="3">
        <v>4</v>
      </c>
      <c r="D257" s="3" t="s">
        <v>52</v>
      </c>
      <c r="E257" s="3" t="s">
        <v>311</v>
      </c>
      <c r="F257" s="3" t="s">
        <v>54</v>
      </c>
      <c r="G257" s="3" t="s">
        <v>312</v>
      </c>
      <c r="H257" s="3" t="s">
        <v>96</v>
      </c>
      <c r="I257" s="3">
        <v>34</v>
      </c>
      <c r="K257" s="4"/>
      <c r="L257" s="5">
        <v>49.291816756610281</v>
      </c>
      <c r="M257" s="5">
        <v>1.5811737577141129</v>
      </c>
      <c r="N257" s="5">
        <v>14.669212023179965</v>
      </c>
      <c r="O257" s="5">
        <v>11.739287429275963</v>
      </c>
      <c r="P257" s="5">
        <v>0.18362017831518732</v>
      </c>
      <c r="Q257" s="5">
        <v>7.8956676675530542</v>
      </c>
      <c r="R257" s="5">
        <v>11.925110469469665</v>
      </c>
      <c r="S257" s="5">
        <v>2.3054533499573515</v>
      </c>
      <c r="T257" s="5">
        <v>0.26522914645527057</v>
      </c>
      <c r="U257" s="5">
        <v>0.1428156942451457</v>
      </c>
      <c r="V257" s="6">
        <f t="shared" si="15"/>
        <v>57.125240305324041</v>
      </c>
      <c r="W257" s="5">
        <f t="shared" si="16"/>
        <v>99.999386472775967</v>
      </c>
      <c r="X257" s="3">
        <v>4</v>
      </c>
      <c r="Y257" s="3">
        <v>78</v>
      </c>
      <c r="Z257" s="3">
        <v>18</v>
      </c>
      <c r="AA257" s="3">
        <v>8</v>
      </c>
      <c r="AC257" s="3">
        <v>134</v>
      </c>
      <c r="AD257" s="3">
        <v>331</v>
      </c>
      <c r="AF257" s="3">
        <v>290</v>
      </c>
      <c r="AG257" s="3">
        <v>99</v>
      </c>
      <c r="AJ257" s="5"/>
      <c r="BB257" s="3">
        <v>280</v>
      </c>
      <c r="BC257" s="3">
        <v>122</v>
      </c>
      <c r="BD257" s="3">
        <v>81</v>
      </c>
      <c r="BE257" s="5">
        <f t="shared" si="17"/>
        <v>-0.1359109411427184</v>
      </c>
      <c r="BF257" s="5">
        <f t="shared" si="18"/>
        <v>-0.30799997400932355</v>
      </c>
      <c r="BG257" s="7">
        <f t="shared" si="19"/>
        <v>-0.20491474260115528</v>
      </c>
    </row>
    <row r="258" spans="1:59" s="3" customFormat="1" x14ac:dyDescent="0.25">
      <c r="A258" s="2" t="s">
        <v>321</v>
      </c>
      <c r="B258" s="3">
        <v>16</v>
      </c>
      <c r="C258" s="3">
        <v>4</v>
      </c>
      <c r="D258" s="3" t="s">
        <v>52</v>
      </c>
      <c r="E258" s="3" t="s">
        <v>311</v>
      </c>
      <c r="F258" s="3" t="s">
        <v>54</v>
      </c>
      <c r="G258" s="3" t="s">
        <v>312</v>
      </c>
      <c r="H258" s="3" t="s">
        <v>96</v>
      </c>
      <c r="I258" s="3">
        <v>34</v>
      </c>
      <c r="K258" s="4"/>
      <c r="L258" s="5">
        <v>49.431714935524738</v>
      </c>
      <c r="M258" s="5">
        <v>1.5784917374369243</v>
      </c>
      <c r="N258" s="5">
        <v>14.41412191817402</v>
      </c>
      <c r="O258" s="5">
        <v>11.894615852159005</v>
      </c>
      <c r="P258" s="5">
        <v>0.19731146717961554</v>
      </c>
      <c r="Q258" s="5">
        <v>7.861304244998367</v>
      </c>
      <c r="R258" s="5">
        <v>11.828303216714847</v>
      </c>
      <c r="S258" s="5">
        <v>2.3573527920933013</v>
      </c>
      <c r="T258" s="5">
        <v>0.29077479373838083</v>
      </c>
      <c r="U258" s="5">
        <v>0.14538739686919042</v>
      </c>
      <c r="V258" s="6">
        <f t="shared" si="15"/>
        <v>56.69594318843032</v>
      </c>
      <c r="W258" s="5">
        <f t="shared" si="16"/>
        <v>99.999378354888393</v>
      </c>
      <c r="X258" s="3">
        <v>3</v>
      </c>
      <c r="Y258" s="3">
        <v>75</v>
      </c>
      <c r="Z258" s="3">
        <v>19</v>
      </c>
      <c r="AA258" s="3">
        <v>7</v>
      </c>
      <c r="AC258" s="3">
        <v>177</v>
      </c>
      <c r="AD258" s="3">
        <v>326</v>
      </c>
      <c r="AF258" s="3">
        <v>273</v>
      </c>
      <c r="AG258" s="3">
        <v>99</v>
      </c>
      <c r="AJ258" s="5"/>
      <c r="BB258" s="3">
        <v>269</v>
      </c>
      <c r="BC258" s="3">
        <v>118</v>
      </c>
      <c r="BD258" s="3">
        <v>76</v>
      </c>
      <c r="BE258" s="5">
        <f t="shared" si="17"/>
        <v>-0.20654305811579909</v>
      </c>
      <c r="BF258" s="5">
        <f t="shared" si="18"/>
        <v>-0.38236867044902256</v>
      </c>
      <c r="BG258" s="7">
        <f t="shared" si="19"/>
        <v>-0.28324460225241338</v>
      </c>
    </row>
    <row r="259" spans="1:59" s="3" customFormat="1" x14ac:dyDescent="0.25">
      <c r="A259" s="2" t="s">
        <v>322</v>
      </c>
      <c r="B259" s="3">
        <v>16</v>
      </c>
      <c r="C259" s="3">
        <v>4</v>
      </c>
      <c r="D259" s="3" t="s">
        <v>52</v>
      </c>
      <c r="E259" s="3" t="s">
        <v>311</v>
      </c>
      <c r="F259" s="3" t="s">
        <v>54</v>
      </c>
      <c r="G259" s="3" t="s">
        <v>312</v>
      </c>
      <c r="H259" s="3" t="s">
        <v>96</v>
      </c>
      <c r="I259" s="3">
        <v>34</v>
      </c>
      <c r="K259" s="4"/>
      <c r="L259" s="5">
        <v>49.595754405534592</v>
      </c>
      <c r="M259" s="5">
        <v>1.5460023193745198</v>
      </c>
      <c r="N259" s="5">
        <v>14.027394377791476</v>
      </c>
      <c r="O259" s="5">
        <v>11.897859345285294</v>
      </c>
      <c r="P259" s="5">
        <v>0.18552027832494236</v>
      </c>
      <c r="Q259" s="5">
        <v>7.9155318751975408</v>
      </c>
      <c r="R259" s="5">
        <v>11.935137905571292</v>
      </c>
      <c r="S259" s="5">
        <v>2.4117636182242506</v>
      </c>
      <c r="T259" s="5">
        <v>0.34012051026239437</v>
      </c>
      <c r="U259" s="5">
        <v>0.14429354980828851</v>
      </c>
      <c r="V259" s="6">
        <f t="shared" si="15"/>
        <v>56.857953903407285</v>
      </c>
      <c r="W259" s="5">
        <f t="shared" si="16"/>
        <v>99.99937818537461</v>
      </c>
      <c r="X259" s="3">
        <v>4</v>
      </c>
      <c r="Y259" s="3">
        <v>76</v>
      </c>
      <c r="Z259" s="3">
        <v>20</v>
      </c>
      <c r="AA259" s="3">
        <v>8</v>
      </c>
      <c r="AC259" s="3">
        <v>156</v>
      </c>
      <c r="AD259" s="3">
        <v>325</v>
      </c>
      <c r="AF259" s="3">
        <v>296</v>
      </c>
      <c r="AG259" s="3">
        <v>97</v>
      </c>
      <c r="AJ259" s="5"/>
      <c r="BB259" s="3">
        <v>287</v>
      </c>
      <c r="BC259" s="3">
        <v>108</v>
      </c>
      <c r="BD259" s="3">
        <v>85</v>
      </c>
      <c r="BE259" s="5">
        <f t="shared" si="17"/>
        <v>-7.2154509840294034E-2</v>
      </c>
      <c r="BF259" s="5">
        <f t="shared" si="18"/>
        <v>-0.22807316107433007</v>
      </c>
      <c r="BG259" s="7">
        <f t="shared" si="19"/>
        <v>-0.15199562648310039</v>
      </c>
    </row>
    <row r="260" spans="1:59" s="3" customFormat="1" x14ac:dyDescent="0.25">
      <c r="A260" s="2" t="s">
        <v>323</v>
      </c>
      <c r="B260" s="3">
        <v>16</v>
      </c>
      <c r="C260" s="3">
        <v>4</v>
      </c>
      <c r="D260" s="3" t="s">
        <v>52</v>
      </c>
      <c r="E260" s="3" t="s">
        <v>311</v>
      </c>
      <c r="F260" s="3" t="s">
        <v>54</v>
      </c>
      <c r="G260" s="3" t="s">
        <v>312</v>
      </c>
      <c r="H260" s="3" t="s">
        <v>96</v>
      </c>
      <c r="I260" s="3">
        <v>34</v>
      </c>
      <c r="J260" s="3">
        <v>0.70408000000000004</v>
      </c>
      <c r="K260" s="4">
        <v>1.4</v>
      </c>
      <c r="L260" s="5">
        <v>47.608019965703093</v>
      </c>
      <c r="M260" s="5">
        <v>1.9346934047674842</v>
      </c>
      <c r="N260" s="5">
        <v>14.915862056110603</v>
      </c>
      <c r="O260" s="5">
        <v>12.802907163782077</v>
      </c>
      <c r="P260" s="5">
        <v>0.2080315488997295</v>
      </c>
      <c r="Q260" s="5">
        <v>7.5307420701702075</v>
      </c>
      <c r="R260" s="5">
        <v>12.284262962529025</v>
      </c>
      <c r="S260" s="5">
        <v>2.3091501927869973</v>
      </c>
      <c r="T260" s="5">
        <v>0.15602366167479712</v>
      </c>
      <c r="U260" s="5">
        <v>0.24963785867967536</v>
      </c>
      <c r="V260" s="6">
        <f t="shared" ref="V260:V323" si="20">100*(Q260/40.3)/((Q260/40.3)+0.9*(O260/71.85))</f>
        <v>53.815343207630114</v>
      </c>
      <c r="W260" s="5">
        <f t="shared" ref="W260:W323" si="21">SUM(L260:N260,O260:U260)</f>
        <v>99.999330885103689</v>
      </c>
      <c r="X260" s="3">
        <v>4</v>
      </c>
      <c r="Y260" s="3">
        <v>100</v>
      </c>
      <c r="Z260" s="3">
        <v>24</v>
      </c>
      <c r="AA260" s="3">
        <v>6</v>
      </c>
      <c r="AB260" s="3">
        <v>3.0000000000000001E-3</v>
      </c>
      <c r="AC260" s="3">
        <v>219</v>
      </c>
      <c r="AD260" s="3">
        <v>330</v>
      </c>
      <c r="AF260" s="3">
        <v>318</v>
      </c>
      <c r="AG260" s="3">
        <v>139</v>
      </c>
      <c r="AH260" s="3">
        <v>2.5350000000000001</v>
      </c>
      <c r="AI260" s="3">
        <v>0.246</v>
      </c>
      <c r="AJ260" s="5">
        <v>0.316</v>
      </c>
      <c r="AK260" s="3">
        <v>9.0999999999999998E-2</v>
      </c>
      <c r="AL260" s="3">
        <v>1.734</v>
      </c>
      <c r="AM260" s="3">
        <v>7.9370000000000003</v>
      </c>
      <c r="AN260" s="3">
        <v>19.806000000000001</v>
      </c>
      <c r="AO260" s="3">
        <v>3.14</v>
      </c>
      <c r="AP260" s="3">
        <v>15.965999999999999</v>
      </c>
      <c r="AQ260" s="3">
        <v>4.1879999999999997</v>
      </c>
      <c r="AR260" s="3">
        <v>1.5629999999999999</v>
      </c>
      <c r="AS260" s="3">
        <v>4.9880000000000004</v>
      </c>
      <c r="AT260" s="3">
        <v>0.78900000000000003</v>
      </c>
      <c r="AU260" s="3">
        <v>4.4820000000000002</v>
      </c>
      <c r="AV260" s="3">
        <v>0.86599999999999999</v>
      </c>
      <c r="AW260" s="3">
        <v>2.2280000000000002</v>
      </c>
      <c r="AX260" s="3">
        <v>0.32100000000000001</v>
      </c>
      <c r="AY260" s="3">
        <v>1.915</v>
      </c>
      <c r="AZ260" s="3">
        <v>0.29399999999999998</v>
      </c>
      <c r="BA260" s="3">
        <v>30.728000000000002</v>
      </c>
      <c r="BB260" s="3">
        <v>324</v>
      </c>
      <c r="BC260" s="3">
        <v>150</v>
      </c>
      <c r="BD260" s="3">
        <v>101</v>
      </c>
      <c r="BE260" s="5">
        <f t="shared" ref="BE260:BE323" si="22">1.74+LOG(X260/Z260)-1.92*LOG(Y260/Z260)</f>
        <v>-0.22814566629735999</v>
      </c>
      <c r="BF260" s="5">
        <f t="shared" ref="BF260:BF323" si="23">3.85+LOG(X260/(M260*5995))-1.23*LOG(Y260/Z260)</f>
        <v>-0.37468151998208943</v>
      </c>
      <c r="BG260" s="7">
        <f t="shared" ref="BG260:BG323" si="24">1.55+LOG(X260/Y260)-0.73*LOG(Y260/Z260)</f>
        <v>-0.30038580222256506</v>
      </c>
    </row>
    <row r="261" spans="1:59" s="3" customFormat="1" x14ac:dyDescent="0.25">
      <c r="A261" s="2" t="s">
        <v>324</v>
      </c>
      <c r="B261" s="3">
        <v>16</v>
      </c>
      <c r="C261" s="3">
        <v>4</v>
      </c>
      <c r="D261" s="3" t="s">
        <v>52</v>
      </c>
      <c r="E261" s="3" t="s">
        <v>311</v>
      </c>
      <c r="F261" s="3" t="s">
        <v>54</v>
      </c>
      <c r="G261" s="3" t="s">
        <v>312</v>
      </c>
      <c r="H261" s="3" t="s">
        <v>96</v>
      </c>
      <c r="I261" s="3">
        <v>34</v>
      </c>
      <c r="J261" s="14">
        <v>0.70643</v>
      </c>
      <c r="K261" s="15">
        <v>-4.9000000000000004</v>
      </c>
      <c r="L261" s="5">
        <v>52.281857177871224</v>
      </c>
      <c r="M261" s="5">
        <v>1.2587755860005723</v>
      </c>
      <c r="N261" s="5">
        <v>15.980049388380147</v>
      </c>
      <c r="O261" s="5">
        <v>10.135694548133189</v>
      </c>
      <c r="P261" s="5">
        <v>0.16001384567803884</v>
      </c>
      <c r="Q261" s="5">
        <v>5.4724735221889285</v>
      </c>
      <c r="R261" s="5">
        <v>11.809021811039267</v>
      </c>
      <c r="S261" s="5">
        <v>2.4322104543061904</v>
      </c>
      <c r="T261" s="5">
        <v>0.2986925119323392</v>
      </c>
      <c r="U261" s="5">
        <v>0.1706814353899081</v>
      </c>
      <c r="V261" s="6">
        <f t="shared" si="20"/>
        <v>51.680793058924216</v>
      </c>
      <c r="W261" s="5">
        <f t="shared" si="21"/>
        <v>99.999470280919823</v>
      </c>
      <c r="X261" s="3">
        <v>8</v>
      </c>
      <c r="Y261" s="3">
        <v>86</v>
      </c>
      <c r="Z261" s="3">
        <v>20</v>
      </c>
      <c r="AA261" s="3">
        <v>11</v>
      </c>
      <c r="AB261" s="3">
        <v>0.57499999999999996</v>
      </c>
      <c r="AC261" s="3">
        <v>282</v>
      </c>
      <c r="AD261" s="3">
        <v>308</v>
      </c>
      <c r="AF261" s="3">
        <v>157</v>
      </c>
      <c r="AG261" s="3">
        <v>77</v>
      </c>
      <c r="AH261" s="3">
        <v>2.4249999999999998</v>
      </c>
      <c r="AI261" s="3">
        <v>0.246</v>
      </c>
      <c r="AJ261" s="5">
        <v>1.3620000000000001</v>
      </c>
      <c r="AK261" s="3">
        <v>0.29399999999999998</v>
      </c>
      <c r="AL261" s="3">
        <v>3.7959999999999998</v>
      </c>
      <c r="AM261" s="3">
        <v>10.632</v>
      </c>
      <c r="AN261" s="3">
        <v>23.738</v>
      </c>
      <c r="AO261" s="3">
        <v>3.3330000000000002</v>
      </c>
      <c r="AP261" s="3">
        <v>15.257</v>
      </c>
      <c r="AQ261" s="3">
        <v>3.66</v>
      </c>
      <c r="AR261" s="3">
        <v>1.2769999999999999</v>
      </c>
      <c r="AS261" s="3">
        <v>4.125</v>
      </c>
      <c r="AT261" s="3">
        <v>0.65400000000000003</v>
      </c>
      <c r="AU261" s="3">
        <v>3.7549999999999999</v>
      </c>
      <c r="AV261" s="3">
        <v>0.73699999999999999</v>
      </c>
      <c r="AW261" s="3">
        <v>1.911</v>
      </c>
      <c r="AX261" s="3">
        <v>0.28199999999999997</v>
      </c>
      <c r="AY261" s="3">
        <v>1.7370000000000001</v>
      </c>
      <c r="AZ261" s="3">
        <v>0.28199999999999997</v>
      </c>
      <c r="BA261" s="3">
        <v>26.742000000000001</v>
      </c>
      <c r="BB261" s="3">
        <v>232</v>
      </c>
      <c r="BC261" s="3">
        <v>74</v>
      </c>
      <c r="BD261" s="3">
        <v>94</v>
      </c>
      <c r="BE261" s="5">
        <f t="shared" si="22"/>
        <v>0.1258005566151561</v>
      </c>
      <c r="BF261" s="5">
        <f t="shared" si="23"/>
        <v>9.6186288028990097E-2</v>
      </c>
      <c r="BG261" s="7">
        <f t="shared" si="24"/>
        <v>5.615956317527776E-2</v>
      </c>
    </row>
    <row r="262" spans="1:59" s="3" customFormat="1" x14ac:dyDescent="0.25">
      <c r="A262" s="2" t="s">
        <v>325</v>
      </c>
      <c r="B262" s="3">
        <v>16</v>
      </c>
      <c r="C262" s="3">
        <v>4</v>
      </c>
      <c r="D262" s="3" t="s">
        <v>52</v>
      </c>
      <c r="E262" s="3" t="s">
        <v>311</v>
      </c>
      <c r="F262" s="3" t="s">
        <v>54</v>
      </c>
      <c r="G262" s="3" t="s">
        <v>312</v>
      </c>
      <c r="H262" s="3" t="s">
        <v>96</v>
      </c>
      <c r="I262" s="3">
        <v>34</v>
      </c>
      <c r="K262" s="4"/>
      <c r="L262" s="5">
        <v>51.514550118111728</v>
      </c>
      <c r="M262" s="5">
        <v>1.4422448968398789</v>
      </c>
      <c r="N262" s="5">
        <v>15.90532048205106</v>
      </c>
      <c r="O262" s="5">
        <v>10.874791021536781</v>
      </c>
      <c r="P262" s="5">
        <v>0.17266312145266158</v>
      </c>
      <c r="Q262" s="5">
        <v>6.2564989891082075</v>
      </c>
      <c r="R262" s="5">
        <v>10.288690707738011</v>
      </c>
      <c r="S262" s="5">
        <v>2.6204167843992168</v>
      </c>
      <c r="T262" s="5">
        <v>0.73127910262303719</v>
      </c>
      <c r="U262" s="5">
        <v>0.19297642985885705</v>
      </c>
      <c r="V262" s="6">
        <f t="shared" si="20"/>
        <v>53.264426310561163</v>
      </c>
      <c r="W262" s="5">
        <f t="shared" si="21"/>
        <v>99.999431653719427</v>
      </c>
      <c r="X262" s="3">
        <v>5</v>
      </c>
      <c r="Y262" s="3">
        <v>113</v>
      </c>
      <c r="Z262" s="3">
        <v>23</v>
      </c>
      <c r="AA262" s="3">
        <v>23</v>
      </c>
      <c r="AC262" s="3">
        <v>389</v>
      </c>
      <c r="AD262" s="3">
        <v>307</v>
      </c>
      <c r="AF262" s="3">
        <v>176</v>
      </c>
      <c r="AG262" s="3">
        <v>94</v>
      </c>
      <c r="AJ262" s="5"/>
      <c r="BB262" s="3">
        <v>231</v>
      </c>
      <c r="BC262" s="3">
        <v>114</v>
      </c>
      <c r="BD262" s="3">
        <v>89</v>
      </c>
      <c r="BE262" s="5">
        <f t="shared" si="22"/>
        <v>-0.25015099801596152</v>
      </c>
      <c r="BF262" s="5">
        <f t="shared" si="23"/>
        <v>-0.23821944123097483</v>
      </c>
      <c r="BG262" s="7">
        <f t="shared" si="24"/>
        <v>-0.30879438259745451</v>
      </c>
    </row>
    <row r="263" spans="1:59" s="3" customFormat="1" x14ac:dyDescent="0.25">
      <c r="A263" s="2" t="s">
        <v>326</v>
      </c>
      <c r="B263" s="3">
        <v>16</v>
      </c>
      <c r="C263" s="3">
        <v>4</v>
      </c>
      <c r="D263" s="3" t="s">
        <v>52</v>
      </c>
      <c r="E263" s="3" t="s">
        <v>311</v>
      </c>
      <c r="F263" s="3" t="s">
        <v>54</v>
      </c>
      <c r="G263" s="3" t="s">
        <v>312</v>
      </c>
      <c r="H263" s="3" t="s">
        <v>96</v>
      </c>
      <c r="I263" s="3">
        <v>34</v>
      </c>
      <c r="J263" s="3">
        <v>0.70582999999999996</v>
      </c>
      <c r="K263" s="4">
        <v>-5.3</v>
      </c>
      <c r="L263" s="5">
        <v>51.700923561141941</v>
      </c>
      <c r="M263" s="5">
        <v>1.4413973398201967</v>
      </c>
      <c r="N263" s="5">
        <v>15.550257432512776</v>
      </c>
      <c r="O263" s="5">
        <v>11.085194972613262</v>
      </c>
      <c r="P263" s="5">
        <v>0.16833837545345362</v>
      </c>
      <c r="Q263" s="5">
        <v>5.8287162500758312</v>
      </c>
      <c r="R263" s="5">
        <v>9.9845698940829681</v>
      </c>
      <c r="S263" s="5">
        <v>3.2510348759448227</v>
      </c>
      <c r="T263" s="5">
        <v>0.79960728340390463</v>
      </c>
      <c r="U263" s="5">
        <v>0.18938067238513531</v>
      </c>
      <c r="V263" s="6">
        <f t="shared" si="20"/>
        <v>51.019258936575461</v>
      </c>
      <c r="W263" s="5">
        <f t="shared" si="21"/>
        <v>99.9994206574343</v>
      </c>
      <c r="X263" s="3">
        <v>4</v>
      </c>
      <c r="Y263" s="3">
        <v>110</v>
      </c>
      <c r="Z263" s="3">
        <v>22</v>
      </c>
      <c r="AA263" s="3">
        <v>20</v>
      </c>
      <c r="AB263" s="3">
        <v>8.1000000000000003E-2</v>
      </c>
      <c r="AC263" s="3">
        <v>344</v>
      </c>
      <c r="AD263" s="3">
        <v>323</v>
      </c>
      <c r="AF263" s="3">
        <v>175</v>
      </c>
      <c r="AG263" s="3">
        <v>73</v>
      </c>
      <c r="AH263" s="3">
        <v>2.7869999999999999</v>
      </c>
      <c r="AI263" s="3">
        <v>0.29099999999999998</v>
      </c>
      <c r="AJ263" s="5">
        <v>1.6619999999999999</v>
      </c>
      <c r="AK263" s="3">
        <v>0.35099999999999998</v>
      </c>
      <c r="AL263" s="3">
        <v>4.1420000000000003</v>
      </c>
      <c r="AM263" s="3">
        <v>12.631</v>
      </c>
      <c r="AN263" s="3">
        <v>27.739000000000001</v>
      </c>
      <c r="AO263" s="3">
        <v>3.8889999999999998</v>
      </c>
      <c r="AP263" s="3">
        <v>17.562000000000001</v>
      </c>
      <c r="AQ263" s="3">
        <v>4.2530000000000001</v>
      </c>
      <c r="AR263" s="3">
        <v>1.405</v>
      </c>
      <c r="AS263" s="3">
        <v>4.7190000000000003</v>
      </c>
      <c r="AT263" s="3">
        <v>0.749</v>
      </c>
      <c r="AU263" s="3">
        <v>4.266</v>
      </c>
      <c r="AV263" s="3">
        <v>0.84699999999999998</v>
      </c>
      <c r="AW263" s="3">
        <v>2.2400000000000002</v>
      </c>
      <c r="AX263" s="3">
        <v>0.32700000000000001</v>
      </c>
      <c r="AY263" s="3">
        <v>2.0419999999999998</v>
      </c>
      <c r="AZ263" s="3">
        <v>0.32300000000000001</v>
      </c>
      <c r="BA263" s="3">
        <v>28.215</v>
      </c>
      <c r="BB263" s="3">
        <v>266</v>
      </c>
      <c r="BC263" s="3">
        <v>106</v>
      </c>
      <c r="BD263" s="3">
        <v>94</v>
      </c>
      <c r="BE263" s="5">
        <f t="shared" si="22"/>
        <v>-0.34238509781940007</v>
      </c>
      <c r="BF263" s="5">
        <f t="shared" si="23"/>
        <v>-0.34424601764949558</v>
      </c>
      <c r="BG263" s="7">
        <f t="shared" si="24"/>
        <v>-0.39958079699555638</v>
      </c>
    </row>
    <row r="264" spans="1:59" s="3" customFormat="1" x14ac:dyDescent="0.25">
      <c r="A264" s="3" t="s">
        <v>327</v>
      </c>
      <c r="B264" s="3">
        <v>16</v>
      </c>
      <c r="C264" s="3">
        <v>4</v>
      </c>
      <c r="D264" s="3" t="s">
        <v>52</v>
      </c>
      <c r="E264" s="3" t="s">
        <v>328</v>
      </c>
      <c r="F264" s="3" t="s">
        <v>54</v>
      </c>
      <c r="G264" s="3" t="s">
        <v>119</v>
      </c>
      <c r="H264" s="3" t="s">
        <v>96</v>
      </c>
      <c r="I264" s="3">
        <v>0</v>
      </c>
      <c r="K264" s="4"/>
      <c r="L264" s="5">
        <v>54.010228253084378</v>
      </c>
      <c r="M264" s="5">
        <v>1.23716864478845</v>
      </c>
      <c r="N264" s="5">
        <v>14.70907126565328</v>
      </c>
      <c r="O264" s="5">
        <v>10.702785959605048</v>
      </c>
      <c r="P264" s="5">
        <v>0.16953134040598172</v>
      </c>
      <c r="Q264" s="5">
        <v>6.1070074129228109</v>
      </c>
      <c r="R264" s="5">
        <v>9.7855303996999368</v>
      </c>
      <c r="S264" s="5">
        <v>2.4760142173868993</v>
      </c>
      <c r="T264" s="5">
        <v>0.60498706436857541</v>
      </c>
      <c r="U264" s="5">
        <v>0.19767544208462939</v>
      </c>
      <c r="V264" s="6">
        <f t="shared" si="20"/>
        <v>53.059235159464684</v>
      </c>
      <c r="W264" s="5">
        <f t="shared" si="21"/>
        <v>100</v>
      </c>
      <c r="X264" s="5">
        <v>5.407638096053053</v>
      </c>
      <c r="Y264" s="5">
        <v>95.837609221814361</v>
      </c>
      <c r="Z264" s="5">
        <v>25.357070425190159</v>
      </c>
      <c r="AA264" s="5">
        <v>11.462008723369671</v>
      </c>
      <c r="AB264" s="5"/>
      <c r="AC264" s="5">
        <v>245.67009475990841</v>
      </c>
      <c r="AD264" s="5">
        <v>276.74099981165477</v>
      </c>
      <c r="AE264" s="5"/>
      <c r="AF264" s="5">
        <v>181.73249999999999</v>
      </c>
      <c r="AG264" s="5">
        <v>78.504500000000007</v>
      </c>
      <c r="AH264" s="5">
        <v>2.5500577672463316</v>
      </c>
      <c r="AI264" s="5">
        <v>0.3179102490446552</v>
      </c>
      <c r="AJ264" s="5">
        <v>1.6009160226905914</v>
      </c>
      <c r="AK264" s="5">
        <v>0.35547995994339726</v>
      </c>
      <c r="AL264" s="5">
        <v>3.17289864514599</v>
      </c>
      <c r="AM264" s="5">
        <v>14.03433899156312</v>
      </c>
      <c r="AN264" s="5">
        <v>29.599531955559325</v>
      </c>
      <c r="AO264" s="5">
        <v>3.8148129867730152</v>
      </c>
      <c r="AP264" s="5">
        <v>16.225752720602092</v>
      </c>
      <c r="AQ264" s="5">
        <v>4.3313366261023498</v>
      </c>
      <c r="AR264" s="5">
        <v>1.476101558870961</v>
      </c>
      <c r="AS264" s="5">
        <v>5.0256441009943584</v>
      </c>
      <c r="AT264" s="5">
        <v>0.8494263268943979</v>
      </c>
      <c r="AU264" s="5">
        <v>5.2331719861069343</v>
      </c>
      <c r="AV264" s="5">
        <v>1.0131266988498946</v>
      </c>
      <c r="AW264" s="5">
        <v>2.6098480145027469</v>
      </c>
      <c r="AX264" s="5">
        <v>0.35675700362862955</v>
      </c>
      <c r="AY264" s="5">
        <v>2.143402936878557</v>
      </c>
      <c r="AZ264" s="5">
        <v>0.31968862424969885</v>
      </c>
      <c r="BA264" s="5">
        <v>25.040047112445091</v>
      </c>
      <c r="BB264" s="5">
        <v>246.5455</v>
      </c>
      <c r="BC264" s="5">
        <v>85.49799999999999</v>
      </c>
      <c r="BD264" s="5">
        <v>96.923999999999992</v>
      </c>
      <c r="BE264" s="5">
        <f t="shared" si="22"/>
        <v>-3.9770295117575127E-2</v>
      </c>
      <c r="BF264" s="5">
        <f t="shared" si="23"/>
        <v>2.5421468310828921E-3</v>
      </c>
      <c r="BG264" s="7">
        <f t="shared" si="24"/>
        <v>-0.12005728518439845</v>
      </c>
    </row>
    <row r="265" spans="1:59" s="3" customFormat="1" x14ac:dyDescent="0.25">
      <c r="A265" s="3" t="s">
        <v>329</v>
      </c>
      <c r="B265" s="3">
        <v>16</v>
      </c>
      <c r="C265" s="3">
        <v>4</v>
      </c>
      <c r="D265" s="3" t="s">
        <v>52</v>
      </c>
      <c r="E265" s="3" t="s">
        <v>328</v>
      </c>
      <c r="F265" s="3" t="s">
        <v>54</v>
      </c>
      <c r="G265" s="3" t="s">
        <v>119</v>
      </c>
      <c r="H265" s="3" t="s">
        <v>96</v>
      </c>
      <c r="I265" s="3">
        <v>0</v>
      </c>
      <c r="J265" s="3">
        <v>0.71324027072758045</v>
      </c>
      <c r="K265" s="4">
        <v>-19.2</v>
      </c>
      <c r="L265" s="5">
        <v>55.325811951886259</v>
      </c>
      <c r="M265" s="5">
        <v>1.0907869969770225</v>
      </c>
      <c r="N265" s="5">
        <v>14.871492398392009</v>
      </c>
      <c r="O265" s="5">
        <v>9.6357954947957687</v>
      </c>
      <c r="P265" s="5">
        <v>0.15102803010033983</v>
      </c>
      <c r="Q265" s="5">
        <v>6.3032216965594374</v>
      </c>
      <c r="R265" s="5">
        <v>9.150377142761716</v>
      </c>
      <c r="S265" s="5">
        <v>2.3171719467967256</v>
      </c>
      <c r="T265" s="5">
        <v>1.0241977305814127</v>
      </c>
      <c r="U265" s="5">
        <v>0.13011661114932896</v>
      </c>
      <c r="V265" s="6">
        <f t="shared" si="20"/>
        <v>56.443118662346365</v>
      </c>
      <c r="W265" s="5">
        <f t="shared" si="21"/>
        <v>100</v>
      </c>
      <c r="X265" s="5">
        <v>4.6570353289967992</v>
      </c>
      <c r="Y265" s="5">
        <v>98.799174126144067</v>
      </c>
      <c r="Z265" s="5">
        <v>26.949760351064253</v>
      </c>
      <c r="AA265" s="5">
        <v>42.450740882890443</v>
      </c>
      <c r="AB265" s="5"/>
      <c r="AC265" s="5">
        <v>163.53388557835643</v>
      </c>
      <c r="AD265" s="5">
        <v>170.75242370688889</v>
      </c>
      <c r="AE265" s="5"/>
      <c r="AF265" s="5">
        <v>258.464</v>
      </c>
      <c r="AG265" s="5">
        <v>124.20849999999999</v>
      </c>
      <c r="AH265" s="5">
        <v>2.7093962318997922</v>
      </c>
      <c r="AI265" s="5">
        <v>0.35550760223293787</v>
      </c>
      <c r="AJ265" s="5">
        <v>2.8115320038690679</v>
      </c>
      <c r="AK265" s="5">
        <v>0.75644496970826758</v>
      </c>
      <c r="AL265" s="5">
        <v>4.5799839961478046</v>
      </c>
      <c r="AM265" s="5">
        <v>14.149474244778885</v>
      </c>
      <c r="AN265" s="5">
        <v>28.484390173217989</v>
      </c>
      <c r="AO265" s="5">
        <v>3.4980159103857025</v>
      </c>
      <c r="AP265" s="5">
        <v>14.624910652601724</v>
      </c>
      <c r="AQ265" s="5">
        <v>4.2466010638708402</v>
      </c>
      <c r="AR265" s="5">
        <v>1.4348859943315628</v>
      </c>
      <c r="AS265" s="5">
        <v>5.1038589179472442</v>
      </c>
      <c r="AT265" s="5">
        <v>0.89498148064534133</v>
      </c>
      <c r="AU265" s="5">
        <v>5.3150909358017566</v>
      </c>
      <c r="AV265" s="5">
        <v>1.0680057820713407</v>
      </c>
      <c r="AW265" s="5">
        <v>2.76348677523904</v>
      </c>
      <c r="AX265" s="5">
        <v>0.38038322501652766</v>
      </c>
      <c r="AY265" s="5">
        <v>2.2506330697520487</v>
      </c>
      <c r="AZ265" s="5">
        <v>0.33633292635344675</v>
      </c>
      <c r="BA265" s="5">
        <v>21.767124914177039</v>
      </c>
      <c r="BB265" s="5">
        <v>184.589</v>
      </c>
      <c r="BC265" s="5">
        <v>74.268999999999991</v>
      </c>
      <c r="BD265" s="5">
        <v>96.727000000000004</v>
      </c>
      <c r="BE265" s="5">
        <f t="shared" si="22"/>
        <v>-0.10570631585817525</v>
      </c>
      <c r="BF265" s="5">
        <f t="shared" si="23"/>
        <v>8.6163527458780198E-3</v>
      </c>
      <c r="BG265" s="7">
        <f t="shared" si="24"/>
        <v>-0.18850861858915996</v>
      </c>
    </row>
    <row r="266" spans="1:59" s="3" customFormat="1" x14ac:dyDescent="0.25">
      <c r="A266" s="3" t="s">
        <v>330</v>
      </c>
      <c r="B266" s="3">
        <v>16</v>
      </c>
      <c r="C266" s="3">
        <v>4</v>
      </c>
      <c r="D266" s="3" t="s">
        <v>52</v>
      </c>
      <c r="E266" s="3" t="s">
        <v>328</v>
      </c>
      <c r="F266" s="3" t="s">
        <v>54</v>
      </c>
      <c r="G266" s="3" t="s">
        <v>119</v>
      </c>
      <c r="H266" s="3" t="s">
        <v>96</v>
      </c>
      <c r="I266" s="3">
        <v>0</v>
      </c>
      <c r="J266" s="3">
        <v>0.70435702199661598</v>
      </c>
      <c r="K266" s="4">
        <v>1.36</v>
      </c>
      <c r="L266" s="5">
        <v>54.090056673803346</v>
      </c>
      <c r="M266" s="5">
        <v>1.4493060213962605</v>
      </c>
      <c r="N266" s="5">
        <v>14.221026790216126</v>
      </c>
      <c r="O266" s="5">
        <v>11.54649818273805</v>
      </c>
      <c r="P266" s="5">
        <v>0.18924502528685466</v>
      </c>
      <c r="Q266" s="5">
        <v>5.5556932423498049</v>
      </c>
      <c r="R266" s="5">
        <v>8.8265657934966217</v>
      </c>
      <c r="S266" s="5">
        <v>3.1282583710169343</v>
      </c>
      <c r="T266" s="5">
        <v>0.85373960885640543</v>
      </c>
      <c r="U266" s="5">
        <v>0.13961029083961526</v>
      </c>
      <c r="V266" s="6">
        <f t="shared" si="20"/>
        <v>48.800996587835613</v>
      </c>
      <c r="W266" s="5">
        <f t="shared" si="21"/>
        <v>100.00000000000001</v>
      </c>
      <c r="X266" s="5">
        <v>4.412803535983068</v>
      </c>
      <c r="Y266" s="5">
        <v>98.564688253787793</v>
      </c>
      <c r="Z266" s="5">
        <v>26.762303299577194</v>
      </c>
      <c r="AA266" s="5">
        <v>16.942980172019951</v>
      </c>
      <c r="AB266" s="5"/>
      <c r="AC266" s="5">
        <v>201.17007796813391</v>
      </c>
      <c r="AD266" s="5">
        <v>225.93505233417736</v>
      </c>
      <c r="AE266" s="5"/>
      <c r="AF266" s="5">
        <v>98.204499999999996</v>
      </c>
      <c r="AG266" s="5">
        <v>68.753</v>
      </c>
      <c r="AH266" s="5">
        <v>2.7567739912184601</v>
      </c>
      <c r="AI266" s="5">
        <v>0.30572543846767281</v>
      </c>
      <c r="AJ266" s="5">
        <v>1.5780776123973521</v>
      </c>
      <c r="AK266" s="5">
        <v>0.34949957223520828</v>
      </c>
      <c r="AL266" s="5">
        <v>3.8086423293247624</v>
      </c>
      <c r="AM266" s="5">
        <v>8.0839334740177904</v>
      </c>
      <c r="AN266" s="5">
        <v>17.916080727323919</v>
      </c>
      <c r="AO266" s="5">
        <v>2.4791147991884559</v>
      </c>
      <c r="AP266" s="5">
        <v>11.412514713872966</v>
      </c>
      <c r="AQ266" s="5">
        <v>3.6029795247458209</v>
      </c>
      <c r="AR266" s="5">
        <v>1.2700744118148968</v>
      </c>
      <c r="AS266" s="5">
        <v>4.4439593360081577</v>
      </c>
      <c r="AT266" s="5">
        <v>0.8054369586082305</v>
      </c>
      <c r="AU266" s="5">
        <v>5.1667523273514426</v>
      </c>
      <c r="AV266" s="5">
        <v>1.0799840884277547</v>
      </c>
      <c r="AW266" s="5">
        <v>2.8743795199864635</v>
      </c>
      <c r="AX266" s="5">
        <v>0.41738114948065153</v>
      </c>
      <c r="AY266" s="5">
        <v>2.5584474160647033</v>
      </c>
      <c r="AZ266" s="5">
        <v>0.39916382976846865</v>
      </c>
      <c r="BA266" s="5">
        <v>34.577056046638361</v>
      </c>
      <c r="BB266" s="5">
        <v>305.74400000000003</v>
      </c>
      <c r="BC266" s="5">
        <v>221.625</v>
      </c>
      <c r="BD266" s="5">
        <v>94.363</v>
      </c>
      <c r="BE266" s="5">
        <f t="shared" si="22"/>
        <v>-0.12990879533777822</v>
      </c>
      <c r="BF266" s="5">
        <f t="shared" si="23"/>
        <v>-0.14065806464624375</v>
      </c>
      <c r="BG266" s="7">
        <f t="shared" si="24"/>
        <v>-0.21233120111209575</v>
      </c>
    </row>
    <row r="267" spans="1:59" s="3" customFormat="1" x14ac:dyDescent="0.25">
      <c r="A267" s="3" t="s">
        <v>331</v>
      </c>
      <c r="B267" s="3">
        <v>16</v>
      </c>
      <c r="C267" s="3">
        <v>4</v>
      </c>
      <c r="D267" s="3" t="s">
        <v>52</v>
      </c>
      <c r="E267" s="3" t="s">
        <v>328</v>
      </c>
      <c r="F267" s="3" t="s">
        <v>54</v>
      </c>
      <c r="G267" s="3" t="s">
        <v>119</v>
      </c>
      <c r="H267" s="3" t="s">
        <v>96</v>
      </c>
      <c r="I267" s="3">
        <v>0</v>
      </c>
      <c r="J267" s="3">
        <v>0.70355329949238588</v>
      </c>
      <c r="K267" s="4">
        <v>3.2</v>
      </c>
      <c r="L267" s="5">
        <v>49.026751721142432</v>
      </c>
      <c r="M267" s="5">
        <v>2.948394704346327</v>
      </c>
      <c r="N267" s="5">
        <v>13.139874419176822</v>
      </c>
      <c r="O267" s="5">
        <v>15.442652472542242</v>
      </c>
      <c r="P267" s="5">
        <v>0.24593549530082542</v>
      </c>
      <c r="Q267" s="5">
        <v>5.7932321827817725</v>
      </c>
      <c r="R267" s="5">
        <v>9.3381607335720282</v>
      </c>
      <c r="S267" s="5">
        <v>3.4065491485353649</v>
      </c>
      <c r="T267" s="5">
        <v>0.32349491833884886</v>
      </c>
      <c r="U267" s="5">
        <v>0.33495420426333172</v>
      </c>
      <c r="V267" s="6">
        <f t="shared" si="20"/>
        <v>42.632690179287913</v>
      </c>
      <c r="W267" s="5">
        <f t="shared" si="21"/>
        <v>99.999999999999986</v>
      </c>
      <c r="X267" s="5">
        <v>8.8554788207473258</v>
      </c>
      <c r="Y267" s="5">
        <v>164.43480932240891</v>
      </c>
      <c r="Z267" s="5">
        <v>42.053422022881129</v>
      </c>
      <c r="AA267" s="5">
        <v>9.320488317829966</v>
      </c>
      <c r="AB267" s="5"/>
      <c r="AC267" s="5">
        <v>139.50089680860415</v>
      </c>
      <c r="AD267" s="5">
        <v>242.73958234567891</v>
      </c>
      <c r="AE267" s="5"/>
      <c r="AF267" s="5">
        <v>70.033499999999989</v>
      </c>
      <c r="AG267" s="5">
        <v>46.393499999999996</v>
      </c>
      <c r="AH267" s="5">
        <v>4.5625894634318804</v>
      </c>
      <c r="AI267" s="5">
        <v>0.59186888183823572</v>
      </c>
      <c r="AJ267" s="5">
        <v>1.0886918185866106</v>
      </c>
      <c r="AK267" s="5">
        <v>0.2964883909795118</v>
      </c>
      <c r="AL267" s="5">
        <v>2.1710434976778381</v>
      </c>
      <c r="AM267" s="5">
        <v>13.065428210897583</v>
      </c>
      <c r="AN267" s="5">
        <v>32.327510603700304</v>
      </c>
      <c r="AO267" s="5">
        <v>4.7870482944172874</v>
      </c>
      <c r="AP267" s="5">
        <v>22.881769360168818</v>
      </c>
      <c r="AQ267" s="5">
        <v>6.696167402734936</v>
      </c>
      <c r="AR267" s="5">
        <v>2.3384800142268274</v>
      </c>
      <c r="AS267" s="5">
        <v>7.9224426848163345</v>
      </c>
      <c r="AT267" s="5">
        <v>1.3488782115790294</v>
      </c>
      <c r="AU267" s="5">
        <v>8.4121300692840411</v>
      </c>
      <c r="AV267" s="5">
        <v>1.6823353397572074</v>
      </c>
      <c r="AW267" s="5">
        <v>4.4269645426466511</v>
      </c>
      <c r="AX267" s="5">
        <v>0.62122294316038784</v>
      </c>
      <c r="AY267" s="5">
        <v>3.7158611461055702</v>
      </c>
      <c r="AZ267" s="5">
        <v>0.57484437269332078</v>
      </c>
      <c r="BA267" s="5">
        <v>41.608652225863445</v>
      </c>
      <c r="BB267" s="5">
        <v>444.03800000000001</v>
      </c>
      <c r="BC267" s="5">
        <v>371.54199999999997</v>
      </c>
      <c r="BD267" s="5">
        <v>133.369</v>
      </c>
      <c r="BE267" s="5">
        <f t="shared" si="22"/>
        <v>-7.3598734462791082E-2</v>
      </c>
      <c r="BF267" s="5">
        <f t="shared" si="23"/>
        <v>-0.17855943477138991</v>
      </c>
      <c r="BG267" s="7">
        <f t="shared" si="24"/>
        <v>-0.15108217513241484</v>
      </c>
    </row>
    <row r="268" spans="1:59" s="3" customFormat="1" x14ac:dyDescent="0.25">
      <c r="A268" s="3" t="s">
        <v>332</v>
      </c>
      <c r="B268" s="3">
        <v>16</v>
      </c>
      <c r="C268" s="3">
        <v>4</v>
      </c>
      <c r="D268" s="3" t="s">
        <v>52</v>
      </c>
      <c r="E268" s="3" t="s">
        <v>328</v>
      </c>
      <c r="F268" s="3" t="s">
        <v>54</v>
      </c>
      <c r="G268" s="3" t="s">
        <v>119</v>
      </c>
      <c r="H268" s="3" t="s">
        <v>96</v>
      </c>
      <c r="I268" s="3">
        <v>0</v>
      </c>
      <c r="K268" s="4"/>
      <c r="L268" s="5">
        <v>51.323404116040514</v>
      </c>
      <c r="M268" s="5">
        <v>2.7309512079457061</v>
      </c>
      <c r="N268" s="5">
        <v>12.841413490485639</v>
      </c>
      <c r="O268" s="5">
        <v>15.183632445420281</v>
      </c>
      <c r="P268" s="5">
        <v>0.21561745113509501</v>
      </c>
      <c r="Q268" s="5">
        <v>5.1295620194775298</v>
      </c>
      <c r="R268" s="5">
        <v>9.2987654353975877</v>
      </c>
      <c r="S268" s="5">
        <v>2.590650024547505</v>
      </c>
      <c r="T268" s="5">
        <v>0.38891394578355615</v>
      </c>
      <c r="U268" s="5">
        <v>0.29708986376658908</v>
      </c>
      <c r="V268" s="6">
        <f t="shared" si="20"/>
        <v>40.092603883055062</v>
      </c>
      <c r="W268" s="5">
        <f t="shared" si="21"/>
        <v>100</v>
      </c>
      <c r="X268" s="5">
        <v>8.5967871499412798</v>
      </c>
      <c r="Y268" s="5">
        <v>162.51624703932481</v>
      </c>
      <c r="Z268" s="5">
        <v>44.939640207387519</v>
      </c>
      <c r="AA268" s="5">
        <v>6.5877928287164673</v>
      </c>
      <c r="AB268" s="5"/>
      <c r="AC268" s="5">
        <v>124.54601804680972</v>
      </c>
      <c r="AD268" s="5">
        <v>179.5708986831207</v>
      </c>
      <c r="AE268" s="5"/>
      <c r="AF268" s="5">
        <v>47.969500000000004</v>
      </c>
      <c r="AG268" s="5">
        <v>49.25</v>
      </c>
      <c r="AH268" s="5">
        <v>4.532648286840204</v>
      </c>
      <c r="AI268" s="5">
        <v>0.57207317538868407</v>
      </c>
      <c r="AJ268" s="5">
        <v>1.0999708550878429</v>
      </c>
      <c r="AK268" s="5">
        <v>0.26483774358829498</v>
      </c>
      <c r="AL268" s="5">
        <v>2.0203120804302745</v>
      </c>
      <c r="AM268" s="5">
        <v>11.282754356563073</v>
      </c>
      <c r="AN268" s="5">
        <v>28.114777832761682</v>
      </c>
      <c r="AO268" s="5">
        <v>4.2158382633529445</v>
      </c>
      <c r="AP268" s="5">
        <v>20.690609394928813</v>
      </c>
      <c r="AQ268" s="5">
        <v>6.3888816843060745</v>
      </c>
      <c r="AR268" s="5">
        <v>2.2230500452405364</v>
      </c>
      <c r="AS268" s="5">
        <v>7.8671605885356461</v>
      </c>
      <c r="AT268" s="5">
        <v>1.375316202662731</v>
      </c>
      <c r="AU268" s="5">
        <v>8.807627803795512</v>
      </c>
      <c r="AV268" s="5">
        <v>1.8160010110990623</v>
      </c>
      <c r="AW268" s="5">
        <v>4.8061493061990443</v>
      </c>
      <c r="AX268" s="5">
        <v>0.68678371352074385</v>
      </c>
      <c r="AY268" s="5">
        <v>4.1918255001401619</v>
      </c>
      <c r="AZ268" s="5">
        <v>0.63963019058647252</v>
      </c>
      <c r="BA268" s="5">
        <v>41.1160396378583</v>
      </c>
      <c r="BB268" s="5">
        <v>475.26249999999999</v>
      </c>
      <c r="BC268" s="5">
        <v>422.762</v>
      </c>
      <c r="BD268" s="5">
        <v>134.05849999999998</v>
      </c>
      <c r="BE268" s="5">
        <f t="shared" si="22"/>
        <v>-5.0166428730009649E-2</v>
      </c>
      <c r="BF268" s="5">
        <f t="shared" si="23"/>
        <v>-0.11643560246519113</v>
      </c>
      <c r="BG268" s="7">
        <f t="shared" si="24"/>
        <v>-0.13409566194580846</v>
      </c>
    </row>
    <row r="269" spans="1:59" s="3" customFormat="1" x14ac:dyDescent="0.25">
      <c r="A269" s="3" t="s">
        <v>333</v>
      </c>
      <c r="B269" s="3">
        <v>16</v>
      </c>
      <c r="C269" s="3">
        <v>4</v>
      </c>
      <c r="D269" s="3" t="s">
        <v>52</v>
      </c>
      <c r="E269" s="3" t="s">
        <v>328</v>
      </c>
      <c r="F269" s="3" t="s">
        <v>54</v>
      </c>
      <c r="G269" s="3" t="s">
        <v>119</v>
      </c>
      <c r="H269" s="3" t="s">
        <v>96</v>
      </c>
      <c r="I269" s="3">
        <v>0</v>
      </c>
      <c r="K269" s="4"/>
      <c r="L269" s="5">
        <v>49.415081808771717</v>
      </c>
      <c r="M269" s="5">
        <v>1.3181186380850478</v>
      </c>
      <c r="N269" s="5">
        <v>15.787119517931814</v>
      </c>
      <c r="O269" s="5">
        <v>11.872251546766927</v>
      </c>
      <c r="P269" s="5">
        <v>0.19869873016153611</v>
      </c>
      <c r="Q269" s="5">
        <v>7.3542635724952605</v>
      </c>
      <c r="R269" s="5">
        <v>10.18383153279847</v>
      </c>
      <c r="S269" s="5">
        <v>3.3595359007508776</v>
      </c>
      <c r="T269" s="5">
        <v>0.38953783066636144</v>
      </c>
      <c r="U269" s="5">
        <v>0.1215609215719623</v>
      </c>
      <c r="V269" s="6">
        <f t="shared" si="20"/>
        <v>55.098864097381274</v>
      </c>
      <c r="W269" s="5">
        <f t="shared" si="21"/>
        <v>99.999999999999957</v>
      </c>
      <c r="X269" s="5">
        <v>3.3361674183305157</v>
      </c>
      <c r="Y269" s="5">
        <v>75.166319438740928</v>
      </c>
      <c r="Z269" s="5">
        <v>26.133059901565652</v>
      </c>
      <c r="AA269" s="5">
        <v>13.761279289569062</v>
      </c>
      <c r="AB269" s="5"/>
      <c r="AC269" s="5">
        <v>74.904225681850306</v>
      </c>
      <c r="AD269" s="5">
        <v>205.28924534264345</v>
      </c>
      <c r="AE269" s="5"/>
      <c r="AF269" s="5">
        <v>184.88449999999997</v>
      </c>
      <c r="AG269" s="5">
        <v>101.5535</v>
      </c>
      <c r="AH269" s="5">
        <v>2.1421026575327784</v>
      </c>
      <c r="AI269" s="5">
        <v>0.22057914804151491</v>
      </c>
      <c r="AJ269" s="5">
        <v>0.47192508867424626</v>
      </c>
      <c r="AK269" s="5">
        <v>0.11442054548237726</v>
      </c>
      <c r="AL269" s="5">
        <v>1.0423995183808843</v>
      </c>
      <c r="AM269" s="5">
        <v>4.7447356691103728</v>
      </c>
      <c r="AN269" s="5">
        <v>11.981225756371177</v>
      </c>
      <c r="AO269" s="5">
        <v>1.8112321627320636</v>
      </c>
      <c r="AP269" s="5">
        <v>9.1024185189986131</v>
      </c>
      <c r="AQ269" s="5">
        <v>3.0511113728507304</v>
      </c>
      <c r="AR269" s="5">
        <v>1.1926426195516802</v>
      </c>
      <c r="AS269" s="5">
        <v>4.1769052100793882</v>
      </c>
      <c r="AT269" s="5">
        <v>0.74943632774123703</v>
      </c>
      <c r="AU269" s="5">
        <v>4.9108761981496558</v>
      </c>
      <c r="AV269" s="5">
        <v>1.0391234464608194</v>
      </c>
      <c r="AW269" s="5">
        <v>2.9025353581637998</v>
      </c>
      <c r="AX269" s="5">
        <v>0.40575930174086067</v>
      </c>
      <c r="AY269" s="5">
        <v>2.5295899925411516</v>
      </c>
      <c r="AZ269" s="5">
        <v>0.39282692307596923</v>
      </c>
      <c r="BA269" s="5">
        <v>39.119968299348301</v>
      </c>
      <c r="BB269" s="5">
        <v>310.37350000000004</v>
      </c>
      <c r="BC269" s="5">
        <v>204.38749999999999</v>
      </c>
      <c r="BD269" s="5">
        <v>89.043999999999997</v>
      </c>
      <c r="BE269" s="5">
        <f t="shared" si="22"/>
        <v>-3.4901828297112414E-2</v>
      </c>
      <c r="BF269" s="5">
        <f t="shared" si="23"/>
        <v>-8.8860468020337535E-2</v>
      </c>
      <c r="BG269" s="7">
        <f t="shared" si="24"/>
        <v>-0.13772355424007188</v>
      </c>
    </row>
    <row r="270" spans="1:59" s="3" customFormat="1" x14ac:dyDescent="0.25">
      <c r="A270" s="3" t="s">
        <v>334</v>
      </c>
      <c r="B270" s="3">
        <v>16</v>
      </c>
      <c r="C270" s="3">
        <v>4</v>
      </c>
      <c r="D270" s="3" t="s">
        <v>52</v>
      </c>
      <c r="E270" s="3" t="s">
        <v>328</v>
      </c>
      <c r="F270" s="3" t="s">
        <v>54</v>
      </c>
      <c r="G270" s="3" t="s">
        <v>119</v>
      </c>
      <c r="H270" s="3" t="s">
        <v>96</v>
      </c>
      <c r="I270" s="3">
        <v>0</v>
      </c>
      <c r="K270" s="4"/>
      <c r="L270" s="5">
        <v>50.324149508538241</v>
      </c>
      <c r="M270" s="5">
        <v>1.6042797931356707</v>
      </c>
      <c r="N270" s="5">
        <v>14.334095342100413</v>
      </c>
      <c r="O270" s="5">
        <v>13.420930354188707</v>
      </c>
      <c r="P270" s="5">
        <v>0.25438114410021045</v>
      </c>
      <c r="Q270" s="5">
        <v>6.1213660164753962</v>
      </c>
      <c r="R270" s="5">
        <v>10.78256542351826</v>
      </c>
      <c r="S270" s="5">
        <v>2.7128957337891944</v>
      </c>
      <c r="T270" s="5">
        <v>0.22702942218270147</v>
      </c>
      <c r="U270" s="5">
        <v>0.21830726197122918</v>
      </c>
      <c r="V270" s="6">
        <f t="shared" si="20"/>
        <v>47.46615946018747</v>
      </c>
      <c r="W270" s="5">
        <f t="shared" si="21"/>
        <v>100.00000000000003</v>
      </c>
      <c r="X270" s="5">
        <v>4.8649804082647554</v>
      </c>
      <c r="Y270" s="5">
        <v>120.81761174405733</v>
      </c>
      <c r="Z270" s="5">
        <v>33.83641351821845</v>
      </c>
      <c r="AA270" s="5">
        <v>2.4123740784559033</v>
      </c>
      <c r="AB270" s="5"/>
      <c r="AC270" s="5">
        <v>144.35478076573844</v>
      </c>
      <c r="AD270" s="5">
        <v>178.53769564888677</v>
      </c>
      <c r="AE270" s="5"/>
      <c r="AF270" s="5">
        <v>141.84</v>
      </c>
      <c r="AG270" s="5">
        <v>53.682499999999997</v>
      </c>
      <c r="AH270" s="5">
        <v>3.3590300084825295</v>
      </c>
      <c r="AI270" s="5">
        <v>0.29435517848240766</v>
      </c>
      <c r="AJ270" s="5">
        <v>1.2355972216393445</v>
      </c>
      <c r="AK270" s="5">
        <v>0.2521852364983056</v>
      </c>
      <c r="AL270" s="5">
        <v>2.8023980467666618</v>
      </c>
      <c r="AM270" s="5">
        <v>10.260458888112186</v>
      </c>
      <c r="AN270" s="5">
        <v>23.407366024782419</v>
      </c>
      <c r="AO270" s="5">
        <v>3.3161880864973865</v>
      </c>
      <c r="AP270" s="5">
        <v>15.469194736274124</v>
      </c>
      <c r="AQ270" s="5">
        <v>4.5722578642839515</v>
      </c>
      <c r="AR270" s="5">
        <v>1.5147534456988163</v>
      </c>
      <c r="AS270" s="5">
        <v>5.6167444858209334</v>
      </c>
      <c r="AT270" s="5">
        <v>1.0151283039963579</v>
      </c>
      <c r="AU270" s="5">
        <v>6.4969946157918397</v>
      </c>
      <c r="AV270" s="5">
        <v>1.3400979732275229</v>
      </c>
      <c r="AW270" s="5">
        <v>3.6267928393413325</v>
      </c>
      <c r="AX270" s="5">
        <v>0.52119715792202681</v>
      </c>
      <c r="AY270" s="5">
        <v>3.1504960390464305</v>
      </c>
      <c r="AZ270" s="5">
        <v>0.50699637379040297</v>
      </c>
      <c r="BA270" s="5">
        <v>40.605921325786348</v>
      </c>
      <c r="BB270" s="5">
        <v>345.34100000000001</v>
      </c>
      <c r="BC270" s="5">
        <v>154.74349999999998</v>
      </c>
      <c r="BD270" s="5">
        <v>119.48049999999999</v>
      </c>
      <c r="BE270" s="5">
        <f t="shared" si="22"/>
        <v>-0.16357539981249536</v>
      </c>
      <c r="BF270" s="5">
        <f t="shared" si="23"/>
        <v>-0.12586569003836057</v>
      </c>
      <c r="BG270" s="7">
        <f t="shared" si="24"/>
        <v>-0.24855367449802518</v>
      </c>
    </row>
    <row r="271" spans="1:59" s="3" customFormat="1" x14ac:dyDescent="0.25">
      <c r="A271" s="3" t="s">
        <v>335</v>
      </c>
      <c r="B271" s="3">
        <v>16</v>
      </c>
      <c r="C271" s="3">
        <v>4</v>
      </c>
      <c r="D271" s="3" t="s">
        <v>52</v>
      </c>
      <c r="E271" s="3" t="s">
        <v>328</v>
      </c>
      <c r="F271" s="3" t="s">
        <v>54</v>
      </c>
      <c r="G271" s="3" t="s">
        <v>119</v>
      </c>
      <c r="H271" s="3" t="s">
        <v>96</v>
      </c>
      <c r="I271" s="3">
        <v>0</v>
      </c>
      <c r="K271" s="4"/>
      <c r="L271" s="5">
        <v>52.593821951705166</v>
      </c>
      <c r="M271" s="5">
        <v>1.2986463232701266</v>
      </c>
      <c r="N271" s="5">
        <v>18.401890114408079</v>
      </c>
      <c r="O271" s="5">
        <v>9.4466006645267679</v>
      </c>
      <c r="P271" s="5">
        <v>0.14260572728721393</v>
      </c>
      <c r="Q271" s="5">
        <v>4.152241801953017</v>
      </c>
      <c r="R271" s="5">
        <v>10.197430344116047</v>
      </c>
      <c r="S271" s="5">
        <v>3.0589582750878215</v>
      </c>
      <c r="T271" s="5">
        <v>0.49469246175385329</v>
      </c>
      <c r="U271" s="5">
        <v>0.21311233589191014</v>
      </c>
      <c r="V271" s="6">
        <f t="shared" si="20"/>
        <v>46.545091411633955</v>
      </c>
      <c r="W271" s="5">
        <f t="shared" si="21"/>
        <v>100</v>
      </c>
      <c r="X271" s="5">
        <v>6.0314874861110175</v>
      </c>
      <c r="Y271" s="5">
        <v>112.42666559496921</v>
      </c>
      <c r="Z271" s="5">
        <v>22.447018019115106</v>
      </c>
      <c r="AA271" s="5">
        <v>7.778999184780873</v>
      </c>
      <c r="AB271" s="5"/>
      <c r="AC271" s="5">
        <v>252.16023170091728</v>
      </c>
      <c r="AD271" s="5">
        <v>538.15847694470006</v>
      </c>
      <c r="AE271" s="5"/>
      <c r="AF271" s="5">
        <v>90.029000000000011</v>
      </c>
      <c r="AG271" s="5">
        <v>71.806499999999986</v>
      </c>
      <c r="AH271" s="5">
        <v>3.0007038040279825</v>
      </c>
      <c r="AI271" s="5">
        <v>0.34804234961487879</v>
      </c>
      <c r="AJ271" s="5">
        <v>1.8977063268822512</v>
      </c>
      <c r="AK271" s="5">
        <v>0.4036755697191961</v>
      </c>
      <c r="AL271" s="5">
        <v>3.7405684108656754</v>
      </c>
      <c r="AM271" s="5">
        <v>16.47430210839504</v>
      </c>
      <c r="AN271" s="5">
        <v>34.797181063825526</v>
      </c>
      <c r="AO271" s="5">
        <v>4.4993378173738083</v>
      </c>
      <c r="AP271" s="5">
        <v>18.813354752461454</v>
      </c>
      <c r="AQ271" s="5">
        <v>4.7280381007411432</v>
      </c>
      <c r="AR271" s="5">
        <v>1.718345073222119</v>
      </c>
      <c r="AS271" s="5">
        <v>4.9400968951236734</v>
      </c>
      <c r="AT271" s="5">
        <v>0.79607667982076635</v>
      </c>
      <c r="AU271" s="5">
        <v>4.709289241543626</v>
      </c>
      <c r="AV271" s="5">
        <v>0.92025267489795359</v>
      </c>
      <c r="AW271" s="5">
        <v>2.276638235315811</v>
      </c>
      <c r="AX271" s="5">
        <v>0.31691243413694453</v>
      </c>
      <c r="AY271" s="5">
        <v>1.8280168107728636</v>
      </c>
      <c r="AZ271" s="5">
        <v>0.27142180677096994</v>
      </c>
      <c r="BA271" s="5">
        <v>21.173728345172634</v>
      </c>
      <c r="BB271" s="5">
        <v>219.85199999999998</v>
      </c>
      <c r="BC271" s="5">
        <v>87.172499999999999</v>
      </c>
      <c r="BD271" s="5">
        <v>86.088999999999984</v>
      </c>
      <c r="BE271" s="5">
        <f t="shared" si="22"/>
        <v>-0.17417872036966586</v>
      </c>
      <c r="BF271" s="5">
        <f t="shared" si="23"/>
        <v>-0.12149977704635639</v>
      </c>
      <c r="BG271" s="7">
        <f t="shared" si="24"/>
        <v>-0.23123369209168709</v>
      </c>
    </row>
    <row r="272" spans="1:59" s="3" customFormat="1" x14ac:dyDescent="0.25">
      <c r="A272" s="3" t="s">
        <v>336</v>
      </c>
      <c r="B272" s="3">
        <v>16</v>
      </c>
      <c r="C272" s="3">
        <v>4</v>
      </c>
      <c r="D272" s="3" t="s">
        <v>52</v>
      </c>
      <c r="E272" s="3" t="s">
        <v>328</v>
      </c>
      <c r="F272" s="3" t="s">
        <v>54</v>
      </c>
      <c r="G272" s="3" t="s">
        <v>119</v>
      </c>
      <c r="H272" s="3" t="s">
        <v>96</v>
      </c>
      <c r="I272" s="3">
        <v>0</v>
      </c>
      <c r="J272" s="3">
        <v>0.70843203609701066</v>
      </c>
      <c r="K272" s="4">
        <v>-13.5</v>
      </c>
      <c r="L272" s="5">
        <v>52.477355865353957</v>
      </c>
      <c r="M272" s="5">
        <v>1.0225521730699108</v>
      </c>
      <c r="N272" s="5">
        <v>15.41556455225942</v>
      </c>
      <c r="O272" s="5">
        <v>10.434022708056439</v>
      </c>
      <c r="P272" s="5">
        <v>0.17191926610610817</v>
      </c>
      <c r="Q272" s="5">
        <v>6.628251203585779</v>
      </c>
      <c r="R272" s="5">
        <v>10.29591568692066</v>
      </c>
      <c r="S272" s="5">
        <v>2.6442199783886409</v>
      </c>
      <c r="T272" s="5">
        <v>0.75016034816930144</v>
      </c>
      <c r="U272" s="5">
        <v>0.16003821808979404</v>
      </c>
      <c r="V272" s="6">
        <f t="shared" si="20"/>
        <v>55.72130115194652</v>
      </c>
      <c r="W272" s="5">
        <f t="shared" si="21"/>
        <v>100.00000000000001</v>
      </c>
      <c r="X272" s="5">
        <v>5.1258481099854087</v>
      </c>
      <c r="Y272" s="5">
        <v>94.581223132575474</v>
      </c>
      <c r="Z272" s="5">
        <v>22.435619702298286</v>
      </c>
      <c r="AA272" s="5">
        <v>11.271766826273801</v>
      </c>
      <c r="AB272" s="5"/>
      <c r="AC272" s="5">
        <v>312.85311074349681</v>
      </c>
      <c r="AD272" s="5">
        <v>278.40835741105326</v>
      </c>
      <c r="AE272" s="5"/>
      <c r="AF272" s="5">
        <v>190.10499999999999</v>
      </c>
      <c r="AG272" s="5">
        <v>121.8445</v>
      </c>
      <c r="AH272" s="5">
        <v>2.5558400210971381</v>
      </c>
      <c r="AI272" s="5">
        <v>0.31568336646725143</v>
      </c>
      <c r="AJ272" s="5">
        <v>1.8540204528882733</v>
      </c>
      <c r="AK272" s="5">
        <v>0.34360298574736664</v>
      </c>
      <c r="AL272" s="5">
        <v>4.0818892955136894</v>
      </c>
      <c r="AM272" s="5">
        <v>14.642765277110838</v>
      </c>
      <c r="AN272" s="5">
        <v>30.157743047269634</v>
      </c>
      <c r="AO272" s="5">
        <v>3.8223708513349064</v>
      </c>
      <c r="AP272" s="5">
        <v>15.739866069993504</v>
      </c>
      <c r="AQ272" s="5">
        <v>3.8476771690240854</v>
      </c>
      <c r="AR272" s="5">
        <v>1.32556974560162</v>
      </c>
      <c r="AS272" s="5">
        <v>4.3047411855330671</v>
      </c>
      <c r="AT272" s="5">
        <v>0.73886978330915032</v>
      </c>
      <c r="AU272" s="5">
        <v>4.499527938960334</v>
      </c>
      <c r="AV272" s="5">
        <v>0.89664342154196741</v>
      </c>
      <c r="AW272" s="5">
        <v>2.3727986423218166</v>
      </c>
      <c r="AX272" s="5">
        <v>0.32732439178309669</v>
      </c>
      <c r="AY272" s="5">
        <v>1.9719858593629629</v>
      </c>
      <c r="AZ272" s="5">
        <v>0.29613393691713141</v>
      </c>
      <c r="BA272" s="5">
        <v>29.488871777106962</v>
      </c>
      <c r="BB272" s="5">
        <v>255.01649999999998</v>
      </c>
      <c r="BC272" s="5">
        <v>107.8575</v>
      </c>
      <c r="BD272" s="5">
        <v>90.225999999999999</v>
      </c>
      <c r="BE272" s="5">
        <f t="shared" si="22"/>
        <v>-0.10091670081395043</v>
      </c>
      <c r="BF272" s="5">
        <f t="shared" si="23"/>
        <v>3.7048363821859942E-3</v>
      </c>
      <c r="BG272" s="7">
        <f t="shared" si="24"/>
        <v>-0.17219199813382308</v>
      </c>
    </row>
    <row r="273" spans="1:59" s="3" customFormat="1" x14ac:dyDescent="0.25">
      <c r="A273" s="3" t="s">
        <v>337</v>
      </c>
      <c r="B273" s="3">
        <v>16</v>
      </c>
      <c r="C273" s="3">
        <v>4</v>
      </c>
      <c r="D273" s="3" t="s">
        <v>52</v>
      </c>
      <c r="E273" s="3" t="s">
        <v>328</v>
      </c>
      <c r="F273" s="3" t="s">
        <v>54</v>
      </c>
      <c r="G273" s="3" t="s">
        <v>119</v>
      </c>
      <c r="H273" s="3" t="s">
        <v>96</v>
      </c>
      <c r="I273" s="3">
        <v>0</v>
      </c>
      <c r="K273" s="4"/>
      <c r="L273" s="5">
        <v>56.330031133820547</v>
      </c>
      <c r="M273" s="5">
        <v>1.8082696131498162</v>
      </c>
      <c r="N273" s="5">
        <v>14.017184852779685</v>
      </c>
      <c r="O273" s="5">
        <v>11.78200786067427</v>
      </c>
      <c r="P273" s="5">
        <v>0.17066231118836325</v>
      </c>
      <c r="Q273" s="5">
        <v>3.8016140245481416</v>
      </c>
      <c r="R273" s="5">
        <v>8.833603092124827</v>
      </c>
      <c r="S273" s="5">
        <v>2.385630767379896</v>
      </c>
      <c r="T273" s="5">
        <v>0.59456381672108694</v>
      </c>
      <c r="U273" s="5">
        <v>0.27643252761339265</v>
      </c>
      <c r="V273" s="6">
        <f t="shared" si="20"/>
        <v>38.994147505678164</v>
      </c>
      <c r="W273" s="5">
        <f t="shared" si="21"/>
        <v>100.00000000000004</v>
      </c>
      <c r="X273" s="5">
        <v>9.9737115158413321</v>
      </c>
      <c r="Y273" s="5">
        <v>181.63313279650805</v>
      </c>
      <c r="Z273" s="5">
        <v>34.93970424094757</v>
      </c>
      <c r="AA273" s="5">
        <v>11.071697451471287</v>
      </c>
      <c r="AB273" s="5"/>
      <c r="AC273" s="5">
        <v>282.68691257693888</v>
      </c>
      <c r="AD273" s="5">
        <v>431.30845380006298</v>
      </c>
      <c r="AE273" s="5"/>
      <c r="AF273" s="5">
        <v>17.631499999999999</v>
      </c>
      <c r="AG273" s="5">
        <v>17.73</v>
      </c>
      <c r="AH273" s="5">
        <v>4.9416501641685482</v>
      </c>
      <c r="AI273" s="5">
        <v>0.62433602947983713</v>
      </c>
      <c r="AJ273" s="5">
        <v>4.7768656766587938</v>
      </c>
      <c r="AK273" s="5">
        <v>1.0661410962604745</v>
      </c>
      <c r="AL273" s="5">
        <v>7.8047349519246279</v>
      </c>
      <c r="AM273" s="5">
        <v>26.730249632487475</v>
      </c>
      <c r="AN273" s="5">
        <v>54.29210001913534</v>
      </c>
      <c r="AO273" s="5">
        <v>6.7595078775703046</v>
      </c>
      <c r="AP273" s="5">
        <v>27.56568665641306</v>
      </c>
      <c r="AQ273" s="5">
        <v>6.8220195924478917</v>
      </c>
      <c r="AR273" s="5">
        <v>2.1075330478212191</v>
      </c>
      <c r="AS273" s="5">
        <v>7.238123147333738</v>
      </c>
      <c r="AT273" s="5">
        <v>1.1730472931321969</v>
      </c>
      <c r="AU273" s="5">
        <v>7.0884608715026083</v>
      </c>
      <c r="AV273" s="5">
        <v>1.3764618249002947</v>
      </c>
      <c r="AW273" s="5">
        <v>3.5444953332252616</v>
      </c>
      <c r="AX273" s="5">
        <v>0.49155845696704759</v>
      </c>
      <c r="AY273" s="5">
        <v>2.8953710570705264</v>
      </c>
      <c r="AZ273" s="5">
        <v>0.44588135212485852</v>
      </c>
      <c r="BA273" s="5">
        <v>25.054519830396025</v>
      </c>
      <c r="BB273" s="5">
        <v>298.94749999999999</v>
      </c>
      <c r="BC273" s="5">
        <v>23.147500000000001</v>
      </c>
      <c r="BD273" s="5">
        <v>120.07149999999999</v>
      </c>
      <c r="BE273" s="5">
        <f t="shared" si="22"/>
        <v>-0.17894405267814206</v>
      </c>
      <c r="BF273" s="5">
        <f t="shared" si="23"/>
        <v>-6.6722864004289617E-2</v>
      </c>
      <c r="BG273" s="7">
        <f t="shared" si="24"/>
        <v>-0.23292764131838051</v>
      </c>
    </row>
    <row r="274" spans="1:59" s="3" customFormat="1" x14ac:dyDescent="0.25">
      <c r="A274" s="3" t="s">
        <v>338</v>
      </c>
      <c r="B274" s="3">
        <v>16</v>
      </c>
      <c r="C274" s="3">
        <v>4</v>
      </c>
      <c r="D274" s="3" t="s">
        <v>52</v>
      </c>
      <c r="E274" s="3" t="s">
        <v>328</v>
      </c>
      <c r="F274" s="3" t="s">
        <v>54</v>
      </c>
      <c r="G274" s="3" t="s">
        <v>119</v>
      </c>
      <c r="H274" s="3" t="s">
        <v>96</v>
      </c>
      <c r="I274" s="3">
        <v>0</v>
      </c>
      <c r="K274" s="4"/>
      <c r="L274" s="5">
        <v>53.669590529933572</v>
      </c>
      <c r="M274" s="5">
        <v>2.7099808361867295</v>
      </c>
      <c r="N274" s="5">
        <v>12.325747646806775</v>
      </c>
      <c r="O274" s="5">
        <v>14.924410282197808</v>
      </c>
      <c r="P274" s="5">
        <v>0.27629976910092452</v>
      </c>
      <c r="Q274" s="5">
        <v>2.6450977232940418</v>
      </c>
      <c r="R274" s="5">
        <v>7.623658999072676</v>
      </c>
      <c r="S274" s="5">
        <v>2.7305612186494779</v>
      </c>
      <c r="T274" s="5">
        <v>1.8242211046094046</v>
      </c>
      <c r="U274" s="5">
        <v>1.2704318901485925</v>
      </c>
      <c r="V274" s="6">
        <f t="shared" si="20"/>
        <v>25.985920314766854</v>
      </c>
      <c r="W274" s="5">
        <f t="shared" si="21"/>
        <v>100.00000000000001</v>
      </c>
      <c r="X274" s="5">
        <v>38.940082744795795</v>
      </c>
      <c r="Y274" s="5">
        <v>558.22334034384255</v>
      </c>
      <c r="Z274" s="5">
        <v>101.79122114735596</v>
      </c>
      <c r="AA274" s="5">
        <v>62.224049661391525</v>
      </c>
      <c r="AB274" s="5"/>
      <c r="AC274" s="5">
        <v>1103.9570073543384</v>
      </c>
      <c r="AD274" s="5">
        <v>288.1781322014308</v>
      </c>
      <c r="AE274" s="5"/>
      <c r="AF274" s="5">
        <v>1.1819999999999999</v>
      </c>
      <c r="AG274" s="5">
        <v>15.858500000000001</v>
      </c>
      <c r="AH274" s="5">
        <v>14.11805614567797</v>
      </c>
      <c r="AI274" s="5">
        <v>2.5470081573512786</v>
      </c>
      <c r="AJ274" s="5">
        <v>6.58672632154979</v>
      </c>
      <c r="AK274" s="5">
        <v>1.4687988469854008</v>
      </c>
      <c r="AL274" s="5">
        <v>7.3586687384800049</v>
      </c>
      <c r="AM274" s="5">
        <v>64.738318522070088</v>
      </c>
      <c r="AN274" s="5">
        <v>147.14465633984724</v>
      </c>
      <c r="AO274" s="5">
        <v>20.091699742647826</v>
      </c>
      <c r="AP274" s="5">
        <v>87.460111387686794</v>
      </c>
      <c r="AQ274" s="5">
        <v>21.146142569759377</v>
      </c>
      <c r="AR274" s="5">
        <v>5.9693588999769878</v>
      </c>
      <c r="AS274" s="5">
        <v>21.542879852228037</v>
      </c>
      <c r="AT274" s="5">
        <v>3.4384834834407654</v>
      </c>
      <c r="AU274" s="5">
        <v>20.589916762954687</v>
      </c>
      <c r="AV274" s="5">
        <v>4.0581119790705094</v>
      </c>
      <c r="AW274" s="5">
        <v>10.585066064724439</v>
      </c>
      <c r="AX274" s="5">
        <v>1.4941239959745225</v>
      </c>
      <c r="AY274" s="5">
        <v>8.9284893760426396</v>
      </c>
      <c r="AZ274" s="5">
        <v>1.3887036770878329</v>
      </c>
      <c r="BA274" s="5">
        <v>37.159526033954442</v>
      </c>
      <c r="BB274" s="5">
        <v>72.89</v>
      </c>
      <c r="BC274" s="5">
        <v>68.162000000000006</v>
      </c>
      <c r="BD274" s="5">
        <v>196.11349999999999</v>
      </c>
      <c r="BE274" s="5">
        <f t="shared" si="22"/>
        <v>-9.6380974550003939E-2</v>
      </c>
      <c r="BF274" s="5">
        <f t="shared" si="23"/>
        <v>0.32055133276773773</v>
      </c>
      <c r="BG274" s="7">
        <f t="shared" si="24"/>
        <v>-0.14595241787041424</v>
      </c>
    </row>
    <row r="275" spans="1:59" s="3" customFormat="1" x14ac:dyDescent="0.25">
      <c r="A275" s="3" t="s">
        <v>339</v>
      </c>
      <c r="B275" s="3">
        <v>16</v>
      </c>
      <c r="C275" s="3">
        <v>4</v>
      </c>
      <c r="D275" s="3" t="s">
        <v>52</v>
      </c>
      <c r="E275" s="3" t="s">
        <v>328</v>
      </c>
      <c r="F275" s="3" t="s">
        <v>54</v>
      </c>
      <c r="G275" s="3" t="s">
        <v>119</v>
      </c>
      <c r="H275" s="3" t="s">
        <v>96</v>
      </c>
      <c r="I275" s="3">
        <v>0</v>
      </c>
      <c r="K275" s="4"/>
      <c r="L275" s="5">
        <v>50.137137217814477</v>
      </c>
      <c r="M275" s="5">
        <v>1.9468767991960605</v>
      </c>
      <c r="N275" s="5">
        <v>17.478319718874928</v>
      </c>
      <c r="O275" s="5">
        <v>11.256564132635027</v>
      </c>
      <c r="P275" s="5">
        <v>0.17474654547777801</v>
      </c>
      <c r="Q275" s="5">
        <v>4.6099440533766325</v>
      </c>
      <c r="R275" s="5">
        <v>10.616939170736867</v>
      </c>
      <c r="S275" s="5">
        <v>3.0403795946110432</v>
      </c>
      <c r="T275" s="5">
        <v>0.56899277750727051</v>
      </c>
      <c r="U275" s="5">
        <v>0.17009998976994486</v>
      </c>
      <c r="V275" s="6">
        <f t="shared" si="20"/>
        <v>44.790324917794912</v>
      </c>
      <c r="W275" s="5">
        <f t="shared" si="21"/>
        <v>100.00000000000003</v>
      </c>
      <c r="X275" s="5">
        <v>4.7000291463963508</v>
      </c>
      <c r="Y275" s="5">
        <v>110.58338670464113</v>
      </c>
      <c r="Z275" s="5">
        <v>28.20536862898733</v>
      </c>
      <c r="AA275" s="5">
        <v>12.910945317588777</v>
      </c>
      <c r="AB275" s="5"/>
      <c r="AC275" s="5">
        <v>218.63060695085221</v>
      </c>
      <c r="AD275" s="5">
        <v>279.62162549650071</v>
      </c>
      <c r="AE275" s="5"/>
      <c r="AF275" s="5">
        <v>98.302999999999997</v>
      </c>
      <c r="AG275" s="5">
        <v>52.795999999999999</v>
      </c>
      <c r="AH275" s="5">
        <v>3.1324740969428553</v>
      </c>
      <c r="AI275" s="5">
        <v>0.30924857875012629</v>
      </c>
      <c r="AJ275" s="5">
        <v>0.71309822957249769</v>
      </c>
      <c r="AK275" s="5">
        <v>0.17093093440319623</v>
      </c>
      <c r="AL275" s="5">
        <v>1.1561584542385599</v>
      </c>
      <c r="AM275" s="5">
        <v>7.2216110317788766</v>
      </c>
      <c r="AN275" s="5">
        <v>18.553977576350711</v>
      </c>
      <c r="AO275" s="5">
        <v>2.8422803376187731</v>
      </c>
      <c r="AP275" s="5">
        <v>14.427825587132309</v>
      </c>
      <c r="AQ275" s="5">
        <v>4.6125814623978378</v>
      </c>
      <c r="AR275" s="5">
        <v>1.7441632631530046</v>
      </c>
      <c r="AS275" s="5">
        <v>5.6508943287913747</v>
      </c>
      <c r="AT275" s="5">
        <v>0.96490014085538089</v>
      </c>
      <c r="AU275" s="5">
        <v>5.8800277099379441</v>
      </c>
      <c r="AV275" s="5">
        <v>1.1635428485562158</v>
      </c>
      <c r="AW275" s="5">
        <v>2.9449450869464302</v>
      </c>
      <c r="AX275" s="5">
        <v>0.40952720385862929</v>
      </c>
      <c r="AY275" s="5">
        <v>2.4179529542515135</v>
      </c>
      <c r="AZ275" s="5">
        <v>0.36325461494526373</v>
      </c>
      <c r="BA275" s="5">
        <v>29.043103361617611</v>
      </c>
      <c r="BB275" s="5">
        <v>328.00500000000005</v>
      </c>
      <c r="BC275" s="5">
        <v>228.51999999999998</v>
      </c>
      <c r="BD275" s="5">
        <v>100.07600000000001</v>
      </c>
      <c r="BE275" s="5">
        <f t="shared" si="22"/>
        <v>-0.17747879310021553</v>
      </c>
      <c r="BF275" s="5">
        <f t="shared" si="23"/>
        <v>-0.27485757676519507</v>
      </c>
      <c r="BG275" s="7">
        <f t="shared" si="24"/>
        <v>-0.25474075289779496</v>
      </c>
    </row>
    <row r="276" spans="1:59" s="3" customFormat="1" x14ac:dyDescent="0.25">
      <c r="A276" s="3" t="s">
        <v>340</v>
      </c>
      <c r="B276" s="3">
        <v>16</v>
      </c>
      <c r="C276" s="3">
        <v>4</v>
      </c>
      <c r="D276" s="3" t="s">
        <v>52</v>
      </c>
      <c r="E276" s="3" t="s">
        <v>328</v>
      </c>
      <c r="F276" s="3" t="s">
        <v>54</v>
      </c>
      <c r="G276" s="3" t="s">
        <v>119</v>
      </c>
      <c r="H276" s="3" t="s">
        <v>96</v>
      </c>
      <c r="I276" s="3">
        <v>0</v>
      </c>
      <c r="K276" s="4"/>
      <c r="L276" s="5">
        <v>51.7684223764766</v>
      </c>
      <c r="M276" s="5">
        <v>1.0622998300921056</v>
      </c>
      <c r="N276" s="5">
        <v>13.358431490991867</v>
      </c>
      <c r="O276" s="5">
        <v>11.864368310520696</v>
      </c>
      <c r="P276" s="5">
        <v>0.1705757412011302</v>
      </c>
      <c r="Q276" s="5">
        <v>10.402995856392401</v>
      </c>
      <c r="R276" s="5">
        <v>8.2898373753861332</v>
      </c>
      <c r="S276" s="5">
        <v>2.3804733879710329</v>
      </c>
      <c r="T276" s="5">
        <v>0.51765519088745304</v>
      </c>
      <c r="U276" s="5">
        <v>0.18494044008059915</v>
      </c>
      <c r="V276" s="6">
        <f t="shared" si="20"/>
        <v>63.463283469645908</v>
      </c>
      <c r="W276" s="5">
        <f t="shared" si="21"/>
        <v>100.00000000000003</v>
      </c>
      <c r="X276" s="5">
        <v>4.4430320453330356</v>
      </c>
      <c r="Y276" s="5">
        <v>83.593522577410695</v>
      </c>
      <c r="Z276" s="5">
        <v>24.403944590121064</v>
      </c>
      <c r="AA276" s="5">
        <v>12.016536836133804</v>
      </c>
      <c r="AB276" s="5"/>
      <c r="AC276" s="5">
        <v>223.19788265905291</v>
      </c>
      <c r="AD276" s="5">
        <v>256.53369090730723</v>
      </c>
      <c r="AE276" s="5"/>
      <c r="AF276" s="5">
        <v>336.279</v>
      </c>
      <c r="AG276" s="5">
        <v>382.86950000000002</v>
      </c>
      <c r="AH276" s="5">
        <v>2.2337425061644867</v>
      </c>
      <c r="AI276" s="5">
        <v>0.23522267811557515</v>
      </c>
      <c r="AJ276" s="5">
        <v>1.5151483143553612</v>
      </c>
      <c r="AK276" s="5">
        <v>0.30553494342683124</v>
      </c>
      <c r="AL276" s="5">
        <v>3.0953583294937377</v>
      </c>
      <c r="AM276" s="5">
        <v>13.278579358775991</v>
      </c>
      <c r="AN276" s="5">
        <v>27.603208220121413</v>
      </c>
      <c r="AO276" s="5">
        <v>3.4740327803867892</v>
      </c>
      <c r="AP276" s="5">
        <v>14.490668615925895</v>
      </c>
      <c r="AQ276" s="5">
        <v>3.9709109190192007</v>
      </c>
      <c r="AR276" s="5">
        <v>1.3467132217462408</v>
      </c>
      <c r="AS276" s="5">
        <v>4.6530845695450758</v>
      </c>
      <c r="AT276" s="5">
        <v>0.79122840641449954</v>
      </c>
      <c r="AU276" s="5">
        <v>4.8874688188269264</v>
      </c>
      <c r="AV276" s="5">
        <v>0.96136037450439893</v>
      </c>
      <c r="AW276" s="5">
        <v>2.4933105994188192</v>
      </c>
      <c r="AX276" s="5">
        <v>0.35043132056401655</v>
      </c>
      <c r="AY276" s="5">
        <v>1.9978161770442404</v>
      </c>
      <c r="AZ276" s="5">
        <v>0.30635756309632051</v>
      </c>
      <c r="BA276" s="5">
        <v>22.146624615664223</v>
      </c>
      <c r="BB276" s="5">
        <v>200.84149999999997</v>
      </c>
      <c r="BC276" s="5">
        <v>64.714500000000001</v>
      </c>
      <c r="BD276" s="5">
        <v>109.33499999999999</v>
      </c>
      <c r="BE276" s="5">
        <f t="shared" si="22"/>
        <v>-2.6428769473219038E-2</v>
      </c>
      <c r="BF276" s="5">
        <f t="shared" si="23"/>
        <v>3.5946652742192442E-2</v>
      </c>
      <c r="BG276" s="7">
        <f t="shared" si="24"/>
        <v>-0.11483337618296074</v>
      </c>
    </row>
    <row r="277" spans="1:59" s="3" customFormat="1" x14ac:dyDescent="0.25">
      <c r="A277" s="3" t="s">
        <v>341</v>
      </c>
      <c r="B277" s="3">
        <v>16</v>
      </c>
      <c r="C277" s="3">
        <v>4</v>
      </c>
      <c r="D277" s="3" t="s">
        <v>52</v>
      </c>
      <c r="E277" s="3" t="s">
        <v>328</v>
      </c>
      <c r="F277" s="3" t="s">
        <v>54</v>
      </c>
      <c r="G277" s="3" t="s">
        <v>119</v>
      </c>
      <c r="H277" s="3" t="s">
        <v>96</v>
      </c>
      <c r="I277" s="3">
        <v>0</v>
      </c>
      <c r="K277" s="4"/>
      <c r="L277" s="5">
        <v>51.894110726166332</v>
      </c>
      <c r="M277" s="5">
        <v>1.9628834024987551</v>
      </c>
      <c r="N277" s="5">
        <v>13.156221508031487</v>
      </c>
      <c r="O277" s="5">
        <v>14.165451634864338</v>
      </c>
      <c r="P277" s="5">
        <v>0.22961147157699835</v>
      </c>
      <c r="Q277" s="5">
        <v>5.4612009679578888</v>
      </c>
      <c r="R277" s="5">
        <v>9.5074434799396208</v>
      </c>
      <c r="S277" s="5">
        <v>2.6906473127137622</v>
      </c>
      <c r="T277" s="5">
        <v>0.67480111178909474</v>
      </c>
      <c r="U277" s="5">
        <v>0.25762838446171277</v>
      </c>
      <c r="V277" s="6">
        <f t="shared" si="20"/>
        <v>43.301815351534223</v>
      </c>
      <c r="W277" s="5">
        <f t="shared" si="21"/>
        <v>100</v>
      </c>
      <c r="X277" s="5">
        <v>10.119554447734428</v>
      </c>
      <c r="Y277" s="5">
        <v>173.98313119773221</v>
      </c>
      <c r="Z277" s="5">
        <v>42.211490076156423</v>
      </c>
      <c r="AA277" s="5">
        <v>15.993730458829196</v>
      </c>
      <c r="AB277" s="5"/>
      <c r="AC277" s="5">
        <v>214.89872998742135</v>
      </c>
      <c r="AD277" s="5">
        <v>199.01173928333148</v>
      </c>
      <c r="AE277" s="5"/>
      <c r="AF277" s="5">
        <v>34.3765</v>
      </c>
      <c r="AG277" s="5">
        <v>45.408500000000004</v>
      </c>
      <c r="AH277" s="5">
        <v>4.7203215448412612</v>
      </c>
      <c r="AI277" s="5">
        <v>0.6711010538786446</v>
      </c>
      <c r="AJ277" s="5">
        <v>1.7439302689645606</v>
      </c>
      <c r="AK277" s="5">
        <v>0.4062048749260343</v>
      </c>
      <c r="AL277" s="5">
        <v>2.8020853455959225</v>
      </c>
      <c r="AM277" s="5">
        <v>16.478610875959166</v>
      </c>
      <c r="AN277" s="5">
        <v>37.398210808373932</v>
      </c>
      <c r="AO277" s="5">
        <v>5.1462305476805676</v>
      </c>
      <c r="AP277" s="5">
        <v>23.243193899888606</v>
      </c>
      <c r="AQ277" s="5">
        <v>6.4556365797730368</v>
      </c>
      <c r="AR277" s="5">
        <v>2.0843827240265833</v>
      </c>
      <c r="AS277" s="5">
        <v>7.4484067834209622</v>
      </c>
      <c r="AT277" s="5">
        <v>1.2893516343588154</v>
      </c>
      <c r="AU277" s="5">
        <v>8.2107617876220456</v>
      </c>
      <c r="AV277" s="5">
        <v>1.6992201203950597</v>
      </c>
      <c r="AW277" s="5">
        <v>4.5295098649709002</v>
      </c>
      <c r="AX277" s="5">
        <v>0.64377776659545694</v>
      </c>
      <c r="AY277" s="5">
        <v>3.9937554334397043</v>
      </c>
      <c r="AZ277" s="5">
        <v>0.6229705555890952</v>
      </c>
      <c r="BA277" s="5">
        <v>43.685311979513557</v>
      </c>
      <c r="BB277" s="5">
        <v>403.75149999999996</v>
      </c>
      <c r="BC277" s="5">
        <v>270.48099999999994</v>
      </c>
      <c r="BD277" s="5">
        <v>122.63249999999998</v>
      </c>
      <c r="BE277" s="5">
        <f t="shared" si="22"/>
        <v>-6.1216093936946381E-2</v>
      </c>
      <c r="BF277" s="5">
        <f t="shared" si="23"/>
        <v>2.7933656034285326E-2</v>
      </c>
      <c r="BG277" s="7">
        <f t="shared" si="24"/>
        <v>-0.13435156663099268</v>
      </c>
    </row>
    <row r="278" spans="1:59" s="3" customFormat="1" x14ac:dyDescent="0.25">
      <c r="A278" s="3" t="s">
        <v>342</v>
      </c>
      <c r="B278" s="3">
        <v>16</v>
      </c>
      <c r="C278" s="3">
        <v>4</v>
      </c>
      <c r="D278" s="3" t="s">
        <v>52</v>
      </c>
      <c r="E278" s="3" t="s">
        <v>328</v>
      </c>
      <c r="F278" s="3" t="s">
        <v>54</v>
      </c>
      <c r="G278" s="3" t="s">
        <v>119</v>
      </c>
      <c r="H278" s="3" t="s">
        <v>96</v>
      </c>
      <c r="I278" s="3">
        <v>0</v>
      </c>
      <c r="K278" s="4"/>
      <c r="L278" s="5">
        <v>50.689941774503602</v>
      </c>
      <c r="M278" s="5">
        <v>3.0470180969237237</v>
      </c>
      <c r="N278" s="5">
        <v>13.071029042912782</v>
      </c>
      <c r="O278" s="5">
        <v>13.83099522492606</v>
      </c>
      <c r="P278" s="5">
        <v>0.25873180136866331</v>
      </c>
      <c r="Q278" s="5">
        <v>5.7940749625476897</v>
      </c>
      <c r="R278" s="5">
        <v>10.115537862287702</v>
      </c>
      <c r="S278" s="5">
        <v>2.3316290490333142</v>
      </c>
      <c r="T278" s="5">
        <v>0.45849100904556339</v>
      </c>
      <c r="U278" s="5">
        <v>0.40255117645088218</v>
      </c>
      <c r="V278" s="6">
        <f t="shared" si="20"/>
        <v>45.351299419419512</v>
      </c>
      <c r="W278" s="5">
        <f t="shared" si="21"/>
        <v>99.999999999999986</v>
      </c>
      <c r="X278" s="5">
        <v>16.124284214234063</v>
      </c>
      <c r="Y278" s="5">
        <v>210.08795715056209</v>
      </c>
      <c r="Z278" s="5">
        <v>46.798076117179441</v>
      </c>
      <c r="AA278" s="5">
        <v>9.4248543673244534</v>
      </c>
      <c r="AB278" s="5"/>
      <c r="AC278" s="5">
        <v>163.65812326285868</v>
      </c>
      <c r="AD278" s="5">
        <v>235.79168396628717</v>
      </c>
      <c r="AE278" s="5"/>
      <c r="AF278" s="5">
        <v>90.521500000000003</v>
      </c>
      <c r="AG278" s="5">
        <v>57.031500000000001</v>
      </c>
      <c r="AH278" s="5">
        <v>5.6929567726342771</v>
      </c>
      <c r="AI278" s="5">
        <v>1.0640486923878951</v>
      </c>
      <c r="AJ278" s="5">
        <v>1.8493987680074522</v>
      </c>
      <c r="AK278" s="5">
        <v>0.43551514560055299</v>
      </c>
      <c r="AL278" s="5">
        <v>2.638399841496986</v>
      </c>
      <c r="AM278" s="5">
        <v>20.174426917642386</v>
      </c>
      <c r="AN278" s="5">
        <v>47.169772461094389</v>
      </c>
      <c r="AO278" s="5">
        <v>6.6381283736628616</v>
      </c>
      <c r="AP278" s="5">
        <v>30.227492510288695</v>
      </c>
      <c r="AQ278" s="5">
        <v>8.064956680691088</v>
      </c>
      <c r="AR278" s="5">
        <v>2.4676841438255672</v>
      </c>
      <c r="AS278" s="5">
        <v>8.9002511646007019</v>
      </c>
      <c r="AT278" s="5">
        <v>1.5046361339061789</v>
      </c>
      <c r="AU278" s="5">
        <v>9.2931638598755377</v>
      </c>
      <c r="AV278" s="5">
        <v>1.8949857146236804</v>
      </c>
      <c r="AW278" s="5">
        <v>4.9105093633227872</v>
      </c>
      <c r="AX278" s="5">
        <v>0.70868174838916242</v>
      </c>
      <c r="AY278" s="5">
        <v>4.2674335173037887</v>
      </c>
      <c r="AZ278" s="5">
        <v>0.67252967396086571</v>
      </c>
      <c r="BA278" s="5">
        <v>45.773070263302401</v>
      </c>
      <c r="BB278" s="5">
        <v>401.78149999999999</v>
      </c>
      <c r="BC278" s="5">
        <v>323.67099999999999</v>
      </c>
      <c r="BD278" s="5">
        <v>129.33049999999997</v>
      </c>
      <c r="BE278" s="5">
        <f t="shared" si="22"/>
        <v>2.5079980577712435E-2</v>
      </c>
      <c r="BF278" s="5">
        <f t="shared" si="23"/>
        <v>-6.3567615340118788E-3</v>
      </c>
      <c r="BG278" s="7">
        <f t="shared" si="24"/>
        <v>-4.1007119281146254E-2</v>
      </c>
    </row>
    <row r="279" spans="1:59" s="3" customFormat="1" x14ac:dyDescent="0.25">
      <c r="A279" s="3" t="s">
        <v>343</v>
      </c>
      <c r="B279" s="3">
        <v>16</v>
      </c>
      <c r="C279" s="3">
        <v>4</v>
      </c>
      <c r="D279" s="3" t="s">
        <v>52</v>
      </c>
      <c r="E279" s="3" t="s">
        <v>328</v>
      </c>
      <c r="F279" s="3" t="s">
        <v>54</v>
      </c>
      <c r="G279" s="3" t="s">
        <v>119</v>
      </c>
      <c r="H279" s="3" t="s">
        <v>96</v>
      </c>
      <c r="I279" s="3">
        <v>0</v>
      </c>
      <c r="K279" s="4"/>
      <c r="L279" s="5">
        <v>55.104416248989395</v>
      </c>
      <c r="M279" s="5">
        <v>2.6043093061230005</v>
      </c>
      <c r="N279" s="5">
        <v>12.410443276648978</v>
      </c>
      <c r="O279" s="5">
        <v>14.091427514694296</v>
      </c>
      <c r="P279" s="5">
        <v>0.26141887140595771</v>
      </c>
      <c r="Q279" s="5">
        <v>2.6740027475318517</v>
      </c>
      <c r="R279" s="5">
        <v>7.0146129269436353</v>
      </c>
      <c r="S279" s="5">
        <v>3.2036262438443521</v>
      </c>
      <c r="T279" s="5">
        <v>1.3962220341742475</v>
      </c>
      <c r="U279" s="5">
        <v>1.2395208296442881</v>
      </c>
      <c r="V279" s="6">
        <f t="shared" si="20"/>
        <v>27.320928076070125</v>
      </c>
      <c r="W279" s="5">
        <f t="shared" si="21"/>
        <v>100.00000000000001</v>
      </c>
      <c r="X279" s="5">
        <v>46.657075313364324</v>
      </c>
      <c r="Y279" s="5">
        <v>613.3853393054394</v>
      </c>
      <c r="Z279" s="5">
        <v>102.65650242208038</v>
      </c>
      <c r="AA279" s="5">
        <v>77.954480741851739</v>
      </c>
      <c r="AB279" s="5"/>
      <c r="AC279" s="5">
        <v>709.84167024191777</v>
      </c>
      <c r="AD279" s="5">
        <v>280.76537990207157</v>
      </c>
      <c r="AE279" s="5"/>
      <c r="AF279" s="5">
        <v>1.2804999999999997</v>
      </c>
      <c r="AG279" s="5">
        <v>6.6980000000000004</v>
      </c>
      <c r="AH279" s="5">
        <v>15.577858513728897</v>
      </c>
      <c r="AI279" s="5">
        <v>3.0041949362719476</v>
      </c>
      <c r="AJ279" s="5">
        <v>7.2625727918558383</v>
      </c>
      <c r="AK279" s="5">
        <v>1.6678746576951065</v>
      </c>
      <c r="AL279" s="5">
        <v>8.280915264628522</v>
      </c>
      <c r="AM279" s="5">
        <v>72.876384248766598</v>
      </c>
      <c r="AN279" s="5">
        <v>165.9221730565832</v>
      </c>
      <c r="AO279" s="5">
        <v>22.372387263175689</v>
      </c>
      <c r="AP279" s="5">
        <v>96.83927192289255</v>
      </c>
      <c r="AQ279" s="5">
        <v>22.708551678080692</v>
      </c>
      <c r="AR279" s="5">
        <v>6.2107761970002358</v>
      </c>
      <c r="AS279" s="5">
        <v>22.427578308341786</v>
      </c>
      <c r="AT279" s="5">
        <v>3.5321785325927397</v>
      </c>
      <c r="AU279" s="5">
        <v>21.083621174605142</v>
      </c>
      <c r="AV279" s="5">
        <v>4.1124704947609265</v>
      </c>
      <c r="AW279" s="5">
        <v>10.520223000299547</v>
      </c>
      <c r="AX279" s="5">
        <v>1.4738731950988069</v>
      </c>
      <c r="AY279" s="5">
        <v>8.7505626515543309</v>
      </c>
      <c r="AZ279" s="5">
        <v>1.3218863534408676</v>
      </c>
      <c r="BA279" s="5">
        <v>32.17262522133634</v>
      </c>
      <c r="BB279" s="5">
        <v>75.450999999999993</v>
      </c>
      <c r="BC279" s="5">
        <v>50.038000000000004</v>
      </c>
      <c r="BD279" s="5">
        <v>194.83299999999997</v>
      </c>
      <c r="BE279" s="5">
        <f t="shared" si="22"/>
        <v>-9.3055053766041507E-2</v>
      </c>
      <c r="BF279" s="5">
        <f t="shared" si="23"/>
        <v>0.37052903982871044</v>
      </c>
      <c r="BG279" s="7">
        <f t="shared" si="24"/>
        <v>-0.13554913742462971</v>
      </c>
    </row>
    <row r="280" spans="1:59" s="3" customFormat="1" x14ac:dyDescent="0.25">
      <c r="A280" s="3" t="s">
        <v>344</v>
      </c>
      <c r="B280" s="3">
        <v>16</v>
      </c>
      <c r="C280" s="3">
        <v>4</v>
      </c>
      <c r="D280" s="3" t="s">
        <v>52</v>
      </c>
      <c r="E280" s="3" t="s">
        <v>53</v>
      </c>
      <c r="F280" s="3" t="s">
        <v>54</v>
      </c>
      <c r="G280" s="3" t="s">
        <v>119</v>
      </c>
      <c r="H280" s="3" t="s">
        <v>96</v>
      </c>
      <c r="I280" s="3">
        <v>0</v>
      </c>
      <c r="J280" s="3">
        <v>0.70552735476593353</v>
      </c>
      <c r="K280" s="4">
        <v>-5.0999999999999996</v>
      </c>
      <c r="L280" s="5">
        <v>52.099276437802459</v>
      </c>
      <c r="M280" s="5">
        <v>2.2427929596399774</v>
      </c>
      <c r="N280" s="5">
        <v>13.437196040701792</v>
      </c>
      <c r="O280" s="5">
        <v>13.788355840507233</v>
      </c>
      <c r="P280" s="5">
        <v>0.1843531498319356</v>
      </c>
      <c r="Q280" s="5">
        <v>5.1386887203071918</v>
      </c>
      <c r="R280" s="5">
        <v>7.6837863721536364</v>
      </c>
      <c r="S280" s="5">
        <v>4.2655767297055736</v>
      </c>
      <c r="T280" s="5">
        <v>0.94849274690928498</v>
      </c>
      <c r="U280" s="5">
        <v>0.21148100244092935</v>
      </c>
      <c r="V280" s="6">
        <f t="shared" si="20"/>
        <v>42.471752920507271</v>
      </c>
      <c r="W280" s="5">
        <f t="shared" si="21"/>
        <v>100</v>
      </c>
      <c r="X280" s="5">
        <v>6.1241090819530299</v>
      </c>
      <c r="Y280" s="5">
        <v>151.66525494275493</v>
      </c>
      <c r="Z280" s="5">
        <v>31.780973478630361</v>
      </c>
      <c r="AA280" s="5">
        <v>24.353698632711772</v>
      </c>
      <c r="AB280" s="5"/>
      <c r="AC280" s="5">
        <v>159.99201046922761</v>
      </c>
      <c r="AD280" s="5">
        <v>238.14045795599523</v>
      </c>
      <c r="AE280" s="5"/>
      <c r="AF280" s="5">
        <v>36.051000000000002</v>
      </c>
      <c r="AG280" s="5">
        <v>62.153499999999994</v>
      </c>
      <c r="AH280" s="5">
        <v>4.1683811717030643</v>
      </c>
      <c r="AI280" s="5">
        <v>0.39608461082187157</v>
      </c>
      <c r="AJ280" s="5">
        <v>1.674525168255472</v>
      </c>
      <c r="AK280" s="5">
        <v>0.33861511420498092</v>
      </c>
      <c r="AL280" s="5">
        <v>3.459000084836557</v>
      </c>
      <c r="AM280" s="5">
        <v>15.18399089016067</v>
      </c>
      <c r="AN280" s="5">
        <v>35.378930886936416</v>
      </c>
      <c r="AO280" s="5">
        <v>4.9770199995571485</v>
      </c>
      <c r="AP280" s="5">
        <v>22.070044581042126</v>
      </c>
      <c r="AQ280" s="5">
        <v>5.8599285206399454</v>
      </c>
      <c r="AR280" s="5">
        <v>2.0362328951575535</v>
      </c>
      <c r="AS280" s="5">
        <v>6.6069789550136955</v>
      </c>
      <c r="AT280" s="5">
        <v>1.091373165449969</v>
      </c>
      <c r="AU280" s="5">
        <v>6.6640384687074645</v>
      </c>
      <c r="AV280" s="5">
        <v>1.2835924075198792</v>
      </c>
      <c r="AW280" s="5">
        <v>3.2078225478533415</v>
      </c>
      <c r="AX280" s="5">
        <v>0.43926004413042607</v>
      </c>
      <c r="AY280" s="5">
        <v>2.5555013446767538</v>
      </c>
      <c r="AZ280" s="5">
        <v>0.37332862738107681</v>
      </c>
      <c r="BA280" s="5">
        <v>25.330084852568461</v>
      </c>
      <c r="BB280" s="5">
        <v>378.23999999999995</v>
      </c>
      <c r="BC280" s="5">
        <v>100.96250000000001</v>
      </c>
      <c r="BD280" s="5">
        <v>121.155</v>
      </c>
      <c r="BE280" s="5">
        <f t="shared" si="22"/>
        <v>-0.27826457307372765</v>
      </c>
      <c r="BF280" s="5">
        <f t="shared" si="23"/>
        <v>-0.32635970527794567</v>
      </c>
      <c r="BG280" s="7">
        <f t="shared" si="24"/>
        <v>-0.3393079813924596</v>
      </c>
    </row>
    <row r="281" spans="1:59" s="3" customFormat="1" x14ac:dyDescent="0.25">
      <c r="A281" s="3" t="s">
        <v>345</v>
      </c>
      <c r="B281" s="3">
        <v>16</v>
      </c>
      <c r="C281" s="3">
        <v>4</v>
      </c>
      <c r="D281" s="3" t="s">
        <v>52</v>
      </c>
      <c r="E281" s="3" t="s">
        <v>53</v>
      </c>
      <c r="F281" s="3" t="s">
        <v>54</v>
      </c>
      <c r="G281" s="3" t="s">
        <v>119</v>
      </c>
      <c r="H281" s="3" t="s">
        <v>96</v>
      </c>
      <c r="I281" s="3">
        <v>0</v>
      </c>
      <c r="J281" s="3">
        <v>0.70526649746192893</v>
      </c>
      <c r="K281" s="4">
        <v>-4.9000000000000004</v>
      </c>
      <c r="L281" s="5">
        <v>51.344563303627041</v>
      </c>
      <c r="M281" s="5">
        <v>1.598673009047805</v>
      </c>
      <c r="N281" s="5">
        <v>14.196245701512206</v>
      </c>
      <c r="O281" s="5">
        <v>11.876994246912135</v>
      </c>
      <c r="P281" s="5">
        <v>0.20747471864245942</v>
      </c>
      <c r="Q281" s="5">
        <v>6.5838630814446892</v>
      </c>
      <c r="R281" s="5">
        <v>11.117019918410625</v>
      </c>
      <c r="S281" s="5">
        <v>2.4063077082317927</v>
      </c>
      <c r="T281" s="5">
        <v>0.49104269118947785</v>
      </c>
      <c r="U281" s="5">
        <v>0.17781562098177292</v>
      </c>
      <c r="V281" s="6">
        <f t="shared" si="20"/>
        <v>52.338494026177592</v>
      </c>
      <c r="W281" s="5">
        <f t="shared" si="21"/>
        <v>100</v>
      </c>
      <c r="X281" s="5">
        <v>6.966887268794661</v>
      </c>
      <c r="Y281" s="5">
        <v>106.91581221859948</v>
      </c>
      <c r="Z281" s="5">
        <v>29.985338794723894</v>
      </c>
      <c r="AA281" s="5">
        <v>8.9279839640885843</v>
      </c>
      <c r="AB281" s="5"/>
      <c r="AC281" s="5">
        <v>203.59162869800619</v>
      </c>
      <c r="AD281" s="5">
        <v>231.5935060627954</v>
      </c>
      <c r="AE281" s="5"/>
      <c r="AF281" s="5">
        <v>159.66849999999999</v>
      </c>
      <c r="AG281" s="5">
        <v>63.434000000000005</v>
      </c>
      <c r="AH281" s="5">
        <v>2.9571589089741641</v>
      </c>
      <c r="AI281" s="5">
        <v>0.45581553664415458</v>
      </c>
      <c r="AJ281" s="5">
        <v>1.2971050032995248</v>
      </c>
      <c r="AK281" s="5">
        <v>0.2497655574649208</v>
      </c>
      <c r="AL281" s="5">
        <v>2.246101307564313</v>
      </c>
      <c r="AM281" s="5">
        <v>13.647520785515098</v>
      </c>
      <c r="AN281" s="5">
        <v>29.552180870656343</v>
      </c>
      <c r="AO281" s="5">
        <v>3.9170611249103531</v>
      </c>
      <c r="AP281" s="5">
        <v>16.927075843160619</v>
      </c>
      <c r="AQ281" s="5">
        <v>4.308729767445973</v>
      </c>
      <c r="AR281" s="5">
        <v>1.529150046543134</v>
      </c>
      <c r="AS281" s="5">
        <v>5.0148681122840708</v>
      </c>
      <c r="AT281" s="5">
        <v>0.88254211314817599</v>
      </c>
      <c r="AU281" s="5">
        <v>5.6920668062372783</v>
      </c>
      <c r="AV281" s="5">
        <v>1.2100145700176981</v>
      </c>
      <c r="AW281" s="5">
        <v>3.2161537665949549</v>
      </c>
      <c r="AX281" s="5">
        <v>0.47511340574480193</v>
      </c>
      <c r="AY281" s="5">
        <v>2.919514462829496</v>
      </c>
      <c r="AZ281" s="5">
        <v>0.45732417249307578</v>
      </c>
      <c r="BA281" s="5">
        <v>46.386483739302037</v>
      </c>
      <c r="BB281" s="5">
        <v>317.26850000000002</v>
      </c>
      <c r="BC281" s="5">
        <v>175.42849999999999</v>
      </c>
      <c r="BD281" s="5">
        <v>101.75050000000002</v>
      </c>
      <c r="BE281" s="5">
        <f t="shared" si="22"/>
        <v>4.6034502672603006E-2</v>
      </c>
      <c r="BF281" s="5">
        <f t="shared" si="23"/>
        <v>3.2366388500137733E-2</v>
      </c>
      <c r="BG281" s="7">
        <f t="shared" si="24"/>
        <v>-3.9060231241782317E-2</v>
      </c>
    </row>
    <row r="282" spans="1:59" s="3" customFormat="1" x14ac:dyDescent="0.25">
      <c r="A282" s="3" t="s">
        <v>346</v>
      </c>
      <c r="B282" s="3">
        <v>16</v>
      </c>
      <c r="C282" s="3">
        <v>4</v>
      </c>
      <c r="D282" s="3" t="s">
        <v>52</v>
      </c>
      <c r="E282" s="3" t="s">
        <v>53</v>
      </c>
      <c r="F282" s="3" t="s">
        <v>54</v>
      </c>
      <c r="G282" s="3" t="s">
        <v>119</v>
      </c>
      <c r="H282" s="3" t="s">
        <v>96</v>
      </c>
      <c r="I282" s="3">
        <v>0</v>
      </c>
      <c r="J282" s="3">
        <v>0.70430062041737163</v>
      </c>
      <c r="K282" s="4">
        <v>2.5</v>
      </c>
      <c r="L282" s="5">
        <v>50.357155778044749</v>
      </c>
      <c r="M282" s="5">
        <v>1.7844507210663041</v>
      </c>
      <c r="N282" s="5">
        <v>14.849701615347405</v>
      </c>
      <c r="O282" s="5">
        <v>12.624107966186541</v>
      </c>
      <c r="P282" s="5">
        <v>0.19057552610171566</v>
      </c>
      <c r="Q282" s="5">
        <v>6.3821969751862717</v>
      </c>
      <c r="R282" s="5">
        <v>9.8864254183646949</v>
      </c>
      <c r="S282" s="5">
        <v>3.446161286091963</v>
      </c>
      <c r="T282" s="5">
        <v>0.30365790117466124</v>
      </c>
      <c r="U282" s="5">
        <v>0.17556681243569527</v>
      </c>
      <c r="V282" s="6">
        <f t="shared" si="20"/>
        <v>50.037343349727038</v>
      </c>
      <c r="W282" s="5">
        <f t="shared" si="21"/>
        <v>100</v>
      </c>
      <c r="X282" s="5">
        <v>6.2109521193732444</v>
      </c>
      <c r="Y282" s="5">
        <v>95.157221582070648</v>
      </c>
      <c r="Z282" s="5">
        <v>25.930013991124202</v>
      </c>
      <c r="AA282" s="5">
        <v>7.8654293033042695</v>
      </c>
      <c r="AB282" s="5"/>
      <c r="AC282" s="5">
        <v>98.572064497985494</v>
      </c>
      <c r="AD282" s="5">
        <v>529.73770452900442</v>
      </c>
      <c r="AE282" s="5"/>
      <c r="AF282" s="5">
        <v>107.4635</v>
      </c>
      <c r="AG282" s="5">
        <v>62.941499999999998</v>
      </c>
      <c r="AH282" s="5">
        <v>2.7029880902925982</v>
      </c>
      <c r="AI282" s="5">
        <v>0.40244448246083447</v>
      </c>
      <c r="AJ282" s="5">
        <v>0.66994038153318636</v>
      </c>
      <c r="AK282" s="5">
        <v>0.169471633335569</v>
      </c>
      <c r="AL282" s="5">
        <v>1.0410854540869863</v>
      </c>
      <c r="AM282" s="5">
        <v>8.3386390665157251</v>
      </c>
      <c r="AN282" s="5">
        <v>20.100065330054161</v>
      </c>
      <c r="AO282" s="5">
        <v>2.9432730074449593</v>
      </c>
      <c r="AP282" s="5">
        <v>14.243558357890567</v>
      </c>
      <c r="AQ282" s="5">
        <v>4.279285889239544</v>
      </c>
      <c r="AR282" s="5">
        <v>1.6155066689042941</v>
      </c>
      <c r="AS282" s="5">
        <v>4.9888722310882736</v>
      </c>
      <c r="AT282" s="5">
        <v>0.8531292726834544</v>
      </c>
      <c r="AU282" s="5">
        <v>5.3802197621340424</v>
      </c>
      <c r="AV282" s="5">
        <v>1.0448737465497817</v>
      </c>
      <c r="AW282" s="5">
        <v>2.7330720294379334</v>
      </c>
      <c r="AX282" s="5">
        <v>0.38384461111965001</v>
      </c>
      <c r="AY282" s="5">
        <v>2.2320159397352874</v>
      </c>
      <c r="AZ282" s="5">
        <v>0.33942731776310231</v>
      </c>
      <c r="BA282" s="5">
        <v>37.898743966259438</v>
      </c>
      <c r="BB282" s="5">
        <v>361.49500000000006</v>
      </c>
      <c r="BC282" s="5">
        <v>189.51400000000001</v>
      </c>
      <c r="BD282" s="5">
        <v>100.07600000000001</v>
      </c>
      <c r="BE282" s="5">
        <f t="shared" si="22"/>
        <v>3.5248546622834054E-2</v>
      </c>
      <c r="BF282" s="5">
        <f t="shared" si="23"/>
        <v>-8.0641537533220897E-2</v>
      </c>
      <c r="BG282" s="7">
        <f t="shared" si="24"/>
        <v>-4.7470043027950881E-2</v>
      </c>
    </row>
    <row r="283" spans="1:59" s="3" customFormat="1" x14ac:dyDescent="0.25">
      <c r="A283" s="2" t="s">
        <v>347</v>
      </c>
      <c r="B283" s="3">
        <v>16</v>
      </c>
      <c r="C283" s="3">
        <v>4</v>
      </c>
      <c r="D283" s="3" t="s">
        <v>52</v>
      </c>
      <c r="E283" s="3" t="s">
        <v>348</v>
      </c>
      <c r="F283" s="3" t="s">
        <v>54</v>
      </c>
      <c r="G283" s="3" t="s">
        <v>119</v>
      </c>
      <c r="H283" s="3" t="s">
        <v>96</v>
      </c>
      <c r="I283" s="3">
        <v>33</v>
      </c>
      <c r="J283" s="3">
        <f>(13+9989.5)/14184</f>
        <v>0.70519599548787371</v>
      </c>
      <c r="K283" s="4">
        <v>-2.2000000000000002</v>
      </c>
      <c r="L283" s="5">
        <v>50.15</v>
      </c>
      <c r="M283" s="5">
        <v>0.86</v>
      </c>
      <c r="N283" s="5">
        <v>13.47</v>
      </c>
      <c r="O283" s="5">
        <v>9.6594951684000012</v>
      </c>
      <c r="P283" s="5">
        <v>0.16</v>
      </c>
      <c r="Q283" s="5">
        <v>13.81</v>
      </c>
      <c r="R283" s="5">
        <v>9.34</v>
      </c>
      <c r="S283" s="5">
        <v>1.92</v>
      </c>
      <c r="T283" s="5">
        <v>0.5</v>
      </c>
      <c r="U283" s="5">
        <v>0.13</v>
      </c>
      <c r="V283" s="6">
        <f t="shared" si="20"/>
        <v>73.905086403309923</v>
      </c>
      <c r="W283" s="5">
        <f t="shared" si="21"/>
        <v>99.999495168400003</v>
      </c>
      <c r="X283" s="3">
        <v>3.91</v>
      </c>
      <c r="Y283" s="3">
        <v>59</v>
      </c>
      <c r="Z283" s="3">
        <v>16.239999999999998</v>
      </c>
      <c r="AA283" s="3">
        <v>8.42</v>
      </c>
      <c r="AC283" s="3">
        <v>135</v>
      </c>
      <c r="AD283" s="3">
        <v>191</v>
      </c>
      <c r="AF283" s="3">
        <v>1213</v>
      </c>
      <c r="AG283" s="3">
        <v>338</v>
      </c>
      <c r="AH283" s="3">
        <v>1.6</v>
      </c>
      <c r="AI283" s="3">
        <v>0.24</v>
      </c>
      <c r="AJ283" s="5">
        <v>0.87</v>
      </c>
      <c r="AK283" s="3">
        <v>0.16</v>
      </c>
      <c r="AL283" s="3">
        <v>2.0099999999999998</v>
      </c>
      <c r="AM283" s="3">
        <v>6.59</v>
      </c>
      <c r="AN283" s="3">
        <v>13.18</v>
      </c>
      <c r="AO283" s="3">
        <v>1.66</v>
      </c>
      <c r="AP283" s="3">
        <v>7.37</v>
      </c>
      <c r="AQ283" s="3">
        <v>2.13</v>
      </c>
      <c r="AR283" s="3">
        <v>0.87</v>
      </c>
      <c r="AS283" s="3">
        <v>2.54</v>
      </c>
      <c r="AT283" s="3">
        <v>0.45</v>
      </c>
      <c r="AU283" s="3">
        <v>2.88</v>
      </c>
      <c r="AV283" s="3">
        <v>0.62</v>
      </c>
      <c r="AW283" s="3">
        <v>1.74</v>
      </c>
      <c r="AX283" s="3">
        <v>0.26</v>
      </c>
      <c r="AY283" s="3">
        <v>1.65</v>
      </c>
      <c r="AZ283" s="3">
        <v>0.26</v>
      </c>
      <c r="BA283" s="3">
        <v>37.29</v>
      </c>
      <c r="BB283" s="3">
        <v>189</v>
      </c>
      <c r="BC283" s="3">
        <v>29</v>
      </c>
      <c r="BD283" s="3">
        <v>76</v>
      </c>
      <c r="BE283" s="5">
        <f t="shared" si="22"/>
        <v>4.5880037955693842E-2</v>
      </c>
      <c r="BF283" s="5">
        <f t="shared" si="23"/>
        <v>4.0761955030937047E-2</v>
      </c>
      <c r="BG283" s="7">
        <f t="shared" si="24"/>
        <v>-3.7669424564278464E-2</v>
      </c>
    </row>
    <row r="284" spans="1:59" s="3" customFormat="1" x14ac:dyDescent="0.25">
      <c r="A284" s="2" t="s">
        <v>349</v>
      </c>
      <c r="B284" s="3">
        <v>16</v>
      </c>
      <c r="C284" s="3">
        <v>4</v>
      </c>
      <c r="D284" s="3" t="s">
        <v>52</v>
      </c>
      <c r="E284" s="3" t="s">
        <v>348</v>
      </c>
      <c r="F284" s="3" t="s">
        <v>54</v>
      </c>
      <c r="G284" s="3" t="s">
        <v>119</v>
      </c>
      <c r="H284" s="3" t="s">
        <v>96</v>
      </c>
      <c r="I284" s="3">
        <v>33</v>
      </c>
      <c r="K284" s="4"/>
      <c r="L284" s="5">
        <v>50.49</v>
      </c>
      <c r="M284" s="5">
        <v>0.86</v>
      </c>
      <c r="N284" s="5">
        <v>13.39</v>
      </c>
      <c r="O284" s="5">
        <v>9.859484716399999</v>
      </c>
      <c r="P284" s="5">
        <v>0.17</v>
      </c>
      <c r="Q284" s="5">
        <v>13.26</v>
      </c>
      <c r="R284" s="5">
        <v>9.42</v>
      </c>
      <c r="S284" s="5">
        <v>1.92</v>
      </c>
      <c r="T284" s="5">
        <v>0.47</v>
      </c>
      <c r="U284" s="5">
        <v>0.18</v>
      </c>
      <c r="V284" s="6">
        <f t="shared" si="20"/>
        <v>72.708990890985334</v>
      </c>
      <c r="W284" s="5">
        <f t="shared" si="21"/>
        <v>100.01948471640003</v>
      </c>
      <c r="X284" s="3">
        <v>4</v>
      </c>
      <c r="Y284" s="3">
        <v>58</v>
      </c>
      <c r="Z284" s="3">
        <v>16.22</v>
      </c>
      <c r="AA284" s="3">
        <v>8.25</v>
      </c>
      <c r="AC284" s="3">
        <v>135</v>
      </c>
      <c r="AD284" s="3">
        <v>198</v>
      </c>
      <c r="AF284" s="3">
        <v>1083</v>
      </c>
      <c r="AG284" s="3">
        <v>312</v>
      </c>
      <c r="AH284" s="3">
        <v>1.59</v>
      </c>
      <c r="AI284" s="3">
        <v>0.24</v>
      </c>
      <c r="AJ284" s="5">
        <v>0.91</v>
      </c>
      <c r="AK284" s="3">
        <v>0.15</v>
      </c>
      <c r="AL284" s="3">
        <v>2</v>
      </c>
      <c r="AM284" s="3">
        <v>6.31</v>
      </c>
      <c r="AN284" s="3">
        <v>12.69</v>
      </c>
      <c r="AO284" s="3">
        <v>1.6</v>
      </c>
      <c r="AP284" s="3">
        <v>7.16</v>
      </c>
      <c r="AQ284" s="3">
        <v>2.09</v>
      </c>
      <c r="AR284" s="3">
        <v>0.89</v>
      </c>
      <c r="AS284" s="3">
        <v>2.57</v>
      </c>
      <c r="AT284" s="3">
        <v>0.45</v>
      </c>
      <c r="AU284" s="3">
        <v>2.91</v>
      </c>
      <c r="AV284" s="3">
        <v>0.62</v>
      </c>
      <c r="AW284" s="3">
        <v>1.72</v>
      </c>
      <c r="AX284" s="3">
        <v>0.25</v>
      </c>
      <c r="AY284" s="3">
        <v>1.58</v>
      </c>
      <c r="AZ284" s="3">
        <v>0.26</v>
      </c>
      <c r="BA284" s="3">
        <v>40.04</v>
      </c>
      <c r="BB284" s="3">
        <v>201</v>
      </c>
      <c r="BC284" s="3">
        <v>52</v>
      </c>
      <c r="BD284" s="3">
        <v>77</v>
      </c>
      <c r="BE284" s="5">
        <f t="shared" si="22"/>
        <v>6.9525025572248822E-2</v>
      </c>
      <c r="BF284" s="5">
        <f t="shared" si="23"/>
        <v>5.9118465913533091E-2</v>
      </c>
      <c r="BG284" s="7">
        <f t="shared" si="24"/>
        <v>-1.5333317127068868E-2</v>
      </c>
    </row>
    <row r="285" spans="1:59" s="3" customFormat="1" x14ac:dyDescent="0.25">
      <c r="A285" s="2" t="s">
        <v>350</v>
      </c>
      <c r="B285" s="3">
        <v>16</v>
      </c>
      <c r="C285" s="3">
        <v>4</v>
      </c>
      <c r="D285" s="3" t="s">
        <v>52</v>
      </c>
      <c r="E285" s="3" t="s">
        <v>348</v>
      </c>
      <c r="F285" s="3" t="s">
        <v>54</v>
      </c>
      <c r="G285" s="3" t="s">
        <v>119</v>
      </c>
      <c r="H285" s="3" t="s">
        <v>96</v>
      </c>
      <c r="I285" s="3">
        <v>33</v>
      </c>
      <c r="K285" s="4"/>
      <c r="L285" s="5">
        <v>51.62</v>
      </c>
      <c r="M285" s="5">
        <v>1.06</v>
      </c>
      <c r="N285" s="5">
        <v>18.190000000000001</v>
      </c>
      <c r="O285" s="5">
        <v>6.5596571743999998</v>
      </c>
      <c r="P285" s="5">
        <v>0.12</v>
      </c>
      <c r="Q285" s="5">
        <v>7.68</v>
      </c>
      <c r="R285" s="5">
        <v>11.48</v>
      </c>
      <c r="S285" s="5">
        <v>2.54</v>
      </c>
      <c r="T285" s="5">
        <v>0.63</v>
      </c>
      <c r="U285" s="5">
        <v>0.13</v>
      </c>
      <c r="V285" s="6">
        <f t="shared" si="20"/>
        <v>69.873280728944906</v>
      </c>
      <c r="W285" s="5">
        <f t="shared" si="21"/>
        <v>100.00965717440002</v>
      </c>
      <c r="X285" s="3">
        <v>4.79</v>
      </c>
      <c r="Y285" s="3">
        <v>69</v>
      </c>
      <c r="Z285" s="3">
        <v>18.86</v>
      </c>
      <c r="AA285" s="3">
        <v>12.12</v>
      </c>
      <c r="AC285" s="3">
        <v>169</v>
      </c>
      <c r="AD285" s="3">
        <v>231</v>
      </c>
      <c r="AF285" s="3">
        <v>681</v>
      </c>
      <c r="AG285" s="3">
        <v>146</v>
      </c>
      <c r="AH285" s="3">
        <v>1.88</v>
      </c>
      <c r="AI285" s="3">
        <v>0.28000000000000003</v>
      </c>
      <c r="AJ285" s="5">
        <v>1.05</v>
      </c>
      <c r="AK285" s="3">
        <v>0.19</v>
      </c>
      <c r="AL285" s="3">
        <v>2.54</v>
      </c>
      <c r="AM285" s="3">
        <v>7.96</v>
      </c>
      <c r="AN285" s="3">
        <v>15.97</v>
      </c>
      <c r="AO285" s="3">
        <v>1.98</v>
      </c>
      <c r="AP285" s="3">
        <v>8.81</v>
      </c>
      <c r="AQ285" s="3">
        <v>2.5</v>
      </c>
      <c r="AR285" s="3">
        <v>1.03</v>
      </c>
      <c r="AS285" s="3">
        <v>2.99</v>
      </c>
      <c r="AT285" s="3">
        <v>0.52</v>
      </c>
      <c r="AU285" s="3">
        <v>3.3</v>
      </c>
      <c r="AV285" s="3">
        <v>0.73</v>
      </c>
      <c r="AW285" s="3">
        <v>1.98</v>
      </c>
      <c r="AX285" s="3">
        <v>0.28999999999999998</v>
      </c>
      <c r="AY285" s="3">
        <v>1.85</v>
      </c>
      <c r="AZ285" s="3">
        <v>0.28999999999999998</v>
      </c>
      <c r="BA285" s="3">
        <v>32.85</v>
      </c>
      <c r="BB285" s="3">
        <v>184</v>
      </c>
      <c r="BC285" s="3">
        <v>47</v>
      </c>
      <c r="BD285" s="3">
        <v>53</v>
      </c>
      <c r="BE285" s="5">
        <f t="shared" si="22"/>
        <v>6.3243612528237847E-2</v>
      </c>
      <c r="BF285" s="5">
        <f t="shared" si="23"/>
        <v>3.4372355841712166E-2</v>
      </c>
      <c r="BG285" s="7">
        <f t="shared" si="24"/>
        <v>-1.9727981027932384E-2</v>
      </c>
    </row>
    <row r="286" spans="1:59" s="3" customFormat="1" x14ac:dyDescent="0.25">
      <c r="A286" s="2" t="s">
        <v>351</v>
      </c>
      <c r="B286" s="3">
        <v>16</v>
      </c>
      <c r="C286" s="3">
        <v>4</v>
      </c>
      <c r="D286" s="3" t="s">
        <v>52</v>
      </c>
      <c r="E286" s="3" t="s">
        <v>348</v>
      </c>
      <c r="F286" s="3" t="s">
        <v>54</v>
      </c>
      <c r="G286" s="3" t="s">
        <v>119</v>
      </c>
      <c r="H286" s="3" t="s">
        <v>96</v>
      </c>
      <c r="I286" s="3">
        <v>33</v>
      </c>
      <c r="K286" s="4"/>
      <c r="L286" s="5">
        <v>50.4</v>
      </c>
      <c r="M286" s="5">
        <v>1</v>
      </c>
      <c r="N286" s="5">
        <v>13.11</v>
      </c>
      <c r="O286" s="5">
        <v>8.6895458605999991</v>
      </c>
      <c r="P286" s="5">
        <v>0.16</v>
      </c>
      <c r="Q286" s="5">
        <v>13.59</v>
      </c>
      <c r="R286" s="5">
        <v>8.84</v>
      </c>
      <c r="S286" s="5">
        <v>1.85</v>
      </c>
      <c r="T286" s="5">
        <v>0.61</v>
      </c>
      <c r="U286" s="5">
        <v>0.12</v>
      </c>
      <c r="V286" s="6">
        <f t="shared" si="20"/>
        <v>75.598709809770995</v>
      </c>
      <c r="W286" s="5">
        <f t="shared" si="21"/>
        <v>98.369545860599985</v>
      </c>
      <c r="X286" s="3">
        <v>4.8499999999999996</v>
      </c>
      <c r="Y286" s="3">
        <v>70</v>
      </c>
      <c r="Z286" s="3">
        <v>17.29</v>
      </c>
      <c r="AA286" s="3">
        <v>10.1</v>
      </c>
      <c r="AC286" s="3">
        <v>151</v>
      </c>
      <c r="AD286" s="3">
        <v>196</v>
      </c>
      <c r="AF286" s="3">
        <v>1104</v>
      </c>
      <c r="AG286" s="3">
        <v>350</v>
      </c>
      <c r="AH286" s="3">
        <v>1.78</v>
      </c>
      <c r="AI286" s="3">
        <v>0.27</v>
      </c>
      <c r="AJ286" s="5">
        <v>0.74</v>
      </c>
      <c r="AK286" s="3">
        <v>0.15</v>
      </c>
      <c r="AL286" s="3">
        <v>2.2999999999999998</v>
      </c>
      <c r="AM286" s="3">
        <v>8.06</v>
      </c>
      <c r="AN286" s="3">
        <v>15.45</v>
      </c>
      <c r="AO286" s="3">
        <v>1.97</v>
      </c>
      <c r="AP286" s="3">
        <v>8.51</v>
      </c>
      <c r="AQ286" s="3">
        <v>2.4300000000000002</v>
      </c>
      <c r="AR286" s="3">
        <v>0.95</v>
      </c>
      <c r="AS286" s="3">
        <v>2.8</v>
      </c>
      <c r="AT286" s="3">
        <v>0.49</v>
      </c>
      <c r="AU286" s="3">
        <v>3.14</v>
      </c>
      <c r="AV286" s="3">
        <v>0.66</v>
      </c>
      <c r="AW286" s="3">
        <v>1.85</v>
      </c>
      <c r="AX286" s="3">
        <v>0.27</v>
      </c>
      <c r="AY286" s="3">
        <v>1.69</v>
      </c>
      <c r="AZ286" s="3">
        <v>0.26</v>
      </c>
      <c r="BA286" s="3">
        <v>31</v>
      </c>
      <c r="BB286" s="3">
        <v>201</v>
      </c>
      <c r="BC286" s="3">
        <v>40</v>
      </c>
      <c r="BD286" s="3">
        <v>75</v>
      </c>
      <c r="BE286" s="5">
        <f t="shared" si="22"/>
        <v>2.192489558689914E-2</v>
      </c>
      <c r="BF286" s="5">
        <f t="shared" si="23"/>
        <v>1.0969803676784906E-2</v>
      </c>
      <c r="BG286" s="7">
        <f t="shared" si="24"/>
        <v>-5.2687525532437163E-2</v>
      </c>
    </row>
    <row r="287" spans="1:59" s="3" customFormat="1" x14ac:dyDescent="0.25">
      <c r="A287" s="2" t="s">
        <v>352</v>
      </c>
      <c r="B287" s="3">
        <v>1</v>
      </c>
      <c r="C287" s="3">
        <v>1</v>
      </c>
      <c r="D287" s="3" t="s">
        <v>52</v>
      </c>
      <c r="E287" s="3" t="s">
        <v>118</v>
      </c>
      <c r="F287" s="3" t="s">
        <v>353</v>
      </c>
      <c r="G287" s="3" t="s">
        <v>119</v>
      </c>
      <c r="H287" s="3" t="s">
        <v>96</v>
      </c>
      <c r="I287" s="3">
        <v>24</v>
      </c>
      <c r="J287" s="3">
        <v>0.70321699999999998</v>
      </c>
      <c r="K287" s="4">
        <v>7.2</v>
      </c>
      <c r="L287" s="5">
        <v>49.73</v>
      </c>
      <c r="M287" s="5">
        <v>1.43</v>
      </c>
      <c r="N287" s="5">
        <v>13.95</v>
      </c>
      <c r="O287" s="5">
        <v>10.5194502248</v>
      </c>
      <c r="P287" s="5">
        <v>0.16</v>
      </c>
      <c r="Q287" s="5">
        <v>9.09</v>
      </c>
      <c r="R287" s="5">
        <v>12.6</v>
      </c>
      <c r="S287" s="5">
        <v>2.23</v>
      </c>
      <c r="T287" s="5">
        <v>0.16</v>
      </c>
      <c r="U287" s="5">
        <v>0.13</v>
      </c>
      <c r="V287" s="6">
        <f t="shared" si="20"/>
        <v>63.123965282051266</v>
      </c>
      <c r="W287" s="5">
        <f t="shared" si="21"/>
        <v>99.999450224799986</v>
      </c>
      <c r="X287" s="3">
        <v>2.2799999999999998</v>
      </c>
      <c r="Y287" s="3">
        <v>73</v>
      </c>
      <c r="Z287" s="3">
        <v>19.04</v>
      </c>
      <c r="AA287" s="3">
        <v>3.8</v>
      </c>
      <c r="AB287" s="3">
        <v>1.32</v>
      </c>
      <c r="AC287" s="3">
        <v>50</v>
      </c>
      <c r="AD287" s="3">
        <v>227</v>
      </c>
      <c r="AF287" s="3">
        <v>640</v>
      </c>
      <c r="AG287" s="3">
        <v>226</v>
      </c>
      <c r="AH287" s="3">
        <v>1.95</v>
      </c>
      <c r="AI287" s="3">
        <v>0.14000000000000001</v>
      </c>
      <c r="AJ287" s="5">
        <v>0.18</v>
      </c>
      <c r="AK287" s="3">
        <v>0.05</v>
      </c>
      <c r="AL287" s="3">
        <v>0.65</v>
      </c>
      <c r="AM287" s="3">
        <v>3.63</v>
      </c>
      <c r="AN287" s="3">
        <v>9.76</v>
      </c>
      <c r="AO287" s="3">
        <v>1.56</v>
      </c>
      <c r="AP287" s="3">
        <v>8.5299999999999994</v>
      </c>
      <c r="AQ287" s="3">
        <v>3.08</v>
      </c>
      <c r="AR287" s="3">
        <v>1.18</v>
      </c>
      <c r="AS287" s="3">
        <v>3.87</v>
      </c>
      <c r="AT287" s="3">
        <v>0.64</v>
      </c>
      <c r="AU287" s="3">
        <v>3.88</v>
      </c>
      <c r="AV287" s="3">
        <v>0.73</v>
      </c>
      <c r="AW287" s="3">
        <v>1.84</v>
      </c>
      <c r="AX287" s="3">
        <v>0.24</v>
      </c>
      <c r="AY287" s="3">
        <v>1.4</v>
      </c>
      <c r="AZ287" s="3">
        <v>0.21</v>
      </c>
      <c r="BA287" s="3">
        <v>34.4</v>
      </c>
      <c r="BB287" s="3">
        <v>334</v>
      </c>
      <c r="BC287" s="3">
        <v>146</v>
      </c>
      <c r="BD287" s="3">
        <v>73</v>
      </c>
      <c r="BE287" s="5">
        <f t="shared" si="22"/>
        <v>-0.30235145590624246</v>
      </c>
      <c r="BF287" s="5">
        <f t="shared" si="23"/>
        <v>-0.44308715466803572</v>
      </c>
      <c r="BG287" s="7">
        <f t="shared" si="24"/>
        <v>-0.38145683185256241</v>
      </c>
    </row>
    <row r="288" spans="1:59" s="3" customFormat="1" x14ac:dyDescent="0.25">
      <c r="A288" s="2" t="s">
        <v>354</v>
      </c>
      <c r="B288" s="3">
        <v>1</v>
      </c>
      <c r="C288" s="3">
        <v>1</v>
      </c>
      <c r="D288" s="3" t="s">
        <v>52</v>
      </c>
      <c r="E288" s="3" t="s">
        <v>118</v>
      </c>
      <c r="F288" s="3" t="s">
        <v>353</v>
      </c>
      <c r="G288" s="3" t="s">
        <v>119</v>
      </c>
      <c r="H288" s="3" t="s">
        <v>96</v>
      </c>
      <c r="I288" s="3">
        <v>24</v>
      </c>
      <c r="J288" s="3">
        <v>0.70337300000000003</v>
      </c>
      <c r="K288" s="4">
        <v>6.8</v>
      </c>
      <c r="L288" s="5">
        <v>50.2</v>
      </c>
      <c r="M288" s="5">
        <v>1.69</v>
      </c>
      <c r="N288" s="5">
        <v>13.87</v>
      </c>
      <c r="O288" s="5">
        <v>11.649391171000001</v>
      </c>
      <c r="P288" s="5">
        <v>0.18</v>
      </c>
      <c r="Q288" s="5">
        <v>7.73</v>
      </c>
      <c r="R288" s="5">
        <v>12.07</v>
      </c>
      <c r="S288" s="5">
        <v>2.2200000000000002</v>
      </c>
      <c r="T288" s="5">
        <v>0.23</v>
      </c>
      <c r="U288" s="5">
        <v>0.15</v>
      </c>
      <c r="V288" s="6">
        <f t="shared" si="20"/>
        <v>56.793835379880065</v>
      </c>
      <c r="W288" s="5">
        <f t="shared" si="21"/>
        <v>99.989391171000037</v>
      </c>
      <c r="X288" s="3">
        <v>2.84</v>
      </c>
      <c r="Y288" s="3">
        <v>84</v>
      </c>
      <c r="Z288" s="3">
        <v>23.12</v>
      </c>
      <c r="AA288" s="3">
        <v>6</v>
      </c>
      <c r="AB288" s="3">
        <v>0.77</v>
      </c>
      <c r="AC288" s="3">
        <v>64</v>
      </c>
      <c r="AD288" s="3">
        <v>244</v>
      </c>
      <c r="AF288" s="3">
        <v>402</v>
      </c>
      <c r="AG288" s="3">
        <v>160</v>
      </c>
      <c r="AH288" s="3">
        <v>2.31</v>
      </c>
      <c r="AI288" s="3">
        <v>0.17</v>
      </c>
      <c r="AJ288" s="5">
        <v>0.22</v>
      </c>
      <c r="AK288" s="3">
        <v>0.06</v>
      </c>
      <c r="AL288" s="3">
        <v>0.82</v>
      </c>
      <c r="AM288" s="3">
        <v>4.29</v>
      </c>
      <c r="AN288" s="3">
        <v>11.78</v>
      </c>
      <c r="AO288" s="3">
        <v>1.87</v>
      </c>
      <c r="AP288" s="3">
        <v>10.210000000000001</v>
      </c>
      <c r="AQ288" s="3">
        <v>3.69</v>
      </c>
      <c r="AR288" s="3">
        <v>1.36</v>
      </c>
      <c r="AS288" s="3">
        <v>4.55</v>
      </c>
      <c r="AT288" s="3">
        <v>0.78</v>
      </c>
      <c r="AU288" s="3">
        <v>4.58</v>
      </c>
      <c r="AV288" s="3">
        <v>0.89</v>
      </c>
      <c r="AW288" s="3">
        <v>2.1800000000000002</v>
      </c>
      <c r="AX288" s="3">
        <v>0.28999999999999998</v>
      </c>
      <c r="AY288" s="3">
        <v>1.72</v>
      </c>
      <c r="AZ288" s="3">
        <v>0.26</v>
      </c>
      <c r="BA288" s="3">
        <v>37.200000000000003</v>
      </c>
      <c r="BB288" s="3">
        <v>386</v>
      </c>
      <c r="BC288" s="3">
        <v>168</v>
      </c>
      <c r="BD288" s="3">
        <v>78</v>
      </c>
      <c r="BE288" s="5">
        <f t="shared" si="22"/>
        <v>-0.24642908582316281</v>
      </c>
      <c r="BF288" s="5">
        <f t="shared" si="23"/>
        <v>-0.3915160432669732</v>
      </c>
      <c r="BG288" s="7">
        <f t="shared" si="24"/>
        <v>-0.32997370912361884</v>
      </c>
    </row>
    <row r="289" spans="1:59" s="3" customFormat="1" x14ac:dyDescent="0.25">
      <c r="A289" s="2" t="s">
        <v>355</v>
      </c>
      <c r="B289" s="3">
        <v>1</v>
      </c>
      <c r="C289" s="3">
        <v>1</v>
      </c>
      <c r="D289" s="3" t="s">
        <v>52</v>
      </c>
      <c r="E289" s="3" t="s">
        <v>118</v>
      </c>
      <c r="F289" s="3" t="s">
        <v>353</v>
      </c>
      <c r="G289" s="3" t="s">
        <v>119</v>
      </c>
      <c r="H289" s="3" t="s">
        <v>96</v>
      </c>
      <c r="I289" s="3">
        <v>24</v>
      </c>
      <c r="J289" s="3">
        <v>0.70318400000000003</v>
      </c>
      <c r="K289" s="4">
        <v>7.7</v>
      </c>
      <c r="L289" s="5">
        <v>50.42</v>
      </c>
      <c r="M289" s="5">
        <v>1.77</v>
      </c>
      <c r="N289" s="5">
        <v>14.08</v>
      </c>
      <c r="O289" s="5">
        <v>10.599446043999999</v>
      </c>
      <c r="P289" s="5">
        <v>0.18</v>
      </c>
      <c r="Q289" s="5">
        <v>7.98</v>
      </c>
      <c r="R289" s="5">
        <v>12.34</v>
      </c>
      <c r="S289" s="5">
        <v>2.16</v>
      </c>
      <c r="T289" s="5">
        <v>0.23</v>
      </c>
      <c r="U289" s="5">
        <v>0.15</v>
      </c>
      <c r="V289" s="6">
        <f t="shared" si="20"/>
        <v>59.862190640444481</v>
      </c>
      <c r="W289" s="5">
        <f t="shared" si="21"/>
        <v>99.909446044000035</v>
      </c>
      <c r="X289" s="3">
        <v>3.13</v>
      </c>
      <c r="Y289" s="3">
        <v>86</v>
      </c>
      <c r="Z289" s="3">
        <v>22</v>
      </c>
      <c r="AA289" s="3">
        <v>1</v>
      </c>
      <c r="AC289" s="3">
        <v>70</v>
      </c>
      <c r="AD289" s="3">
        <v>220</v>
      </c>
      <c r="AF289" s="3">
        <v>414</v>
      </c>
      <c r="AG289" s="3">
        <v>154</v>
      </c>
      <c r="AH289" s="3">
        <v>2.46</v>
      </c>
      <c r="AI289" s="3">
        <v>0.17</v>
      </c>
      <c r="AJ289" s="5">
        <v>0.23</v>
      </c>
      <c r="AK289" s="3">
        <v>0.06</v>
      </c>
      <c r="AL289" s="3">
        <v>0.98</v>
      </c>
      <c r="AM289" s="3">
        <v>4.97</v>
      </c>
      <c r="AN289" s="3">
        <v>12.22</v>
      </c>
      <c r="AO289" s="3">
        <v>1.95</v>
      </c>
      <c r="AP289" s="3">
        <v>10.53</v>
      </c>
      <c r="AQ289" s="3">
        <v>3.85</v>
      </c>
      <c r="AR289" s="3">
        <v>1.43</v>
      </c>
      <c r="AS289" s="3">
        <v>4.34</v>
      </c>
      <c r="AT289" s="3">
        <v>0.79</v>
      </c>
      <c r="AU289" s="3">
        <v>4.7300000000000004</v>
      </c>
      <c r="AV289" s="3">
        <v>0.92</v>
      </c>
      <c r="AW289" s="3">
        <v>2.42</v>
      </c>
      <c r="AX289" s="3">
        <v>0.31</v>
      </c>
      <c r="AY289" s="3">
        <v>1.73</v>
      </c>
      <c r="AZ289" s="3">
        <v>0.26</v>
      </c>
      <c r="BA289" s="3">
        <v>33</v>
      </c>
      <c r="BB289" s="3">
        <v>415</v>
      </c>
      <c r="BC289" s="3">
        <v>185</v>
      </c>
      <c r="BD289" s="3">
        <v>80</v>
      </c>
      <c r="BE289" s="5">
        <f t="shared" si="22"/>
        <v>-0.2436638224847717</v>
      </c>
      <c r="BF289" s="5">
        <f t="shared" si="23"/>
        <v>-0.40847131386850011</v>
      </c>
      <c r="BG289" s="7">
        <f t="shared" si="24"/>
        <v>-0.32116942610471316</v>
      </c>
    </row>
    <row r="290" spans="1:59" s="3" customFormat="1" x14ac:dyDescent="0.25">
      <c r="A290" s="2" t="s">
        <v>356</v>
      </c>
      <c r="B290" s="3">
        <v>1</v>
      </c>
      <c r="C290" s="3">
        <v>1</v>
      </c>
      <c r="D290" s="3" t="s">
        <v>52</v>
      </c>
      <c r="E290" s="3" t="s">
        <v>118</v>
      </c>
      <c r="F290" s="3" t="s">
        <v>353</v>
      </c>
      <c r="G290" s="3" t="s">
        <v>119</v>
      </c>
      <c r="H290" s="3" t="s">
        <v>96</v>
      </c>
      <c r="I290" s="3">
        <v>24</v>
      </c>
      <c r="J290" s="3">
        <v>0.70334799999999997</v>
      </c>
      <c r="K290" s="4">
        <v>7.6</v>
      </c>
      <c r="L290" s="5">
        <v>45.55</v>
      </c>
      <c r="M290" s="5">
        <v>1.31</v>
      </c>
      <c r="N290" s="5">
        <v>9.09</v>
      </c>
      <c r="O290" s="5">
        <v>13.659286128400002</v>
      </c>
      <c r="P290" s="5">
        <v>0.19</v>
      </c>
      <c r="Q290" s="5">
        <v>19.829999999999998</v>
      </c>
      <c r="R290" s="5">
        <v>8.59</v>
      </c>
      <c r="S290" s="5">
        <v>1.53</v>
      </c>
      <c r="T290" s="5">
        <v>0.14000000000000001</v>
      </c>
      <c r="U290" s="5">
        <v>0.11</v>
      </c>
      <c r="V290" s="6">
        <f t="shared" si="20"/>
        <v>74.199547265418417</v>
      </c>
      <c r="W290" s="5">
        <f t="shared" si="21"/>
        <v>99.999286128400001</v>
      </c>
      <c r="X290" s="3">
        <v>2.75</v>
      </c>
      <c r="Y290" s="3">
        <v>66</v>
      </c>
      <c r="Z290" s="3">
        <v>16.52</v>
      </c>
      <c r="AA290" s="3">
        <v>7</v>
      </c>
      <c r="AB290" s="3">
        <v>2.66</v>
      </c>
      <c r="AC290" s="3">
        <v>30</v>
      </c>
      <c r="AD290" s="3">
        <v>156</v>
      </c>
      <c r="AF290" s="3">
        <v>1175</v>
      </c>
      <c r="AG290" s="3">
        <v>943</v>
      </c>
      <c r="AH290" s="3">
        <v>1.86</v>
      </c>
      <c r="AI290" s="3">
        <v>0.2</v>
      </c>
      <c r="AJ290" s="5">
        <v>0.32</v>
      </c>
      <c r="AK290" s="3">
        <v>0.09</v>
      </c>
      <c r="AL290" s="3">
        <v>1.07</v>
      </c>
      <c r="AM290" s="3">
        <v>4.03</v>
      </c>
      <c r="AN290" s="3">
        <v>10.11</v>
      </c>
      <c r="AO290" s="3">
        <v>1.6</v>
      </c>
      <c r="AP290" s="3">
        <v>8.33</v>
      </c>
      <c r="AQ290" s="3">
        <v>2.78</v>
      </c>
      <c r="AR290" s="3">
        <v>1.04</v>
      </c>
      <c r="AS290" s="3">
        <v>3.37</v>
      </c>
      <c r="AT290" s="3">
        <v>0.59</v>
      </c>
      <c r="AU290" s="3">
        <v>3.44</v>
      </c>
      <c r="AV290" s="3">
        <v>0.66</v>
      </c>
      <c r="AW290" s="3">
        <v>1.63</v>
      </c>
      <c r="AX290" s="3">
        <v>0.21</v>
      </c>
      <c r="AY290" s="3">
        <v>1.18</v>
      </c>
      <c r="AZ290" s="3">
        <v>0.17</v>
      </c>
      <c r="BA290" s="3">
        <v>28</v>
      </c>
      <c r="BB290" s="3">
        <v>290</v>
      </c>
      <c r="BC290" s="3">
        <v>134</v>
      </c>
      <c r="BD290" s="3">
        <v>91</v>
      </c>
      <c r="BE290" s="5">
        <f t="shared" si="22"/>
        <v>-0.19362242286451059</v>
      </c>
      <c r="BF290" s="5">
        <f t="shared" si="23"/>
        <v>-0.34561447710610038</v>
      </c>
      <c r="BG290" s="7">
        <f t="shared" si="24"/>
        <v>-0.2693309832785849</v>
      </c>
    </row>
    <row r="291" spans="1:59" s="3" customFormat="1" x14ac:dyDescent="0.25">
      <c r="A291" s="3" t="s">
        <v>357</v>
      </c>
      <c r="B291" s="3">
        <v>16</v>
      </c>
      <c r="C291" s="3">
        <v>4</v>
      </c>
      <c r="D291" s="3" t="s">
        <v>52</v>
      </c>
      <c r="E291" s="16" t="s">
        <v>358</v>
      </c>
      <c r="F291" s="3" t="s">
        <v>54</v>
      </c>
      <c r="G291" s="3" t="s">
        <v>312</v>
      </c>
      <c r="H291" s="3" t="s">
        <v>359</v>
      </c>
      <c r="I291" s="3">
        <v>12</v>
      </c>
      <c r="J291" s="3">
        <v>0.70633000000000001</v>
      </c>
      <c r="K291" s="4">
        <v>-1.5</v>
      </c>
      <c r="L291" s="5">
        <v>49.538058616860525</v>
      </c>
      <c r="M291" s="5">
        <v>2.4120413156327341</v>
      </c>
      <c r="N291" s="5">
        <v>14.745882832964824</v>
      </c>
      <c r="O291" s="5">
        <v>15.456938424335027</v>
      </c>
      <c r="P291" s="5">
        <v>0.22296180228537879</v>
      </c>
      <c r="Q291" s="5">
        <v>4.8848903955251171</v>
      </c>
      <c r="R291" s="5">
        <v>8.6955102891297731</v>
      </c>
      <c r="S291" s="5">
        <v>2.4931183346455987</v>
      </c>
      <c r="T291" s="5">
        <v>1.2668284220760158</v>
      </c>
      <c r="U291" s="5">
        <v>0.28376956654502755</v>
      </c>
      <c r="V291" s="6">
        <f t="shared" si="20"/>
        <v>38.501360270945113</v>
      </c>
      <c r="W291" s="5">
        <f t="shared" si="21"/>
        <v>100.00000000000003</v>
      </c>
      <c r="X291" s="3">
        <v>9.81</v>
      </c>
      <c r="Y291" s="3">
        <v>228</v>
      </c>
      <c r="Z291" s="3">
        <v>53.9</v>
      </c>
      <c r="AA291" s="3">
        <v>43.2</v>
      </c>
      <c r="AB291" s="3">
        <v>1.45</v>
      </c>
      <c r="AC291" s="3">
        <v>298</v>
      </c>
      <c r="AD291" s="3">
        <v>200</v>
      </c>
      <c r="AE291" s="3">
        <v>48.3</v>
      </c>
      <c r="AF291" s="3">
        <v>99</v>
      </c>
      <c r="AG291" s="3">
        <v>33</v>
      </c>
      <c r="AH291" s="3">
        <v>5.96</v>
      </c>
      <c r="AI291" s="3">
        <v>0.6</v>
      </c>
      <c r="AJ291" s="5">
        <v>4.34</v>
      </c>
      <c r="AK291" s="3">
        <v>0.86</v>
      </c>
      <c r="AL291" s="3">
        <v>6.95</v>
      </c>
      <c r="AM291" s="3">
        <v>21.71</v>
      </c>
      <c r="AN291" s="3">
        <v>49.21</v>
      </c>
      <c r="AO291" s="3">
        <v>7.15</v>
      </c>
      <c r="AP291" s="3">
        <v>31.82</v>
      </c>
      <c r="AQ291" s="3">
        <v>7.82</v>
      </c>
      <c r="AR291" s="3">
        <v>2.0499999999999998</v>
      </c>
      <c r="AS291" s="3">
        <v>8.9700000000000006</v>
      </c>
      <c r="AT291" s="3">
        <v>1.49</v>
      </c>
      <c r="AU291" s="3">
        <v>9.06</v>
      </c>
      <c r="AV291" s="3">
        <v>1.88</v>
      </c>
      <c r="AW291" s="3">
        <v>5.17</v>
      </c>
      <c r="AX291" s="3">
        <v>0.85</v>
      </c>
      <c r="AY291" s="3">
        <v>5.05</v>
      </c>
      <c r="AZ291" s="3">
        <v>0.82</v>
      </c>
      <c r="BB291" s="3">
        <v>269</v>
      </c>
      <c r="BD291" s="3">
        <v>138</v>
      </c>
      <c r="BE291" s="5">
        <f t="shared" si="22"/>
        <v>-0.20250423488912284</v>
      </c>
      <c r="BF291" s="5">
        <f t="shared" si="23"/>
        <v>-8.8910603207649319E-2</v>
      </c>
      <c r="BG291" s="7">
        <f t="shared" si="24"/>
        <v>-0.27349847934451715</v>
      </c>
    </row>
    <row r="292" spans="1:59" s="3" customFormat="1" x14ac:dyDescent="0.25">
      <c r="A292" s="3" t="s">
        <v>360</v>
      </c>
      <c r="B292" s="3">
        <v>16</v>
      </c>
      <c r="C292" s="3">
        <v>4</v>
      </c>
      <c r="D292" s="3" t="s">
        <v>52</v>
      </c>
      <c r="E292" s="16" t="s">
        <v>358</v>
      </c>
      <c r="F292" s="3" t="s">
        <v>54</v>
      </c>
      <c r="G292" s="3" t="s">
        <v>312</v>
      </c>
      <c r="H292" s="3" t="s">
        <v>359</v>
      </c>
      <c r="I292" s="3">
        <v>12</v>
      </c>
      <c r="J292" s="3">
        <v>0.70527499999999999</v>
      </c>
      <c r="K292" s="4">
        <v>-1.2</v>
      </c>
      <c r="L292" s="5">
        <v>48.70227078206014</v>
      </c>
      <c r="M292" s="5">
        <v>2.4127170098972099</v>
      </c>
      <c r="N292" s="5">
        <v>14.364319413354274</v>
      </c>
      <c r="O292" s="5">
        <v>16.002835237713604</v>
      </c>
      <c r="P292" s="5">
        <v>0.22396529205796883</v>
      </c>
      <c r="Q292" s="5">
        <v>5.1410214767851938</v>
      </c>
      <c r="R292" s="5">
        <v>9.04005360670347</v>
      </c>
      <c r="S292" s="5">
        <v>2.6265020614070891</v>
      </c>
      <c r="T292" s="5">
        <v>1.20126838467456</v>
      </c>
      <c r="U292" s="5">
        <v>0.28504673534650582</v>
      </c>
      <c r="V292" s="6">
        <f t="shared" si="20"/>
        <v>38.890330621169113</v>
      </c>
      <c r="W292" s="5">
        <f t="shared" si="21"/>
        <v>100.00000000000003</v>
      </c>
      <c r="X292" s="3">
        <v>9.8000000000000007</v>
      </c>
      <c r="Y292" s="3">
        <v>229</v>
      </c>
      <c r="Z292" s="3">
        <v>54.6</v>
      </c>
      <c r="AA292" s="3">
        <v>41</v>
      </c>
      <c r="AB292" s="3">
        <v>0.84</v>
      </c>
      <c r="AC292" s="3">
        <v>283</v>
      </c>
      <c r="AD292" s="3">
        <v>205</v>
      </c>
      <c r="AF292" s="3">
        <v>99</v>
      </c>
      <c r="AG292" s="3">
        <v>35</v>
      </c>
      <c r="AH292" s="3">
        <v>5.86</v>
      </c>
      <c r="AI292" s="3">
        <v>0.59</v>
      </c>
      <c r="AJ292" s="5">
        <v>4.3499999999999996</v>
      </c>
      <c r="AK292" s="3">
        <v>0.87</v>
      </c>
      <c r="AL292" s="3">
        <v>6.88</v>
      </c>
      <c r="AM292" s="3">
        <v>21.8</v>
      </c>
      <c r="AN292" s="3">
        <v>49.49</v>
      </c>
      <c r="AO292" s="3">
        <v>7.24</v>
      </c>
      <c r="AP292" s="3">
        <v>32.18</v>
      </c>
      <c r="AQ292" s="3">
        <v>7.85</v>
      </c>
      <c r="AR292" s="3">
        <v>2.0299999999999998</v>
      </c>
      <c r="AS292" s="3">
        <v>8.77</v>
      </c>
      <c r="AT292" s="3">
        <v>1.5</v>
      </c>
      <c r="AU292" s="3">
        <v>9.01</v>
      </c>
      <c r="AV292" s="3">
        <v>1.88</v>
      </c>
      <c r="AW292" s="3">
        <v>5.14</v>
      </c>
      <c r="AX292" s="3">
        <v>0.84</v>
      </c>
      <c r="AY292" s="3">
        <v>5.0199999999999996</v>
      </c>
      <c r="AZ292" s="3">
        <v>0.82</v>
      </c>
      <c r="BB292" s="3">
        <v>274</v>
      </c>
      <c r="BD292" s="3">
        <v>143</v>
      </c>
      <c r="BE292" s="5">
        <f t="shared" si="22"/>
        <v>-0.20144081911173184</v>
      </c>
      <c r="BF292" s="5">
        <f t="shared" si="23"/>
        <v>-8.4920190535262119E-2</v>
      </c>
      <c r="BG292" s="7">
        <f t="shared" si="24"/>
        <v>-0.27313867958105309</v>
      </c>
    </row>
    <row r="293" spans="1:59" s="3" customFormat="1" x14ac:dyDescent="0.25">
      <c r="A293" s="2" t="s">
        <v>361</v>
      </c>
      <c r="B293" s="3">
        <v>16</v>
      </c>
      <c r="C293" s="3">
        <v>4</v>
      </c>
      <c r="D293" s="3" t="s">
        <v>52</v>
      </c>
      <c r="E293" s="3" t="s">
        <v>362</v>
      </c>
      <c r="F293" s="3" t="s">
        <v>54</v>
      </c>
      <c r="G293" s="3" t="s">
        <v>363</v>
      </c>
      <c r="H293" s="3" t="s">
        <v>364</v>
      </c>
      <c r="I293" s="3">
        <v>31</v>
      </c>
      <c r="J293" s="3">
        <v>0.70606000000000002</v>
      </c>
      <c r="K293" s="4">
        <v>-0.46</v>
      </c>
      <c r="L293" s="5">
        <v>51.12074324290495</v>
      </c>
      <c r="M293" s="5">
        <v>1.2770050849734387</v>
      </c>
      <c r="N293" s="5">
        <v>15.121361799844209</v>
      </c>
      <c r="O293" s="5">
        <v>12.03</v>
      </c>
      <c r="P293" s="5">
        <v>0.18242929785334835</v>
      </c>
      <c r="Q293" s="5">
        <v>5.8580074532908535</v>
      </c>
      <c r="R293" s="5">
        <v>10.682248885412733</v>
      </c>
      <c r="S293" s="5">
        <v>3.0506232585476587</v>
      </c>
      <c r="T293" s="5">
        <v>0.49661308860078168</v>
      </c>
      <c r="U293" s="5">
        <v>0.18242929785334835</v>
      </c>
      <c r="V293" s="6">
        <f t="shared" si="20"/>
        <v>49.099988472017536</v>
      </c>
      <c r="W293" s="5">
        <f t="shared" si="21"/>
        <v>100.00146140928132</v>
      </c>
      <c r="X293" s="3">
        <v>3.3</v>
      </c>
      <c r="Y293" s="3">
        <v>92</v>
      </c>
      <c r="Z293" s="3">
        <v>27</v>
      </c>
      <c r="AA293" s="3">
        <v>11</v>
      </c>
      <c r="AC293" s="3">
        <v>124</v>
      </c>
      <c r="AD293" s="3">
        <v>184</v>
      </c>
      <c r="AF293" s="3">
        <v>113</v>
      </c>
      <c r="AG293" s="3">
        <v>71</v>
      </c>
      <c r="AJ293" s="5"/>
      <c r="AM293" s="3">
        <v>8</v>
      </c>
      <c r="AN293" s="3">
        <v>20.399999999999999</v>
      </c>
      <c r="AP293" s="3">
        <v>11.3</v>
      </c>
      <c r="AQ293" s="3">
        <v>3.48</v>
      </c>
      <c r="AR293" s="3">
        <v>1.25</v>
      </c>
      <c r="AS293" s="3">
        <v>3.81</v>
      </c>
      <c r="AU293" s="3">
        <v>4.1900000000000004</v>
      </c>
      <c r="AW293" s="3">
        <v>2.2599999999999998</v>
      </c>
      <c r="AY293" s="3">
        <v>2.34</v>
      </c>
      <c r="AZ293" s="3">
        <v>0.36</v>
      </c>
      <c r="BA293" s="3">
        <v>34</v>
      </c>
      <c r="BB293" s="3">
        <v>269</v>
      </c>
      <c r="BE293" s="5">
        <f t="shared" si="22"/>
        <v>-0.19510402559931039</v>
      </c>
      <c r="BF293" s="5">
        <f t="shared" si="23"/>
        <v>-0.17034947188326321</v>
      </c>
      <c r="BG293" s="5">
        <f t="shared" si="24"/>
        <v>-0.28394345359386242</v>
      </c>
    </row>
    <row r="294" spans="1:59" s="3" customFormat="1" x14ac:dyDescent="0.25">
      <c r="A294" s="2" t="s">
        <v>365</v>
      </c>
      <c r="B294" s="3">
        <v>16</v>
      </c>
      <c r="C294" s="3">
        <v>4</v>
      </c>
      <c r="D294" s="3" t="s">
        <v>52</v>
      </c>
      <c r="E294" s="3" t="s">
        <v>362</v>
      </c>
      <c r="F294" s="3" t="s">
        <v>54</v>
      </c>
      <c r="G294" s="3" t="s">
        <v>363</v>
      </c>
      <c r="H294" s="3" t="s">
        <v>364</v>
      </c>
      <c r="I294" s="3">
        <v>31</v>
      </c>
      <c r="K294" s="4"/>
      <c r="L294" s="5">
        <v>51.125304136253042</v>
      </c>
      <c r="M294" s="5">
        <v>1.3584752635847526</v>
      </c>
      <c r="N294" s="5">
        <v>14.487023519870235</v>
      </c>
      <c r="O294" s="5">
        <v>12.519621440592053</v>
      </c>
      <c r="P294" s="5">
        <v>0.17234387672343876</v>
      </c>
      <c r="Q294" s="5">
        <v>5.9103811841038114</v>
      </c>
      <c r="R294" s="5">
        <v>10.756285482562856</v>
      </c>
      <c r="S294" s="5">
        <v>2.8994322789943228</v>
      </c>
      <c r="T294" s="5">
        <v>0.56772100567721018</v>
      </c>
      <c r="U294" s="5">
        <v>0.20275750202757503</v>
      </c>
      <c r="V294" s="6">
        <f t="shared" si="20"/>
        <v>48.325697675422802</v>
      </c>
      <c r="W294" s="5">
        <f t="shared" si="21"/>
        <v>99.999345690389319</v>
      </c>
      <c r="X294" s="3">
        <v>4</v>
      </c>
      <c r="Y294" s="3">
        <v>108</v>
      </c>
      <c r="Z294" s="3">
        <v>34</v>
      </c>
      <c r="AA294" s="3">
        <v>12</v>
      </c>
      <c r="AC294" s="3">
        <v>154</v>
      </c>
      <c r="AD294" s="3">
        <v>173</v>
      </c>
      <c r="AF294" s="3">
        <v>156</v>
      </c>
      <c r="AG294" s="3">
        <v>74</v>
      </c>
      <c r="AJ294" s="5"/>
      <c r="AM294" s="3">
        <v>8.58</v>
      </c>
      <c r="AN294" s="3">
        <v>20.100000000000001</v>
      </c>
      <c r="AP294" s="3">
        <v>12.2</v>
      </c>
      <c r="AQ294" s="3">
        <v>3.82</v>
      </c>
      <c r="AR294" s="3">
        <v>1.26</v>
      </c>
      <c r="AS294" s="3">
        <v>4.2699999999999996</v>
      </c>
      <c r="AU294" s="3">
        <v>4.5999999999999996</v>
      </c>
      <c r="AW294" s="3">
        <v>2.56</v>
      </c>
      <c r="AY294" s="3">
        <v>2.66</v>
      </c>
      <c r="AZ294" s="3">
        <v>0.44</v>
      </c>
      <c r="BA294" s="3">
        <v>35</v>
      </c>
      <c r="BB294" s="3">
        <v>282</v>
      </c>
      <c r="BE294" s="5">
        <f t="shared" si="22"/>
        <v>-0.15315301552810612</v>
      </c>
      <c r="BF294" s="5">
        <f t="shared" si="23"/>
        <v>-7.6173082171011597E-2</v>
      </c>
      <c r="BG294" s="7">
        <f t="shared" si="24"/>
        <v>-0.24778349622361429</v>
      </c>
    </row>
    <row r="295" spans="1:59" s="3" customFormat="1" x14ac:dyDescent="0.25">
      <c r="A295" s="2" t="s">
        <v>366</v>
      </c>
      <c r="B295" s="3">
        <v>16</v>
      </c>
      <c r="C295" s="3">
        <v>4</v>
      </c>
      <c r="D295" s="3" t="s">
        <v>52</v>
      </c>
      <c r="E295" s="3" t="s">
        <v>362</v>
      </c>
      <c r="F295" s="3" t="s">
        <v>54</v>
      </c>
      <c r="G295" s="3" t="s">
        <v>363</v>
      </c>
      <c r="H295" s="3" t="s">
        <v>364</v>
      </c>
      <c r="I295" s="3">
        <v>31</v>
      </c>
      <c r="K295" s="4"/>
      <c r="L295" s="5">
        <v>51.222729578893961</v>
      </c>
      <c r="M295" s="5">
        <v>1.562658548959919</v>
      </c>
      <c r="N295" s="5">
        <v>14.733637747336378</v>
      </c>
      <c r="O295" s="5">
        <v>13.14999767671233</v>
      </c>
      <c r="P295" s="5">
        <v>0.20294266869609337</v>
      </c>
      <c r="Q295" s="5">
        <v>5.1547437848807709</v>
      </c>
      <c r="R295" s="5">
        <v>10.035514967021816</v>
      </c>
      <c r="S295" s="5">
        <v>3.0948756976154237</v>
      </c>
      <c r="T295" s="5">
        <v>0.63926940639269403</v>
      </c>
      <c r="U295" s="5">
        <v>0.20294266869609337</v>
      </c>
      <c r="V295" s="6">
        <f t="shared" si="20"/>
        <v>43.710626965905142</v>
      </c>
      <c r="W295" s="5">
        <f t="shared" si="21"/>
        <v>99.999312745205472</v>
      </c>
      <c r="X295" s="3">
        <v>4</v>
      </c>
      <c r="Y295" s="3">
        <v>115</v>
      </c>
      <c r="Z295" s="3">
        <v>34</v>
      </c>
      <c r="AA295" s="3">
        <v>16</v>
      </c>
      <c r="AC295" s="3">
        <v>167</v>
      </c>
      <c r="AD295" s="3">
        <v>176</v>
      </c>
      <c r="AF295" s="3">
        <v>95</v>
      </c>
      <c r="AG295" s="3">
        <v>51</v>
      </c>
      <c r="AJ295" s="5"/>
      <c r="AM295" s="3">
        <v>12</v>
      </c>
      <c r="AN295" s="3">
        <v>21</v>
      </c>
      <c r="AP295" s="3">
        <v>16</v>
      </c>
      <c r="BA295" s="3">
        <v>34</v>
      </c>
      <c r="BB295" s="3">
        <v>291</v>
      </c>
      <c r="BE295" s="5">
        <f t="shared" si="22"/>
        <v>-0.2055192584720974</v>
      </c>
      <c r="BF295" s="5">
        <f t="shared" si="23"/>
        <v>-0.17053256400087458</v>
      </c>
      <c r="BG295" s="7">
        <f t="shared" si="24"/>
        <v>-0.29496766304293953</v>
      </c>
    </row>
    <row r="296" spans="1:59" s="3" customFormat="1" x14ac:dyDescent="0.25">
      <c r="A296" s="2" t="s">
        <v>367</v>
      </c>
      <c r="B296" s="3">
        <v>16</v>
      </c>
      <c r="C296" s="3">
        <v>4</v>
      </c>
      <c r="D296" s="3" t="s">
        <v>52</v>
      </c>
      <c r="E296" s="3" t="s">
        <v>362</v>
      </c>
      <c r="F296" s="3" t="s">
        <v>54</v>
      </c>
      <c r="G296" s="3" t="s">
        <v>363</v>
      </c>
      <c r="H296" s="3" t="s">
        <v>364</v>
      </c>
      <c r="I296" s="3">
        <v>31</v>
      </c>
      <c r="J296" s="3">
        <v>0.70608000000000004</v>
      </c>
      <c r="K296" s="4">
        <v>-0.49</v>
      </c>
      <c r="L296" s="5">
        <v>51.720661875250492</v>
      </c>
      <c r="M296" s="5">
        <v>1.449638308145986</v>
      </c>
      <c r="N296" s="5">
        <v>14.901876314507687</v>
      </c>
      <c r="O296" s="5">
        <v>12.331718525768366</v>
      </c>
      <c r="P296" s="5">
        <v>0.24329593982869693</v>
      </c>
      <c r="Q296" s="5">
        <v>5.1903133830122012</v>
      </c>
      <c r="R296" s="5">
        <v>10.106918833717121</v>
      </c>
      <c r="S296" s="5">
        <v>3.1831218794254519</v>
      </c>
      <c r="T296" s="5">
        <v>0.64878917287652516</v>
      </c>
      <c r="U296" s="5">
        <v>0.22302127817630554</v>
      </c>
      <c r="V296" s="6">
        <f t="shared" si="20"/>
        <v>45.467701351739187</v>
      </c>
      <c r="W296" s="5">
        <f t="shared" si="21"/>
        <v>99.999355510708824</v>
      </c>
      <c r="X296" s="3">
        <v>3.6</v>
      </c>
      <c r="Y296" s="3">
        <v>117</v>
      </c>
      <c r="Z296" s="3">
        <v>32</v>
      </c>
      <c r="AA296" s="3">
        <v>15</v>
      </c>
      <c r="AC296" s="3">
        <v>175</v>
      </c>
      <c r="AD296" s="3">
        <v>190</v>
      </c>
      <c r="AF296" s="3">
        <v>86</v>
      </c>
      <c r="AG296" s="3">
        <v>55</v>
      </c>
      <c r="AJ296" s="5"/>
      <c r="AM296" s="3">
        <v>9.84</v>
      </c>
      <c r="AN296" s="3">
        <v>22.6</v>
      </c>
      <c r="AP296" s="3">
        <v>14.8</v>
      </c>
      <c r="AQ296" s="3">
        <v>4.34</v>
      </c>
      <c r="AR296" s="3">
        <v>1.21</v>
      </c>
      <c r="AS296" s="3">
        <v>4.57</v>
      </c>
      <c r="AU296" s="3">
        <v>5.21</v>
      </c>
      <c r="AW296" s="3">
        <v>2.8</v>
      </c>
      <c r="AY296" s="3">
        <v>2.99</v>
      </c>
      <c r="AZ296" s="3">
        <v>0.44</v>
      </c>
      <c r="BA296" s="3">
        <v>31</v>
      </c>
      <c r="BB296" s="3">
        <v>265</v>
      </c>
      <c r="BE296" s="5">
        <f t="shared" si="22"/>
        <v>-0.28987637373102959</v>
      </c>
      <c r="BF296" s="5">
        <f t="shared" si="23"/>
        <v>-0.22528048043344973</v>
      </c>
      <c r="BG296" s="7">
        <f t="shared" si="24"/>
        <v>-0.37289955588004103</v>
      </c>
    </row>
    <row r="297" spans="1:59" s="3" customFormat="1" x14ac:dyDescent="0.25">
      <c r="A297" s="2" t="s">
        <v>368</v>
      </c>
      <c r="B297" s="3">
        <v>16</v>
      </c>
      <c r="C297" s="3">
        <v>4</v>
      </c>
      <c r="D297" s="3" t="s">
        <v>52</v>
      </c>
      <c r="E297" s="3" t="s">
        <v>362</v>
      </c>
      <c r="F297" s="3" t="s">
        <v>54</v>
      </c>
      <c r="G297" s="3" t="s">
        <v>363</v>
      </c>
      <c r="H297" s="3" t="s">
        <v>364</v>
      </c>
      <c r="I297" s="3">
        <v>31</v>
      </c>
      <c r="J297" s="3">
        <v>0.70599000000000001</v>
      </c>
      <c r="K297" s="4">
        <v>-0.18</v>
      </c>
      <c r="L297" s="5">
        <v>51.372649412337246</v>
      </c>
      <c r="M297" s="5">
        <v>1.439691378834002</v>
      </c>
      <c r="N297" s="5">
        <v>14.934263387482289</v>
      </c>
      <c r="O297" s="5">
        <v>12.543162531742915</v>
      </c>
      <c r="P297" s="5">
        <v>0.19263476195666224</v>
      </c>
      <c r="Q297" s="5">
        <v>5.7080721569263604</v>
      </c>
      <c r="R297" s="5">
        <v>10.422554489023621</v>
      </c>
      <c r="S297" s="5">
        <v>2.6461933089836234</v>
      </c>
      <c r="T297" s="5">
        <v>0.54748827082419793</v>
      </c>
      <c r="U297" s="5">
        <v>0.19263476195666224</v>
      </c>
      <c r="V297" s="6">
        <f t="shared" si="20"/>
        <v>47.409703594985444</v>
      </c>
      <c r="W297" s="5">
        <f t="shared" si="21"/>
        <v>99.999344460067618</v>
      </c>
      <c r="X297" s="3">
        <v>4.0999999999999996</v>
      </c>
      <c r="Y297" s="3">
        <v>105</v>
      </c>
      <c r="Z297" s="3">
        <v>29</v>
      </c>
      <c r="AA297" s="3">
        <v>10</v>
      </c>
      <c r="AC297" s="3">
        <v>144</v>
      </c>
      <c r="AD297" s="3">
        <v>194</v>
      </c>
      <c r="AF297" s="3">
        <v>96</v>
      </c>
      <c r="AG297" s="3">
        <v>63</v>
      </c>
      <c r="AJ297" s="5"/>
      <c r="AM297" s="3">
        <v>8.9</v>
      </c>
      <c r="AN297" s="3">
        <v>21</v>
      </c>
      <c r="AP297" s="3">
        <v>12.7</v>
      </c>
      <c r="AQ297" s="3">
        <v>3.85</v>
      </c>
      <c r="AR297" s="3">
        <v>1.26</v>
      </c>
      <c r="AS297" s="3">
        <v>4.3099999999999996</v>
      </c>
      <c r="AU297" s="3">
        <v>4.62</v>
      </c>
      <c r="AW297" s="3">
        <v>2.48</v>
      </c>
      <c r="AY297" s="3">
        <v>2.58</v>
      </c>
      <c r="AZ297" s="3">
        <v>0.36</v>
      </c>
      <c r="BA297" s="3">
        <v>33</v>
      </c>
      <c r="BB297" s="3">
        <v>251</v>
      </c>
      <c r="BE297" s="5">
        <f t="shared" si="22"/>
        <v>-0.18249343942750595</v>
      </c>
      <c r="BF297" s="5">
        <f t="shared" si="23"/>
        <v>-0.16058803517125853</v>
      </c>
      <c r="BG297" s="7">
        <f t="shared" si="24"/>
        <v>-0.26632309220501937</v>
      </c>
    </row>
    <row r="298" spans="1:59" s="3" customFormat="1" x14ac:dyDescent="0.25">
      <c r="A298" s="2" t="s">
        <v>369</v>
      </c>
      <c r="B298" s="3">
        <v>16</v>
      </c>
      <c r="C298" s="3">
        <v>4</v>
      </c>
      <c r="D298" s="3" t="s">
        <v>52</v>
      </c>
      <c r="E298" s="3" t="s">
        <v>362</v>
      </c>
      <c r="F298" s="3" t="s">
        <v>54</v>
      </c>
      <c r="G298" s="3" t="s">
        <v>363</v>
      </c>
      <c r="H298" s="3" t="s">
        <v>364</v>
      </c>
      <c r="I298" s="3">
        <v>31</v>
      </c>
      <c r="K298" s="4"/>
      <c r="L298" s="5">
        <v>51.906693711967549</v>
      </c>
      <c r="M298" s="5">
        <v>1.6632860040567952</v>
      </c>
      <c r="N298" s="5">
        <v>13.975659229208926</v>
      </c>
      <c r="O298" s="5">
        <v>12.808661213184587</v>
      </c>
      <c r="P298" s="5">
        <v>0.16227180527383367</v>
      </c>
      <c r="Q298" s="5">
        <v>5.8924949290060855</v>
      </c>
      <c r="R298" s="5">
        <v>10.162271805273834</v>
      </c>
      <c r="S298" s="5">
        <v>2.5963488843813387</v>
      </c>
      <c r="T298" s="5">
        <v>0.5983772819472617</v>
      </c>
      <c r="U298" s="5">
        <v>0.23326572008113591</v>
      </c>
      <c r="V298" s="6">
        <f t="shared" si="20"/>
        <v>47.680355220918422</v>
      </c>
      <c r="W298" s="5">
        <f t="shared" si="21"/>
        <v>99.999330584381354</v>
      </c>
      <c r="X298" s="3">
        <v>6.3</v>
      </c>
      <c r="Y298" s="3">
        <v>132</v>
      </c>
      <c r="Z298" s="3">
        <v>36</v>
      </c>
      <c r="AA298" s="3">
        <v>16</v>
      </c>
      <c r="AC298" s="3">
        <v>170</v>
      </c>
      <c r="AD298" s="3">
        <v>208</v>
      </c>
      <c r="AF298" s="3">
        <v>114</v>
      </c>
      <c r="AG298" s="3">
        <v>67</v>
      </c>
      <c r="AJ298" s="5"/>
      <c r="AM298" s="3">
        <v>8.1</v>
      </c>
      <c r="AN298" s="3">
        <v>19</v>
      </c>
      <c r="AP298" s="3">
        <v>15</v>
      </c>
      <c r="BA298" s="3">
        <v>32</v>
      </c>
      <c r="BB298" s="3">
        <v>306</v>
      </c>
      <c r="BE298" s="5">
        <f t="shared" si="22"/>
        <v>-0.1003630977557457</v>
      </c>
      <c r="BF298" s="5">
        <f t="shared" si="23"/>
        <v>-4.3469430527204089E-2</v>
      </c>
      <c r="BG298" s="7">
        <f t="shared" si="24"/>
        <v>-0.18315152597241874</v>
      </c>
    </row>
    <row r="299" spans="1:59" s="3" customFormat="1" x14ac:dyDescent="0.25">
      <c r="A299" s="2" t="s">
        <v>370</v>
      </c>
      <c r="B299" s="3">
        <v>16</v>
      </c>
      <c r="C299" s="3">
        <v>4</v>
      </c>
      <c r="D299" s="3" t="s">
        <v>52</v>
      </c>
      <c r="E299" s="3" t="s">
        <v>362</v>
      </c>
      <c r="F299" s="3" t="s">
        <v>54</v>
      </c>
      <c r="G299" s="3" t="s">
        <v>363</v>
      </c>
      <c r="H299" s="3" t="s">
        <v>364</v>
      </c>
      <c r="I299" s="3">
        <v>31</v>
      </c>
      <c r="J299" s="3">
        <v>0.70504</v>
      </c>
      <c r="K299" s="4">
        <v>2</v>
      </c>
      <c r="L299" s="5">
        <v>50.696034431577615</v>
      </c>
      <c r="M299" s="5">
        <v>1.2887102427562764</v>
      </c>
      <c r="N299" s="5">
        <v>14.642589608640211</v>
      </c>
      <c r="O299" s="5">
        <v>13.0468923843324</v>
      </c>
      <c r="P299" s="5">
        <v>0.21309381966836066</v>
      </c>
      <c r="Q299" s="5">
        <v>6.1391314713980094</v>
      </c>
      <c r="R299" s="5">
        <v>10.695280282402484</v>
      </c>
      <c r="S299" s="5">
        <v>2.7296303567042393</v>
      </c>
      <c r="T299" s="5">
        <v>0.40589298984449651</v>
      </c>
      <c r="U299" s="5">
        <v>0.14206254644557381</v>
      </c>
      <c r="V299" s="6">
        <f t="shared" si="20"/>
        <v>48.243796826050549</v>
      </c>
      <c r="W299" s="5">
        <f t="shared" si="21"/>
        <v>99.999318133769648</v>
      </c>
      <c r="X299" s="3">
        <v>3.9</v>
      </c>
      <c r="Y299" s="3">
        <v>92</v>
      </c>
      <c r="Z299" s="3">
        <v>29</v>
      </c>
      <c r="AA299" s="3">
        <v>5.8</v>
      </c>
      <c r="AC299" s="3">
        <v>121</v>
      </c>
      <c r="AD299" s="3">
        <v>151</v>
      </c>
      <c r="AF299" s="3">
        <v>85</v>
      </c>
      <c r="AG299" s="3">
        <v>66</v>
      </c>
      <c r="AJ299" s="5"/>
      <c r="AM299" s="3">
        <v>6.4</v>
      </c>
      <c r="AN299" s="3">
        <v>15</v>
      </c>
      <c r="AP299" s="3">
        <v>14</v>
      </c>
      <c r="BA299" s="3">
        <v>35</v>
      </c>
      <c r="BB299" s="3">
        <v>257</v>
      </c>
      <c r="BE299" s="5">
        <f t="shared" si="22"/>
        <v>-9.4001863409927222E-2</v>
      </c>
      <c r="BF299" s="5">
        <f t="shared" si="23"/>
        <v>-6.3589350961625546E-2</v>
      </c>
      <c r="BG299" s="7">
        <f t="shared" si="24"/>
        <v>-0.18873779581507333</v>
      </c>
    </row>
    <row r="300" spans="1:59" s="3" customFormat="1" x14ac:dyDescent="0.25">
      <c r="A300" s="2" t="s">
        <v>371</v>
      </c>
      <c r="B300" s="3">
        <v>16</v>
      </c>
      <c r="C300" s="3">
        <v>4</v>
      </c>
      <c r="D300" s="3" t="s">
        <v>52</v>
      </c>
      <c r="E300" s="3" t="s">
        <v>362</v>
      </c>
      <c r="F300" s="3" t="s">
        <v>54</v>
      </c>
      <c r="G300" s="3" t="s">
        <v>363</v>
      </c>
      <c r="H300" s="3" t="s">
        <v>364</v>
      </c>
      <c r="I300" s="3">
        <v>31</v>
      </c>
      <c r="K300" s="4"/>
      <c r="L300" s="5">
        <v>50.796388353454404</v>
      </c>
      <c r="M300" s="5">
        <v>1.2782793953535558</v>
      </c>
      <c r="N300" s="5">
        <v>14.578472151770317</v>
      </c>
      <c r="O300" s="5">
        <v>12.985016812417571</v>
      </c>
      <c r="P300" s="5">
        <v>0.162321193060769</v>
      </c>
      <c r="Q300" s="5">
        <v>6.1073348889114341</v>
      </c>
      <c r="R300" s="5">
        <v>10.84508471137263</v>
      </c>
      <c r="S300" s="5">
        <v>2.6782996855026888</v>
      </c>
      <c r="T300" s="5">
        <v>0.40580298265192249</v>
      </c>
      <c r="U300" s="5">
        <v>0.162321193060769</v>
      </c>
      <c r="V300" s="6">
        <f t="shared" si="20"/>
        <v>48.23283659214178</v>
      </c>
      <c r="W300" s="5">
        <f t="shared" si="21"/>
        <v>99.999321367556064</v>
      </c>
      <c r="X300" s="3">
        <v>3.7</v>
      </c>
      <c r="Y300" s="3">
        <v>91</v>
      </c>
      <c r="Z300" s="3">
        <v>29</v>
      </c>
      <c r="AA300" s="3">
        <v>5.8</v>
      </c>
      <c r="AC300" s="3">
        <v>120</v>
      </c>
      <c r="AD300" s="3">
        <v>151</v>
      </c>
      <c r="AF300" s="3">
        <v>89</v>
      </c>
      <c r="AG300" s="3">
        <v>69</v>
      </c>
      <c r="AJ300" s="5"/>
      <c r="AM300" s="3">
        <v>7.9</v>
      </c>
      <c r="AN300" s="3">
        <v>21</v>
      </c>
      <c r="AP300" s="3">
        <v>14</v>
      </c>
      <c r="BA300" s="3">
        <v>35</v>
      </c>
      <c r="BB300" s="3">
        <v>257</v>
      </c>
      <c r="BE300" s="5">
        <f t="shared" si="22"/>
        <v>-0.10775159112246513</v>
      </c>
      <c r="BF300" s="5">
        <f t="shared" si="23"/>
        <v>-7.7084627070201917E-2</v>
      </c>
      <c r="BG300" s="7">
        <f t="shared" si="24"/>
        <v>-0.20338934618225901</v>
      </c>
    </row>
    <row r="301" spans="1:59" s="3" customFormat="1" x14ac:dyDescent="0.25">
      <c r="A301" s="2" t="s">
        <v>372</v>
      </c>
      <c r="B301" s="3">
        <v>16</v>
      </c>
      <c r="C301" s="3">
        <v>4</v>
      </c>
      <c r="D301" s="3" t="s">
        <v>52</v>
      </c>
      <c r="E301" s="3" t="s">
        <v>362</v>
      </c>
      <c r="F301" s="3" t="s">
        <v>54</v>
      </c>
      <c r="G301" s="3" t="s">
        <v>363</v>
      </c>
      <c r="H301" s="3" t="s">
        <v>364</v>
      </c>
      <c r="I301" s="3">
        <v>31</v>
      </c>
      <c r="J301" s="3">
        <v>0.70528999999999997</v>
      </c>
      <c r="K301" s="4">
        <v>0.05</v>
      </c>
      <c r="L301" s="5">
        <v>50.845731981280167</v>
      </c>
      <c r="M301" s="5">
        <v>1.54077975700849</v>
      </c>
      <c r="N301" s="5">
        <v>15.428070987940274</v>
      </c>
      <c r="O301" s="5">
        <v>12.093828122605602</v>
      </c>
      <c r="P301" s="5">
        <v>0.19259746962606125</v>
      </c>
      <c r="Q301" s="5">
        <v>5.9198380137694615</v>
      </c>
      <c r="R301" s="5">
        <v>10.552313993722619</v>
      </c>
      <c r="S301" s="5">
        <v>2.939645589029356</v>
      </c>
      <c r="T301" s="5">
        <v>0.31423797675831044</v>
      </c>
      <c r="U301" s="5">
        <v>0.17232405177068638</v>
      </c>
      <c r="V301" s="6">
        <f t="shared" si="20"/>
        <v>49.230148225907733</v>
      </c>
      <c r="W301" s="5">
        <f t="shared" si="21"/>
        <v>99.999367943511032</v>
      </c>
      <c r="X301" s="3">
        <v>3</v>
      </c>
      <c r="Y301" s="3">
        <v>98</v>
      </c>
      <c r="Z301" s="3">
        <v>28</v>
      </c>
      <c r="AA301" s="3">
        <v>2.5</v>
      </c>
      <c r="AC301" s="3">
        <v>108</v>
      </c>
      <c r="AD301" s="3">
        <v>227</v>
      </c>
      <c r="AF301" s="3">
        <v>134</v>
      </c>
      <c r="AG301" s="3">
        <v>90</v>
      </c>
      <c r="AJ301" s="5"/>
      <c r="AM301" s="3">
        <v>7.88</v>
      </c>
      <c r="AN301" s="3">
        <v>18.7</v>
      </c>
      <c r="AP301" s="3">
        <v>12.6</v>
      </c>
      <c r="AQ301" s="3">
        <v>3.79</v>
      </c>
      <c r="AR301" s="3">
        <v>1.23</v>
      </c>
      <c r="AS301" s="3">
        <v>4.08</v>
      </c>
      <c r="AU301" s="3">
        <v>4.43</v>
      </c>
      <c r="AW301" s="3">
        <v>2.21</v>
      </c>
      <c r="AY301" s="3">
        <v>2.23</v>
      </c>
      <c r="AZ301" s="3">
        <v>0.32</v>
      </c>
      <c r="BA301" s="3">
        <v>31</v>
      </c>
      <c r="BB301" s="3">
        <v>278</v>
      </c>
      <c r="BE301" s="5">
        <f t="shared" si="22"/>
        <v>-0.27464742177508605</v>
      </c>
      <c r="BF301" s="5">
        <f t="shared" si="23"/>
        <v>-0.30761219125908035</v>
      </c>
      <c r="BG301" s="7">
        <f t="shared" si="24"/>
        <v>-0.36127449334853368</v>
      </c>
    </row>
    <row r="302" spans="1:59" s="3" customFormat="1" x14ac:dyDescent="0.25">
      <c r="A302" s="2" t="s">
        <v>373</v>
      </c>
      <c r="B302" s="3">
        <v>16</v>
      </c>
      <c r="C302" s="3">
        <v>4</v>
      </c>
      <c r="D302" s="3" t="s">
        <v>52</v>
      </c>
      <c r="E302" s="3" t="s">
        <v>362</v>
      </c>
      <c r="F302" s="3" t="s">
        <v>54</v>
      </c>
      <c r="G302" s="3" t="s">
        <v>363</v>
      </c>
      <c r="H302" s="3" t="s">
        <v>364</v>
      </c>
      <c r="I302" s="3">
        <v>31</v>
      </c>
      <c r="K302" s="4"/>
      <c r="L302" s="5">
        <v>51.181661426108121</v>
      </c>
      <c r="M302" s="5">
        <v>1.3997362815701389</v>
      </c>
      <c r="N302" s="5">
        <v>14.463941576224769</v>
      </c>
      <c r="O302" s="5">
        <v>12.708535533218377</v>
      </c>
      <c r="P302" s="5">
        <v>0.21300334719545591</v>
      </c>
      <c r="Q302" s="5">
        <v>5.9640937214727661</v>
      </c>
      <c r="R302" s="5">
        <v>10.498022111776041</v>
      </c>
      <c r="S302" s="5">
        <v>2.8299016127396288</v>
      </c>
      <c r="T302" s="5">
        <v>0.55786590932143221</v>
      </c>
      <c r="U302" s="5">
        <v>0.18257429759610508</v>
      </c>
      <c r="V302" s="6">
        <f t="shared" si="20"/>
        <v>48.177630436482985</v>
      </c>
      <c r="W302" s="5">
        <f t="shared" si="21"/>
        <v>99.999335817222843</v>
      </c>
      <c r="X302" s="3">
        <v>3.3</v>
      </c>
      <c r="Y302" s="3">
        <v>109</v>
      </c>
      <c r="Z302" s="3">
        <v>33</v>
      </c>
      <c r="AA302" s="3">
        <v>12</v>
      </c>
      <c r="AC302" s="3">
        <v>158</v>
      </c>
      <c r="AD302" s="3">
        <v>169</v>
      </c>
      <c r="AF302" s="3">
        <v>129</v>
      </c>
      <c r="AG302" s="3">
        <v>48</v>
      </c>
      <c r="AJ302" s="5"/>
      <c r="AM302" s="3">
        <v>7.8</v>
      </c>
      <c r="AN302" s="3">
        <v>23</v>
      </c>
      <c r="AP302" s="3">
        <v>17</v>
      </c>
      <c r="BA302" s="3">
        <v>37</v>
      </c>
      <c r="BB302" s="3">
        <v>272</v>
      </c>
      <c r="BE302" s="5">
        <f t="shared" si="22"/>
        <v>-0.25631211148045341</v>
      </c>
      <c r="BF302" s="5">
        <f t="shared" si="23"/>
        <v>-0.19358391376139561</v>
      </c>
      <c r="BG302" s="7">
        <f t="shared" si="24"/>
        <v>-0.34771872544853366</v>
      </c>
    </row>
    <row r="303" spans="1:59" s="3" customFormat="1" x14ac:dyDescent="0.25">
      <c r="A303" s="2" t="s">
        <v>374</v>
      </c>
      <c r="B303" s="3">
        <v>16</v>
      </c>
      <c r="C303" s="3">
        <v>4</v>
      </c>
      <c r="D303" s="3" t="s">
        <v>52</v>
      </c>
      <c r="E303" s="3" t="s">
        <v>362</v>
      </c>
      <c r="F303" s="3" t="s">
        <v>54</v>
      </c>
      <c r="G303" s="3" t="s">
        <v>363</v>
      </c>
      <c r="H303" s="3" t="s">
        <v>364</v>
      </c>
      <c r="I303" s="3">
        <v>31</v>
      </c>
      <c r="K303" s="4"/>
      <c r="L303" s="5">
        <v>50.060876623376615</v>
      </c>
      <c r="M303" s="5">
        <v>1.8364448051948048</v>
      </c>
      <c r="N303" s="5">
        <v>14.975649350649348</v>
      </c>
      <c r="O303" s="5">
        <v>13.016771006696425</v>
      </c>
      <c r="P303" s="5">
        <v>0.19277597402597399</v>
      </c>
      <c r="Q303" s="5">
        <v>6.0978084415584402</v>
      </c>
      <c r="R303" s="5">
        <v>10.23741883116883</v>
      </c>
      <c r="S303" s="5">
        <v>2.7394480519480515</v>
      </c>
      <c r="T303" s="5">
        <v>0.61891233766233755</v>
      </c>
      <c r="U303" s="5">
        <v>0.22321428571428567</v>
      </c>
      <c r="V303" s="6">
        <f t="shared" si="20"/>
        <v>48.1328808600381</v>
      </c>
      <c r="W303" s="5">
        <f t="shared" si="21"/>
        <v>99.999319707995113</v>
      </c>
      <c r="X303" s="3">
        <v>5.0999999999999996</v>
      </c>
      <c r="Y303" s="3">
        <v>130</v>
      </c>
      <c r="Z303" s="3">
        <v>33</v>
      </c>
      <c r="AA303" s="3">
        <v>11</v>
      </c>
      <c r="AC303" s="3">
        <v>142</v>
      </c>
      <c r="AD303" s="3">
        <v>254</v>
      </c>
      <c r="AF303" s="3">
        <v>180</v>
      </c>
      <c r="AG303" s="3">
        <v>127</v>
      </c>
      <c r="AJ303" s="5"/>
      <c r="AM303" s="3">
        <v>13</v>
      </c>
      <c r="AN303" s="3">
        <v>27</v>
      </c>
      <c r="AP303" s="3">
        <v>21</v>
      </c>
      <c r="BA303" s="3">
        <v>29</v>
      </c>
      <c r="BB303" s="3">
        <v>298</v>
      </c>
      <c r="BE303" s="5">
        <f t="shared" si="22"/>
        <v>-0.21416823564353382</v>
      </c>
      <c r="BF303" s="5">
        <f t="shared" si="23"/>
        <v>-0.21657506867337273</v>
      </c>
      <c r="BG303" s="7">
        <f t="shared" si="24"/>
        <v>-0.29103664728203338</v>
      </c>
    </row>
    <row r="304" spans="1:59" s="3" customFormat="1" x14ac:dyDescent="0.25">
      <c r="A304" s="2" t="s">
        <v>375</v>
      </c>
      <c r="B304" s="3">
        <v>16</v>
      </c>
      <c r="C304" s="3">
        <v>4</v>
      </c>
      <c r="D304" s="3" t="s">
        <v>52</v>
      </c>
      <c r="E304" s="3" t="s">
        <v>362</v>
      </c>
      <c r="F304" s="3" t="s">
        <v>54</v>
      </c>
      <c r="G304" s="3" t="s">
        <v>363</v>
      </c>
      <c r="H304" s="3" t="s">
        <v>364</v>
      </c>
      <c r="I304" s="3">
        <v>31</v>
      </c>
      <c r="K304" s="4"/>
      <c r="L304" s="5">
        <v>51.612576064908723</v>
      </c>
      <c r="M304" s="5">
        <v>1.4503042596348885</v>
      </c>
      <c r="N304" s="5">
        <v>15.212981744421908</v>
      </c>
      <c r="O304" s="5">
        <v>12.768095381947262</v>
      </c>
      <c r="P304" s="5">
        <v>0.1926977687626775</v>
      </c>
      <c r="Q304" s="5">
        <v>5.1318458417849895</v>
      </c>
      <c r="R304" s="5">
        <v>10.395537525354969</v>
      </c>
      <c r="S304" s="5">
        <v>2.5760649087221097</v>
      </c>
      <c r="T304" s="5">
        <v>0.44624746450304265</v>
      </c>
      <c r="U304" s="5">
        <v>0.2129817444219067</v>
      </c>
      <c r="V304" s="6">
        <f t="shared" si="20"/>
        <v>44.327169622149583</v>
      </c>
      <c r="W304" s="5">
        <f t="shared" si="21"/>
        <v>99.999332704462489</v>
      </c>
      <c r="X304" s="3">
        <v>4.9000000000000004</v>
      </c>
      <c r="Y304" s="3">
        <v>119</v>
      </c>
      <c r="Z304" s="3">
        <v>33</v>
      </c>
      <c r="AA304" s="3">
        <v>5.5</v>
      </c>
      <c r="AC304" s="3">
        <v>173</v>
      </c>
      <c r="AD304" s="3">
        <v>182</v>
      </c>
      <c r="AF304" s="3">
        <v>87</v>
      </c>
      <c r="AG304" s="3">
        <v>53</v>
      </c>
      <c r="AJ304" s="5"/>
      <c r="AM304" s="3">
        <v>12</v>
      </c>
      <c r="AN304" s="3">
        <v>25</v>
      </c>
      <c r="AP304" s="3">
        <v>18</v>
      </c>
      <c r="BA304" s="3">
        <v>34</v>
      </c>
      <c r="BB304" s="3">
        <v>231</v>
      </c>
      <c r="BE304" s="5">
        <f t="shared" si="22"/>
        <v>-0.15782126115748885</v>
      </c>
      <c r="BF304" s="5">
        <f t="shared" si="23"/>
        <v>-8.4202846393215625E-2</v>
      </c>
      <c r="BG304" s="7">
        <f t="shared" si="24"/>
        <v>-0.2419849870697065</v>
      </c>
    </row>
    <row r="305" spans="1:60" s="3" customFormat="1" x14ac:dyDescent="0.25">
      <c r="A305" s="2" t="s">
        <v>376</v>
      </c>
      <c r="B305" s="3">
        <v>16</v>
      </c>
      <c r="C305" s="3">
        <v>4</v>
      </c>
      <c r="D305" s="3" t="s">
        <v>52</v>
      </c>
      <c r="E305" s="3" t="s">
        <v>362</v>
      </c>
      <c r="F305" s="3" t="s">
        <v>54</v>
      </c>
      <c r="G305" s="3" t="s">
        <v>363</v>
      </c>
      <c r="H305" s="3" t="s">
        <v>364</v>
      </c>
      <c r="I305" s="3">
        <v>31</v>
      </c>
      <c r="K305" s="4"/>
      <c r="L305" s="5">
        <v>51.73952733542955</v>
      </c>
      <c r="M305" s="5">
        <v>1.4707373973019573</v>
      </c>
      <c r="N305" s="5">
        <v>14.808804138350743</v>
      </c>
      <c r="O305" s="5">
        <v>12.698393046759303</v>
      </c>
      <c r="P305" s="5">
        <v>0.20286033066233894</v>
      </c>
      <c r="Q305" s="5">
        <v>5.3250836798863972</v>
      </c>
      <c r="R305" s="5">
        <v>9.838726037123438</v>
      </c>
      <c r="S305" s="5">
        <v>3.0429049599350844</v>
      </c>
      <c r="T305" s="5">
        <v>0.68972512425195243</v>
      </c>
      <c r="U305" s="5">
        <v>0.18257429759610505</v>
      </c>
      <c r="V305" s="6">
        <f t="shared" si="20"/>
        <v>45.376809201538855</v>
      </c>
      <c r="W305" s="5">
        <f t="shared" si="21"/>
        <v>99.999336347296861</v>
      </c>
      <c r="X305" s="3">
        <v>3.9</v>
      </c>
      <c r="Y305" s="3">
        <v>116</v>
      </c>
      <c r="Z305" s="3">
        <v>34</v>
      </c>
      <c r="AA305" s="3">
        <v>16</v>
      </c>
      <c r="AC305" s="3">
        <v>177</v>
      </c>
      <c r="AD305" s="3">
        <v>172</v>
      </c>
      <c r="AF305" s="3">
        <v>81</v>
      </c>
      <c r="AG305" s="3">
        <v>53</v>
      </c>
      <c r="AJ305" s="5"/>
      <c r="AM305" s="3">
        <v>12</v>
      </c>
      <c r="AN305" s="3">
        <v>25</v>
      </c>
      <c r="AP305" s="3">
        <v>18</v>
      </c>
      <c r="BA305" s="3">
        <v>35</v>
      </c>
      <c r="BB305" s="3">
        <v>253</v>
      </c>
      <c r="BE305" s="5">
        <f t="shared" si="22"/>
        <v>-0.2237341286103095</v>
      </c>
      <c r="BF305" s="5">
        <f t="shared" si="23"/>
        <v>-0.1598239748164928</v>
      </c>
      <c r="BG305" s="7">
        <f t="shared" si="24"/>
        <v>-0.31246810489522348</v>
      </c>
    </row>
    <row r="306" spans="1:60" s="3" customFormat="1" x14ac:dyDescent="0.25">
      <c r="A306" s="2" t="s">
        <v>377</v>
      </c>
      <c r="B306" s="3">
        <v>16</v>
      </c>
      <c r="C306" s="3">
        <v>4</v>
      </c>
      <c r="D306" s="3" t="s">
        <v>52</v>
      </c>
      <c r="E306" s="3" t="s">
        <v>362</v>
      </c>
      <c r="F306" s="3" t="s">
        <v>54</v>
      </c>
      <c r="G306" s="3" t="s">
        <v>363</v>
      </c>
      <c r="H306" s="3" t="s">
        <v>364</v>
      </c>
      <c r="I306" s="3">
        <v>31</v>
      </c>
      <c r="K306" s="4"/>
      <c r="L306" s="5">
        <v>51.89501418727199</v>
      </c>
      <c r="M306" s="5">
        <v>1.4693960275638427</v>
      </c>
      <c r="N306" s="5">
        <v>14.957438184029185</v>
      </c>
      <c r="O306" s="5">
        <v>12.139616867855693</v>
      </c>
      <c r="P306" s="5">
        <v>0.17227401702472639</v>
      </c>
      <c r="Q306" s="5">
        <v>5.3911633563032018</v>
      </c>
      <c r="R306" s="5">
        <v>10.164167004458855</v>
      </c>
      <c r="S306" s="5">
        <v>3.0097284150790431</v>
      </c>
      <c r="T306" s="5">
        <v>0.60802594244021069</v>
      </c>
      <c r="U306" s="5">
        <v>0.19254154843940008</v>
      </c>
      <c r="V306" s="6">
        <f t="shared" si="20"/>
        <v>46.801290312443491</v>
      </c>
      <c r="W306" s="5">
        <f t="shared" si="21"/>
        <v>99.999365550466138</v>
      </c>
      <c r="X306" s="3">
        <v>5</v>
      </c>
      <c r="Y306" s="3">
        <v>106</v>
      </c>
      <c r="Z306" s="3">
        <v>29</v>
      </c>
      <c r="AA306" s="3">
        <v>14</v>
      </c>
      <c r="AC306" s="3">
        <v>137</v>
      </c>
      <c r="AD306" s="3">
        <v>204</v>
      </c>
      <c r="AF306" s="3">
        <v>109</v>
      </c>
      <c r="AG306" s="3">
        <v>78</v>
      </c>
      <c r="AJ306" s="5"/>
      <c r="AM306" s="3">
        <v>11</v>
      </c>
      <c r="AN306" s="3">
        <v>22</v>
      </c>
      <c r="AP306" s="3">
        <v>16</v>
      </c>
      <c r="BA306" s="3">
        <v>32</v>
      </c>
      <c r="BB306" s="3">
        <v>265</v>
      </c>
      <c r="BE306" s="5">
        <f t="shared" si="22"/>
        <v>-0.10421109890530056</v>
      </c>
      <c r="BF306" s="5">
        <f t="shared" si="23"/>
        <v>-8.8334721376076786E-2</v>
      </c>
      <c r="BG306" s="7">
        <f t="shared" si="24"/>
        <v>-0.18725860410579576</v>
      </c>
    </row>
    <row r="307" spans="1:60" s="3" customFormat="1" x14ac:dyDescent="0.25">
      <c r="A307" s="2" t="s">
        <v>378</v>
      </c>
      <c r="B307" s="3">
        <v>16</v>
      </c>
      <c r="C307" s="3">
        <v>4</v>
      </c>
      <c r="D307" s="3" t="s">
        <v>52</v>
      </c>
      <c r="E307" s="3" t="s">
        <v>362</v>
      </c>
      <c r="F307" s="3" t="s">
        <v>54</v>
      </c>
      <c r="G307" s="3" t="s">
        <v>363</v>
      </c>
      <c r="H307" s="3" t="s">
        <v>364</v>
      </c>
      <c r="I307" s="3">
        <v>31</v>
      </c>
      <c r="K307" s="4"/>
      <c r="L307" s="5">
        <v>50.765487174287735</v>
      </c>
      <c r="M307" s="5">
        <v>1.3991686099564027</v>
      </c>
      <c r="N307" s="5">
        <v>15.035993105545979</v>
      </c>
      <c r="O307" s="5">
        <v>12.287708211294737</v>
      </c>
      <c r="P307" s="5">
        <v>0.19263915644327281</v>
      </c>
      <c r="Q307" s="5">
        <v>6.2455642299503191</v>
      </c>
      <c r="R307" s="5">
        <v>11.041265335090742</v>
      </c>
      <c r="S307" s="5">
        <v>2.3116698773192734</v>
      </c>
      <c r="T307" s="5">
        <v>0.53736185744702414</v>
      </c>
      <c r="U307" s="5">
        <v>0.18250025347257426</v>
      </c>
      <c r="V307" s="6">
        <f t="shared" si="20"/>
        <v>50.171542264439879</v>
      </c>
      <c r="W307" s="5">
        <f t="shared" si="21"/>
        <v>99.999357810808064</v>
      </c>
      <c r="X307" s="3">
        <v>4.5</v>
      </c>
      <c r="Y307" s="3">
        <v>102</v>
      </c>
      <c r="Z307" s="3">
        <v>31</v>
      </c>
      <c r="AA307" s="3">
        <v>8.4</v>
      </c>
      <c r="AC307" s="3">
        <v>134</v>
      </c>
      <c r="AD307" s="3">
        <v>165</v>
      </c>
      <c r="AF307" s="3">
        <v>158</v>
      </c>
      <c r="AG307" s="3">
        <v>85</v>
      </c>
      <c r="AJ307" s="5"/>
      <c r="AM307" s="3">
        <v>8.1999999999999993</v>
      </c>
      <c r="AN307" s="3">
        <v>14</v>
      </c>
      <c r="AP307" s="3">
        <v>16</v>
      </c>
      <c r="BA307" s="3">
        <v>35</v>
      </c>
      <c r="BB307" s="3">
        <v>281</v>
      </c>
      <c r="BE307" s="5">
        <f t="shared" si="22"/>
        <v>-9.1247057680007182E-2</v>
      </c>
      <c r="BF307" s="5">
        <f t="shared" si="23"/>
        <v>-5.6650054788150217E-2</v>
      </c>
      <c r="BG307" s="17">
        <f t="shared" si="24"/>
        <v>-0.1829717468737545</v>
      </c>
    </row>
    <row r="308" spans="1:60" s="3" customFormat="1" x14ac:dyDescent="0.25">
      <c r="A308" s="2" t="s">
        <v>379</v>
      </c>
      <c r="B308" s="3">
        <v>16</v>
      </c>
      <c r="C308" s="3">
        <v>4</v>
      </c>
      <c r="D308" s="3" t="s">
        <v>52</v>
      </c>
      <c r="E308" s="3" t="s">
        <v>362</v>
      </c>
      <c r="F308" s="3" t="s">
        <v>54</v>
      </c>
      <c r="G308" s="3" t="s">
        <v>363</v>
      </c>
      <c r="H308" s="3" t="s">
        <v>364</v>
      </c>
      <c r="I308" s="3">
        <v>31</v>
      </c>
      <c r="K308" s="4"/>
      <c r="L308" s="5">
        <v>51.567414020493054</v>
      </c>
      <c r="M308" s="5">
        <v>1.6536471543065843</v>
      </c>
      <c r="N308" s="5">
        <v>14.284264989347673</v>
      </c>
      <c r="O308" s="5">
        <v>13.005305901186976</v>
      </c>
      <c r="P308" s="5">
        <v>0.21304656589225932</v>
      </c>
      <c r="Q308" s="5">
        <v>6.1377701126103279</v>
      </c>
      <c r="R308" s="5">
        <v>9.7798518819113323</v>
      </c>
      <c r="S308" s="5">
        <v>2.333367150248554</v>
      </c>
      <c r="T308" s="5">
        <v>0.78117074160495081</v>
      </c>
      <c r="U308" s="5">
        <v>0.24348178959115352</v>
      </c>
      <c r="V308" s="6">
        <f t="shared" si="20"/>
        <v>48.31797846241399</v>
      </c>
      <c r="W308" s="5">
        <f t="shared" si="21"/>
        <v>99.999320307192846</v>
      </c>
      <c r="X308" s="3">
        <v>3.8</v>
      </c>
      <c r="Y308" s="3">
        <v>124</v>
      </c>
      <c r="Z308" s="3">
        <v>35</v>
      </c>
      <c r="AA308" s="3">
        <v>19</v>
      </c>
      <c r="AC308" s="3">
        <v>153</v>
      </c>
      <c r="AD308" s="3">
        <v>175</v>
      </c>
      <c r="AF308" s="3">
        <v>123</v>
      </c>
      <c r="AG308" s="3">
        <v>64</v>
      </c>
      <c r="AJ308" s="5"/>
      <c r="AM308" s="3">
        <v>9.48</v>
      </c>
      <c r="AN308" s="3">
        <v>23</v>
      </c>
      <c r="AP308" s="3">
        <v>15</v>
      </c>
      <c r="AQ308" s="3">
        <v>4.4800000000000004</v>
      </c>
      <c r="AR308" s="3">
        <v>1.32</v>
      </c>
      <c r="AS308" s="3">
        <v>4.92</v>
      </c>
      <c r="AU308" s="3">
        <v>5.46</v>
      </c>
      <c r="AW308" s="3">
        <v>2.88</v>
      </c>
      <c r="AY308" s="3">
        <v>2.88</v>
      </c>
      <c r="AZ308" s="3">
        <v>0.43</v>
      </c>
      <c r="BA308" s="3">
        <v>37</v>
      </c>
      <c r="BB308" s="3">
        <v>268</v>
      </c>
      <c r="BE308" s="5">
        <f t="shared" si="22"/>
        <v>-0.27904343809242749</v>
      </c>
      <c r="BF308" s="5">
        <f t="shared" si="23"/>
        <v>-0.24215341686626279</v>
      </c>
      <c r="BG308" s="17">
        <f t="shared" si="24"/>
        <v>-0.36466624633815531</v>
      </c>
    </row>
    <row r="309" spans="1:60" s="3" customFormat="1" x14ac:dyDescent="0.25">
      <c r="A309" s="2" t="s">
        <v>380</v>
      </c>
      <c r="B309" s="3">
        <v>16</v>
      </c>
      <c r="C309" s="3">
        <v>4</v>
      </c>
      <c r="D309" s="3" t="s">
        <v>52</v>
      </c>
      <c r="E309" s="3" t="s">
        <v>362</v>
      </c>
      <c r="F309" s="3" t="s">
        <v>54</v>
      </c>
      <c r="G309" s="3" t="s">
        <v>363</v>
      </c>
      <c r="H309" s="3" t="s">
        <v>364</v>
      </c>
      <c r="I309" s="3">
        <v>31</v>
      </c>
      <c r="K309" s="4"/>
      <c r="L309" s="5">
        <v>50.780616382806173</v>
      </c>
      <c r="M309" s="5">
        <v>1.4902676399026766</v>
      </c>
      <c r="N309" s="5">
        <v>14.608678021086781</v>
      </c>
      <c r="O309" s="5">
        <v>12.580445512368209</v>
      </c>
      <c r="P309" s="5">
        <v>0.1926196269261963</v>
      </c>
      <c r="Q309" s="5">
        <v>6.5997566909975678</v>
      </c>
      <c r="R309" s="5">
        <v>10.48256285482563</v>
      </c>
      <c r="S309" s="5">
        <v>2.4736415247364154</v>
      </c>
      <c r="T309" s="5">
        <v>0.57785888077858882</v>
      </c>
      <c r="U309" s="5">
        <v>0.21289537712895379</v>
      </c>
      <c r="V309" s="6">
        <f t="shared" si="20"/>
        <v>50.961850765260998</v>
      </c>
      <c r="W309" s="5">
        <f t="shared" si="21"/>
        <v>99.999342511557217</v>
      </c>
      <c r="X309" s="3">
        <v>3.6</v>
      </c>
      <c r="Y309" s="3">
        <v>107</v>
      </c>
      <c r="Z309" s="3">
        <v>31</v>
      </c>
      <c r="AA309" s="3">
        <v>11</v>
      </c>
      <c r="AC309" s="3">
        <v>150</v>
      </c>
      <c r="AD309" s="3">
        <v>156</v>
      </c>
      <c r="AF309" s="3">
        <v>158</v>
      </c>
      <c r="AG309" s="3">
        <v>73</v>
      </c>
      <c r="AJ309" s="5"/>
      <c r="AM309" s="3">
        <v>9.1999999999999993</v>
      </c>
      <c r="AN309" s="3">
        <v>26</v>
      </c>
      <c r="AP309" s="3">
        <v>18</v>
      </c>
      <c r="BA309" s="3">
        <v>40</v>
      </c>
      <c r="BB309" s="3">
        <v>287</v>
      </c>
      <c r="BE309" s="5">
        <f t="shared" si="22"/>
        <v>-0.22806159406078441</v>
      </c>
      <c r="BF309" s="5">
        <f t="shared" si="23"/>
        <v>-0.20651812096473343</v>
      </c>
      <c r="BG309" s="17">
        <f t="shared" si="24"/>
        <v>-0.31583739812910638</v>
      </c>
    </row>
    <row r="310" spans="1:60" s="3" customFormat="1" x14ac:dyDescent="0.25">
      <c r="A310" s="2" t="s">
        <v>381</v>
      </c>
      <c r="B310" s="3">
        <v>16</v>
      </c>
      <c r="C310" s="3">
        <v>4</v>
      </c>
      <c r="D310" s="3" t="s">
        <v>52</v>
      </c>
      <c r="E310" s="3" t="s">
        <v>362</v>
      </c>
      <c r="F310" s="3" t="s">
        <v>54</v>
      </c>
      <c r="G310" s="3" t="s">
        <v>363</v>
      </c>
      <c r="H310" s="3" t="s">
        <v>364</v>
      </c>
      <c r="I310" s="3">
        <v>31</v>
      </c>
      <c r="K310" s="4"/>
      <c r="L310" s="5">
        <v>51.785648082470999</v>
      </c>
      <c r="M310" s="5">
        <v>1.7248354572923335</v>
      </c>
      <c r="N310" s="5">
        <v>14.021897658694146</v>
      </c>
      <c r="O310" s="5">
        <v>13.118337806929388</v>
      </c>
      <c r="P310" s="5">
        <v>0.14204527295348629</v>
      </c>
      <c r="Q310" s="5">
        <v>5.4687430087092217</v>
      </c>
      <c r="R310" s="5">
        <v>9.9634612885945373</v>
      </c>
      <c r="S310" s="5">
        <v>2.8611976409202238</v>
      </c>
      <c r="T310" s="5">
        <v>0.68993418291693343</v>
      </c>
      <c r="U310" s="5">
        <v>0.22321400035547845</v>
      </c>
      <c r="V310" s="6">
        <f t="shared" si="20"/>
        <v>45.23023244779813</v>
      </c>
      <c r="W310" s="5">
        <f t="shared" si="21"/>
        <v>99.999314399836749</v>
      </c>
      <c r="X310" s="3">
        <v>5.3</v>
      </c>
      <c r="Y310" s="3">
        <v>133</v>
      </c>
      <c r="Z310" s="3">
        <v>34</v>
      </c>
      <c r="AA310" s="3">
        <v>17</v>
      </c>
      <c r="AC310" s="3">
        <v>168</v>
      </c>
      <c r="AD310" s="3">
        <v>210</v>
      </c>
      <c r="AF310" s="3">
        <v>127</v>
      </c>
      <c r="AG310" s="3">
        <v>71</v>
      </c>
      <c r="AJ310" s="5"/>
      <c r="AM310" s="3">
        <v>11</v>
      </c>
      <c r="AN310" s="3">
        <v>26</v>
      </c>
      <c r="AP310" s="3">
        <v>18</v>
      </c>
      <c r="BA310" s="3">
        <v>34</v>
      </c>
      <c r="BB310" s="3">
        <v>295</v>
      </c>
      <c r="BE310" s="5">
        <f t="shared" si="22"/>
        <v>-0.20455867737714095</v>
      </c>
      <c r="BF310" s="5">
        <f t="shared" si="23"/>
        <v>-0.16887943961388507</v>
      </c>
      <c r="BG310" s="17">
        <f t="shared" si="24"/>
        <v>-0.28200785983142296</v>
      </c>
    </row>
    <row r="311" spans="1:60" s="3" customFormat="1" x14ac:dyDescent="0.25">
      <c r="A311" s="2" t="s">
        <v>382</v>
      </c>
      <c r="B311" s="3">
        <v>16</v>
      </c>
      <c r="C311" s="3">
        <v>4</v>
      </c>
      <c r="D311" s="3" t="s">
        <v>52</v>
      </c>
      <c r="E311" s="3" t="s">
        <v>362</v>
      </c>
      <c r="F311" s="3" t="s">
        <v>54</v>
      </c>
      <c r="G311" s="3" t="s">
        <v>363</v>
      </c>
      <c r="H311" s="3" t="s">
        <v>364</v>
      </c>
      <c r="I311" s="3">
        <v>31</v>
      </c>
      <c r="K311" s="4"/>
      <c r="L311" s="5">
        <v>51.26110323505619</v>
      </c>
      <c r="M311" s="5">
        <v>1.3687201219803373</v>
      </c>
      <c r="N311" s="5">
        <v>14.731483979536518</v>
      </c>
      <c r="O311" s="5">
        <v>12.360711518433368</v>
      </c>
      <c r="P311" s="5">
        <v>0.19263468383426968</v>
      </c>
      <c r="Q311" s="5">
        <v>5.7689018474578662</v>
      </c>
      <c r="R311" s="5">
        <v>10.523936937893261</v>
      </c>
      <c r="S311" s="5">
        <v>3.0720162737780905</v>
      </c>
      <c r="T311" s="5">
        <v>0.51707204608146073</v>
      </c>
      <c r="U311" s="5">
        <v>0.20277335140449443</v>
      </c>
      <c r="V311" s="6">
        <f t="shared" si="20"/>
        <v>48.039714903180197</v>
      </c>
      <c r="W311" s="5">
        <f t="shared" si="21"/>
        <v>99.999353995455849</v>
      </c>
      <c r="X311" s="3">
        <v>3.9</v>
      </c>
      <c r="Y311" s="3">
        <v>108</v>
      </c>
      <c r="Z311" s="3">
        <v>32</v>
      </c>
      <c r="AA311" s="3">
        <v>8.9</v>
      </c>
      <c r="AC311" s="3">
        <v>159</v>
      </c>
      <c r="AD311" s="3">
        <v>168</v>
      </c>
      <c r="AF311" s="3">
        <v>143</v>
      </c>
      <c r="AG311" s="3">
        <v>64</v>
      </c>
      <c r="AJ311" s="5"/>
      <c r="AM311" s="3">
        <v>7.69</v>
      </c>
      <c r="AN311" s="3">
        <v>18.899999999999999</v>
      </c>
      <c r="AP311" s="3">
        <v>11.9</v>
      </c>
      <c r="AQ311" s="3">
        <v>3.65</v>
      </c>
      <c r="AR311" s="3">
        <v>1.22</v>
      </c>
      <c r="AS311" s="3">
        <v>3.97</v>
      </c>
      <c r="AU311" s="3">
        <v>4.59</v>
      </c>
      <c r="AW311" s="3">
        <v>2.46</v>
      </c>
      <c r="AY311" s="3">
        <v>2.72</v>
      </c>
      <c r="AZ311" s="3">
        <v>0.4</v>
      </c>
      <c r="BA311" s="3">
        <v>36</v>
      </c>
      <c r="BB311" s="3">
        <v>293</v>
      </c>
      <c r="BE311" s="5">
        <f t="shared" si="22"/>
        <v>-0.18837102345413081</v>
      </c>
      <c r="BF311" s="5">
        <f t="shared" si="23"/>
        <v>-0.12281597832486968</v>
      </c>
      <c r="BG311" s="17">
        <f t="shared" si="24"/>
        <v>-0.2779990057923924</v>
      </c>
    </row>
    <row r="312" spans="1:60" s="3" customFormat="1" x14ac:dyDescent="0.25">
      <c r="A312" s="2" t="s">
        <v>383</v>
      </c>
      <c r="B312" s="3">
        <v>16</v>
      </c>
      <c r="C312" s="3">
        <v>4</v>
      </c>
      <c r="D312" s="3" t="s">
        <v>52</v>
      </c>
      <c r="E312" s="3" t="s">
        <v>362</v>
      </c>
      <c r="F312" s="3" t="s">
        <v>54</v>
      </c>
      <c r="G312" s="3" t="s">
        <v>363</v>
      </c>
      <c r="H312" s="3" t="s">
        <v>364</v>
      </c>
      <c r="I312" s="3">
        <v>31</v>
      </c>
      <c r="K312" s="4"/>
      <c r="L312" s="5">
        <v>50.912778904665309</v>
      </c>
      <c r="M312" s="5">
        <v>1.4401622718052738</v>
      </c>
      <c r="N312" s="5">
        <v>14.837728194726164</v>
      </c>
      <c r="O312" s="5">
        <v>12.839085586612576</v>
      </c>
      <c r="P312" s="5">
        <v>0.25354969574036507</v>
      </c>
      <c r="Q312" s="5">
        <v>5.8417849898580121</v>
      </c>
      <c r="R312" s="5">
        <v>10.750507099391481</v>
      </c>
      <c r="S312" s="5">
        <v>2.6470588235294117</v>
      </c>
      <c r="T312" s="5">
        <v>0.29411764705882348</v>
      </c>
      <c r="U312" s="5">
        <v>0.18255578093306288</v>
      </c>
      <c r="V312" s="6">
        <f t="shared" si="20"/>
        <v>47.405631505016373</v>
      </c>
      <c r="W312" s="5">
        <f t="shared" si="21"/>
        <v>99.999328994320479</v>
      </c>
      <c r="X312" s="3">
        <v>5.4</v>
      </c>
      <c r="Y312" s="3">
        <v>111</v>
      </c>
      <c r="Z312" s="3">
        <v>33</v>
      </c>
      <c r="AA312" s="3">
        <v>11</v>
      </c>
      <c r="AC312" s="3">
        <v>166</v>
      </c>
      <c r="AD312" s="3">
        <v>168</v>
      </c>
      <c r="AF312" s="3">
        <v>131</v>
      </c>
      <c r="AG312" s="3">
        <v>62</v>
      </c>
      <c r="AJ312" s="5"/>
      <c r="AM312" s="3">
        <v>8.9499999999999993</v>
      </c>
      <c r="AN312" s="3">
        <v>21.4</v>
      </c>
      <c r="AP312" s="3">
        <v>12.8</v>
      </c>
      <c r="AQ312" s="3">
        <v>3.98</v>
      </c>
      <c r="AR312" s="3">
        <v>1.36</v>
      </c>
      <c r="AS312" s="3">
        <v>4.5599999999999996</v>
      </c>
      <c r="AU312" s="3">
        <v>4.91</v>
      </c>
      <c r="AW312" s="3">
        <v>2.64</v>
      </c>
      <c r="AY312" s="3">
        <v>2.91</v>
      </c>
      <c r="AZ312" s="3">
        <v>0.44</v>
      </c>
      <c r="BA312" s="3">
        <v>34</v>
      </c>
      <c r="BB312" s="3">
        <v>271</v>
      </c>
      <c r="BE312" s="5">
        <f t="shared" si="22"/>
        <v>-5.7593534759757259E-2</v>
      </c>
      <c r="BF312" s="5">
        <f t="shared" si="23"/>
        <v>-1.7819749115310923E-3</v>
      </c>
      <c r="BG312" s="17">
        <f t="shared" si="24"/>
        <v>-0.147499817367091</v>
      </c>
    </row>
    <row r="313" spans="1:60" s="3" customFormat="1" x14ac:dyDescent="0.25">
      <c r="A313" s="2" t="s">
        <v>384</v>
      </c>
      <c r="B313" s="3">
        <v>16</v>
      </c>
      <c r="C313" s="3">
        <v>4</v>
      </c>
      <c r="D313" s="3" t="s">
        <v>52</v>
      </c>
      <c r="E313" s="3" t="s">
        <v>362</v>
      </c>
      <c r="F313" s="3" t="s">
        <v>54</v>
      </c>
      <c r="G313" s="3" t="s">
        <v>363</v>
      </c>
      <c r="H313" s="3" t="s">
        <v>364</v>
      </c>
      <c r="I313" s="3">
        <v>31</v>
      </c>
      <c r="K313" s="4"/>
      <c r="L313" s="5">
        <v>51.475808905568528</v>
      </c>
      <c r="M313" s="5">
        <v>1.4605943807688411</v>
      </c>
      <c r="N313" s="5">
        <v>14.97109240288062</v>
      </c>
      <c r="O313" s="5">
        <v>12.891100289481695</v>
      </c>
      <c r="P313" s="5">
        <v>0.21300334719545599</v>
      </c>
      <c r="Q313" s="5">
        <v>5.2033674814889963</v>
      </c>
      <c r="R313" s="5">
        <v>10.143016533116951</v>
      </c>
      <c r="S313" s="5">
        <v>2.931331778070799</v>
      </c>
      <c r="T313" s="5">
        <v>0.49700781012273065</v>
      </c>
      <c r="U313" s="5">
        <v>0.21300334719545599</v>
      </c>
      <c r="V313" s="6">
        <f t="shared" si="20"/>
        <v>44.432149621647362</v>
      </c>
      <c r="W313" s="5">
        <f t="shared" si="21"/>
        <v>99.999326275890056</v>
      </c>
      <c r="X313" s="3">
        <v>5.3</v>
      </c>
      <c r="Y313" s="3">
        <v>109</v>
      </c>
      <c r="Z313" s="3">
        <v>31</v>
      </c>
      <c r="AA313" s="3">
        <v>3.3</v>
      </c>
      <c r="AC313" s="3">
        <v>112</v>
      </c>
      <c r="AD313" s="3">
        <v>216</v>
      </c>
      <c r="AF313" s="3">
        <v>97</v>
      </c>
      <c r="AG313" s="3">
        <v>67</v>
      </c>
      <c r="AJ313" s="5"/>
      <c r="AM313" s="3">
        <v>7.6</v>
      </c>
      <c r="AN313" s="3">
        <v>22</v>
      </c>
      <c r="AP313" s="3">
        <v>15</v>
      </c>
      <c r="BA313" s="3">
        <v>24</v>
      </c>
      <c r="BB313" s="3">
        <v>296</v>
      </c>
      <c r="BE313" s="5">
        <f t="shared" si="22"/>
        <v>-7.553024811767739E-2</v>
      </c>
      <c r="BF313" s="5">
        <f t="shared" si="23"/>
        <v>-3.9702652366153446E-2</v>
      </c>
      <c r="BG313" s="17">
        <f t="shared" si="24"/>
        <v>-0.16177793533747076</v>
      </c>
    </row>
    <row r="314" spans="1:60" s="3" customFormat="1" x14ac:dyDescent="0.25">
      <c r="A314" s="2" t="s">
        <v>385</v>
      </c>
      <c r="B314" s="3">
        <v>16</v>
      </c>
      <c r="C314" s="3">
        <v>4</v>
      </c>
      <c r="D314" s="3" t="s">
        <v>52</v>
      </c>
      <c r="E314" s="3" t="s">
        <v>362</v>
      </c>
      <c r="F314" s="3" t="s">
        <v>54</v>
      </c>
      <c r="G314" s="3" t="s">
        <v>363</v>
      </c>
      <c r="H314" s="3" t="s">
        <v>364</v>
      </c>
      <c r="I314" s="3">
        <v>31</v>
      </c>
      <c r="K314" s="4"/>
      <c r="L314" s="5">
        <v>51.475808905568528</v>
      </c>
      <c r="M314" s="5">
        <v>1.4605943807688411</v>
      </c>
      <c r="N314" s="5">
        <v>14.97109240288062</v>
      </c>
      <c r="O314" s="5">
        <v>12.891100289481695</v>
      </c>
      <c r="P314" s="5">
        <v>0.21300334719545599</v>
      </c>
      <c r="Q314" s="5">
        <v>5.2033674814889963</v>
      </c>
      <c r="R314" s="5">
        <v>10.143016533116951</v>
      </c>
      <c r="S314" s="5">
        <v>2.931331778070799</v>
      </c>
      <c r="T314" s="5">
        <v>0.49700781012273065</v>
      </c>
      <c r="U314" s="5">
        <v>0.21300334719545599</v>
      </c>
      <c r="V314" s="6">
        <f t="shared" si="20"/>
        <v>44.432149621647362</v>
      </c>
      <c r="W314" s="5">
        <f t="shared" si="21"/>
        <v>99.999326275890056</v>
      </c>
      <c r="X314" s="3">
        <v>4.3</v>
      </c>
      <c r="Y314" s="3">
        <v>122</v>
      </c>
      <c r="Z314" s="3">
        <v>34</v>
      </c>
      <c r="AA314" s="3">
        <v>6.6</v>
      </c>
      <c r="AC314" s="3">
        <v>200</v>
      </c>
      <c r="AD314" s="3">
        <v>200</v>
      </c>
      <c r="AF314" s="3">
        <v>80</v>
      </c>
      <c r="AG314" s="3">
        <v>55</v>
      </c>
      <c r="AJ314" s="5"/>
      <c r="AM314" s="3">
        <v>9.67</v>
      </c>
      <c r="AN314" s="3">
        <v>22.9</v>
      </c>
      <c r="AP314" s="3">
        <v>14</v>
      </c>
      <c r="AQ314" s="3">
        <v>4.13</v>
      </c>
      <c r="AR314" s="3">
        <v>1.3</v>
      </c>
      <c r="AS314" s="3">
        <v>4.43</v>
      </c>
      <c r="AU314" s="3">
        <v>5.08</v>
      </c>
      <c r="AW314" s="3">
        <v>2.78</v>
      </c>
      <c r="AY314" s="3">
        <v>2.94</v>
      </c>
      <c r="AZ314" s="3">
        <v>0.44</v>
      </c>
      <c r="BA314" s="3">
        <v>33</v>
      </c>
      <c r="BB314" s="3">
        <v>265</v>
      </c>
      <c r="BE314" s="5">
        <f t="shared" si="22"/>
        <v>-0.22338181563705539</v>
      </c>
      <c r="BF314" s="5">
        <f t="shared" si="23"/>
        <v>-0.1413538811045113</v>
      </c>
      <c r="BG314" s="17">
        <f t="shared" si="24"/>
        <v>-0.30795444204688172</v>
      </c>
    </row>
    <row r="315" spans="1:60" s="3" customFormat="1" x14ac:dyDescent="0.25">
      <c r="A315" s="2" t="s">
        <v>386</v>
      </c>
      <c r="B315" s="3">
        <v>16</v>
      </c>
      <c r="C315" s="3">
        <v>4</v>
      </c>
      <c r="D315" s="3" t="s">
        <v>52</v>
      </c>
      <c r="E315" s="3" t="s">
        <v>362</v>
      </c>
      <c r="F315" s="3" t="s">
        <v>54</v>
      </c>
      <c r="G315" s="3" t="s">
        <v>363</v>
      </c>
      <c r="H315" s="3" t="s">
        <v>364</v>
      </c>
      <c r="I315" s="3">
        <v>31</v>
      </c>
      <c r="J315" s="3">
        <v>0.70626999999999995</v>
      </c>
      <c r="K315" s="4">
        <v>2.75</v>
      </c>
      <c r="L315" s="5">
        <v>50.295504827608866</v>
      </c>
      <c r="M315" s="5">
        <v>1.124204799811636</v>
      </c>
      <c r="N315" s="5">
        <v>15.627459514498687</v>
      </c>
      <c r="O315" s="5">
        <v>11.582206372751312</v>
      </c>
      <c r="P315" s="5">
        <v>0.19243145222000976</v>
      </c>
      <c r="Q315" s="5">
        <v>6.4211337214466413</v>
      </c>
      <c r="R315" s="5">
        <v>11.626910902556379</v>
      </c>
      <c r="S315" s="5">
        <v>2.6332725040632914</v>
      </c>
      <c r="T315" s="5">
        <v>0.34435101976212273</v>
      </c>
      <c r="U315" s="5">
        <v>0.15191956754211297</v>
      </c>
      <c r="V315" s="6">
        <f t="shared" si="20"/>
        <v>52.341146007904555</v>
      </c>
      <c r="W315" s="5">
        <f t="shared" si="21"/>
        <v>99.999394682261041</v>
      </c>
      <c r="X315" s="3">
        <v>2.6</v>
      </c>
      <c r="Y315" s="3">
        <v>76</v>
      </c>
      <c r="Z315" s="3">
        <v>24</v>
      </c>
      <c r="AA315" s="3">
        <v>5.3</v>
      </c>
      <c r="AC315" s="3">
        <v>92</v>
      </c>
      <c r="AD315" s="3">
        <v>152</v>
      </c>
      <c r="AF315" s="3">
        <v>188</v>
      </c>
      <c r="AG315" s="3">
        <v>98</v>
      </c>
      <c r="AJ315" s="5"/>
      <c r="AM315" s="3">
        <v>9.1</v>
      </c>
      <c r="AN315" s="3">
        <v>14</v>
      </c>
      <c r="AP315" s="3">
        <v>11</v>
      </c>
      <c r="BA315" s="3">
        <v>33</v>
      </c>
      <c r="BB315" s="3">
        <v>269</v>
      </c>
      <c r="BE315" s="5">
        <f t="shared" si="22"/>
        <v>-0.18639440683362385</v>
      </c>
      <c r="BF315" s="5">
        <f t="shared" si="23"/>
        <v>-0.17940216585274904</v>
      </c>
      <c r="BG315" s="7">
        <f t="shared" si="24"/>
        <v>-0.28127996022547863</v>
      </c>
    </row>
    <row r="316" spans="1:60" s="3" customFormat="1" x14ac:dyDescent="0.25">
      <c r="A316" s="2" t="s">
        <v>387</v>
      </c>
      <c r="B316" s="3">
        <v>16</v>
      </c>
      <c r="C316" s="3">
        <v>4</v>
      </c>
      <c r="D316" s="3" t="s">
        <v>52</v>
      </c>
      <c r="E316" s="3" t="s">
        <v>362</v>
      </c>
      <c r="F316" s="3" t="s">
        <v>54</v>
      </c>
      <c r="G316" s="3" t="s">
        <v>363</v>
      </c>
      <c r="H316" s="3" t="s">
        <v>364</v>
      </c>
      <c r="I316" s="3">
        <v>31</v>
      </c>
      <c r="K316" s="4"/>
      <c r="L316" s="5">
        <v>50.126761991684404</v>
      </c>
      <c r="M316" s="5">
        <v>1.6225534935604906</v>
      </c>
      <c r="N316" s="5">
        <v>15.77933272487577</v>
      </c>
      <c r="O316" s="5">
        <v>12.543711128485954</v>
      </c>
      <c r="P316" s="5">
        <v>0.23324206469932052</v>
      </c>
      <c r="Q316" s="5">
        <v>5.9527431295000497</v>
      </c>
      <c r="R316" s="5">
        <v>10.455329074130411</v>
      </c>
      <c r="S316" s="5">
        <v>2.768481898387587</v>
      </c>
      <c r="T316" s="5">
        <v>0.35493357671635734</v>
      </c>
      <c r="U316" s="5">
        <v>0.16225534935604907</v>
      </c>
      <c r="V316" s="6">
        <f t="shared" si="20"/>
        <v>48.456050206808143</v>
      </c>
      <c r="W316" s="5">
        <f t="shared" si="21"/>
        <v>99.999344431396395</v>
      </c>
      <c r="X316" s="3">
        <v>4.7</v>
      </c>
      <c r="Y316" s="3">
        <v>106</v>
      </c>
      <c r="Z316" s="3">
        <v>30</v>
      </c>
      <c r="AA316" s="3">
        <v>6.9</v>
      </c>
      <c r="AC316" s="3">
        <v>107</v>
      </c>
      <c r="AD316" s="3">
        <v>225</v>
      </c>
      <c r="AF316" s="3">
        <v>132</v>
      </c>
      <c r="AG316" s="3">
        <v>104</v>
      </c>
      <c r="AJ316" s="5"/>
      <c r="AM316" s="3">
        <v>8.1</v>
      </c>
      <c r="AN316" s="3">
        <v>21</v>
      </c>
      <c r="AP316" s="3">
        <v>18</v>
      </c>
      <c r="BA316" s="3">
        <v>32</v>
      </c>
      <c r="BB316" s="3">
        <v>297</v>
      </c>
      <c r="BE316" s="5">
        <f t="shared" si="22"/>
        <v>-0.11753784903055198</v>
      </c>
      <c r="BF316" s="5">
        <f t="shared" si="23"/>
        <v>-0.14015742432427047</v>
      </c>
      <c r="BG316" s="7">
        <f t="shared" si="24"/>
        <v>-0.20338277302698132</v>
      </c>
    </row>
    <row r="317" spans="1:60" s="3" customFormat="1" x14ac:dyDescent="0.25">
      <c r="A317" s="2" t="s">
        <v>388</v>
      </c>
      <c r="B317" s="3">
        <v>16</v>
      </c>
      <c r="C317" s="3">
        <v>4</v>
      </c>
      <c r="D317" s="3" t="s">
        <v>52</v>
      </c>
      <c r="E317" s="3" t="s">
        <v>362</v>
      </c>
      <c r="F317" s="3" t="s">
        <v>54</v>
      </c>
      <c r="G317" s="3" t="s">
        <v>363</v>
      </c>
      <c r="H317" s="3" t="s">
        <v>364</v>
      </c>
      <c r="I317" s="3">
        <v>31</v>
      </c>
      <c r="K317" s="4"/>
      <c r="L317" s="5">
        <v>50.405186385737437</v>
      </c>
      <c r="M317" s="5">
        <v>1.13452188006483</v>
      </c>
      <c r="N317" s="5">
        <v>15.782009724473259</v>
      </c>
      <c r="O317" s="5">
        <v>11.638370677269045</v>
      </c>
      <c r="P317" s="5">
        <v>0.18233387358184766</v>
      </c>
      <c r="Q317" s="5">
        <v>6.381685575364668</v>
      </c>
      <c r="R317" s="5">
        <v>11.760534846029174</v>
      </c>
      <c r="S317" s="5">
        <v>2.2791734197730955</v>
      </c>
      <c r="T317" s="5">
        <v>0.2836304700162075</v>
      </c>
      <c r="U317" s="5">
        <v>0.15194489465153971</v>
      </c>
      <c r="V317" s="6">
        <f t="shared" si="20"/>
        <v>52.066683388399582</v>
      </c>
      <c r="W317" s="5">
        <f t="shared" si="21"/>
        <v>99.999391746961109</v>
      </c>
      <c r="X317" s="3">
        <v>2.2999999999999998</v>
      </c>
      <c r="Y317" s="3">
        <v>77</v>
      </c>
      <c r="Z317" s="3">
        <v>25</v>
      </c>
      <c r="AA317" s="3">
        <v>3.2</v>
      </c>
      <c r="AC317" s="3">
        <v>92</v>
      </c>
      <c r="AD317" s="3">
        <v>159</v>
      </c>
      <c r="AF317" s="3">
        <v>189</v>
      </c>
      <c r="AG317" s="3">
        <v>101</v>
      </c>
      <c r="AJ317" s="5"/>
      <c r="AM317" s="3">
        <v>5.96</v>
      </c>
      <c r="AN317" s="3">
        <v>15.8</v>
      </c>
      <c r="AP317" s="3">
        <v>9.35</v>
      </c>
      <c r="AQ317" s="3">
        <v>3.02</v>
      </c>
      <c r="AR317" s="3">
        <v>1.02</v>
      </c>
      <c r="AS317" s="3">
        <v>3.46</v>
      </c>
      <c r="AU317" s="3">
        <v>3.75</v>
      </c>
      <c r="AW317" s="3">
        <v>2.0499999999999998</v>
      </c>
      <c r="AY317" s="3">
        <v>2.12</v>
      </c>
      <c r="AZ317" s="3">
        <v>0.28000000000000003</v>
      </c>
      <c r="BA317" s="3">
        <v>32</v>
      </c>
      <c r="BB317" s="3">
        <v>268</v>
      </c>
      <c r="BE317" s="5">
        <f t="shared" si="22"/>
        <v>-0.23422954833529763</v>
      </c>
      <c r="BF317" s="5">
        <f t="shared" si="23"/>
        <v>-0.22179160869383618</v>
      </c>
      <c r="BG317" s="7">
        <f t="shared" si="24"/>
        <v>-0.33140491220021329</v>
      </c>
    </row>
    <row r="318" spans="1:60" s="18" customFormat="1" x14ac:dyDescent="0.25">
      <c r="A318" s="2" t="s">
        <v>389</v>
      </c>
      <c r="B318" s="3">
        <v>16</v>
      </c>
      <c r="C318" s="3">
        <v>4</v>
      </c>
      <c r="D318" s="3" t="s">
        <v>52</v>
      </c>
      <c r="E318" s="3" t="s">
        <v>362</v>
      </c>
      <c r="F318" s="3" t="s">
        <v>54</v>
      </c>
      <c r="G318" s="3" t="s">
        <v>363</v>
      </c>
      <c r="H318" s="3" t="s">
        <v>364</v>
      </c>
      <c r="I318" s="3">
        <v>31</v>
      </c>
      <c r="J318" s="3"/>
      <c r="K318" s="4"/>
      <c r="L318" s="5">
        <v>50.54276148929695</v>
      </c>
      <c r="M318" s="5">
        <v>1.4304555138480268</v>
      </c>
      <c r="N318" s="5">
        <v>14.771228568529979</v>
      </c>
      <c r="O318" s="5">
        <v>12.89371591295526</v>
      </c>
      <c r="P318" s="5">
        <v>0.22319164045855738</v>
      </c>
      <c r="Q318" s="5">
        <v>6.1479151871766264</v>
      </c>
      <c r="R318" s="5">
        <v>11.037841128132293</v>
      </c>
      <c r="S318" s="5">
        <v>2.4551080450441312</v>
      </c>
      <c r="T318" s="5">
        <v>0.3347874606878361</v>
      </c>
      <c r="U318" s="5">
        <v>0.162321193060769</v>
      </c>
      <c r="V318" s="6">
        <f t="shared" si="20"/>
        <v>48.574452339150454</v>
      </c>
      <c r="W318" s="5">
        <f t="shared" si="21"/>
        <v>99.999326139190416</v>
      </c>
      <c r="X318" s="3">
        <v>3.4</v>
      </c>
      <c r="Y318" s="3">
        <v>93</v>
      </c>
      <c r="Z318" s="3">
        <v>28</v>
      </c>
      <c r="AA318" s="3">
        <v>5.8</v>
      </c>
      <c r="AB318" s="3"/>
      <c r="AC318" s="3">
        <v>96</v>
      </c>
      <c r="AD318" s="3">
        <v>176</v>
      </c>
      <c r="AE318" s="3"/>
      <c r="AF318" s="3">
        <v>145</v>
      </c>
      <c r="AG318" s="3">
        <v>100</v>
      </c>
      <c r="AH318" s="3"/>
      <c r="AI318" s="3"/>
      <c r="AJ318" s="5"/>
      <c r="AK318" s="3"/>
      <c r="AL318" s="3"/>
      <c r="AM318" s="3">
        <v>9.5</v>
      </c>
      <c r="AN318" s="3">
        <v>17</v>
      </c>
      <c r="AO318" s="3"/>
      <c r="AP318" s="3">
        <v>12</v>
      </c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>
        <v>32</v>
      </c>
      <c r="BB318" s="3">
        <v>281</v>
      </c>
      <c r="BC318" s="3"/>
      <c r="BD318" s="3"/>
      <c r="BE318" s="5">
        <f t="shared" si="22"/>
        <v>-0.17662295534645867</v>
      </c>
      <c r="BF318" s="5">
        <f t="shared" si="23"/>
        <v>-0.19301427466394061</v>
      </c>
      <c r="BG318" s="7">
        <f t="shared" si="24"/>
        <v>-0.26757122107623244</v>
      </c>
      <c r="BH318" s="3"/>
    </row>
    <row r="319" spans="1:60" s="3" customFormat="1" x14ac:dyDescent="0.25">
      <c r="A319" s="2" t="s">
        <v>390</v>
      </c>
      <c r="B319" s="3">
        <v>16</v>
      </c>
      <c r="C319" s="3">
        <v>4</v>
      </c>
      <c r="D319" s="3" t="s">
        <v>52</v>
      </c>
      <c r="E319" s="3" t="s">
        <v>328</v>
      </c>
      <c r="F319" s="3" t="s">
        <v>54</v>
      </c>
      <c r="G319" s="3" t="s">
        <v>391</v>
      </c>
      <c r="H319" s="3" t="s">
        <v>392</v>
      </c>
      <c r="I319" s="3">
        <v>27</v>
      </c>
      <c r="K319" s="4"/>
      <c r="L319" s="5">
        <v>57.155150296243626</v>
      </c>
      <c r="M319" s="5">
        <v>1.2692046269223154</v>
      </c>
      <c r="N319" s="5">
        <v>14.360436222354908</v>
      </c>
      <c r="O319" s="5">
        <v>9.2928112597938863</v>
      </c>
      <c r="P319" s="5">
        <v>0.11259073303343121</v>
      </c>
      <c r="Q319" s="5">
        <v>4.9437567322861167</v>
      </c>
      <c r="R319" s="5">
        <v>9.2938532358505039</v>
      </c>
      <c r="S319" s="5">
        <v>2.1494594488200507</v>
      </c>
      <c r="T319" s="5">
        <v>1.2999111904768876</v>
      </c>
      <c r="U319" s="5">
        <v>0.12282625421828859</v>
      </c>
      <c r="V319" s="6">
        <f t="shared" si="20"/>
        <v>51.311550442346132</v>
      </c>
      <c r="W319" s="5">
        <f t="shared" si="21"/>
        <v>100.00000000000001</v>
      </c>
      <c r="X319" s="3">
        <v>6.1</v>
      </c>
      <c r="Y319" s="3">
        <v>116</v>
      </c>
      <c r="Z319" s="3">
        <v>25</v>
      </c>
      <c r="AA319" s="3">
        <v>37</v>
      </c>
      <c r="AC319" s="3">
        <v>201</v>
      </c>
      <c r="AD319" s="3">
        <v>289</v>
      </c>
      <c r="AJ319" s="5"/>
      <c r="BE319" s="5">
        <f t="shared" si="22"/>
        <v>-0.15232469632664181</v>
      </c>
      <c r="BF319" s="5">
        <f t="shared" si="23"/>
        <v>-6.5808115171006931E-2</v>
      </c>
      <c r="BG319" s="7">
        <f t="shared" si="24"/>
        <v>-0.21568628002121443</v>
      </c>
    </row>
    <row r="320" spans="1:60" s="3" customFormat="1" x14ac:dyDescent="0.25">
      <c r="A320" s="2" t="s">
        <v>393</v>
      </c>
      <c r="B320" s="3">
        <v>16</v>
      </c>
      <c r="C320" s="3">
        <v>4</v>
      </c>
      <c r="D320" s="3" t="s">
        <v>52</v>
      </c>
      <c r="E320" s="3" t="s">
        <v>328</v>
      </c>
      <c r="F320" s="3" t="s">
        <v>54</v>
      </c>
      <c r="G320" s="3" t="s">
        <v>391</v>
      </c>
      <c r="H320" s="3" t="s">
        <v>392</v>
      </c>
      <c r="I320" s="3">
        <v>27</v>
      </c>
      <c r="K320" s="4"/>
      <c r="L320" s="5">
        <v>51.102880018549278</v>
      </c>
      <c r="M320" s="5">
        <v>2.4022721376241116</v>
      </c>
      <c r="N320" s="5">
        <v>13.446484302805089</v>
      </c>
      <c r="O320" s="5">
        <v>14.204566513424583</v>
      </c>
      <c r="P320" s="5">
        <v>0.27038560856375282</v>
      </c>
      <c r="Q320" s="5">
        <v>5.8340894770871277</v>
      </c>
      <c r="R320" s="5">
        <v>10.586636519919244</v>
      </c>
      <c r="S320" s="5">
        <v>1.5599169724831892</v>
      </c>
      <c r="T320" s="5">
        <v>0.35358118042952291</v>
      </c>
      <c r="U320" s="5">
        <v>0.23918726911408902</v>
      </c>
      <c r="V320" s="6">
        <f t="shared" si="20"/>
        <v>44.861811802452813</v>
      </c>
      <c r="W320" s="5">
        <f t="shared" si="21"/>
        <v>99.999999999999986</v>
      </c>
      <c r="X320" s="3">
        <v>3.8</v>
      </c>
      <c r="Y320" s="3">
        <v>154</v>
      </c>
      <c r="Z320" s="3">
        <v>36</v>
      </c>
      <c r="AA320" s="3">
        <v>6.2</v>
      </c>
      <c r="AC320" s="3">
        <v>93</v>
      </c>
      <c r="AD320" s="3">
        <v>153</v>
      </c>
      <c r="AJ320" s="5"/>
      <c r="BE320" s="5">
        <f t="shared" si="22"/>
        <v>-0.44845788668329467</v>
      </c>
      <c r="BF320" s="5">
        <f t="shared" si="23"/>
        <v>-0.50502620572484069</v>
      </c>
      <c r="BG320" s="7">
        <f t="shared" si="24"/>
        <v>-0.51852642487015133</v>
      </c>
    </row>
    <row r="321" spans="1:59" s="3" customFormat="1" x14ac:dyDescent="0.25">
      <c r="A321" s="2" t="s">
        <v>394</v>
      </c>
      <c r="B321" s="3">
        <v>16</v>
      </c>
      <c r="C321" s="3">
        <v>4</v>
      </c>
      <c r="D321" s="3" t="s">
        <v>52</v>
      </c>
      <c r="E321" s="3" t="s">
        <v>328</v>
      </c>
      <c r="F321" s="3" t="s">
        <v>54</v>
      </c>
      <c r="G321" s="3" t="s">
        <v>391</v>
      </c>
      <c r="H321" s="3" t="s">
        <v>392</v>
      </c>
      <c r="I321" s="3">
        <v>27</v>
      </c>
      <c r="K321" s="4"/>
      <c r="L321" s="5">
        <v>58.711971308522926</v>
      </c>
      <c r="M321" s="5">
        <v>2.5175431308866378</v>
      </c>
      <c r="N321" s="5">
        <v>12.280698199447015</v>
      </c>
      <c r="O321" s="5">
        <v>12.366984431779363</v>
      </c>
      <c r="P321" s="5">
        <v>0.21491221849032274</v>
      </c>
      <c r="Q321" s="5">
        <v>2.5482448763852554</v>
      </c>
      <c r="R321" s="5">
        <v>4.7894722977843349</v>
      </c>
      <c r="S321" s="5">
        <v>3.9298234238230445</v>
      </c>
      <c r="T321" s="5">
        <v>2.1695900152356393</v>
      </c>
      <c r="U321" s="5">
        <v>0.47076009764546889</v>
      </c>
      <c r="V321" s="6">
        <f t="shared" si="20"/>
        <v>28.986580633004106</v>
      </c>
      <c r="W321" s="5">
        <f t="shared" si="21"/>
        <v>99.999999999999986</v>
      </c>
      <c r="X321" s="3">
        <v>15.8</v>
      </c>
      <c r="Y321" s="3">
        <v>329</v>
      </c>
      <c r="Z321" s="3">
        <v>59</v>
      </c>
      <c r="AA321" s="3">
        <v>49</v>
      </c>
      <c r="AC321" s="3">
        <v>360</v>
      </c>
      <c r="AD321" s="3">
        <v>257</v>
      </c>
      <c r="AJ321" s="5"/>
      <c r="BE321" s="5">
        <f t="shared" si="22"/>
        <v>-0.26517518639875526</v>
      </c>
      <c r="BF321" s="5">
        <f t="shared" si="23"/>
        <v>-4.8112000319790016E-2</v>
      </c>
      <c r="BG321" s="7">
        <f t="shared" si="24"/>
        <v>-0.31336984800026746</v>
      </c>
    </row>
    <row r="322" spans="1:59" s="3" customFormat="1" x14ac:dyDescent="0.25">
      <c r="A322" s="2" t="s">
        <v>395</v>
      </c>
      <c r="B322" s="3">
        <v>16</v>
      </c>
      <c r="C322" s="3">
        <v>4</v>
      </c>
      <c r="D322" s="3" t="s">
        <v>52</v>
      </c>
      <c r="E322" s="3" t="s">
        <v>328</v>
      </c>
      <c r="F322" s="3" t="s">
        <v>54</v>
      </c>
      <c r="G322" s="3" t="s">
        <v>391</v>
      </c>
      <c r="H322" s="3" t="s">
        <v>392</v>
      </c>
      <c r="I322" s="3">
        <v>27</v>
      </c>
      <c r="K322" s="4"/>
      <c r="L322" s="5">
        <v>56.294798816501576</v>
      </c>
      <c r="M322" s="5">
        <v>1.2433969920817576</v>
      </c>
      <c r="N322" s="5">
        <v>14.578829732158608</v>
      </c>
      <c r="O322" s="5">
        <v>10.237098813297765</v>
      </c>
      <c r="P322" s="5">
        <v>0.1554246240102197</v>
      </c>
      <c r="Q322" s="5">
        <v>4.673100361907272</v>
      </c>
      <c r="R322" s="5">
        <v>7.7401462757089412</v>
      </c>
      <c r="S322" s="5">
        <v>3.3571718786207461</v>
      </c>
      <c r="T322" s="5">
        <v>1.5646078817028781</v>
      </c>
      <c r="U322" s="5">
        <v>0.1554246240102197</v>
      </c>
      <c r="V322" s="6">
        <f t="shared" si="20"/>
        <v>47.486972765457267</v>
      </c>
      <c r="W322" s="5">
        <f t="shared" si="21"/>
        <v>99.999999999999986</v>
      </c>
      <c r="X322" s="3">
        <v>3.3</v>
      </c>
      <c r="Y322" s="3">
        <v>126</v>
      </c>
      <c r="Z322" s="3">
        <v>26</v>
      </c>
      <c r="AA322" s="3">
        <v>46</v>
      </c>
      <c r="AC322" s="3">
        <v>196</v>
      </c>
      <c r="AD322" s="3">
        <v>283</v>
      </c>
      <c r="AJ322" s="5"/>
      <c r="BE322" s="5">
        <f t="shared" si="22"/>
        <v>-0.47242202661468058</v>
      </c>
      <c r="BF322" s="5">
        <f t="shared" si="23"/>
        <v>-0.34692361247331216</v>
      </c>
      <c r="BG322" s="7">
        <f t="shared" si="24"/>
        <v>-0.53219655915679909</v>
      </c>
    </row>
    <row r="323" spans="1:59" s="3" customFormat="1" x14ac:dyDescent="0.25">
      <c r="A323" s="2" t="s">
        <v>396</v>
      </c>
      <c r="B323" s="3">
        <v>16</v>
      </c>
      <c r="C323" s="3">
        <v>4</v>
      </c>
      <c r="D323" s="3" t="s">
        <v>52</v>
      </c>
      <c r="E323" s="3" t="s">
        <v>328</v>
      </c>
      <c r="F323" s="3" t="s">
        <v>54</v>
      </c>
      <c r="G323" s="3" t="s">
        <v>391</v>
      </c>
      <c r="H323" s="3" t="s">
        <v>392</v>
      </c>
      <c r="I323" s="3">
        <v>27</v>
      </c>
      <c r="K323" s="4"/>
      <c r="L323" s="5">
        <v>55.419452344930086</v>
      </c>
      <c r="M323" s="5">
        <v>2.2280753774009265</v>
      </c>
      <c r="N323" s="5">
        <v>13.629963458936183</v>
      </c>
      <c r="O323" s="5">
        <v>13.167822968051221</v>
      </c>
      <c r="P323" s="5">
        <v>0.15690671671837508</v>
      </c>
      <c r="Q323" s="5">
        <v>3.3682641855544522</v>
      </c>
      <c r="R323" s="5">
        <v>7.9080985226061049</v>
      </c>
      <c r="S323" s="5">
        <v>1.9351828395266262</v>
      </c>
      <c r="T323" s="5">
        <v>1.6841320927772261</v>
      </c>
      <c r="U323" s="5">
        <v>0.50210149349880029</v>
      </c>
      <c r="V323" s="6">
        <f t="shared" si="20"/>
        <v>33.630839560344192</v>
      </c>
      <c r="W323" s="5">
        <f t="shared" si="21"/>
        <v>100.00000000000003</v>
      </c>
      <c r="X323" s="3">
        <v>11.2</v>
      </c>
      <c r="Y323" s="3">
        <v>240</v>
      </c>
      <c r="Z323" s="3">
        <v>39</v>
      </c>
      <c r="AA323" s="3">
        <v>34</v>
      </c>
      <c r="AC323" s="3">
        <v>759</v>
      </c>
      <c r="AD323" s="3">
        <v>378</v>
      </c>
      <c r="AE323" s="3">
        <v>46</v>
      </c>
      <c r="AF323" s="3">
        <v>51</v>
      </c>
      <c r="AG323" s="3">
        <v>40</v>
      </c>
      <c r="AJ323" s="5"/>
      <c r="BB323" s="3">
        <v>344</v>
      </c>
      <c r="BC323" s="3">
        <v>121</v>
      </c>
      <c r="BD323" s="3">
        <v>115</v>
      </c>
      <c r="BE323" s="5">
        <f t="shared" si="22"/>
        <v>-0.31700812295172276</v>
      </c>
      <c r="BF323" s="5">
        <f t="shared" si="23"/>
        <v>-0.19715140467391279</v>
      </c>
      <c r="BG323" s="7">
        <f t="shared" si="24"/>
        <v>-0.35707026236155237</v>
      </c>
    </row>
    <row r="324" spans="1:59" s="3" customFormat="1" x14ac:dyDescent="0.25">
      <c r="A324" s="2" t="s">
        <v>397</v>
      </c>
      <c r="B324" s="3">
        <v>16</v>
      </c>
      <c r="C324" s="3">
        <v>4</v>
      </c>
      <c r="D324" s="3" t="s">
        <v>52</v>
      </c>
      <c r="E324" s="3" t="s">
        <v>328</v>
      </c>
      <c r="F324" s="3" t="s">
        <v>54</v>
      </c>
      <c r="G324" s="3" t="s">
        <v>391</v>
      </c>
      <c r="H324" s="3" t="s">
        <v>392</v>
      </c>
      <c r="I324" s="3">
        <v>27</v>
      </c>
      <c r="K324" s="4"/>
      <c r="L324" s="5">
        <v>55.879386440479628</v>
      </c>
      <c r="M324" s="5">
        <v>1.329736534732576</v>
      </c>
      <c r="N324" s="5">
        <v>14.444389991789738</v>
      </c>
      <c r="O324" s="5">
        <v>10.247859235836348</v>
      </c>
      <c r="P324" s="5">
        <v>0.1522599085571652</v>
      </c>
      <c r="Q324" s="5">
        <v>4.8317144315473755</v>
      </c>
      <c r="R324" s="5">
        <v>8.4148976129259943</v>
      </c>
      <c r="S324" s="5">
        <v>3.2989646854052457</v>
      </c>
      <c r="T324" s="5">
        <v>1.0049153964772901</v>
      </c>
      <c r="U324" s="5">
        <v>0.39587576224862953</v>
      </c>
      <c r="V324" s="6">
        <f t="shared" ref="V324:V392" si="25">100*(Q324/40.3)/((Q324/40.3)+0.9*(O324/71.85))</f>
        <v>48.293717568078854</v>
      </c>
      <c r="W324" s="5">
        <f t="shared" ref="W324:W392" si="26">SUM(L324:N324,O324:U324)</f>
        <v>100.00000000000001</v>
      </c>
      <c r="X324" s="3">
        <v>9.1999999999999993</v>
      </c>
      <c r="Y324" s="3">
        <v>201</v>
      </c>
      <c r="Z324" s="3">
        <v>29</v>
      </c>
      <c r="AA324" s="3">
        <v>75</v>
      </c>
      <c r="AC324" s="3">
        <v>644</v>
      </c>
      <c r="AD324" s="3">
        <v>417</v>
      </c>
      <c r="AJ324" s="5"/>
      <c r="BE324" s="5">
        <f t="shared" ref="BE324:BE387" si="27">1.74+LOG(X324/Z324)-1.92*LOG(Y324/Z324)</f>
        <v>-0.37294244483474359</v>
      </c>
      <c r="BF324" s="5">
        <f t="shared" ref="BF324:BF387" si="28">3.85+LOG(X324/(M324*5995))-1.23*LOG(Y324/Z324)</f>
        <v>-0.12194857453372498</v>
      </c>
      <c r="BG324" s="7">
        <f t="shared" ref="BG324:BG387" si="29">1.55+LOG(X324/Y324)-0.73*LOG(Y324/Z324)</f>
        <v>-0.40319081352565256</v>
      </c>
    </row>
    <row r="325" spans="1:59" s="3" customFormat="1" x14ac:dyDescent="0.25">
      <c r="A325" s="2" t="s">
        <v>398</v>
      </c>
      <c r="B325" s="3">
        <v>16</v>
      </c>
      <c r="C325" s="3">
        <v>4</v>
      </c>
      <c r="D325" s="3" t="s">
        <v>52</v>
      </c>
      <c r="E325" s="3" t="s">
        <v>328</v>
      </c>
      <c r="F325" s="3" t="s">
        <v>54</v>
      </c>
      <c r="G325" s="3" t="s">
        <v>391</v>
      </c>
      <c r="H325" s="3" t="s">
        <v>392</v>
      </c>
      <c r="I325" s="3">
        <v>27</v>
      </c>
      <c r="K325" s="4"/>
      <c r="L325" s="5">
        <v>57.314350077232888</v>
      </c>
      <c r="M325" s="5">
        <v>1.4993805657640145</v>
      </c>
      <c r="N325" s="5">
        <v>14.508090826477154</v>
      </c>
      <c r="O325" s="5">
        <v>10.56511695759718</v>
      </c>
      <c r="P325" s="5">
        <v>0.13726723489388865</v>
      </c>
      <c r="Q325" s="5">
        <v>3.7484514144100358</v>
      </c>
      <c r="R325" s="5">
        <v>8.1832390032895148</v>
      </c>
      <c r="S325" s="5">
        <v>2.1329216498896542</v>
      </c>
      <c r="T325" s="5">
        <v>1.5521756561078177</v>
      </c>
      <c r="U325" s="5">
        <v>0.35900661433786263</v>
      </c>
      <c r="V325" s="6">
        <f t="shared" si="25"/>
        <v>41.274594661144654</v>
      </c>
      <c r="W325" s="5">
        <f t="shared" si="26"/>
        <v>100.00000000000001</v>
      </c>
      <c r="X325" s="3">
        <v>8.6999999999999993</v>
      </c>
      <c r="Y325" s="3">
        <v>175</v>
      </c>
      <c r="Z325" s="3">
        <v>34</v>
      </c>
      <c r="AA325" s="3">
        <v>35</v>
      </c>
      <c r="AC325" s="3">
        <v>504</v>
      </c>
      <c r="AD325" s="3">
        <v>827</v>
      </c>
      <c r="AJ325" s="5"/>
      <c r="BE325" s="5">
        <f t="shared" si="27"/>
        <v>-0.21815319718019222</v>
      </c>
      <c r="BF325" s="5">
        <f t="shared" si="28"/>
        <v>-3.9399544172782908E-2</v>
      </c>
      <c r="BG325" s="7">
        <f t="shared" si="29"/>
        <v>-0.27295696216782461</v>
      </c>
    </row>
    <row r="326" spans="1:59" s="3" customFormat="1" x14ac:dyDescent="0.25">
      <c r="A326" s="2" t="s">
        <v>399</v>
      </c>
      <c r="B326" s="3">
        <v>16</v>
      </c>
      <c r="C326" s="3">
        <v>4</v>
      </c>
      <c r="D326" s="3" t="s">
        <v>52</v>
      </c>
      <c r="E326" s="3" t="s">
        <v>328</v>
      </c>
      <c r="F326" s="3" t="s">
        <v>54</v>
      </c>
      <c r="G326" s="3" t="s">
        <v>391</v>
      </c>
      <c r="H326" s="3" t="s">
        <v>392</v>
      </c>
      <c r="I326" s="3">
        <v>27</v>
      </c>
      <c r="K326" s="4"/>
      <c r="L326" s="5">
        <v>55.333511363188038</v>
      </c>
      <c r="M326" s="5">
        <v>1.1964555219909445</v>
      </c>
      <c r="N326" s="5">
        <v>14.694928077786216</v>
      </c>
      <c r="O326" s="5">
        <v>9.9283740367842768</v>
      </c>
      <c r="P326" s="5">
        <v>0.16361784916115479</v>
      </c>
      <c r="Q326" s="5">
        <v>5.3584845600278204</v>
      </c>
      <c r="R326" s="5">
        <v>8.3854147695091843</v>
      </c>
      <c r="S326" s="5">
        <v>3.2416786365053794</v>
      </c>
      <c r="T326" s="5">
        <v>1.3702994867246714</v>
      </c>
      <c r="U326" s="5">
        <v>0.32723569832230959</v>
      </c>
      <c r="V326" s="6">
        <f t="shared" si="25"/>
        <v>51.671230735145819</v>
      </c>
      <c r="W326" s="5">
        <f t="shared" si="26"/>
        <v>100</v>
      </c>
      <c r="X326" s="3">
        <v>5.6</v>
      </c>
      <c r="Y326" s="3">
        <v>153</v>
      </c>
      <c r="Z326" s="3">
        <v>26</v>
      </c>
      <c r="AA326" s="3">
        <v>31</v>
      </c>
      <c r="AC326" s="3">
        <v>463</v>
      </c>
      <c r="AD326" s="3">
        <v>379</v>
      </c>
      <c r="AJ326" s="5"/>
      <c r="BE326" s="5">
        <f t="shared" si="27"/>
        <v>-0.40464404003043697</v>
      </c>
      <c r="BF326" s="5">
        <f t="shared" si="28"/>
        <v>-0.20425096076404414</v>
      </c>
      <c r="BG326" s="7">
        <f t="shared" si="29"/>
        <v>-0.44839760428954845</v>
      </c>
    </row>
    <row r="327" spans="1:59" s="3" customFormat="1" x14ac:dyDescent="0.25">
      <c r="A327" s="2" t="s">
        <v>400</v>
      </c>
      <c r="B327" s="3">
        <v>16</v>
      </c>
      <c r="C327" s="3">
        <v>4</v>
      </c>
      <c r="D327" s="3" t="s">
        <v>52</v>
      </c>
      <c r="E327" s="3" t="s">
        <v>328</v>
      </c>
      <c r="F327" s="3" t="s">
        <v>54</v>
      </c>
      <c r="G327" s="3" t="s">
        <v>391</v>
      </c>
      <c r="H327" s="3" t="s">
        <v>392</v>
      </c>
      <c r="I327" s="3">
        <v>27</v>
      </c>
      <c r="K327" s="4"/>
      <c r="L327" s="5">
        <v>54.539443713553446</v>
      </c>
      <c r="M327" s="5">
        <v>1.0179067509061861</v>
      </c>
      <c r="N327" s="5">
        <v>15.024303643375307</v>
      </c>
      <c r="O327" s="5">
        <v>9.955968814838748</v>
      </c>
      <c r="P327" s="5">
        <v>0.1526860126359279</v>
      </c>
      <c r="Q327" s="5">
        <v>6.1481567754733648</v>
      </c>
      <c r="R327" s="5">
        <v>8.8863259354110049</v>
      </c>
      <c r="S327" s="5">
        <v>3.0638993202276197</v>
      </c>
      <c r="T327" s="5">
        <v>0.95683234585181487</v>
      </c>
      <c r="U327" s="5">
        <v>0.25447668772654652</v>
      </c>
      <c r="V327" s="6">
        <f t="shared" si="25"/>
        <v>55.022250167944314</v>
      </c>
      <c r="W327" s="5">
        <f t="shared" si="26"/>
        <v>99.999999999999957</v>
      </c>
      <c r="X327" s="3">
        <v>3.01</v>
      </c>
      <c r="Y327" s="3">
        <v>113</v>
      </c>
      <c r="Z327" s="3">
        <v>23</v>
      </c>
      <c r="AA327" s="3">
        <v>22.4</v>
      </c>
      <c r="AC327" s="3">
        <v>287</v>
      </c>
      <c r="AD327" s="3">
        <v>288</v>
      </c>
      <c r="AJ327" s="5"/>
      <c r="BE327" s="5">
        <f t="shared" si="27"/>
        <v>-0.47055450675813704</v>
      </c>
      <c r="BF327" s="5">
        <f t="shared" si="28"/>
        <v>-0.30729193370273356</v>
      </c>
      <c r="BG327" s="7">
        <f t="shared" si="29"/>
        <v>-0.52919789133962991</v>
      </c>
    </row>
    <row r="328" spans="1:59" s="3" customFormat="1" x14ac:dyDescent="0.25">
      <c r="A328" s="2" t="s">
        <v>401</v>
      </c>
      <c r="B328" s="3">
        <v>16</v>
      </c>
      <c r="C328" s="3">
        <v>4</v>
      </c>
      <c r="D328" s="3" t="s">
        <v>52</v>
      </c>
      <c r="E328" s="3" t="s">
        <v>328</v>
      </c>
      <c r="F328" s="3" t="s">
        <v>54</v>
      </c>
      <c r="G328" s="3" t="s">
        <v>391</v>
      </c>
      <c r="H328" s="3" t="s">
        <v>392</v>
      </c>
      <c r="I328" s="3">
        <v>27</v>
      </c>
      <c r="K328" s="4"/>
      <c r="L328" s="5">
        <v>51.656333512096587</v>
      </c>
      <c r="M328" s="5">
        <v>1.7204529779577058</v>
      </c>
      <c r="N328" s="5">
        <v>14.201751600657087</v>
      </c>
      <c r="O328" s="5">
        <v>14.394106792427433</v>
      </c>
      <c r="P328" s="5">
        <v>0.23509295350974863</v>
      </c>
      <c r="Q328" s="5">
        <v>5.8452657077196584</v>
      </c>
      <c r="R328" s="5">
        <v>8.730497409884757</v>
      </c>
      <c r="S328" s="5">
        <v>2.1799528416358509</v>
      </c>
      <c r="T328" s="5">
        <v>0.67322073050518927</v>
      </c>
      <c r="U328" s="5">
        <v>0.36332547360597517</v>
      </c>
      <c r="V328" s="6">
        <f t="shared" si="25"/>
        <v>44.581434233253383</v>
      </c>
      <c r="W328" s="5">
        <f t="shared" si="26"/>
        <v>100</v>
      </c>
      <c r="X328" s="3">
        <v>3.3</v>
      </c>
      <c r="Y328" s="3">
        <v>141</v>
      </c>
      <c r="Z328" s="3">
        <v>34</v>
      </c>
      <c r="AA328" s="3">
        <v>8.1999999999999993</v>
      </c>
      <c r="AC328" s="3">
        <v>214</v>
      </c>
      <c r="AD328" s="3">
        <v>170</v>
      </c>
      <c r="AJ328" s="5"/>
      <c r="BE328" s="5">
        <f t="shared" si="27"/>
        <v>-0.45902615274156711</v>
      </c>
      <c r="BF328" s="5">
        <f t="shared" si="28"/>
        <v>-0.40473849549147289</v>
      </c>
      <c r="BG328" s="7">
        <f t="shared" si="29"/>
        <v>-0.5316555155750734</v>
      </c>
    </row>
    <row r="329" spans="1:59" s="3" customFormat="1" x14ac:dyDescent="0.25">
      <c r="A329" s="2" t="s">
        <v>402</v>
      </c>
      <c r="B329" s="3">
        <v>16</v>
      </c>
      <c r="C329" s="3">
        <v>4</v>
      </c>
      <c r="D329" s="3" t="s">
        <v>52</v>
      </c>
      <c r="E329" s="3" t="s">
        <v>328</v>
      </c>
      <c r="F329" s="3" t="s">
        <v>54</v>
      </c>
      <c r="G329" s="3" t="s">
        <v>391</v>
      </c>
      <c r="H329" s="3" t="s">
        <v>392</v>
      </c>
      <c r="I329" s="3">
        <v>27</v>
      </c>
      <c r="K329" s="4"/>
      <c r="L329" s="5">
        <v>52.398303712944227</v>
      </c>
      <c r="M329" s="5">
        <v>1.3319825003090306</v>
      </c>
      <c r="N329" s="5">
        <v>14.819616322335907</v>
      </c>
      <c r="O329" s="5">
        <v>11.334015294389426</v>
      </c>
      <c r="P329" s="5">
        <v>0.17829687012010648</v>
      </c>
      <c r="Q329" s="5">
        <v>6.2823426589378686</v>
      </c>
      <c r="R329" s="5">
        <v>9.7958398054223199</v>
      </c>
      <c r="S329" s="5">
        <v>2.95763043375706</v>
      </c>
      <c r="T329" s="5">
        <v>0.56635476391092643</v>
      </c>
      <c r="U329" s="5">
        <v>0.33561763787314158</v>
      </c>
      <c r="V329" s="6">
        <f t="shared" si="25"/>
        <v>52.336402195423616</v>
      </c>
      <c r="W329" s="5">
        <f t="shared" si="26"/>
        <v>100.00000000000001</v>
      </c>
      <c r="X329" s="3">
        <v>3.4</v>
      </c>
      <c r="Y329" s="3">
        <v>124</v>
      </c>
      <c r="Z329" s="3">
        <v>25</v>
      </c>
      <c r="AA329" s="3">
        <v>9.6</v>
      </c>
      <c r="AC329" s="3">
        <v>299</v>
      </c>
      <c r="AD329" s="3">
        <v>352</v>
      </c>
      <c r="AJ329" s="5"/>
      <c r="BE329" s="5">
        <f t="shared" si="27"/>
        <v>-0.46178591049096152</v>
      </c>
      <c r="BF329" s="5">
        <f t="shared" si="28"/>
        <v>-0.37625125155221917</v>
      </c>
      <c r="BG329" s="7">
        <f t="shared" si="29"/>
        <v>-0.51964439195782408</v>
      </c>
    </row>
    <row r="330" spans="1:59" s="3" customFormat="1" x14ac:dyDescent="0.25">
      <c r="A330" s="2" t="s">
        <v>403</v>
      </c>
      <c r="B330" s="3">
        <v>16</v>
      </c>
      <c r="C330" s="3">
        <v>4</v>
      </c>
      <c r="D330" s="3" t="s">
        <v>52</v>
      </c>
      <c r="E330" s="3" t="s">
        <v>328</v>
      </c>
      <c r="F330" s="3" t="s">
        <v>54</v>
      </c>
      <c r="G330" s="3" t="s">
        <v>391</v>
      </c>
      <c r="H330" s="3" t="s">
        <v>392</v>
      </c>
      <c r="I330" s="3">
        <v>27</v>
      </c>
      <c r="K330" s="4"/>
      <c r="L330" s="5">
        <v>54.830134806220862</v>
      </c>
      <c r="M330" s="5">
        <v>1.1386613589318084</v>
      </c>
      <c r="N330" s="5">
        <v>15.315508188154864</v>
      </c>
      <c r="O330" s="5">
        <v>9.7380063311623211</v>
      </c>
      <c r="P330" s="5">
        <v>0.14361494617157944</v>
      </c>
      <c r="Q330" s="5">
        <v>6.339574052431149</v>
      </c>
      <c r="R330" s="5">
        <v>9.1092908714544674</v>
      </c>
      <c r="S330" s="5">
        <v>2.4619705057985044</v>
      </c>
      <c r="T330" s="5">
        <v>0.58471799512714473</v>
      </c>
      <c r="U330" s="5">
        <v>0.33852094454729437</v>
      </c>
      <c r="V330" s="6">
        <f t="shared" si="25"/>
        <v>56.325054195012271</v>
      </c>
      <c r="W330" s="5">
        <f t="shared" si="26"/>
        <v>100</v>
      </c>
      <c r="X330" s="3">
        <v>4.8</v>
      </c>
      <c r="Y330" s="3">
        <v>117</v>
      </c>
      <c r="Z330" s="3">
        <v>26</v>
      </c>
      <c r="AA330" s="3">
        <v>8.6999999999999993</v>
      </c>
      <c r="AC330" s="3">
        <v>394</v>
      </c>
      <c r="AD330" s="3">
        <v>465</v>
      </c>
      <c r="AJ330" s="5"/>
      <c r="BE330" s="5">
        <f t="shared" si="27"/>
        <v>-0.24790013704389069</v>
      </c>
      <c r="BF330" s="5">
        <f t="shared" si="28"/>
        <v>-0.10639392489276411</v>
      </c>
      <c r="BG330" s="7">
        <f t="shared" si="29"/>
        <v>-0.31378975942657539</v>
      </c>
    </row>
    <row r="331" spans="1:59" s="3" customFormat="1" x14ac:dyDescent="0.25">
      <c r="A331" s="2" t="s">
        <v>404</v>
      </c>
      <c r="B331" s="3">
        <v>16</v>
      </c>
      <c r="C331" s="3">
        <v>4</v>
      </c>
      <c r="D331" s="3" t="s">
        <v>52</v>
      </c>
      <c r="E331" s="3" t="s">
        <v>328</v>
      </c>
      <c r="F331" s="3" t="s">
        <v>54</v>
      </c>
      <c r="G331" s="3" t="s">
        <v>391</v>
      </c>
      <c r="H331" s="3" t="s">
        <v>392</v>
      </c>
      <c r="I331" s="3">
        <v>27</v>
      </c>
      <c r="K331" s="4"/>
      <c r="L331" s="5">
        <v>52.480246811827627</v>
      </c>
      <c r="M331" s="5">
        <v>1.3185465799183014</v>
      </c>
      <c r="N331" s="5">
        <v>16.544620181355828</v>
      </c>
      <c r="O331" s="5">
        <v>10.527196362686707</v>
      </c>
      <c r="P331" s="5">
        <v>0.16743448633883193</v>
      </c>
      <c r="Q331" s="5">
        <v>5.305580285861736</v>
      </c>
      <c r="R331" s="5">
        <v>9.7425941738407822</v>
      </c>
      <c r="S331" s="5">
        <v>3.0975379972683905</v>
      </c>
      <c r="T331" s="5">
        <v>0.50230345901649576</v>
      </c>
      <c r="U331" s="5">
        <v>0.31393966188530986</v>
      </c>
      <c r="V331" s="6">
        <f t="shared" si="25"/>
        <v>49.959669300782402</v>
      </c>
      <c r="W331" s="5">
        <f t="shared" si="26"/>
        <v>100.00000000000003</v>
      </c>
      <c r="X331" s="3">
        <v>2.5</v>
      </c>
      <c r="Y331" s="3">
        <v>108</v>
      </c>
      <c r="Z331" s="3">
        <v>25</v>
      </c>
      <c r="AA331" s="3">
        <v>9.5</v>
      </c>
      <c r="AC331" s="3">
        <v>230</v>
      </c>
      <c r="AD331" s="3">
        <v>313</v>
      </c>
      <c r="AJ331" s="5"/>
      <c r="BE331" s="5">
        <f t="shared" si="27"/>
        <v>-0.48012879388463126</v>
      </c>
      <c r="BF331" s="5">
        <f t="shared" si="28"/>
        <v>-0.43158966394270404</v>
      </c>
      <c r="BG331" s="7">
        <f t="shared" si="29"/>
        <v>-0.54938688198979801</v>
      </c>
    </row>
    <row r="332" spans="1:59" s="3" customFormat="1" x14ac:dyDescent="0.25">
      <c r="A332" s="2" t="s">
        <v>405</v>
      </c>
      <c r="B332" s="3">
        <v>16</v>
      </c>
      <c r="C332" s="3">
        <v>4</v>
      </c>
      <c r="D332" s="3" t="s">
        <v>52</v>
      </c>
      <c r="E332" s="3" t="s">
        <v>328</v>
      </c>
      <c r="F332" s="3" t="s">
        <v>54</v>
      </c>
      <c r="G332" s="3" t="s">
        <v>391</v>
      </c>
      <c r="H332" s="3" t="s">
        <v>392</v>
      </c>
      <c r="I332" s="3">
        <v>27</v>
      </c>
      <c r="K332" s="4"/>
      <c r="L332" s="5">
        <v>53.610341907925182</v>
      </c>
      <c r="M332" s="5">
        <v>1.0105330674443727</v>
      </c>
      <c r="N332" s="5">
        <v>16.345632812579598</v>
      </c>
      <c r="O332" s="5">
        <v>9.645842330463438</v>
      </c>
      <c r="P332" s="5">
        <v>0.14585013344557959</v>
      </c>
      <c r="Q332" s="5">
        <v>5.4693800042092349</v>
      </c>
      <c r="R332" s="5">
        <v>9.5427658740107777</v>
      </c>
      <c r="S332" s="5">
        <v>3.1878672024533823</v>
      </c>
      <c r="T332" s="5">
        <v>0.75008640057726639</v>
      </c>
      <c r="U332" s="5">
        <v>0.29170026689115919</v>
      </c>
      <c r="V332" s="6">
        <f t="shared" si="25"/>
        <v>52.90243205207652</v>
      </c>
      <c r="W332" s="5">
        <f t="shared" si="26"/>
        <v>99.999999999999972</v>
      </c>
      <c r="X332" s="3">
        <v>3.1</v>
      </c>
      <c r="Y332" s="3">
        <v>87</v>
      </c>
      <c r="Z332" s="3">
        <v>22</v>
      </c>
      <c r="AA332" s="3">
        <v>18.7</v>
      </c>
      <c r="AC332" s="3">
        <v>284</v>
      </c>
      <c r="AD332" s="3">
        <v>385</v>
      </c>
      <c r="AJ332" s="5"/>
      <c r="BE332" s="5">
        <f t="shared" si="27"/>
        <v>-0.2574864048370451</v>
      </c>
      <c r="BF332" s="5">
        <f t="shared" si="28"/>
        <v>-0.17540680631385785</v>
      </c>
      <c r="BG332" s="7">
        <f t="shared" si="29"/>
        <v>-0.33403805619572674</v>
      </c>
    </row>
    <row r="333" spans="1:59" s="3" customFormat="1" x14ac:dyDescent="0.25">
      <c r="A333" s="2" t="s">
        <v>406</v>
      </c>
      <c r="B333" s="3">
        <v>16</v>
      </c>
      <c r="C333" s="3">
        <v>4</v>
      </c>
      <c r="D333" s="3" t="s">
        <v>52</v>
      </c>
      <c r="E333" s="3" t="s">
        <v>328</v>
      </c>
      <c r="F333" s="3" t="s">
        <v>54</v>
      </c>
      <c r="G333" s="3" t="s">
        <v>391</v>
      </c>
      <c r="H333" s="3" t="s">
        <v>392</v>
      </c>
      <c r="I333" s="3">
        <v>27</v>
      </c>
      <c r="K333" s="4"/>
      <c r="L333" s="5">
        <v>50.073808053974759</v>
      </c>
      <c r="M333" s="5">
        <v>1.3652760293519153</v>
      </c>
      <c r="N333" s="5">
        <v>14.894853523230292</v>
      </c>
      <c r="O333" s="5">
        <v>12.940556353882748</v>
      </c>
      <c r="P333" s="5">
        <v>0.20530466606795719</v>
      </c>
      <c r="Q333" s="5">
        <v>6.261792315072694</v>
      </c>
      <c r="R333" s="5">
        <v>11.076186734366289</v>
      </c>
      <c r="S333" s="5">
        <v>2.5047169260290776</v>
      </c>
      <c r="T333" s="5">
        <v>0.48246596525969931</v>
      </c>
      <c r="U333" s="5">
        <v>0.19503943276455932</v>
      </c>
      <c r="V333" s="6">
        <f t="shared" si="25"/>
        <v>48.942403582559265</v>
      </c>
      <c r="W333" s="5">
        <f t="shared" si="26"/>
        <v>100</v>
      </c>
      <c r="X333" s="3">
        <v>3</v>
      </c>
      <c r="Y333" s="3">
        <v>102</v>
      </c>
      <c r="Z333" s="3">
        <v>27</v>
      </c>
      <c r="AA333" s="3">
        <v>4.7</v>
      </c>
      <c r="AC333" s="3">
        <v>147</v>
      </c>
      <c r="AD333" s="3">
        <v>152</v>
      </c>
      <c r="AJ333" s="5"/>
      <c r="BE333" s="5">
        <f t="shared" si="27"/>
        <v>-0.32253641203695105</v>
      </c>
      <c r="BF333" s="5">
        <f t="shared" si="28"/>
        <v>-0.29588917929353897</v>
      </c>
      <c r="BG333" s="7">
        <f t="shared" si="29"/>
        <v>-0.40286149459239418</v>
      </c>
    </row>
    <row r="334" spans="1:59" s="3" customFormat="1" x14ac:dyDescent="0.25">
      <c r="A334" s="2" t="s">
        <v>407</v>
      </c>
      <c r="B334" s="3">
        <v>16</v>
      </c>
      <c r="C334" s="3">
        <v>4</v>
      </c>
      <c r="D334" s="3" t="s">
        <v>52</v>
      </c>
      <c r="E334" s="3" t="s">
        <v>328</v>
      </c>
      <c r="F334" s="3" t="s">
        <v>54</v>
      </c>
      <c r="G334" s="3" t="s">
        <v>391</v>
      </c>
      <c r="H334" s="3" t="s">
        <v>392</v>
      </c>
      <c r="I334" s="3">
        <v>27</v>
      </c>
      <c r="K334" s="4"/>
      <c r="L334" s="5">
        <v>53.540555150675253</v>
      </c>
      <c r="M334" s="5">
        <v>1.2026843915619663</v>
      </c>
      <c r="N334" s="5">
        <v>16.700433261777128</v>
      </c>
      <c r="O334" s="5">
        <v>9.6826221389298812</v>
      </c>
      <c r="P334" s="5">
        <v>0.15824794625815347</v>
      </c>
      <c r="Q334" s="5">
        <v>5.380430172777217</v>
      </c>
      <c r="R334" s="5">
        <v>9.2627797876439146</v>
      </c>
      <c r="S334" s="5">
        <v>2.8906624849822702</v>
      </c>
      <c r="T334" s="5">
        <v>0.97058740371667473</v>
      </c>
      <c r="U334" s="5">
        <v>0.21099726167753799</v>
      </c>
      <c r="V334" s="6">
        <f t="shared" si="25"/>
        <v>52.398788076197413</v>
      </c>
      <c r="W334" s="5">
        <f t="shared" si="26"/>
        <v>100</v>
      </c>
      <c r="X334" s="3">
        <v>5.6</v>
      </c>
      <c r="Y334" s="3">
        <v>113</v>
      </c>
      <c r="Z334" s="3">
        <v>22</v>
      </c>
      <c r="AA334" s="3">
        <v>17.7</v>
      </c>
      <c r="AC334" s="3">
        <v>364</v>
      </c>
      <c r="AD334" s="3">
        <v>482</v>
      </c>
      <c r="AJ334" s="5"/>
      <c r="BE334" s="5">
        <f t="shared" si="27"/>
        <v>-0.21869371812553573</v>
      </c>
      <c r="BF334" s="5">
        <f t="shared" si="28"/>
        <v>-0.13385942323493094</v>
      </c>
      <c r="BG334" s="7">
        <f t="shared" si="29"/>
        <v>-0.27366912321990511</v>
      </c>
    </row>
    <row r="335" spans="1:59" s="3" customFormat="1" x14ac:dyDescent="0.25">
      <c r="A335" s="2" t="s">
        <v>408</v>
      </c>
      <c r="B335" s="3">
        <v>16</v>
      </c>
      <c r="C335" s="3">
        <v>4</v>
      </c>
      <c r="D335" s="3" t="s">
        <v>52</v>
      </c>
      <c r="E335" s="3" t="s">
        <v>328</v>
      </c>
      <c r="F335" s="3" t="s">
        <v>54</v>
      </c>
      <c r="G335" s="3" t="s">
        <v>391</v>
      </c>
      <c r="H335" s="3" t="s">
        <v>392</v>
      </c>
      <c r="I335" s="3">
        <v>27</v>
      </c>
      <c r="J335" s="3">
        <v>0.70796672306824582</v>
      </c>
      <c r="K335" s="4">
        <v>-10.5</v>
      </c>
      <c r="L335" s="5">
        <v>54.361479866304421</v>
      </c>
      <c r="M335" s="5">
        <v>1.2286830207198909</v>
      </c>
      <c r="N335" s="5">
        <v>14.764846383440707</v>
      </c>
      <c r="O335" s="5">
        <v>10.832717924899342</v>
      </c>
      <c r="P335" s="5">
        <v>0.17552614581712728</v>
      </c>
      <c r="Q335" s="5">
        <v>6.1847153732034847</v>
      </c>
      <c r="R335" s="5">
        <v>9.7468636265510664</v>
      </c>
      <c r="S335" s="5">
        <v>1.5797353123541455</v>
      </c>
      <c r="T335" s="5">
        <v>0.91893099868966632</v>
      </c>
      <c r="U335" s="5">
        <v>0.20650134802014974</v>
      </c>
      <c r="V335" s="6">
        <f t="shared" si="25"/>
        <v>53.073610968558242</v>
      </c>
      <c r="W335" s="5">
        <f t="shared" si="26"/>
        <v>100</v>
      </c>
      <c r="X335" s="3">
        <v>5.22</v>
      </c>
      <c r="Y335" s="3">
        <v>125</v>
      </c>
      <c r="Z335" s="3">
        <v>25</v>
      </c>
      <c r="AA335" s="3">
        <v>19.100000000000001</v>
      </c>
      <c r="AC335" s="3">
        <v>413</v>
      </c>
      <c r="AD335" s="3">
        <v>302</v>
      </c>
      <c r="AE335" s="3">
        <v>48</v>
      </c>
      <c r="AF335" s="3">
        <v>125</v>
      </c>
      <c r="AG335" s="3">
        <v>38</v>
      </c>
      <c r="AJ335" s="5"/>
      <c r="BB335" s="3">
        <v>277</v>
      </c>
      <c r="BC335" s="3">
        <v>57</v>
      </c>
      <c r="BD335" s="3">
        <v>79</v>
      </c>
      <c r="BE335" s="5">
        <f t="shared" si="27"/>
        <v>-0.28229191399493181</v>
      </c>
      <c r="BF335" s="5">
        <f t="shared" si="28"/>
        <v>-0.15929164652707939</v>
      </c>
      <c r="BG335" s="7">
        <f t="shared" si="29"/>
        <v>-0.33948761317108811</v>
      </c>
    </row>
    <row r="336" spans="1:59" s="3" customFormat="1" x14ac:dyDescent="0.25">
      <c r="A336" s="2" t="s">
        <v>409</v>
      </c>
      <c r="B336" s="3">
        <v>16</v>
      </c>
      <c r="C336" s="3">
        <v>4</v>
      </c>
      <c r="D336" s="3" t="s">
        <v>52</v>
      </c>
      <c r="E336" s="3" t="s">
        <v>328</v>
      </c>
      <c r="F336" s="3" t="s">
        <v>54</v>
      </c>
      <c r="G336" s="3" t="s">
        <v>391</v>
      </c>
      <c r="H336" s="3" t="s">
        <v>392</v>
      </c>
      <c r="I336" s="3">
        <v>27</v>
      </c>
      <c r="J336" s="3">
        <v>0.70895375070501965</v>
      </c>
      <c r="K336" s="4">
        <v>-10.7</v>
      </c>
      <c r="L336" s="5">
        <v>55.625725549625891</v>
      </c>
      <c r="M336" s="5">
        <v>1.1592930004858046</v>
      </c>
      <c r="N336" s="5">
        <v>14.501331742918927</v>
      </c>
      <c r="O336" s="5">
        <v>10.083607804425561</v>
      </c>
      <c r="P336" s="5">
        <v>0.16270778954186735</v>
      </c>
      <c r="Q336" s="5">
        <v>5.694772633965357</v>
      </c>
      <c r="R336" s="5">
        <v>9.3556978986573718</v>
      </c>
      <c r="S336" s="5">
        <v>2.3490937115107098</v>
      </c>
      <c r="T336" s="5">
        <v>0.89489284248027035</v>
      </c>
      <c r="U336" s="5">
        <v>0.17287702638823405</v>
      </c>
      <c r="V336" s="6">
        <f t="shared" si="25"/>
        <v>52.802739316541647</v>
      </c>
      <c r="W336" s="5">
        <f t="shared" si="26"/>
        <v>100</v>
      </c>
      <c r="X336" s="3">
        <v>2.96</v>
      </c>
      <c r="Y336" s="3">
        <v>123</v>
      </c>
      <c r="Z336" s="3">
        <v>27</v>
      </c>
      <c r="AA336" s="3">
        <v>14.9</v>
      </c>
      <c r="AB336" s="3">
        <v>0.17</v>
      </c>
      <c r="AC336" s="3">
        <v>370</v>
      </c>
      <c r="AD336" s="3">
        <v>352</v>
      </c>
      <c r="AE336" s="3">
        <v>45</v>
      </c>
      <c r="AF336" s="3">
        <v>116</v>
      </c>
      <c r="AG336" s="3">
        <v>17</v>
      </c>
      <c r="AH336" s="3">
        <v>3.1</v>
      </c>
      <c r="AI336" s="3">
        <v>0.2</v>
      </c>
      <c r="AJ336" s="5">
        <v>2.97</v>
      </c>
      <c r="AK336" s="3">
        <v>0.67</v>
      </c>
      <c r="AL336" s="3">
        <v>5.76</v>
      </c>
      <c r="AM336" s="3">
        <v>16.899999999999999</v>
      </c>
      <c r="AN336" s="3">
        <v>35.299999999999997</v>
      </c>
      <c r="AO336" s="3">
        <v>4.4000000000000004</v>
      </c>
      <c r="AP336" s="3">
        <v>18.8</v>
      </c>
      <c r="AQ336" s="3">
        <v>4.32</v>
      </c>
      <c r="AR336" s="3">
        <v>1.37</v>
      </c>
      <c r="AS336" s="3">
        <v>4.5</v>
      </c>
      <c r="AT336" s="3">
        <v>0.8</v>
      </c>
      <c r="AU336" s="3">
        <v>4.5999999999999996</v>
      </c>
      <c r="AV336" s="3">
        <v>1</v>
      </c>
      <c r="AW336" s="3">
        <v>2.58</v>
      </c>
      <c r="AX336" s="3">
        <v>0.33</v>
      </c>
      <c r="AY336" s="3">
        <v>2.2599999999999998</v>
      </c>
      <c r="BB336" s="3">
        <v>230</v>
      </c>
      <c r="BC336" s="3">
        <v>15</v>
      </c>
      <c r="BD336" s="3">
        <v>82</v>
      </c>
      <c r="BE336" s="5">
        <f t="shared" si="27"/>
        <v>-0.48447143987843699</v>
      </c>
      <c r="BF336" s="5">
        <f t="shared" si="28"/>
        <v>-0.330696547244551</v>
      </c>
      <c r="BG336" s="7">
        <f t="shared" si="29"/>
        <v>-0.54934858389515906</v>
      </c>
    </row>
    <row r="337" spans="1:59" s="3" customFormat="1" x14ac:dyDescent="0.25">
      <c r="A337" s="2" t="s">
        <v>410</v>
      </c>
      <c r="B337" s="3">
        <v>16</v>
      </c>
      <c r="C337" s="3">
        <v>4</v>
      </c>
      <c r="D337" s="3" t="s">
        <v>52</v>
      </c>
      <c r="E337" s="3" t="s">
        <v>328</v>
      </c>
      <c r="F337" s="3" t="s">
        <v>54</v>
      </c>
      <c r="G337" s="3" t="s">
        <v>391</v>
      </c>
      <c r="H337" s="3" t="s">
        <v>392</v>
      </c>
      <c r="I337" s="3">
        <v>27</v>
      </c>
      <c r="K337" s="4"/>
      <c r="L337" s="5">
        <v>52.875955888137796</v>
      </c>
      <c r="M337" s="5">
        <v>1.2802894888168956</v>
      </c>
      <c r="N337" s="5">
        <v>16.259676507974575</v>
      </c>
      <c r="O337" s="5">
        <v>10.550441047992912</v>
      </c>
      <c r="P337" s="5">
        <v>0.17070526517558607</v>
      </c>
      <c r="Q337" s="5">
        <v>6.1347204672476243</v>
      </c>
      <c r="R337" s="5">
        <v>10.583726440886336</v>
      </c>
      <c r="S337" s="5">
        <v>1.4509947539924817</v>
      </c>
      <c r="T337" s="5">
        <v>0.46943947923286167</v>
      </c>
      <c r="U337" s="5">
        <v>0.22405066054295669</v>
      </c>
      <c r="V337" s="6">
        <f t="shared" si="25"/>
        <v>53.528786250235598</v>
      </c>
      <c r="W337" s="5">
        <f t="shared" si="26"/>
        <v>100.00000000000001</v>
      </c>
      <c r="X337" s="3">
        <v>3.49</v>
      </c>
      <c r="Y337" s="3">
        <v>110</v>
      </c>
      <c r="Z337" s="3">
        <v>24</v>
      </c>
      <c r="AA337" s="3">
        <v>9.9600000000000009</v>
      </c>
      <c r="AC337" s="3">
        <v>411</v>
      </c>
      <c r="AD337" s="3">
        <v>362</v>
      </c>
      <c r="AE337" s="3">
        <v>48</v>
      </c>
      <c r="AF337" s="3">
        <v>221</v>
      </c>
      <c r="AG337" s="3">
        <v>77</v>
      </c>
      <c r="AJ337" s="5"/>
      <c r="BB337" s="3">
        <v>258</v>
      </c>
      <c r="BC337" s="3">
        <v>103</v>
      </c>
      <c r="BD337" s="3">
        <v>74</v>
      </c>
      <c r="BE337" s="5">
        <f t="shared" si="27"/>
        <v>-0.36685418616993448</v>
      </c>
      <c r="BF337" s="5">
        <f t="shared" si="28"/>
        <v>-0.30552511586047137</v>
      </c>
      <c r="BG337" s="7">
        <f t="shared" si="29"/>
        <v>-0.43122971191507681</v>
      </c>
    </row>
    <row r="338" spans="1:59" s="3" customFormat="1" x14ac:dyDescent="0.25">
      <c r="A338" s="2" t="s">
        <v>411</v>
      </c>
      <c r="B338" s="3">
        <v>16</v>
      </c>
      <c r="C338" s="3">
        <v>4</v>
      </c>
      <c r="D338" s="3" t="s">
        <v>52</v>
      </c>
      <c r="E338" s="3" t="s">
        <v>328</v>
      </c>
      <c r="F338" s="3" t="s">
        <v>54</v>
      </c>
      <c r="G338" s="3" t="s">
        <v>391</v>
      </c>
      <c r="H338" s="3" t="s">
        <v>392</v>
      </c>
      <c r="I338" s="3">
        <v>27</v>
      </c>
      <c r="J338" s="3">
        <v>0.71017343485617601</v>
      </c>
      <c r="K338" s="4">
        <v>-12.2</v>
      </c>
      <c r="L338" s="5">
        <v>52.329060275338854</v>
      </c>
      <c r="M338" s="5">
        <v>1.2793628332074494</v>
      </c>
      <c r="N338" s="5">
        <v>14.707471919962062</v>
      </c>
      <c r="O338" s="5">
        <v>11.193496992478012</v>
      </c>
      <c r="P338" s="5">
        <v>0.17682250540265565</v>
      </c>
      <c r="Q338" s="5">
        <v>6.6880512337592677</v>
      </c>
      <c r="R338" s="5">
        <v>10.661356943395413</v>
      </c>
      <c r="S338" s="5">
        <v>2.3819031610122434</v>
      </c>
      <c r="T338" s="5">
        <v>0.40565163004138644</v>
      </c>
      <c r="U338" s="5">
        <v>0.17682250540265565</v>
      </c>
      <c r="V338" s="6">
        <f t="shared" si="25"/>
        <v>54.204527646136789</v>
      </c>
      <c r="W338" s="5">
        <f t="shared" si="26"/>
        <v>100.00000000000001</v>
      </c>
      <c r="X338" s="3">
        <v>2.15</v>
      </c>
      <c r="Y338" s="3">
        <v>106</v>
      </c>
      <c r="Z338" s="3">
        <v>26</v>
      </c>
      <c r="AA338" s="3">
        <v>6.7</v>
      </c>
      <c r="AC338" s="3">
        <v>707</v>
      </c>
      <c r="AD338" s="3">
        <v>727</v>
      </c>
      <c r="AE338" s="3">
        <v>50</v>
      </c>
      <c r="AF338" s="3">
        <v>269</v>
      </c>
      <c r="AG338" s="3">
        <v>65</v>
      </c>
      <c r="AJ338" s="5"/>
      <c r="BB338" s="3">
        <v>255</v>
      </c>
      <c r="BC338" s="3">
        <v>106</v>
      </c>
      <c r="BD338" s="3">
        <v>87</v>
      </c>
      <c r="BE338" s="5">
        <f t="shared" si="27"/>
        <v>-0.51437332125960089</v>
      </c>
      <c r="BF338" s="5">
        <f t="shared" si="28"/>
        <v>-0.45305345365886573</v>
      </c>
      <c r="BG338" s="7">
        <f t="shared" si="29"/>
        <v>-0.58841014297375005</v>
      </c>
    </row>
    <row r="339" spans="1:59" s="3" customFormat="1" x14ac:dyDescent="0.25">
      <c r="A339" s="2" t="s">
        <v>412</v>
      </c>
      <c r="B339" s="3">
        <v>16</v>
      </c>
      <c r="C339" s="3">
        <v>4</v>
      </c>
      <c r="D339" s="3" t="s">
        <v>52</v>
      </c>
      <c r="E339" s="3" t="s">
        <v>328</v>
      </c>
      <c r="F339" s="3" t="s">
        <v>54</v>
      </c>
      <c r="G339" s="3" t="s">
        <v>391</v>
      </c>
      <c r="H339" s="3" t="s">
        <v>392</v>
      </c>
      <c r="I339" s="3">
        <v>27</v>
      </c>
      <c r="K339" s="4"/>
      <c r="L339" s="5">
        <v>50.681313832603593</v>
      </c>
      <c r="M339" s="5">
        <v>1.5654871051466124</v>
      </c>
      <c r="N339" s="5">
        <v>17.103212863030333</v>
      </c>
      <c r="O339" s="5">
        <v>12.045183663905638</v>
      </c>
      <c r="P339" s="5">
        <v>0.1703931543016721</v>
      </c>
      <c r="Q339" s="5">
        <v>4.5260681611381655</v>
      </c>
      <c r="R339" s="5">
        <v>10.596324283135232</v>
      </c>
      <c r="S339" s="5">
        <v>2.1405640009147553</v>
      </c>
      <c r="T339" s="5">
        <v>0.91586320437148749</v>
      </c>
      <c r="U339" s="5">
        <v>0.25558973145250813</v>
      </c>
      <c r="V339" s="6">
        <f t="shared" si="25"/>
        <v>42.672601185828881</v>
      </c>
      <c r="W339" s="5">
        <f t="shared" si="26"/>
        <v>100</v>
      </c>
      <c r="X339" s="3">
        <v>4.91</v>
      </c>
      <c r="Y339" s="3">
        <v>140</v>
      </c>
      <c r="Z339" s="3">
        <v>26</v>
      </c>
      <c r="AA339" s="3">
        <v>18.100000000000001</v>
      </c>
      <c r="AC339" s="3">
        <v>267</v>
      </c>
      <c r="AD339" s="3">
        <v>141</v>
      </c>
      <c r="AJ339" s="5"/>
      <c r="BE339" s="5">
        <f t="shared" si="27"/>
        <v>-0.38770885624609575</v>
      </c>
      <c r="BF339" s="5">
        <f t="shared" si="28"/>
        <v>-0.33067745589377129</v>
      </c>
      <c r="BG339" s="7">
        <f t="shared" si="29"/>
        <v>-0.43878946558168608</v>
      </c>
    </row>
    <row r="340" spans="1:59" s="3" customFormat="1" x14ac:dyDescent="0.25">
      <c r="A340" s="2" t="s">
        <v>413</v>
      </c>
      <c r="B340" s="3">
        <v>16</v>
      </c>
      <c r="C340" s="3">
        <v>4</v>
      </c>
      <c r="D340" s="3" t="s">
        <v>52</v>
      </c>
      <c r="E340" s="3" t="s">
        <v>328</v>
      </c>
      <c r="F340" s="3" t="s">
        <v>54</v>
      </c>
      <c r="G340" s="3" t="s">
        <v>391</v>
      </c>
      <c r="H340" s="3" t="s">
        <v>392</v>
      </c>
      <c r="I340" s="3">
        <v>27</v>
      </c>
      <c r="K340" s="4"/>
      <c r="L340" s="5">
        <v>50.399285243396541</v>
      </c>
      <c r="M340" s="5">
        <v>1.5256345871730959</v>
      </c>
      <c r="N340" s="5">
        <v>17.059368565662801</v>
      </c>
      <c r="O340" s="5">
        <v>12.057301384141049</v>
      </c>
      <c r="P340" s="5">
        <v>0.17070037338999677</v>
      </c>
      <c r="Q340" s="5">
        <v>4.5555662148455376</v>
      </c>
      <c r="R340" s="5">
        <v>10.604760696853548</v>
      </c>
      <c r="S340" s="5">
        <v>2.4964929608287023</v>
      </c>
      <c r="T340" s="5">
        <v>0.88550818696060807</v>
      </c>
      <c r="U340" s="5">
        <v>0.24538178674812033</v>
      </c>
      <c r="V340" s="6">
        <f t="shared" si="25"/>
        <v>42.806974554342695</v>
      </c>
      <c r="W340" s="5">
        <f t="shared" si="26"/>
        <v>100.00000000000001</v>
      </c>
      <c r="X340" s="3">
        <v>4.46</v>
      </c>
      <c r="Y340" s="3">
        <v>124</v>
      </c>
      <c r="Z340" s="3">
        <v>23</v>
      </c>
      <c r="AA340" s="3">
        <v>19.399999999999999</v>
      </c>
      <c r="AC340" s="3">
        <v>294</v>
      </c>
      <c r="AD340" s="3">
        <v>172</v>
      </c>
      <c r="AE340" s="3">
        <v>47</v>
      </c>
      <c r="AF340" s="3">
        <v>61</v>
      </c>
      <c r="AG340" s="3">
        <v>35</v>
      </c>
      <c r="AJ340" s="5"/>
      <c r="BB340" s="3">
        <v>288</v>
      </c>
      <c r="BC340" s="3">
        <v>143</v>
      </c>
      <c r="BD340" s="3">
        <v>99</v>
      </c>
      <c r="BE340" s="5">
        <f t="shared" si="27"/>
        <v>-0.37724516766316385</v>
      </c>
      <c r="BF340" s="5">
        <f t="shared" si="28"/>
        <v>-0.36188828907129489</v>
      </c>
      <c r="BG340" s="7">
        <f t="shared" si="29"/>
        <v>-0.42822333632568199</v>
      </c>
    </row>
    <row r="341" spans="1:59" s="3" customFormat="1" x14ac:dyDescent="0.25">
      <c r="A341" s="2" t="s">
        <v>414</v>
      </c>
      <c r="B341" s="3">
        <v>16</v>
      </c>
      <c r="C341" s="3">
        <v>4</v>
      </c>
      <c r="D341" s="3" t="s">
        <v>52</v>
      </c>
      <c r="E341" s="3" t="s">
        <v>328</v>
      </c>
      <c r="F341" s="3" t="s">
        <v>54</v>
      </c>
      <c r="G341" s="3" t="s">
        <v>391</v>
      </c>
      <c r="H341" s="3" t="s">
        <v>392</v>
      </c>
      <c r="I341" s="3">
        <v>27</v>
      </c>
      <c r="K341" s="4"/>
      <c r="L341" s="5">
        <v>55.868936795129741</v>
      </c>
      <c r="M341" s="5">
        <v>1.6363728653146465</v>
      </c>
      <c r="N341" s="5">
        <v>15.212989025280038</v>
      </c>
      <c r="O341" s="5">
        <v>10.981316126883211</v>
      </c>
      <c r="P341" s="5">
        <v>0.12668693150823068</v>
      </c>
      <c r="Q341" s="5">
        <v>5.732583650747439</v>
      </c>
      <c r="R341" s="5">
        <v>6.735521858520932</v>
      </c>
      <c r="S341" s="5">
        <v>2.6076393402110822</v>
      </c>
      <c r="T341" s="5">
        <v>0.91848025343467254</v>
      </c>
      <c r="U341" s="5">
        <v>0.1794731529699935</v>
      </c>
      <c r="V341" s="6">
        <f t="shared" si="25"/>
        <v>50.838938571370633</v>
      </c>
      <c r="W341" s="5">
        <f t="shared" si="26"/>
        <v>99.999999999999972</v>
      </c>
      <c r="X341" s="3">
        <v>3.99</v>
      </c>
      <c r="Y341" s="3">
        <v>138</v>
      </c>
      <c r="Z341" s="3">
        <v>32</v>
      </c>
      <c r="AA341" s="3">
        <v>26.8</v>
      </c>
      <c r="AC341" s="3">
        <v>125</v>
      </c>
      <c r="AD341" s="3">
        <v>127</v>
      </c>
      <c r="AE341" s="3">
        <v>53</v>
      </c>
      <c r="AF341" s="3">
        <v>79</v>
      </c>
      <c r="AG341" s="3">
        <v>94</v>
      </c>
      <c r="AJ341" s="5"/>
      <c r="BB341" s="3">
        <v>223</v>
      </c>
      <c r="BC341" s="3">
        <v>54</v>
      </c>
      <c r="BD341" s="3">
        <v>100</v>
      </c>
      <c r="BE341" s="5">
        <f t="shared" si="27"/>
        <v>-0.38285697014931241</v>
      </c>
      <c r="BF341" s="5">
        <f t="shared" si="28"/>
        <v>-0.32141536401007798</v>
      </c>
      <c r="BG341" s="7">
        <f t="shared" si="29"/>
        <v>-0.45225843961385953</v>
      </c>
    </row>
    <row r="342" spans="1:59" s="3" customFormat="1" x14ac:dyDescent="0.25">
      <c r="A342" s="2" t="s">
        <v>415</v>
      </c>
      <c r="B342" s="3">
        <v>16</v>
      </c>
      <c r="C342" s="3">
        <v>4</v>
      </c>
      <c r="D342" s="3" t="s">
        <v>52</v>
      </c>
      <c r="E342" s="3" t="s">
        <v>328</v>
      </c>
      <c r="F342" s="3" t="s">
        <v>54</v>
      </c>
      <c r="G342" s="3" t="s">
        <v>391</v>
      </c>
      <c r="H342" s="3" t="s">
        <v>392</v>
      </c>
      <c r="I342" s="3">
        <v>27</v>
      </c>
      <c r="K342" s="4"/>
      <c r="L342" s="5">
        <v>56.664522500262514</v>
      </c>
      <c r="M342" s="5">
        <v>1.0246749095888339</v>
      </c>
      <c r="N342" s="5">
        <v>15.267656152873627</v>
      </c>
      <c r="O342" s="5">
        <v>9.5519457305936193</v>
      </c>
      <c r="P342" s="5">
        <v>0.14345448734243677</v>
      </c>
      <c r="Q342" s="5">
        <v>5.0516473042729508</v>
      </c>
      <c r="R342" s="5">
        <v>8.8941782152310793</v>
      </c>
      <c r="S342" s="5">
        <v>2.3465055429584298</v>
      </c>
      <c r="T342" s="5">
        <v>0.89146717134228548</v>
      </c>
      <c r="U342" s="5">
        <v>0.16394798553421341</v>
      </c>
      <c r="V342" s="6">
        <f t="shared" si="25"/>
        <v>51.163769102630077</v>
      </c>
      <c r="W342" s="5">
        <f t="shared" si="26"/>
        <v>99.999999999999972</v>
      </c>
      <c r="X342" s="3">
        <v>8.6</v>
      </c>
      <c r="Y342" s="3">
        <v>116</v>
      </c>
      <c r="Z342" s="3">
        <v>26</v>
      </c>
      <c r="AA342" s="3">
        <v>17.2</v>
      </c>
      <c r="AC342" s="3">
        <v>266</v>
      </c>
      <c r="AD342" s="3">
        <v>262</v>
      </c>
      <c r="AJ342" s="5"/>
      <c r="BE342" s="5">
        <f t="shared" si="27"/>
        <v>1.2514592061036778E-2</v>
      </c>
      <c r="BF342" s="5">
        <f t="shared" si="28"/>
        <v>0.19725705295546925</v>
      </c>
      <c r="BG342" s="7">
        <f t="shared" si="29"/>
        <v>-5.408332610030403E-2</v>
      </c>
    </row>
    <row r="343" spans="1:59" s="3" customFormat="1" x14ac:dyDescent="0.25">
      <c r="A343" s="3" t="s">
        <v>416</v>
      </c>
      <c r="B343" s="3">
        <v>16</v>
      </c>
      <c r="C343" s="3">
        <v>4</v>
      </c>
      <c r="D343" s="18" t="s">
        <v>52</v>
      </c>
      <c r="E343" s="3" t="s">
        <v>417</v>
      </c>
      <c r="F343" s="3" t="s">
        <v>54</v>
      </c>
      <c r="G343" s="3" t="s">
        <v>418</v>
      </c>
      <c r="H343" s="3" t="s">
        <v>419</v>
      </c>
      <c r="I343" s="3">
        <v>20</v>
      </c>
      <c r="L343" s="5">
        <v>46.338202016046075</v>
      </c>
      <c r="M343" s="5">
        <v>1.3268874717136392</v>
      </c>
      <c r="N343" s="5">
        <v>12.476856613865461</v>
      </c>
      <c r="O343" s="5">
        <v>12.867722690804362</v>
      </c>
      <c r="P343" s="5">
        <v>0.19543303846945073</v>
      </c>
      <c r="Q343" s="5">
        <v>11.664266611808269</v>
      </c>
      <c r="R343" s="5">
        <v>10.645957621888501</v>
      </c>
      <c r="S343" s="5">
        <v>3.2709319070150178</v>
      </c>
      <c r="T343" s="5">
        <v>0.9051635465953507</v>
      </c>
      <c r="U343" s="5">
        <v>0.3085784817938696</v>
      </c>
      <c r="V343" s="6">
        <f>100*(Q343/40.3)/((Q343/40.3)+0.9*(O343/71.85))</f>
        <v>64.230845364511168</v>
      </c>
      <c r="W343" s="5">
        <f>SUM(L343:N343,O343:U343)</f>
        <v>99.999999999999986</v>
      </c>
      <c r="X343" s="3">
        <v>9.8000000000000007</v>
      </c>
      <c r="Y343" s="19">
        <v>83</v>
      </c>
      <c r="Z343" s="3">
        <v>17.8</v>
      </c>
      <c r="AA343" s="19">
        <v>31</v>
      </c>
      <c r="AB343" s="3">
        <v>12.43</v>
      </c>
      <c r="AC343" s="3">
        <v>342</v>
      </c>
      <c r="AD343" s="19">
        <v>298</v>
      </c>
      <c r="AE343" s="3">
        <v>61</v>
      </c>
      <c r="AF343" s="3">
        <v>729</v>
      </c>
      <c r="AG343" s="19">
        <v>313</v>
      </c>
      <c r="AH343" s="3">
        <v>2.16</v>
      </c>
      <c r="AI343" s="3">
        <v>0.61</v>
      </c>
      <c r="AJ343" s="3">
        <v>1.35</v>
      </c>
      <c r="AK343" s="3">
        <v>0.34</v>
      </c>
      <c r="AL343" s="3">
        <v>2.67</v>
      </c>
      <c r="AM343" s="3">
        <v>10.24</v>
      </c>
      <c r="AN343" s="3">
        <v>21.6</v>
      </c>
      <c r="AO343" s="3">
        <v>2.95</v>
      </c>
      <c r="AP343" s="3">
        <v>14.1</v>
      </c>
      <c r="AQ343" s="3">
        <v>3.7</v>
      </c>
      <c r="AR343" s="3">
        <v>1.23</v>
      </c>
      <c r="AS343" s="3">
        <v>3.91</v>
      </c>
      <c r="AT343" s="3">
        <v>0.64</v>
      </c>
      <c r="AU343" s="3">
        <v>3.49</v>
      </c>
      <c r="AV343" s="3">
        <v>0.68</v>
      </c>
      <c r="AW343" s="3">
        <v>1.83</v>
      </c>
      <c r="AX343" s="3">
        <v>0.26</v>
      </c>
      <c r="AY343" s="3">
        <v>1.6</v>
      </c>
      <c r="AZ343" s="3">
        <v>0.23</v>
      </c>
      <c r="BA343" s="3">
        <v>26.5</v>
      </c>
      <c r="BB343" s="3">
        <v>343</v>
      </c>
      <c r="BC343" s="3">
        <v>108</v>
      </c>
      <c r="BD343" s="3">
        <v>79</v>
      </c>
      <c r="BE343" s="20">
        <f t="shared" si="27"/>
        <v>0.1969825404546155</v>
      </c>
      <c r="BF343" s="5">
        <f t="shared" si="28"/>
        <v>0.11815334391427046</v>
      </c>
      <c r="BG343" s="7">
        <f t="shared" si="29"/>
        <v>0.13402757756737976</v>
      </c>
    </row>
    <row r="344" spans="1:59" s="3" customFormat="1" x14ac:dyDescent="0.25">
      <c r="A344" s="2" t="s">
        <v>420</v>
      </c>
      <c r="B344" s="3">
        <v>16</v>
      </c>
      <c r="C344" s="3">
        <v>4</v>
      </c>
      <c r="D344" s="18" t="s">
        <v>52</v>
      </c>
      <c r="E344" s="3" t="s">
        <v>417</v>
      </c>
      <c r="F344" s="3" t="s">
        <v>54</v>
      </c>
      <c r="G344" s="3" t="s">
        <v>418</v>
      </c>
      <c r="H344" s="3" t="s">
        <v>419</v>
      </c>
      <c r="I344" s="3">
        <v>20</v>
      </c>
      <c r="J344" s="3">
        <v>0.70477000000000001</v>
      </c>
      <c r="K344" s="3">
        <v>0.83</v>
      </c>
      <c r="L344" s="5">
        <v>46.396023198011605</v>
      </c>
      <c r="M344" s="5">
        <v>0.84921292460646225</v>
      </c>
      <c r="N344" s="5">
        <v>10.314830157415081</v>
      </c>
      <c r="O344" s="5">
        <v>11.971830985915496</v>
      </c>
      <c r="P344" s="5">
        <v>0.37282518641259321</v>
      </c>
      <c r="Q344" s="5">
        <v>17.077464788732392</v>
      </c>
      <c r="R344" s="5">
        <v>10.024855012427507</v>
      </c>
      <c r="S344" s="5">
        <v>2.2162386081193044</v>
      </c>
      <c r="T344" s="5">
        <v>0.56959403479701753</v>
      </c>
      <c r="U344" s="5">
        <v>0.20712510356255182</v>
      </c>
      <c r="V344" s="6">
        <f>100*(Q344/40.3)/((Q344/40.3)+0.9*(O344/71.85))</f>
        <v>73.861703446762903</v>
      </c>
      <c r="W344" s="5">
        <f>SUM(L344:N344,O344:U344)</f>
        <v>100.00000000000001</v>
      </c>
      <c r="X344" s="3">
        <v>3.7</v>
      </c>
      <c r="Y344" s="3">
        <v>52</v>
      </c>
      <c r="Z344" s="3">
        <v>12.8</v>
      </c>
      <c r="AA344" s="3">
        <v>112.4</v>
      </c>
      <c r="AB344" s="3">
        <v>0.61</v>
      </c>
      <c r="AC344" s="3">
        <v>283</v>
      </c>
      <c r="AD344" s="6">
        <v>285.39999999999998</v>
      </c>
      <c r="AE344" s="3">
        <v>73</v>
      </c>
      <c r="AF344" s="3">
        <v>1207</v>
      </c>
      <c r="AG344" s="19">
        <v>581</v>
      </c>
      <c r="AH344" s="3">
        <v>1.36</v>
      </c>
      <c r="AI344" s="3">
        <v>0.21</v>
      </c>
      <c r="AJ344" s="3">
        <v>0.69</v>
      </c>
      <c r="AK344" s="3">
        <v>0.16</v>
      </c>
      <c r="AL344" s="3">
        <v>2.17</v>
      </c>
      <c r="AM344" s="3">
        <v>5.34</v>
      </c>
      <c r="AN344" s="3">
        <v>11.7</v>
      </c>
      <c r="AO344" s="3">
        <v>1.65</v>
      </c>
      <c r="AP344" s="3">
        <v>8.2200000000000006</v>
      </c>
      <c r="AQ344" s="3">
        <v>2.34</v>
      </c>
      <c r="AR344" s="3">
        <v>0.76</v>
      </c>
      <c r="AS344" s="3">
        <v>2.5499999999999998</v>
      </c>
      <c r="AT344" s="3">
        <v>0.43</v>
      </c>
      <c r="AU344" s="3">
        <v>2.4900000000000002</v>
      </c>
      <c r="AV344" s="3">
        <v>0.49</v>
      </c>
      <c r="AW344" s="3">
        <v>1.3</v>
      </c>
      <c r="AX344" s="3">
        <v>0.19</v>
      </c>
      <c r="AY344" s="3">
        <v>1.1499999999999999</v>
      </c>
      <c r="AZ344" s="3">
        <v>0.17</v>
      </c>
      <c r="BA344" s="3">
        <v>23.2</v>
      </c>
      <c r="BB344" s="3">
        <v>265</v>
      </c>
      <c r="BC344" s="3">
        <v>134</v>
      </c>
      <c r="BD344" s="3">
        <v>67</v>
      </c>
      <c r="BE344" s="20">
        <f t="shared" si="27"/>
        <v>3.2108476364219651E-2</v>
      </c>
      <c r="BF344" s="5">
        <f t="shared" si="28"/>
        <v>-3.7419908666221025E-2</v>
      </c>
      <c r="BG344" s="7">
        <f t="shared" si="29"/>
        <v>-4.2220782578263671E-2</v>
      </c>
    </row>
    <row r="345" spans="1:59" s="3" customFormat="1" x14ac:dyDescent="0.25">
      <c r="A345" s="2" t="s">
        <v>421</v>
      </c>
      <c r="B345" s="3">
        <v>16</v>
      </c>
      <c r="C345" s="3">
        <v>4</v>
      </c>
      <c r="D345" s="18" t="s">
        <v>52</v>
      </c>
      <c r="E345" s="3" t="s">
        <v>417</v>
      </c>
      <c r="F345" s="3" t="s">
        <v>54</v>
      </c>
      <c r="G345" s="3" t="s">
        <v>418</v>
      </c>
      <c r="H345" s="3" t="s">
        <v>419</v>
      </c>
      <c r="I345" s="3">
        <v>20</v>
      </c>
      <c r="J345" s="3">
        <v>0.70459000000000005</v>
      </c>
      <c r="K345" s="3">
        <v>2.1</v>
      </c>
      <c r="L345" s="5">
        <v>46.846201105877547</v>
      </c>
      <c r="M345" s="5">
        <v>1.3311488838828591</v>
      </c>
      <c r="N345" s="5">
        <v>12.359205406512393</v>
      </c>
      <c r="O345" s="5">
        <v>13.178373950440307</v>
      </c>
      <c r="P345" s="5">
        <v>0.19455252918287944</v>
      </c>
      <c r="Q345" s="5">
        <v>12.174892484128613</v>
      </c>
      <c r="R345" s="5">
        <v>11.140692197419622</v>
      </c>
      <c r="S345" s="5">
        <v>2.2629531026008607</v>
      </c>
      <c r="T345" s="5">
        <v>0.32766741757116535</v>
      </c>
      <c r="U345" s="5">
        <v>0.1843129223837805</v>
      </c>
      <c r="V345" s="6">
        <f>100*(Q345/40.3)/((Q345/40.3)+0.9*(O345/71.85))</f>
        <v>64.665964822721577</v>
      </c>
      <c r="W345" s="5">
        <f>SUM(L345:N345,O345:U345)</f>
        <v>100.00000000000004</v>
      </c>
      <c r="X345" s="3">
        <v>3.4</v>
      </c>
      <c r="Y345" s="3">
        <v>83</v>
      </c>
      <c r="Z345" s="3">
        <v>18.100000000000001</v>
      </c>
      <c r="AA345" s="3">
        <v>11.14</v>
      </c>
      <c r="AB345" s="3">
        <v>0.18</v>
      </c>
      <c r="AC345" s="3">
        <v>129</v>
      </c>
      <c r="AD345" s="6">
        <v>229.2</v>
      </c>
      <c r="AE345" s="3">
        <v>66</v>
      </c>
      <c r="AF345" s="3">
        <v>1169</v>
      </c>
      <c r="AG345" s="19">
        <v>375</v>
      </c>
      <c r="AH345" s="3">
        <v>2.25</v>
      </c>
      <c r="AI345" s="3">
        <v>0.2</v>
      </c>
      <c r="AJ345" s="3">
        <v>1.02</v>
      </c>
      <c r="AK345" s="3">
        <v>0.16</v>
      </c>
      <c r="AL345" s="3">
        <v>1.5</v>
      </c>
      <c r="AM345" s="3">
        <v>7.06</v>
      </c>
      <c r="AN345" s="3">
        <v>16.399999999999999</v>
      </c>
      <c r="AO345" s="3">
        <v>2.42</v>
      </c>
      <c r="AP345" s="3">
        <v>12.4</v>
      </c>
      <c r="AQ345" s="3">
        <v>3.61</v>
      </c>
      <c r="AR345" s="3">
        <v>1.19</v>
      </c>
      <c r="AS345" s="3">
        <v>3.98</v>
      </c>
      <c r="AT345" s="3">
        <v>0.65</v>
      </c>
      <c r="AU345" s="3">
        <v>3.68</v>
      </c>
      <c r="AV345" s="3">
        <v>0.7</v>
      </c>
      <c r="AW345" s="3">
        <v>1.83</v>
      </c>
      <c r="AX345" s="3">
        <v>0.25</v>
      </c>
      <c r="AY345" s="3">
        <v>1.56</v>
      </c>
      <c r="AZ345" s="3">
        <v>0.22</v>
      </c>
      <c r="BA345" s="3">
        <v>32</v>
      </c>
      <c r="BB345" s="3">
        <v>351</v>
      </c>
      <c r="BC345" s="3">
        <v>164</v>
      </c>
      <c r="BD345" s="3">
        <v>78</v>
      </c>
      <c r="BE345" s="20">
        <f t="shared" si="27"/>
        <v>-0.25608673144015714</v>
      </c>
      <c r="BF345" s="5">
        <f t="shared" si="28"/>
        <v>-0.33405830928481817</v>
      </c>
      <c r="BG345" s="7">
        <f t="shared" si="29"/>
        <v>-0.32042082311384806</v>
      </c>
    </row>
    <row r="346" spans="1:59" s="3" customFormat="1" x14ac:dyDescent="0.25">
      <c r="A346" s="2" t="s">
        <v>422</v>
      </c>
      <c r="B346" s="3">
        <v>16</v>
      </c>
      <c r="C346" s="3">
        <v>4</v>
      </c>
      <c r="D346" s="18" t="s">
        <v>52</v>
      </c>
      <c r="E346" s="3" t="s">
        <v>417</v>
      </c>
      <c r="F346" s="3" t="s">
        <v>54</v>
      </c>
      <c r="G346" s="3" t="s">
        <v>418</v>
      </c>
      <c r="H346" s="3" t="s">
        <v>419</v>
      </c>
      <c r="I346" s="3">
        <v>20</v>
      </c>
      <c r="J346" s="3">
        <v>0.70469000000000004</v>
      </c>
      <c r="K346" s="3">
        <v>1.1000000000000001</v>
      </c>
      <c r="L346" s="5">
        <v>42.82949684253412</v>
      </c>
      <c r="M346" s="5">
        <v>2.2611529843145246</v>
      </c>
      <c r="N346" s="5">
        <v>11.662253004685272</v>
      </c>
      <c r="O346" s="5">
        <v>16.429007944591568</v>
      </c>
      <c r="P346" s="5">
        <v>0.21389284986759013</v>
      </c>
      <c r="Q346" s="5">
        <v>11.152984314524343</v>
      </c>
      <c r="R346" s="5">
        <v>11.091872071705033</v>
      </c>
      <c r="S346" s="5">
        <v>2.9944998981462621</v>
      </c>
      <c r="T346" s="5">
        <v>1.0490935017315137</v>
      </c>
      <c r="U346" s="5">
        <v>0.31574658789977594</v>
      </c>
      <c r="V346" s="6">
        <f>100*(Q346/40.3)/((Q346/40.3)+0.9*(O346/71.85))</f>
        <v>57.352510867896498</v>
      </c>
      <c r="W346" s="5">
        <f>SUM(L346:N346,O346:U346)</f>
        <v>100</v>
      </c>
      <c r="X346" s="3">
        <v>10.9</v>
      </c>
      <c r="Y346" s="3">
        <v>149</v>
      </c>
      <c r="Z346" s="3">
        <v>22.6</v>
      </c>
      <c r="AA346" s="3">
        <v>30.46</v>
      </c>
      <c r="AB346" s="3">
        <v>0.77</v>
      </c>
      <c r="AC346" s="3">
        <v>313</v>
      </c>
      <c r="AD346" s="6">
        <v>359.2</v>
      </c>
      <c r="AE346" s="3">
        <v>75</v>
      </c>
      <c r="AF346" s="3">
        <v>372</v>
      </c>
      <c r="AG346" s="19">
        <v>316</v>
      </c>
      <c r="AH346" s="3">
        <v>3.86</v>
      </c>
      <c r="AI346" s="3">
        <v>0.84</v>
      </c>
      <c r="AJ346" s="3">
        <v>1.34</v>
      </c>
      <c r="AK346" s="3">
        <v>0.24</v>
      </c>
      <c r="AL346" s="3">
        <v>4.05</v>
      </c>
      <c r="AM346" s="3">
        <v>11.92</v>
      </c>
      <c r="AN346" s="3">
        <v>28.1</v>
      </c>
      <c r="AO346" s="3">
        <v>4.1399999999999997</v>
      </c>
      <c r="AP346" s="3">
        <v>20.6</v>
      </c>
      <c r="AQ346" s="3">
        <v>5.59</v>
      </c>
      <c r="AR346" s="3">
        <v>1.75</v>
      </c>
      <c r="AS346" s="3">
        <v>5.66</v>
      </c>
      <c r="AT346" s="3">
        <v>0.87</v>
      </c>
      <c r="AU346" s="3">
        <v>4.78</v>
      </c>
      <c r="AV346" s="3">
        <v>0.88</v>
      </c>
      <c r="AW346" s="3">
        <v>2.2799999999999998</v>
      </c>
      <c r="AX346" s="3">
        <v>0.3</v>
      </c>
      <c r="AY346" s="3">
        <v>1.84</v>
      </c>
      <c r="AZ346" s="3">
        <v>0.27</v>
      </c>
      <c r="BA346" s="3">
        <v>24.8</v>
      </c>
      <c r="BB346" s="3">
        <v>445</v>
      </c>
      <c r="BC346" s="3">
        <v>179</v>
      </c>
      <c r="BD346" s="3">
        <v>112</v>
      </c>
      <c r="BE346" s="20">
        <f t="shared" si="27"/>
        <v>-0.14931137339533351</v>
      </c>
      <c r="BF346" s="5">
        <f t="shared" si="28"/>
        <v>-0.25215836617682585</v>
      </c>
      <c r="BG346" s="7">
        <f t="shared" si="29"/>
        <v>-0.18368658583500774</v>
      </c>
    </row>
    <row r="347" spans="1:59" s="3" customFormat="1" x14ac:dyDescent="0.25">
      <c r="A347" s="2" t="s">
        <v>423</v>
      </c>
      <c r="B347" s="3">
        <v>16</v>
      </c>
      <c r="C347" s="3">
        <v>4</v>
      </c>
      <c r="D347" s="18" t="s">
        <v>52</v>
      </c>
      <c r="E347" s="3" t="s">
        <v>417</v>
      </c>
      <c r="F347" s="3" t="s">
        <v>54</v>
      </c>
      <c r="G347" s="3" t="s">
        <v>418</v>
      </c>
      <c r="H347" s="3" t="s">
        <v>419</v>
      </c>
      <c r="I347" s="3">
        <v>20</v>
      </c>
      <c r="J347" s="3">
        <v>0.70465</v>
      </c>
      <c r="K347" s="3">
        <v>-0.25</v>
      </c>
      <c r="L347" s="5">
        <v>44.83450351053159</v>
      </c>
      <c r="M347" s="5">
        <v>1.5646940822467401</v>
      </c>
      <c r="N347" s="5">
        <v>12.286860581745234</v>
      </c>
      <c r="O347" s="5">
        <v>14.192577733199595</v>
      </c>
      <c r="P347" s="5">
        <v>0.24072216649949846</v>
      </c>
      <c r="Q347" s="5">
        <v>13.089267803410229</v>
      </c>
      <c r="R347" s="5">
        <v>10.090270812437311</v>
      </c>
      <c r="S347" s="5">
        <v>2.6880641925777331</v>
      </c>
      <c r="T347" s="5">
        <v>0.76228686058174511</v>
      </c>
      <c r="U347" s="5">
        <v>0.25075225677031088</v>
      </c>
      <c r="V347" s="6">
        <f>100*(Q347/40.3)/((Q347/40.3)+0.9*(O347/71.85))</f>
        <v>64.626536068533014</v>
      </c>
      <c r="W347" s="5">
        <f>SUM(L347:N347,O347:U347)</f>
        <v>99.999999999999972</v>
      </c>
      <c r="X347" s="3">
        <v>8.4</v>
      </c>
      <c r="Y347" s="3">
        <v>101</v>
      </c>
      <c r="Z347" s="3">
        <v>18.8</v>
      </c>
      <c r="AA347" s="3">
        <v>28.24</v>
      </c>
      <c r="AB347" s="3">
        <v>0.24</v>
      </c>
      <c r="AC347" s="3">
        <v>258</v>
      </c>
      <c r="AD347" s="6">
        <v>341.5</v>
      </c>
      <c r="AE347" s="3">
        <v>79</v>
      </c>
      <c r="AF347" s="3">
        <v>735</v>
      </c>
      <c r="AG347" s="19">
        <v>428</v>
      </c>
      <c r="AH347" s="3">
        <v>2.7</v>
      </c>
      <c r="AI347" s="3">
        <v>0.66</v>
      </c>
      <c r="AJ347" s="3">
        <v>1.17</v>
      </c>
      <c r="AK347" s="3">
        <v>0.21</v>
      </c>
      <c r="AL347" s="3">
        <v>2.93</v>
      </c>
      <c r="AM347" s="3">
        <v>10.15</v>
      </c>
      <c r="AN347" s="3">
        <v>23.1</v>
      </c>
      <c r="AO347" s="3">
        <v>3.3</v>
      </c>
      <c r="AP347" s="3">
        <v>16.100000000000001</v>
      </c>
      <c r="AQ347" s="3">
        <v>4.3600000000000003</v>
      </c>
      <c r="AR347" s="3">
        <v>1.44</v>
      </c>
      <c r="AS347" s="3">
        <v>4.63</v>
      </c>
      <c r="AT347" s="3">
        <v>0.73</v>
      </c>
      <c r="AU347" s="3">
        <v>4.01</v>
      </c>
      <c r="AV347" s="3">
        <v>0.77</v>
      </c>
      <c r="AW347" s="3">
        <v>1.98</v>
      </c>
      <c r="AX347" s="3">
        <v>0.27</v>
      </c>
      <c r="AY347" s="3">
        <v>1.69</v>
      </c>
      <c r="AZ347" s="3">
        <v>0.24</v>
      </c>
      <c r="BA347" s="3">
        <v>27.5</v>
      </c>
      <c r="BB347" s="3">
        <v>371</v>
      </c>
      <c r="BC347" s="3">
        <v>165</v>
      </c>
      <c r="BD347" s="3">
        <v>101</v>
      </c>
      <c r="BE347" s="20">
        <f t="shared" si="27"/>
        <v>-1.1792530278206481E-2</v>
      </c>
      <c r="BF347" s="5">
        <f t="shared" si="28"/>
        <v>-9.604047657411563E-2</v>
      </c>
      <c r="BG347" s="7">
        <f t="shared" si="29"/>
        <v>-6.3061460619603493E-2</v>
      </c>
    </row>
    <row r="348" spans="1:59" s="3" customFormat="1" x14ac:dyDescent="0.25">
      <c r="A348" s="2" t="s">
        <v>424</v>
      </c>
      <c r="B348" s="3">
        <v>16</v>
      </c>
      <c r="C348" s="3">
        <v>4</v>
      </c>
      <c r="D348" s="3" t="s">
        <v>52</v>
      </c>
      <c r="E348" s="3" t="s">
        <v>53</v>
      </c>
      <c r="F348" s="3" t="s">
        <v>425</v>
      </c>
      <c r="G348" s="3" t="s">
        <v>55</v>
      </c>
      <c r="H348" s="3" t="s">
        <v>56</v>
      </c>
      <c r="I348" s="3">
        <v>25</v>
      </c>
      <c r="J348" s="3">
        <v>0.70456147772137623</v>
      </c>
      <c r="K348" s="5">
        <v>1.2</v>
      </c>
      <c r="L348" s="5">
        <v>51.266543668735373</v>
      </c>
      <c r="M348" s="5">
        <v>3.0181363048002696</v>
      </c>
      <c r="N348" s="5">
        <v>12.479836969675853</v>
      </c>
      <c r="O348" s="5">
        <v>16.651398447712971</v>
      </c>
      <c r="P348" s="5">
        <v>0.25064107721524725</v>
      </c>
      <c r="Q348" s="5">
        <v>4.302671825528412</v>
      </c>
      <c r="R348" s="5">
        <v>7.2163743481556617</v>
      </c>
      <c r="S348" s="5">
        <v>2.8823723879753436</v>
      </c>
      <c r="T348" s="5">
        <v>1.3263090335973502</v>
      </c>
      <c r="U348" s="5">
        <v>0.6057159366035143</v>
      </c>
      <c r="V348" s="6">
        <f t="shared" si="25"/>
        <v>33.857110451590614</v>
      </c>
      <c r="W348" s="5">
        <f t="shared" si="26"/>
        <v>100.00000000000001</v>
      </c>
      <c r="X348" s="3">
        <v>24</v>
      </c>
      <c r="Y348" s="3">
        <v>301</v>
      </c>
      <c r="Z348" s="3">
        <v>59</v>
      </c>
      <c r="AA348" s="3">
        <v>40</v>
      </c>
      <c r="AC348" s="3">
        <v>431</v>
      </c>
      <c r="AD348" s="3">
        <v>403</v>
      </c>
      <c r="AE348" s="3">
        <v>52</v>
      </c>
      <c r="AF348" s="3">
        <v>10.6</v>
      </c>
      <c r="AG348" s="3">
        <v>34</v>
      </c>
      <c r="AH348" s="3">
        <v>7.58</v>
      </c>
      <c r="AJ348" s="5">
        <v>3.06</v>
      </c>
      <c r="AK348" s="3">
        <v>0.87</v>
      </c>
      <c r="AL348" s="3">
        <v>4.0999999999999996</v>
      </c>
      <c r="AM348" s="3">
        <v>28.2</v>
      </c>
      <c r="AN348" s="3">
        <v>68.400000000000006</v>
      </c>
      <c r="AO348" s="3">
        <v>9.56</v>
      </c>
      <c r="AP348" s="3">
        <v>44.3</v>
      </c>
      <c r="AQ348" s="3">
        <v>10.6</v>
      </c>
      <c r="AR348" s="3">
        <v>2.98</v>
      </c>
      <c r="AS348" s="3">
        <v>10.199999999999999</v>
      </c>
      <c r="AT348" s="3">
        <v>1.72</v>
      </c>
      <c r="AU348" s="3">
        <v>10.5</v>
      </c>
      <c r="AV348" s="3">
        <v>2.0499999999999998</v>
      </c>
      <c r="AW348" s="3">
        <v>5.64</v>
      </c>
      <c r="AY348" s="3">
        <v>4.76</v>
      </c>
      <c r="BA348" s="3">
        <v>36</v>
      </c>
      <c r="BB348" s="3">
        <v>321</v>
      </c>
      <c r="BE348" s="5">
        <f t="shared" si="27"/>
        <v>-9.4525791178003971E-3</v>
      </c>
      <c r="BF348" s="5">
        <f t="shared" si="28"/>
        <v>0.10219438956535121</v>
      </c>
      <c r="BG348" s="7">
        <f t="shared" si="29"/>
        <v>-6.4986827166977679E-2</v>
      </c>
    </row>
    <row r="349" spans="1:59" s="3" customFormat="1" x14ac:dyDescent="0.25">
      <c r="A349" s="2" t="s">
        <v>426</v>
      </c>
      <c r="B349" s="3">
        <v>16</v>
      </c>
      <c r="C349" s="3">
        <v>4</v>
      </c>
      <c r="D349" s="3" t="s">
        <v>52</v>
      </c>
      <c r="E349" s="3" t="s">
        <v>53</v>
      </c>
      <c r="F349" s="3" t="s">
        <v>425</v>
      </c>
      <c r="G349" s="3" t="s">
        <v>55</v>
      </c>
      <c r="H349" s="3" t="s">
        <v>56</v>
      </c>
      <c r="I349" s="3">
        <v>25</v>
      </c>
      <c r="J349" s="3">
        <v>0.70420896785109988</v>
      </c>
      <c r="K349" s="5">
        <v>0.3</v>
      </c>
      <c r="L349" s="5">
        <v>51.037941050749879</v>
      </c>
      <c r="M349" s="5">
        <v>3.2727085651799261</v>
      </c>
      <c r="N349" s="5">
        <v>13.019466784220453</v>
      </c>
      <c r="O349" s="5">
        <v>14.246879309257441</v>
      </c>
      <c r="P349" s="5">
        <v>0.23449313706896671</v>
      </c>
      <c r="Q349" s="5">
        <v>5.0976768928036238</v>
      </c>
      <c r="R349" s="5">
        <v>9.012692746476807</v>
      </c>
      <c r="S349" s="5">
        <v>2.5080570312593831</v>
      </c>
      <c r="T349" s="5">
        <v>1.101098208845583</v>
      </c>
      <c r="U349" s="5">
        <v>0.46898627413793342</v>
      </c>
      <c r="V349" s="6">
        <f t="shared" si="25"/>
        <v>41.479851682180204</v>
      </c>
      <c r="W349" s="5">
        <f t="shared" si="26"/>
        <v>99.999999999999986</v>
      </c>
      <c r="X349" s="3">
        <v>25</v>
      </c>
      <c r="Y349" s="3">
        <v>300</v>
      </c>
      <c r="Z349" s="3">
        <v>46</v>
      </c>
      <c r="AA349" s="3">
        <v>23</v>
      </c>
      <c r="AC349" s="3">
        <v>408</v>
      </c>
      <c r="AD349" s="3">
        <v>357</v>
      </c>
      <c r="AE349" s="3">
        <v>47</v>
      </c>
      <c r="AF349" s="3">
        <v>67</v>
      </c>
      <c r="AG349" s="3">
        <v>54</v>
      </c>
      <c r="AJ349" s="5"/>
      <c r="AP349" s="3">
        <v>43.6</v>
      </c>
      <c r="AQ349" s="3">
        <v>9.8000000000000007</v>
      </c>
      <c r="BA349" s="3">
        <v>32</v>
      </c>
      <c r="BB349" s="3">
        <v>340</v>
      </c>
      <c r="BE349" s="5">
        <f t="shared" si="27"/>
        <v>-8.8395595242666047E-2</v>
      </c>
      <c r="BF349" s="5">
        <f t="shared" si="28"/>
        <v>-4.6423522189689592E-2</v>
      </c>
      <c r="BG349" s="7">
        <f t="shared" si="29"/>
        <v>-0.12366654486542927</v>
      </c>
    </row>
    <row r="350" spans="1:59" s="3" customFormat="1" x14ac:dyDescent="0.25">
      <c r="A350" s="2" t="s">
        <v>427</v>
      </c>
      <c r="B350" s="3">
        <v>16</v>
      </c>
      <c r="C350" s="3">
        <v>4</v>
      </c>
      <c r="D350" s="3" t="s">
        <v>52</v>
      </c>
      <c r="E350" s="3" t="s">
        <v>53</v>
      </c>
      <c r="F350" s="3" t="s">
        <v>425</v>
      </c>
      <c r="G350" s="3" t="s">
        <v>55</v>
      </c>
      <c r="H350" s="3" t="s">
        <v>56</v>
      </c>
      <c r="I350" s="3">
        <v>25</v>
      </c>
      <c r="J350" s="3">
        <v>0.70477298364354202</v>
      </c>
      <c r="K350" s="5">
        <v>1.2</v>
      </c>
      <c r="L350" s="5">
        <v>52.233249082374222</v>
      </c>
      <c r="M350" s="5">
        <v>3.5388102961624202</v>
      </c>
      <c r="N350" s="5">
        <v>12.897224807690208</v>
      </c>
      <c r="O350" s="5">
        <v>13.933269820211667</v>
      </c>
      <c r="P350" s="5">
        <v>0.21478328387112955</v>
      </c>
      <c r="Q350" s="5">
        <v>3.7229102537662455</v>
      </c>
      <c r="R350" s="5">
        <v>7.987892604921532</v>
      </c>
      <c r="S350" s="5">
        <v>2.6080827327208587</v>
      </c>
      <c r="T350" s="5">
        <v>1.9023662285728618</v>
      </c>
      <c r="U350" s="5">
        <v>0.96141088970886546</v>
      </c>
      <c r="V350" s="6">
        <f t="shared" si="25"/>
        <v>34.61096273517434</v>
      </c>
      <c r="W350" s="5">
        <f t="shared" si="26"/>
        <v>99.999999999999986</v>
      </c>
      <c r="X350" s="3">
        <v>41</v>
      </c>
      <c r="Y350" s="3">
        <v>428</v>
      </c>
      <c r="Z350" s="3">
        <v>55</v>
      </c>
      <c r="AA350" s="3">
        <v>40</v>
      </c>
      <c r="AC350" s="3">
        <v>678</v>
      </c>
      <c r="AD350" s="3">
        <v>536</v>
      </c>
      <c r="AE350" s="3">
        <v>36</v>
      </c>
      <c r="AF350" s="3">
        <v>5.5</v>
      </c>
      <c r="AG350" s="3">
        <v>23</v>
      </c>
      <c r="AJ350" s="5"/>
      <c r="AP350" s="3">
        <v>70.400000000000006</v>
      </c>
      <c r="AQ350" s="3">
        <v>15.3</v>
      </c>
      <c r="BA350" s="3">
        <v>23</v>
      </c>
      <c r="BB350" s="3">
        <v>216</v>
      </c>
      <c r="BE350" s="5">
        <f t="shared" si="27"/>
        <v>-9.8454505450850549E-2</v>
      </c>
      <c r="BF350" s="5">
        <f t="shared" si="28"/>
        <v>4.0107659296283238E-2</v>
      </c>
      <c r="BG350" s="7">
        <f t="shared" si="29"/>
        <v>-0.11914910034225412</v>
      </c>
    </row>
    <row r="351" spans="1:59" s="3" customFormat="1" x14ac:dyDescent="0.25">
      <c r="A351" s="2" t="s">
        <v>428</v>
      </c>
      <c r="B351" s="3">
        <v>16</v>
      </c>
      <c r="C351" s="3">
        <v>4</v>
      </c>
      <c r="D351" s="3" t="s">
        <v>52</v>
      </c>
      <c r="E351" s="3" t="s">
        <v>53</v>
      </c>
      <c r="F351" s="3" t="s">
        <v>425</v>
      </c>
      <c r="G351" s="3" t="s">
        <v>55</v>
      </c>
      <c r="H351" s="3" t="s">
        <v>56</v>
      </c>
      <c r="I351" s="3">
        <v>25</v>
      </c>
      <c r="J351" s="3">
        <v>0.70449097574732089</v>
      </c>
      <c r="K351" s="5">
        <v>0.2</v>
      </c>
      <c r="L351" s="5">
        <v>52.053816375122622</v>
      </c>
      <c r="M351" s="5">
        <v>3.428941872329506</v>
      </c>
      <c r="N351" s="5">
        <v>12.476390908957962</v>
      </c>
      <c r="O351" s="5">
        <v>14.534656646004063</v>
      </c>
      <c r="P351" s="5">
        <v>0.24787531607201244</v>
      </c>
      <c r="Q351" s="5">
        <v>3.976333195321867</v>
      </c>
      <c r="R351" s="5">
        <v>7.6738066600627191</v>
      </c>
      <c r="S351" s="5">
        <v>2.8402379966584763</v>
      </c>
      <c r="T351" s="5">
        <v>1.6525021071467498</v>
      </c>
      <c r="U351" s="5">
        <v>1.1154389223240562</v>
      </c>
      <c r="V351" s="6">
        <f t="shared" si="25"/>
        <v>35.146948467007043</v>
      </c>
      <c r="W351" s="5">
        <f t="shared" si="26"/>
        <v>100.00000000000004</v>
      </c>
      <c r="X351" s="3">
        <v>35</v>
      </c>
      <c r="Y351" s="3">
        <v>456</v>
      </c>
      <c r="Z351" s="3">
        <v>72</v>
      </c>
      <c r="AA351" s="3">
        <v>38</v>
      </c>
      <c r="AC351" s="3">
        <v>529</v>
      </c>
      <c r="AD351" s="3">
        <v>426</v>
      </c>
      <c r="AE351" s="3">
        <v>39</v>
      </c>
      <c r="AG351" s="3">
        <v>19.8</v>
      </c>
      <c r="AJ351" s="5"/>
      <c r="AP351" s="3">
        <v>68.3</v>
      </c>
      <c r="AQ351" s="3">
        <v>15.5</v>
      </c>
      <c r="BA351" s="3">
        <v>31</v>
      </c>
      <c r="BB351" s="3">
        <v>197</v>
      </c>
      <c r="BE351" s="5">
        <f t="shared" si="27"/>
        <v>-0.1123985568486725</v>
      </c>
      <c r="BF351" s="5">
        <f t="shared" si="28"/>
        <v>9.5110948062719802E-2</v>
      </c>
      <c r="BG351" s="7">
        <f t="shared" si="29"/>
        <v>-0.15008841106437076</v>
      </c>
    </row>
    <row r="352" spans="1:59" s="3" customFormat="1" x14ac:dyDescent="0.25">
      <c r="A352" s="2" t="s">
        <v>429</v>
      </c>
      <c r="B352" s="3">
        <v>16</v>
      </c>
      <c r="C352" s="3">
        <v>4</v>
      </c>
      <c r="D352" s="3" t="s">
        <v>52</v>
      </c>
      <c r="E352" s="3" t="s">
        <v>53</v>
      </c>
      <c r="F352" s="3" t="s">
        <v>425</v>
      </c>
      <c r="G352" s="3" t="s">
        <v>55</v>
      </c>
      <c r="H352" s="3" t="s">
        <v>56</v>
      </c>
      <c r="I352" s="3">
        <v>25</v>
      </c>
      <c r="K352" s="5"/>
      <c r="L352" s="5">
        <v>49.943284987114048</v>
      </c>
      <c r="M352" s="5">
        <v>3.7882360486330868</v>
      </c>
      <c r="N352" s="5">
        <v>12.839048662124029</v>
      </c>
      <c r="O352" s="5">
        <v>14.795404333176871</v>
      </c>
      <c r="P352" s="5">
        <v>0.23548494356367836</v>
      </c>
      <c r="Q352" s="5">
        <v>4.9554222906443615</v>
      </c>
      <c r="R352" s="5">
        <v>9.3374899360902006</v>
      </c>
      <c r="S352" s="5">
        <v>2.3036570566012013</v>
      </c>
      <c r="T352" s="5">
        <v>1.0340860565187615</v>
      </c>
      <c r="U352" s="5">
        <v>0.76788568553373382</v>
      </c>
      <c r="V352" s="6">
        <f t="shared" si="25"/>
        <v>39.885348026640344</v>
      </c>
      <c r="W352" s="5">
        <f t="shared" si="26"/>
        <v>99.999999999999957</v>
      </c>
      <c r="X352" s="3">
        <v>25</v>
      </c>
      <c r="Y352" s="3">
        <v>345</v>
      </c>
      <c r="Z352" s="3">
        <v>68</v>
      </c>
      <c r="AA352" s="3">
        <v>23</v>
      </c>
      <c r="AC352" s="3">
        <v>476</v>
      </c>
      <c r="AD352" s="3">
        <v>261</v>
      </c>
      <c r="AE352" s="3">
        <v>44</v>
      </c>
      <c r="AF352" s="3">
        <v>71</v>
      </c>
      <c r="AG352" s="3">
        <v>55</v>
      </c>
      <c r="AJ352" s="5"/>
      <c r="BA352" s="3">
        <v>42</v>
      </c>
      <c r="BB352" s="3">
        <v>397</v>
      </c>
      <c r="BE352" s="5">
        <f t="shared" si="27"/>
        <v>-4.8764454178911176E-2</v>
      </c>
      <c r="BF352" s="5">
        <f t="shared" si="28"/>
        <v>2.4182264444305712E-2</v>
      </c>
      <c r="BG352" s="7">
        <f t="shared" si="29"/>
        <v>-0.10475551952917406</v>
      </c>
    </row>
    <row r="353" spans="1:59" s="3" customFormat="1" x14ac:dyDescent="0.25">
      <c r="A353" s="2" t="s">
        <v>430</v>
      </c>
      <c r="B353" s="3">
        <v>16</v>
      </c>
      <c r="C353" s="3">
        <v>4</v>
      </c>
      <c r="D353" s="3" t="s">
        <v>52</v>
      </c>
      <c r="E353" s="3" t="s">
        <v>53</v>
      </c>
      <c r="F353" s="3" t="s">
        <v>425</v>
      </c>
      <c r="G353" s="3" t="s">
        <v>55</v>
      </c>
      <c r="H353" s="3" t="s">
        <v>56</v>
      </c>
      <c r="I353" s="3">
        <v>25</v>
      </c>
      <c r="K353" s="5"/>
      <c r="L353" s="5">
        <v>50.532737842823373</v>
      </c>
      <c r="M353" s="5">
        <v>4.1825908806598324</v>
      </c>
      <c r="N353" s="5">
        <v>12.806596335089635</v>
      </c>
      <c r="O353" s="5">
        <v>14.681357803174066</v>
      </c>
      <c r="P353" s="5">
        <v>0.18635305903929947</v>
      </c>
      <c r="Q353" s="5">
        <v>4.0480025602425602</v>
      </c>
      <c r="R353" s="5">
        <v>7.0089456094225415</v>
      </c>
      <c r="S353" s="5">
        <v>2.4018838720620819</v>
      </c>
      <c r="T353" s="5">
        <v>3.2818844286365514</v>
      </c>
      <c r="U353" s="5">
        <v>0.8696476088500642</v>
      </c>
      <c r="V353" s="6">
        <f t="shared" si="25"/>
        <v>35.325422908797968</v>
      </c>
      <c r="W353" s="5">
        <f t="shared" si="26"/>
        <v>100</v>
      </c>
      <c r="X353" s="3">
        <v>40</v>
      </c>
      <c r="Y353" s="3">
        <v>450</v>
      </c>
      <c r="Z353" s="3">
        <v>55</v>
      </c>
      <c r="AA353" s="3">
        <v>87</v>
      </c>
      <c r="AC353" s="3">
        <v>1085</v>
      </c>
      <c r="AD353" s="3">
        <v>875</v>
      </c>
      <c r="AE353" s="3">
        <v>46</v>
      </c>
      <c r="AF353" s="3">
        <v>13.4</v>
      </c>
      <c r="AG353" s="3">
        <v>41</v>
      </c>
      <c r="AJ353" s="5"/>
      <c r="BA353" s="3">
        <v>23</v>
      </c>
      <c r="BB353" s="3">
        <v>278</v>
      </c>
      <c r="BE353" s="5">
        <f t="shared" si="27"/>
        <v>-0.15097436078599302</v>
      </c>
      <c r="BF353" s="5">
        <f t="shared" si="28"/>
        <v>-6.9979866197711793E-2</v>
      </c>
      <c r="BG353" s="7">
        <f t="shared" si="29"/>
        <v>-0.16753289417258399</v>
      </c>
    </row>
    <row r="354" spans="1:59" s="3" customFormat="1" x14ac:dyDescent="0.25">
      <c r="A354" s="2" t="s">
        <v>431</v>
      </c>
      <c r="B354" s="3">
        <v>16</v>
      </c>
      <c r="C354" s="3">
        <v>4</v>
      </c>
      <c r="D354" s="3" t="s">
        <v>52</v>
      </c>
      <c r="E354" s="3" t="s">
        <v>53</v>
      </c>
      <c r="F354" s="3" t="s">
        <v>425</v>
      </c>
      <c r="G354" s="3" t="s">
        <v>55</v>
      </c>
      <c r="H354" s="3" t="s">
        <v>56</v>
      </c>
      <c r="I354" s="3">
        <v>25</v>
      </c>
      <c r="K354" s="5"/>
      <c r="L354" s="5">
        <v>51.460652242983997</v>
      </c>
      <c r="M354" s="5">
        <v>3.5703117832873943</v>
      </c>
      <c r="N354" s="5">
        <v>12.595557405556407</v>
      </c>
      <c r="O354" s="5">
        <v>14.762732469962843</v>
      </c>
      <c r="P354" s="5">
        <v>0.25128294075923002</v>
      </c>
      <c r="Q354" s="5">
        <v>3.5389014156924898</v>
      </c>
      <c r="R354" s="5">
        <v>7.7374205508779585</v>
      </c>
      <c r="S354" s="5">
        <v>2.5861202653137427</v>
      </c>
      <c r="T354" s="5">
        <v>2.1673153640483593</v>
      </c>
      <c r="U354" s="5">
        <v>1.3297055615175923</v>
      </c>
      <c r="V354" s="6">
        <f t="shared" si="25"/>
        <v>32.19772556776423</v>
      </c>
      <c r="W354" s="5">
        <f t="shared" si="26"/>
        <v>100.00000000000001</v>
      </c>
      <c r="X354" s="3">
        <v>35</v>
      </c>
      <c r="Y354" s="3">
        <v>351</v>
      </c>
      <c r="Z354" s="3">
        <v>51</v>
      </c>
      <c r="AA354" s="3">
        <v>45</v>
      </c>
      <c r="AC354" s="3">
        <v>1010</v>
      </c>
      <c r="AD354" s="3">
        <v>698</v>
      </c>
      <c r="AE354" s="3">
        <v>36</v>
      </c>
      <c r="AG354" s="3">
        <v>8.4</v>
      </c>
      <c r="AJ354" s="5"/>
      <c r="BA354" s="3">
        <v>25</v>
      </c>
      <c r="BB354" s="3">
        <v>196</v>
      </c>
      <c r="BE354" s="5">
        <f t="shared" si="27"/>
        <v>-3.1957057254005106E-2</v>
      </c>
      <c r="BF354" s="5">
        <f t="shared" si="28"/>
        <v>3.3156277022189595E-2</v>
      </c>
      <c r="BG354" s="7">
        <f t="shared" si="29"/>
        <v>-6.2787038584106392E-2</v>
      </c>
    </row>
    <row r="355" spans="1:59" s="3" customFormat="1" x14ac:dyDescent="0.25">
      <c r="A355" s="2" t="s">
        <v>432</v>
      </c>
      <c r="B355" s="3">
        <v>16</v>
      </c>
      <c r="C355" s="3">
        <v>4</v>
      </c>
      <c r="D355" s="3" t="s">
        <v>52</v>
      </c>
      <c r="E355" s="3" t="s">
        <v>53</v>
      </c>
      <c r="F355" s="3" t="s">
        <v>425</v>
      </c>
      <c r="G355" s="3" t="s">
        <v>55</v>
      </c>
      <c r="H355" s="3" t="s">
        <v>56</v>
      </c>
      <c r="I355" s="3">
        <v>25</v>
      </c>
      <c r="K355" s="5"/>
      <c r="L355" s="5">
        <v>50.03386915967566</v>
      </c>
      <c r="M355" s="5">
        <v>3.7594736424638251</v>
      </c>
      <c r="N355" s="5">
        <v>13.527942041324748</v>
      </c>
      <c r="O355" s="5">
        <v>13.614280510598972</v>
      </c>
      <c r="P355" s="5">
        <v>0.20543571816742215</v>
      </c>
      <c r="Q355" s="5">
        <v>4.889370092384647</v>
      </c>
      <c r="R355" s="5">
        <v>9.1418894584502848</v>
      </c>
      <c r="S355" s="5">
        <v>2.6295771925430032</v>
      </c>
      <c r="T355" s="5">
        <v>1.5099525285305526</v>
      </c>
      <c r="U355" s="5">
        <v>0.68820965586086413</v>
      </c>
      <c r="V355" s="6">
        <f t="shared" si="25"/>
        <v>41.569625042761707</v>
      </c>
      <c r="W355" s="5">
        <f t="shared" si="26"/>
        <v>99.999999999999972</v>
      </c>
      <c r="X355" s="3">
        <v>33</v>
      </c>
      <c r="Y355" s="3">
        <v>313</v>
      </c>
      <c r="Z355" s="3">
        <v>38</v>
      </c>
      <c r="AA355" s="3">
        <v>28</v>
      </c>
      <c r="AC355" s="3">
        <v>681</v>
      </c>
      <c r="AD355" s="3">
        <v>707</v>
      </c>
      <c r="AE355" s="3">
        <v>47</v>
      </c>
      <c r="AF355" s="3">
        <v>14</v>
      </c>
      <c r="AG355" s="3">
        <v>48</v>
      </c>
      <c r="AJ355" s="5"/>
      <c r="BA355" s="3">
        <v>23</v>
      </c>
      <c r="BB355" s="3">
        <v>326</v>
      </c>
      <c r="BE355" s="5">
        <f t="shared" si="27"/>
        <v>-7.9530279323828168E-2</v>
      </c>
      <c r="BF355" s="5">
        <f t="shared" si="28"/>
        <v>-0.1107880032495685</v>
      </c>
      <c r="BG355" s="7">
        <f t="shared" si="29"/>
        <v>-9.5535738547196991E-2</v>
      </c>
    </row>
    <row r="356" spans="1:59" s="3" customFormat="1" x14ac:dyDescent="0.25">
      <c r="A356" s="2" t="s">
        <v>433</v>
      </c>
      <c r="B356" s="3">
        <v>16</v>
      </c>
      <c r="C356" s="3">
        <v>4</v>
      </c>
      <c r="D356" s="3" t="s">
        <v>52</v>
      </c>
      <c r="E356" s="3" t="s">
        <v>53</v>
      </c>
      <c r="F356" s="3" t="s">
        <v>425</v>
      </c>
      <c r="G356" s="3" t="s">
        <v>55</v>
      </c>
      <c r="H356" s="3" t="s">
        <v>56</v>
      </c>
      <c r="I356" s="3">
        <v>25</v>
      </c>
      <c r="K356" s="5"/>
      <c r="L356" s="5">
        <v>50.995908323443885</v>
      </c>
      <c r="M356" s="5">
        <v>3.7331686174088343</v>
      </c>
      <c r="N356" s="5">
        <v>12.17920479878407</v>
      </c>
      <c r="O356" s="5">
        <v>15.941830385360767</v>
      </c>
      <c r="P356" s="5">
        <v>0.25781551225199129</v>
      </c>
      <c r="Q356" s="5">
        <v>4.083797714071542</v>
      </c>
      <c r="R356" s="5">
        <v>8.2191585305934822</v>
      </c>
      <c r="S356" s="5">
        <v>2.3203396102679217</v>
      </c>
      <c r="T356" s="5">
        <v>1.4540794891012307</v>
      </c>
      <c r="U356" s="5">
        <v>0.81469701871629252</v>
      </c>
      <c r="V356" s="6">
        <f t="shared" si="25"/>
        <v>33.663424962396178</v>
      </c>
      <c r="W356" s="5">
        <f t="shared" si="26"/>
        <v>100.00000000000001</v>
      </c>
      <c r="X356" s="3">
        <v>37</v>
      </c>
      <c r="Y356" s="3">
        <v>447</v>
      </c>
      <c r="Z356" s="3">
        <v>80</v>
      </c>
      <c r="AA356" s="3">
        <v>29</v>
      </c>
      <c r="AC356" s="3">
        <v>473</v>
      </c>
      <c r="AD356" s="3">
        <v>266</v>
      </c>
      <c r="AE356" s="3">
        <v>41</v>
      </c>
      <c r="AG356" s="3">
        <v>26</v>
      </c>
      <c r="AJ356" s="5"/>
      <c r="BA356" s="3">
        <v>35</v>
      </c>
      <c r="BB356" s="3">
        <v>226</v>
      </c>
      <c r="BE356" s="5">
        <f t="shared" si="27"/>
        <v>-2.9545932313734813E-2</v>
      </c>
      <c r="BF356" s="5">
        <f t="shared" si="28"/>
        <v>0.14925736087099317</v>
      </c>
      <c r="BG356" s="7">
        <f t="shared" si="29"/>
        <v>-7.7574600447136155E-2</v>
      </c>
    </row>
    <row r="357" spans="1:59" s="3" customFormat="1" x14ac:dyDescent="0.25">
      <c r="A357" s="2" t="s">
        <v>434</v>
      </c>
      <c r="B357" s="3">
        <v>16</v>
      </c>
      <c r="C357" s="3">
        <v>4</v>
      </c>
      <c r="D357" s="3" t="s">
        <v>52</v>
      </c>
      <c r="E357" s="3" t="s">
        <v>53</v>
      </c>
      <c r="F357" s="3" t="s">
        <v>425</v>
      </c>
      <c r="G357" s="3" t="s">
        <v>55</v>
      </c>
      <c r="H357" s="3" t="s">
        <v>56</v>
      </c>
      <c r="I357" s="3">
        <v>25</v>
      </c>
      <c r="J357" s="3">
        <v>0.70480823463056963</v>
      </c>
      <c r="K357" s="5">
        <v>-2.7</v>
      </c>
      <c r="L357" s="5">
        <v>50.726923567397201</v>
      </c>
      <c r="M357" s="5">
        <v>3.7139720159268217</v>
      </c>
      <c r="N357" s="5">
        <v>13.720210670407349</v>
      </c>
      <c r="O357" s="5">
        <v>13.69874943707234</v>
      </c>
      <c r="P357" s="5">
        <v>0.19439522948377302</v>
      </c>
      <c r="Q357" s="5">
        <v>4.5529409010673154</v>
      </c>
      <c r="R357" s="5">
        <v>9.1775010972076014</v>
      </c>
      <c r="S357" s="5">
        <v>2.4452873603485137</v>
      </c>
      <c r="T357" s="5">
        <v>1.2379906719756073</v>
      </c>
      <c r="U357" s="5">
        <v>0.53202904911348414</v>
      </c>
      <c r="V357" s="6">
        <f t="shared" si="25"/>
        <v>39.700943314930889</v>
      </c>
      <c r="W357" s="5">
        <f t="shared" si="26"/>
        <v>100.00000000000001</v>
      </c>
      <c r="X357" s="3">
        <v>27</v>
      </c>
      <c r="Y357" s="3">
        <v>327</v>
      </c>
      <c r="Z357" s="3">
        <v>35</v>
      </c>
      <c r="AA357" s="3">
        <v>24</v>
      </c>
      <c r="AB357" s="3">
        <v>0.48</v>
      </c>
      <c r="AC357" s="3">
        <v>644</v>
      </c>
      <c r="AD357" s="3">
        <v>6.81</v>
      </c>
      <c r="AE357" s="3">
        <v>48</v>
      </c>
      <c r="AF357" s="3">
        <v>13.3</v>
      </c>
      <c r="AG357" s="3">
        <v>47</v>
      </c>
      <c r="AH357" s="3">
        <v>8.5</v>
      </c>
      <c r="AJ357" s="5">
        <v>4.9000000000000004</v>
      </c>
      <c r="AK357" s="3">
        <v>1.1299999999999999</v>
      </c>
      <c r="AL357" s="3">
        <v>8.4</v>
      </c>
      <c r="AM357" s="3">
        <v>54</v>
      </c>
      <c r="AN357" s="3">
        <v>122</v>
      </c>
      <c r="AO357" s="3">
        <v>15.6</v>
      </c>
      <c r="AP357" s="3">
        <v>68</v>
      </c>
      <c r="AQ357" s="3">
        <v>13.2</v>
      </c>
      <c r="AR357" s="3">
        <v>3.5</v>
      </c>
      <c r="AS357" s="3">
        <v>10.9</v>
      </c>
      <c r="AT357" s="3">
        <v>1.6</v>
      </c>
      <c r="AU357" s="3">
        <v>8.9</v>
      </c>
      <c r="AV357" s="3">
        <v>1.6</v>
      </c>
      <c r="AW357" s="3">
        <v>3.9</v>
      </c>
      <c r="AX357" s="3">
        <v>0.45</v>
      </c>
      <c r="AY357" s="3">
        <v>3.3</v>
      </c>
      <c r="BA357" s="3">
        <v>25</v>
      </c>
      <c r="BB357" s="3">
        <v>310</v>
      </c>
      <c r="BC357" s="3">
        <v>207</v>
      </c>
      <c r="BD357" s="3">
        <v>110</v>
      </c>
      <c r="BE357" s="5">
        <f t="shared" si="27"/>
        <v>-0.23602532014650834</v>
      </c>
      <c r="BF357" s="5">
        <f t="shared" si="28"/>
        <v>-0.25995409158691341</v>
      </c>
      <c r="BG357" s="7">
        <f t="shared" si="29"/>
        <v>-0.24163417556760647</v>
      </c>
    </row>
    <row r="358" spans="1:59" s="3" customFormat="1" x14ac:dyDescent="0.25">
      <c r="A358" s="2" t="s">
        <v>435</v>
      </c>
      <c r="B358" s="3">
        <v>16</v>
      </c>
      <c r="C358" s="3">
        <v>4</v>
      </c>
      <c r="D358" s="3" t="s">
        <v>52</v>
      </c>
      <c r="E358" s="3" t="s">
        <v>53</v>
      </c>
      <c r="F358" s="3" t="s">
        <v>425</v>
      </c>
      <c r="G358" s="3" t="s">
        <v>55</v>
      </c>
      <c r="H358" s="3" t="s">
        <v>56</v>
      </c>
      <c r="I358" s="3">
        <v>25</v>
      </c>
      <c r="J358" s="3">
        <v>0.70632402707275799</v>
      </c>
      <c r="K358" s="5">
        <v>-8</v>
      </c>
      <c r="L358" s="5">
        <v>53.463109875647795</v>
      </c>
      <c r="M358" s="5">
        <v>3.3575866105479295</v>
      </c>
      <c r="N358" s="5">
        <v>13.33736712066885</v>
      </c>
      <c r="O358" s="5">
        <v>10.615878909351732</v>
      </c>
      <c r="P358" s="5">
        <v>0.15496553587144288</v>
      </c>
      <c r="Q358" s="5">
        <v>5.0725385408585639</v>
      </c>
      <c r="R358" s="5">
        <v>8.9260148661951106</v>
      </c>
      <c r="S358" s="5">
        <v>1.9525657519801805</v>
      </c>
      <c r="T358" s="5">
        <v>2.5620968597411893</v>
      </c>
      <c r="U358" s="5">
        <v>0.55787592913719442</v>
      </c>
      <c r="V358" s="6">
        <f t="shared" si="25"/>
        <v>48.627348981816702</v>
      </c>
      <c r="W358" s="5">
        <f t="shared" si="26"/>
        <v>99.999999999999986</v>
      </c>
      <c r="X358" s="3">
        <v>27</v>
      </c>
      <c r="Y358" s="3">
        <v>425</v>
      </c>
      <c r="Z358" s="3">
        <v>37</v>
      </c>
      <c r="AA358" s="3">
        <v>50</v>
      </c>
      <c r="AC358" s="3">
        <v>830</v>
      </c>
      <c r="AD358" s="3">
        <v>1110</v>
      </c>
      <c r="AE358" s="3">
        <v>43</v>
      </c>
      <c r="AF358" s="3">
        <v>141</v>
      </c>
      <c r="AG358" s="3">
        <v>61</v>
      </c>
      <c r="AH358" s="3">
        <v>10.4</v>
      </c>
      <c r="AJ358" s="5">
        <v>5.42</v>
      </c>
      <c r="AK358" s="3">
        <v>1.24</v>
      </c>
      <c r="AL358" s="3">
        <v>8.1</v>
      </c>
      <c r="AM358" s="3">
        <v>64.099999999999994</v>
      </c>
      <c r="AN358" s="3">
        <v>139</v>
      </c>
      <c r="AO358" s="3">
        <v>17.399999999999999</v>
      </c>
      <c r="AP358" s="3">
        <v>72</v>
      </c>
      <c r="AQ358" s="3">
        <v>13.6</v>
      </c>
      <c r="AR358" s="3">
        <v>3.82</v>
      </c>
      <c r="AS358" s="3">
        <v>10.1</v>
      </c>
      <c r="AT358" s="3">
        <v>1.46</v>
      </c>
      <c r="AU358" s="3">
        <v>7.63</v>
      </c>
      <c r="AV358" s="3">
        <v>1.28</v>
      </c>
      <c r="AW358" s="3">
        <v>3</v>
      </c>
      <c r="AY358" s="3">
        <v>2.09</v>
      </c>
      <c r="BA358" s="3">
        <v>23</v>
      </c>
      <c r="BB358" s="3">
        <v>228</v>
      </c>
      <c r="BE358" s="5">
        <f t="shared" si="27"/>
        <v>-0.43239739539597566</v>
      </c>
      <c r="BF358" s="5">
        <f t="shared" si="28"/>
        <v>-0.32648291095389204</v>
      </c>
      <c r="BG358" s="7">
        <f t="shared" si="29"/>
        <v>-0.42096182625914536</v>
      </c>
    </row>
    <row r="359" spans="1:59" s="3" customFormat="1" x14ac:dyDescent="0.25">
      <c r="A359" s="2" t="s">
        <v>436</v>
      </c>
      <c r="B359" s="3">
        <v>16</v>
      </c>
      <c r="C359" s="3">
        <v>4</v>
      </c>
      <c r="D359" s="3" t="s">
        <v>52</v>
      </c>
      <c r="E359" s="3" t="s">
        <v>53</v>
      </c>
      <c r="F359" s="3" t="s">
        <v>425</v>
      </c>
      <c r="G359" s="3" t="s">
        <v>55</v>
      </c>
      <c r="H359" s="3" t="s">
        <v>56</v>
      </c>
      <c r="I359" s="3">
        <v>25</v>
      </c>
      <c r="K359" s="5"/>
      <c r="L359" s="5">
        <v>55.335599561221237</v>
      </c>
      <c r="M359" s="5">
        <v>3.2243273884174419</v>
      </c>
      <c r="N359" s="5">
        <v>12.713062274331627</v>
      </c>
      <c r="O359" s="5">
        <v>10.158979402730507</v>
      </c>
      <c r="P359" s="5">
        <v>0.1535393994484496</v>
      </c>
      <c r="Q359" s="5">
        <v>5.0975080616885275</v>
      </c>
      <c r="R359" s="5">
        <v>7.8816891716870803</v>
      </c>
      <c r="S359" s="5">
        <v>2.2519111919105943</v>
      </c>
      <c r="T359" s="5">
        <v>2.6613495904397935</v>
      </c>
      <c r="U359" s="5">
        <v>0.52203395812472864</v>
      </c>
      <c r="V359" s="6">
        <f t="shared" si="25"/>
        <v>49.849587443136663</v>
      </c>
      <c r="W359" s="5">
        <f t="shared" si="26"/>
        <v>100</v>
      </c>
      <c r="X359" s="3">
        <v>19.2</v>
      </c>
      <c r="Y359" s="3">
        <v>396</v>
      </c>
      <c r="Z359" s="3">
        <v>31</v>
      </c>
      <c r="AA359" s="3">
        <v>54</v>
      </c>
      <c r="AB359" s="3">
        <v>0.41</v>
      </c>
      <c r="AC359" s="3">
        <v>955</v>
      </c>
      <c r="AD359" s="3">
        <v>1100</v>
      </c>
      <c r="AE359" s="3">
        <v>44</v>
      </c>
      <c r="AF359" s="3">
        <v>172</v>
      </c>
      <c r="AG359" s="3">
        <v>68</v>
      </c>
      <c r="AH359" s="3">
        <v>9.6</v>
      </c>
      <c r="AJ359" s="5">
        <v>5.4</v>
      </c>
      <c r="AK359" s="3">
        <v>1.1299999999999999</v>
      </c>
      <c r="AL359" s="3">
        <v>11.8</v>
      </c>
      <c r="AM359" s="3">
        <v>57</v>
      </c>
      <c r="AN359" s="3">
        <v>138</v>
      </c>
      <c r="AO359" s="3">
        <v>18.3</v>
      </c>
      <c r="AP359" s="3">
        <v>70</v>
      </c>
      <c r="AQ359" s="3">
        <v>13.6</v>
      </c>
      <c r="AR359" s="3">
        <v>3.85</v>
      </c>
      <c r="AS359" s="3">
        <v>9.5</v>
      </c>
      <c r="AT359" s="3">
        <v>1.37</v>
      </c>
      <c r="AU359" s="3">
        <v>7.1</v>
      </c>
      <c r="AV359" s="3">
        <v>1.25</v>
      </c>
      <c r="AW359" s="3">
        <v>2.96</v>
      </c>
      <c r="AX359" s="3">
        <v>0.36</v>
      </c>
      <c r="AY359" s="3">
        <v>2.3199999999999998</v>
      </c>
      <c r="BA359" s="3">
        <v>23</v>
      </c>
      <c r="BB359" s="3">
        <v>200</v>
      </c>
      <c r="BC359" s="3">
        <v>112</v>
      </c>
      <c r="BD359" s="3">
        <v>106</v>
      </c>
      <c r="BE359" s="5">
        <f t="shared" si="27"/>
        <v>-0.592220769945903</v>
      </c>
      <c r="BF359" s="5">
        <f t="shared" si="28"/>
        <v>-0.51371728631912483</v>
      </c>
      <c r="BG359" s="7">
        <f t="shared" si="29"/>
        <v>-0.57201740644856758</v>
      </c>
    </row>
    <row r="360" spans="1:59" s="3" customFormat="1" x14ac:dyDescent="0.25">
      <c r="A360" s="2" t="s">
        <v>437</v>
      </c>
      <c r="B360" s="3">
        <v>16</v>
      </c>
      <c r="C360" s="3">
        <v>4</v>
      </c>
      <c r="D360" s="3" t="s">
        <v>52</v>
      </c>
      <c r="E360" s="3" t="s">
        <v>53</v>
      </c>
      <c r="F360" s="3" t="s">
        <v>425</v>
      </c>
      <c r="G360" s="3" t="s">
        <v>55</v>
      </c>
      <c r="H360" s="3" t="s">
        <v>56</v>
      </c>
      <c r="I360" s="3">
        <v>25</v>
      </c>
      <c r="J360" s="3">
        <v>0.70618302312464754</v>
      </c>
      <c r="K360" s="5">
        <v>-8.1999999999999993</v>
      </c>
      <c r="L360" s="5">
        <v>52.882754104110418</v>
      </c>
      <c r="M360" s="5">
        <v>3.0032945831959661</v>
      </c>
      <c r="N360" s="5">
        <v>13.416779924930433</v>
      </c>
      <c r="O360" s="5">
        <v>11.180916896960534</v>
      </c>
      <c r="P360" s="5">
        <v>0.14448839919155851</v>
      </c>
      <c r="Q360" s="5">
        <v>5.8311389673736125</v>
      </c>
      <c r="R360" s="5">
        <v>7.4514731583075173</v>
      </c>
      <c r="S360" s="5">
        <v>2.6833559849860871</v>
      </c>
      <c r="T360" s="5">
        <v>2.9000885837734245</v>
      </c>
      <c r="U360" s="5">
        <v>0.50570939717045482</v>
      </c>
      <c r="V360" s="6">
        <f t="shared" si="25"/>
        <v>50.814766048606067</v>
      </c>
      <c r="W360" s="5">
        <f t="shared" si="26"/>
        <v>100.00000000000003</v>
      </c>
      <c r="X360" s="3">
        <v>27</v>
      </c>
      <c r="Y360" s="3">
        <v>333</v>
      </c>
      <c r="Z360" s="3">
        <v>35</v>
      </c>
      <c r="AA360" s="3">
        <v>60</v>
      </c>
      <c r="AB360" s="3">
        <v>0.17</v>
      </c>
      <c r="AC360" s="3">
        <v>1175</v>
      </c>
      <c r="AD360" s="3">
        <v>1140</v>
      </c>
      <c r="AE360" s="3">
        <v>53</v>
      </c>
      <c r="AF360" s="3">
        <v>112</v>
      </c>
      <c r="AG360" s="3">
        <v>103</v>
      </c>
      <c r="AH360" s="3">
        <v>8.8000000000000007</v>
      </c>
      <c r="AJ360" s="5">
        <v>4.8</v>
      </c>
      <c r="AK360" s="3">
        <v>1.1000000000000001</v>
      </c>
      <c r="AL360" s="3">
        <v>17.7</v>
      </c>
      <c r="AM360" s="3">
        <v>46</v>
      </c>
      <c r="AN360" s="3">
        <v>110</v>
      </c>
      <c r="AO360" s="3">
        <v>14.1</v>
      </c>
      <c r="AP360" s="3">
        <v>60</v>
      </c>
      <c r="AQ360" s="3">
        <v>13.2</v>
      </c>
      <c r="AR360" s="3">
        <v>3.86</v>
      </c>
      <c r="AS360" s="3">
        <v>9.6999999999999993</v>
      </c>
      <c r="AT360" s="3">
        <v>1.39</v>
      </c>
      <c r="AU360" s="3">
        <v>7.6</v>
      </c>
      <c r="AV360" s="3">
        <v>1.38</v>
      </c>
      <c r="AW360" s="3">
        <v>3.3</v>
      </c>
      <c r="AX360" s="3">
        <v>0.41</v>
      </c>
      <c r="AY360" s="3">
        <v>2.73</v>
      </c>
      <c r="BA360" s="3">
        <v>22</v>
      </c>
      <c r="BB360" s="3">
        <v>219</v>
      </c>
      <c r="BC360" s="3">
        <v>44</v>
      </c>
      <c r="BD360" s="3">
        <v>113</v>
      </c>
      <c r="BE360" s="5">
        <f t="shared" si="27"/>
        <v>-0.25118656337089318</v>
      </c>
      <c r="BF360" s="5">
        <f t="shared" si="28"/>
        <v>-0.17742606873015632</v>
      </c>
      <c r="BG360" s="7">
        <f t="shared" si="29"/>
        <v>-0.25529508743124485</v>
      </c>
    </row>
    <row r="361" spans="1:59" s="3" customFormat="1" x14ac:dyDescent="0.25">
      <c r="A361" s="2" t="s">
        <v>438</v>
      </c>
      <c r="B361" s="3">
        <v>16</v>
      </c>
      <c r="C361" s="3">
        <v>4</v>
      </c>
      <c r="D361" s="3" t="s">
        <v>52</v>
      </c>
      <c r="E361" s="3" t="s">
        <v>53</v>
      </c>
      <c r="F361" s="3" t="s">
        <v>425</v>
      </c>
      <c r="G361" s="3" t="s">
        <v>55</v>
      </c>
      <c r="H361" s="3" t="s">
        <v>56</v>
      </c>
      <c r="I361" s="3">
        <v>25</v>
      </c>
      <c r="J361" s="3">
        <v>0.70512549351381837</v>
      </c>
      <c r="K361" s="5">
        <v>-6.1</v>
      </c>
      <c r="L361" s="5">
        <v>55.791026946389167</v>
      </c>
      <c r="M361" s="5">
        <v>3.6205615407150304</v>
      </c>
      <c r="N361" s="5">
        <v>14.535963693137791</v>
      </c>
      <c r="O361" s="5">
        <v>12.161094489952266</v>
      </c>
      <c r="P361" s="5">
        <v>0.1611525908330132</v>
      </c>
      <c r="Q361" s="5">
        <v>0</v>
      </c>
      <c r="R361" s="5">
        <v>7.939450975039783</v>
      </c>
      <c r="S361" s="5">
        <v>2.7503375502167584</v>
      </c>
      <c r="T361" s="5">
        <v>2.2776232837732535</v>
      </c>
      <c r="U361" s="5">
        <v>0.76278892994292913</v>
      </c>
      <c r="V361" s="6">
        <f t="shared" si="25"/>
        <v>0</v>
      </c>
      <c r="W361" s="5">
        <f t="shared" si="26"/>
        <v>99.999999999999986</v>
      </c>
      <c r="X361" s="3">
        <v>23</v>
      </c>
      <c r="Y361" s="3">
        <v>401</v>
      </c>
      <c r="Z361" s="3">
        <v>42</v>
      </c>
      <c r="AA361" s="3">
        <v>48</v>
      </c>
      <c r="AC361" s="3">
        <v>669</v>
      </c>
      <c r="AD361" s="3">
        <v>1080</v>
      </c>
      <c r="AE361" s="3">
        <v>43</v>
      </c>
      <c r="AF361" s="3">
        <v>4.5</v>
      </c>
      <c r="AG361" s="3">
        <v>27</v>
      </c>
      <c r="AJ361" s="5"/>
      <c r="BA361" s="3">
        <v>18.899999999999999</v>
      </c>
      <c r="BB361" s="3">
        <v>238</v>
      </c>
      <c r="BE361" s="5">
        <f t="shared" si="27"/>
        <v>-0.40292001224708862</v>
      </c>
      <c r="BF361" s="5">
        <f t="shared" si="28"/>
        <v>-0.33010823637687836</v>
      </c>
      <c r="BG361" s="7">
        <f t="shared" si="29"/>
        <v>-0.40673994662485502</v>
      </c>
    </row>
    <row r="362" spans="1:59" s="3" customFormat="1" x14ac:dyDescent="0.25">
      <c r="A362" s="2" t="s">
        <v>439</v>
      </c>
      <c r="B362" s="3">
        <v>16</v>
      </c>
      <c r="C362" s="3">
        <v>4</v>
      </c>
      <c r="D362" s="3" t="s">
        <v>52</v>
      </c>
      <c r="E362" s="3" t="s">
        <v>53</v>
      </c>
      <c r="F362" s="3" t="s">
        <v>425</v>
      </c>
      <c r="G362" s="3" t="s">
        <v>55</v>
      </c>
      <c r="H362" s="3" t="s">
        <v>56</v>
      </c>
      <c r="I362" s="3">
        <v>25</v>
      </c>
      <c r="K362" s="5"/>
      <c r="L362" s="5">
        <v>54.031520457267391</v>
      </c>
      <c r="M362" s="5">
        <v>3.252382784806386</v>
      </c>
      <c r="N362" s="5">
        <v>12.957073352373829</v>
      </c>
      <c r="O362" s="5">
        <v>10.695863663638823</v>
      </c>
      <c r="P362" s="5">
        <v>0.17835647529583409</v>
      </c>
      <c r="Q362" s="5">
        <v>5.7808481110590924</v>
      </c>
      <c r="R362" s="5">
        <v>7.9106342572387591</v>
      </c>
      <c r="S362" s="5">
        <v>2.1822439330313816</v>
      </c>
      <c r="T362" s="5">
        <v>2.4760075394009906</v>
      </c>
      <c r="U362" s="5">
        <v>0.53506942588750228</v>
      </c>
      <c r="V362" s="6">
        <f t="shared" si="25"/>
        <v>51.706411278791492</v>
      </c>
      <c r="W362" s="5">
        <f t="shared" si="26"/>
        <v>99.999999999999972</v>
      </c>
      <c r="X362" s="3">
        <v>23</v>
      </c>
      <c r="Y362" s="3">
        <v>397</v>
      </c>
      <c r="Z362" s="3">
        <v>34</v>
      </c>
      <c r="AA362" s="3">
        <v>60</v>
      </c>
      <c r="AC362" s="3">
        <v>986</v>
      </c>
      <c r="AD362" s="3">
        <v>1055</v>
      </c>
      <c r="AE362" s="3">
        <v>47</v>
      </c>
      <c r="AF362" s="3">
        <v>180</v>
      </c>
      <c r="AG362" s="3">
        <v>73</v>
      </c>
      <c r="AJ362" s="5"/>
      <c r="BA362" s="3">
        <v>23</v>
      </c>
      <c r="BB362" s="3">
        <v>234</v>
      </c>
      <c r="BE362" s="5">
        <f t="shared" si="27"/>
        <v>-0.47898933328871318</v>
      </c>
      <c r="BF362" s="5">
        <f t="shared" si="28"/>
        <v>-0.39105626040752806</v>
      </c>
      <c r="BG362" s="7">
        <f t="shared" si="29"/>
        <v>-0.46620013124174975</v>
      </c>
    </row>
    <row r="363" spans="1:59" s="3" customFormat="1" x14ac:dyDescent="0.25">
      <c r="A363" s="2" t="s">
        <v>440</v>
      </c>
      <c r="B363" s="3">
        <v>16</v>
      </c>
      <c r="C363" s="3">
        <v>4</v>
      </c>
      <c r="D363" s="3" t="s">
        <v>52</v>
      </c>
      <c r="E363" s="3" t="s">
        <v>53</v>
      </c>
      <c r="F363" s="3" t="s">
        <v>425</v>
      </c>
      <c r="G363" s="3" t="s">
        <v>55</v>
      </c>
      <c r="H363" s="3" t="s">
        <v>56</v>
      </c>
      <c r="I363" s="3">
        <v>25</v>
      </c>
      <c r="K363" s="5"/>
      <c r="L363" s="5">
        <v>51.732743974166198</v>
      </c>
      <c r="M363" s="5">
        <v>3.5238855696107509</v>
      </c>
      <c r="N363" s="5">
        <v>11.897058445461969</v>
      </c>
      <c r="O363" s="5">
        <v>11.755593900105692</v>
      </c>
      <c r="P363" s="5">
        <v>0.15778592102734706</v>
      </c>
      <c r="Q363" s="5">
        <v>7.3002286128652587</v>
      </c>
      <c r="R363" s="5">
        <v>9.1095071739788391</v>
      </c>
      <c r="S363" s="5">
        <v>2.0091407277482194</v>
      </c>
      <c r="T363" s="5">
        <v>1.9775835435427498</v>
      </c>
      <c r="U363" s="5">
        <v>0.53647213149298001</v>
      </c>
      <c r="V363" s="6">
        <f t="shared" si="25"/>
        <v>55.160708994135213</v>
      </c>
      <c r="W363" s="5">
        <f t="shared" si="26"/>
        <v>100</v>
      </c>
      <c r="X363" s="3">
        <v>20</v>
      </c>
      <c r="Y363" s="3">
        <v>374</v>
      </c>
      <c r="Z363" s="3">
        <v>35</v>
      </c>
      <c r="AA363" s="3">
        <v>41</v>
      </c>
      <c r="AC363" s="3">
        <v>627</v>
      </c>
      <c r="AD363" s="3">
        <v>682</v>
      </c>
      <c r="AE363" s="3">
        <v>53</v>
      </c>
      <c r="AF363" s="3">
        <v>267</v>
      </c>
      <c r="AG363" s="3">
        <v>101</v>
      </c>
      <c r="AJ363" s="5"/>
      <c r="BA363" s="3">
        <v>28</v>
      </c>
      <c r="BB363" s="3">
        <v>276</v>
      </c>
      <c r="BE363" s="5">
        <f t="shared" si="27"/>
        <v>-0.47834087975868722</v>
      </c>
      <c r="BF363" s="5">
        <f t="shared" si="28"/>
        <v>-0.43920936514295472</v>
      </c>
      <c r="BG363" s="7">
        <f t="shared" si="29"/>
        <v>-0.47286820376714833</v>
      </c>
    </row>
    <row r="364" spans="1:59" s="3" customFormat="1" x14ac:dyDescent="0.25">
      <c r="A364" s="2" t="s">
        <v>441</v>
      </c>
      <c r="B364" s="3">
        <v>16</v>
      </c>
      <c r="C364" s="3">
        <v>4</v>
      </c>
      <c r="D364" s="3" t="s">
        <v>52</v>
      </c>
      <c r="E364" s="3" t="s">
        <v>53</v>
      </c>
      <c r="F364" s="3" t="s">
        <v>425</v>
      </c>
      <c r="G364" s="3" t="s">
        <v>55</v>
      </c>
      <c r="H364" s="3" t="s">
        <v>56</v>
      </c>
      <c r="I364" s="3">
        <v>25</v>
      </c>
      <c r="K364" s="5"/>
      <c r="L364" s="5">
        <v>52.715315252083251</v>
      </c>
      <c r="M364" s="5">
        <v>3.1234757065440628</v>
      </c>
      <c r="N364" s="5">
        <v>11.598435388122663</v>
      </c>
      <c r="O364" s="5">
        <v>10.762405667302549</v>
      </c>
      <c r="P364" s="5">
        <v>0.17056522629592152</v>
      </c>
      <c r="Q364" s="5">
        <v>7.6221335500989928</v>
      </c>
      <c r="R364" s="5">
        <v>9.7008972455805349</v>
      </c>
      <c r="S364" s="5">
        <v>1.801595202750671</v>
      </c>
      <c r="T364" s="5">
        <v>1.9934810823335827</v>
      </c>
      <c r="U364" s="5">
        <v>0.51169567888776457</v>
      </c>
      <c r="V364" s="6">
        <f t="shared" si="25"/>
        <v>58.384721802139339</v>
      </c>
      <c r="W364" s="5">
        <f t="shared" si="26"/>
        <v>100</v>
      </c>
      <c r="X364" s="3">
        <v>21</v>
      </c>
      <c r="Y364" s="3">
        <v>366</v>
      </c>
      <c r="Z364" s="3">
        <v>31</v>
      </c>
      <c r="AA364" s="3">
        <v>23</v>
      </c>
      <c r="AC364" s="3">
        <v>879</v>
      </c>
      <c r="AD364" s="3">
        <v>1240</v>
      </c>
      <c r="AE364" s="3">
        <v>49</v>
      </c>
      <c r="AF364" s="3">
        <v>420</v>
      </c>
      <c r="AG364" s="3">
        <v>159</v>
      </c>
      <c r="AJ364" s="5"/>
      <c r="BA364" s="3">
        <v>24</v>
      </c>
      <c r="BB364" s="3">
        <v>221</v>
      </c>
      <c r="BE364" s="5">
        <f t="shared" si="27"/>
        <v>-0.48761163089581805</v>
      </c>
      <c r="BF364" s="5">
        <f t="shared" si="28"/>
        <v>-0.41891487680305017</v>
      </c>
      <c r="BG364" s="7">
        <f t="shared" si="29"/>
        <v>-0.47390894649939208</v>
      </c>
    </row>
    <row r="365" spans="1:59" s="3" customFormat="1" x14ac:dyDescent="0.25">
      <c r="A365" s="2" t="s">
        <v>442</v>
      </c>
      <c r="B365" s="3">
        <v>16</v>
      </c>
      <c r="C365" s="3">
        <v>4</v>
      </c>
      <c r="D365" s="3" t="s">
        <v>52</v>
      </c>
      <c r="E365" s="3" t="s">
        <v>53</v>
      </c>
      <c r="F365" s="3" t="s">
        <v>425</v>
      </c>
      <c r="G365" s="3" t="s">
        <v>55</v>
      </c>
      <c r="H365" s="3" t="s">
        <v>56</v>
      </c>
      <c r="I365" s="3">
        <v>25</v>
      </c>
      <c r="K365" s="5"/>
      <c r="L365" s="5">
        <v>53.225366509681713</v>
      </c>
      <c r="M365" s="5">
        <v>3.1905341993574248</v>
      </c>
      <c r="N365" s="5">
        <v>12.185919918615982</v>
      </c>
      <c r="O365" s="5">
        <v>10.974492223280969</v>
      </c>
      <c r="P365" s="5">
        <v>0.17073092705591569</v>
      </c>
      <c r="Q365" s="5">
        <v>7.2133816681124365</v>
      </c>
      <c r="R365" s="5">
        <v>10.019771281594052</v>
      </c>
      <c r="S365" s="5">
        <v>1.1844458064504151</v>
      </c>
      <c r="T365" s="5">
        <v>1.3338353676243413</v>
      </c>
      <c r="U365" s="5">
        <v>0.5015220982267522</v>
      </c>
      <c r="V365" s="6">
        <f t="shared" si="25"/>
        <v>56.560798219773801</v>
      </c>
      <c r="W365" s="5">
        <f t="shared" si="26"/>
        <v>100</v>
      </c>
      <c r="X365" s="3">
        <v>17.5</v>
      </c>
      <c r="Y365" s="3">
        <v>346</v>
      </c>
      <c r="Z365" s="3">
        <v>32</v>
      </c>
      <c r="AA365" s="3">
        <v>16.7</v>
      </c>
      <c r="AC365" s="3">
        <v>579</v>
      </c>
      <c r="AD365" s="3">
        <v>891</v>
      </c>
      <c r="AE365" s="3">
        <v>44</v>
      </c>
      <c r="AF365" s="3">
        <v>322</v>
      </c>
      <c r="AG365" s="3">
        <v>115</v>
      </c>
      <c r="AJ365" s="5"/>
      <c r="BA365" s="3">
        <v>28</v>
      </c>
      <c r="BB365" s="3">
        <v>240</v>
      </c>
      <c r="BE365" s="5">
        <f t="shared" si="27"/>
        <v>-0.50725008094152324</v>
      </c>
      <c r="BF365" s="5">
        <f t="shared" si="28"/>
        <v>-0.46034367111902053</v>
      </c>
      <c r="BG365" s="7">
        <f t="shared" si="29"/>
        <v>-0.50080411805167768</v>
      </c>
    </row>
    <row r="366" spans="1:59" s="3" customFormat="1" x14ac:dyDescent="0.25">
      <c r="A366" s="2" t="s">
        <v>443</v>
      </c>
      <c r="B366" s="3">
        <v>16</v>
      </c>
      <c r="C366" s="3">
        <v>4</v>
      </c>
      <c r="D366" s="3" t="s">
        <v>52</v>
      </c>
      <c r="E366" s="3" t="s">
        <v>53</v>
      </c>
      <c r="F366" s="3" t="s">
        <v>425</v>
      </c>
      <c r="G366" s="3" t="s">
        <v>55</v>
      </c>
      <c r="H366" s="3" t="s">
        <v>56</v>
      </c>
      <c r="I366" s="3">
        <v>25</v>
      </c>
      <c r="K366" s="5"/>
      <c r="L366" s="5">
        <v>52.389336029055265</v>
      </c>
      <c r="M366" s="5">
        <v>3.0502052448073091</v>
      </c>
      <c r="N366" s="5">
        <v>13.890799560811665</v>
      </c>
      <c r="O366" s="5">
        <v>10.894848811321623</v>
      </c>
      <c r="P366" s="5">
        <v>0.16487595917877348</v>
      </c>
      <c r="Q366" s="5">
        <v>5.4615161477968712</v>
      </c>
      <c r="R366" s="5">
        <v>9.8410338134830422</v>
      </c>
      <c r="S366" s="5">
        <v>1.6384548443390614</v>
      </c>
      <c r="T366" s="5">
        <v>2.1743017116700751</v>
      </c>
      <c r="U366" s="5">
        <v>0.49462787753632037</v>
      </c>
      <c r="V366" s="6">
        <f t="shared" si="25"/>
        <v>49.825650750976301</v>
      </c>
      <c r="W366" s="5">
        <f t="shared" si="26"/>
        <v>100</v>
      </c>
      <c r="X366" s="3">
        <v>16.7</v>
      </c>
      <c r="Y366" s="3">
        <v>355</v>
      </c>
      <c r="Z366" s="3">
        <v>36</v>
      </c>
      <c r="AA366" s="3">
        <v>41</v>
      </c>
      <c r="AC366" s="3">
        <v>640</v>
      </c>
      <c r="AD366" s="3">
        <v>741</v>
      </c>
      <c r="AE366" s="3">
        <v>50</v>
      </c>
      <c r="AF366" s="3">
        <v>119</v>
      </c>
      <c r="AG366" s="3">
        <v>115</v>
      </c>
      <c r="AJ366" s="5"/>
      <c r="BA366" s="3">
        <v>24</v>
      </c>
      <c r="BB366" s="3">
        <v>244</v>
      </c>
      <c r="BE366" s="5">
        <f t="shared" si="27"/>
        <v>-0.50192366601229299</v>
      </c>
      <c r="BF366" s="5">
        <f t="shared" si="28"/>
        <v>-0.41193057810814904</v>
      </c>
      <c r="BG366" s="7">
        <f t="shared" si="29"/>
        <v>-0.5030777540776098</v>
      </c>
    </row>
    <row r="367" spans="1:59" s="3" customFormat="1" x14ac:dyDescent="0.25">
      <c r="A367" s="2" t="s">
        <v>444</v>
      </c>
      <c r="B367" s="3">
        <v>16</v>
      </c>
      <c r="C367" s="3">
        <v>4</v>
      </c>
      <c r="D367" s="3" t="s">
        <v>52</v>
      </c>
      <c r="E367" s="3" t="s">
        <v>53</v>
      </c>
      <c r="F367" s="3" t="s">
        <v>425</v>
      </c>
      <c r="G367" s="3" t="s">
        <v>55</v>
      </c>
      <c r="H367" s="3" t="s">
        <v>56</v>
      </c>
      <c r="I367" s="3">
        <v>25</v>
      </c>
      <c r="K367" s="5"/>
      <c r="L367" s="5">
        <v>53.1416374446707</v>
      </c>
      <c r="M367" s="5">
        <v>3.0164205635260699</v>
      </c>
      <c r="N367" s="5">
        <v>13.584014752523444</v>
      </c>
      <c r="O367" s="5">
        <v>10.975104509356422</v>
      </c>
      <c r="P367" s="5">
        <v>0.14171103318578854</v>
      </c>
      <c r="Q367" s="5">
        <v>6.2251632435185673</v>
      </c>
      <c r="R367" s="5">
        <v>8.3305843079931403</v>
      </c>
      <c r="S367" s="5">
        <v>1.9434655979765281</v>
      </c>
      <c r="T367" s="5">
        <v>2.1560321477552109</v>
      </c>
      <c r="U367" s="5">
        <v>0.48586639949413202</v>
      </c>
      <c r="V367" s="6">
        <f t="shared" si="25"/>
        <v>52.910701391230134</v>
      </c>
      <c r="W367" s="5">
        <f t="shared" si="26"/>
        <v>100</v>
      </c>
      <c r="X367" s="3">
        <v>14</v>
      </c>
      <c r="Y367" s="3">
        <v>336</v>
      </c>
      <c r="Z367" s="3">
        <v>31</v>
      </c>
      <c r="AA367" s="3">
        <v>40</v>
      </c>
      <c r="AC367" s="3">
        <v>719</v>
      </c>
      <c r="AD367" s="3">
        <v>784</v>
      </c>
      <c r="AE367" s="3">
        <v>118</v>
      </c>
      <c r="AF367" s="3">
        <v>104</v>
      </c>
      <c r="AG367" s="3">
        <v>109</v>
      </c>
      <c r="AJ367" s="5"/>
      <c r="BB367" s="3">
        <v>214</v>
      </c>
      <c r="BC367" s="3">
        <v>43</v>
      </c>
      <c r="BD367" s="3">
        <v>118</v>
      </c>
      <c r="BE367" s="5">
        <f t="shared" si="27"/>
        <v>-0.59239061858273145</v>
      </c>
      <c r="BF367" s="5">
        <f t="shared" si="28"/>
        <v>-0.53417547232626617</v>
      </c>
      <c r="BG367" s="7">
        <f t="shared" si="29"/>
        <v>-0.58574487770717309</v>
      </c>
    </row>
    <row r="368" spans="1:59" s="3" customFormat="1" x14ac:dyDescent="0.25">
      <c r="A368" s="2" t="s">
        <v>445</v>
      </c>
      <c r="B368" s="3">
        <v>16</v>
      </c>
      <c r="C368" s="3">
        <v>4</v>
      </c>
      <c r="D368" s="3" t="s">
        <v>52</v>
      </c>
      <c r="E368" s="3" t="s">
        <v>67</v>
      </c>
      <c r="F368" s="3" t="s">
        <v>425</v>
      </c>
      <c r="G368" s="3" t="s">
        <v>68</v>
      </c>
      <c r="H368" s="3" t="s">
        <v>69</v>
      </c>
      <c r="I368" s="3">
        <v>1</v>
      </c>
      <c r="L368" s="5">
        <v>49.195446206363073</v>
      </c>
      <c r="M368" s="5">
        <v>4.1649632577939339</v>
      </c>
      <c r="N368" s="5">
        <v>14.714845739638717</v>
      </c>
      <c r="O368" s="5">
        <v>13.07480232663813</v>
      </c>
      <c r="P368" s="5">
        <v>0.18329911647992864</v>
      </c>
      <c r="Q368" s="5">
        <v>5.5600731998911694</v>
      </c>
      <c r="R368" s="5">
        <v>9.1547725397475475</v>
      </c>
      <c r="S368" s="5">
        <v>2.5967374834656556</v>
      </c>
      <c r="T368" s="5">
        <v>0.98777857214183773</v>
      </c>
      <c r="U368" s="5">
        <v>0.36659823295985727</v>
      </c>
      <c r="V368" s="6">
        <f t="shared" si="25"/>
        <v>45.723326402531796</v>
      </c>
      <c r="W368" s="5">
        <f t="shared" si="26"/>
        <v>99.999316675119857</v>
      </c>
      <c r="X368" s="3">
        <v>34.4</v>
      </c>
      <c r="Y368" s="3">
        <v>373</v>
      </c>
      <c r="Z368" s="3">
        <v>44.4</v>
      </c>
      <c r="AA368" s="3">
        <v>41.6</v>
      </c>
      <c r="AB368" s="3">
        <v>1.7</v>
      </c>
      <c r="AC368" s="3">
        <v>797</v>
      </c>
      <c r="AD368" s="3">
        <v>549</v>
      </c>
      <c r="AE368" s="3">
        <v>44.1</v>
      </c>
      <c r="AF368" s="3">
        <v>125</v>
      </c>
      <c r="AG368" s="3">
        <v>85</v>
      </c>
      <c r="AH368" s="3">
        <v>9.17</v>
      </c>
      <c r="AI368" s="3">
        <v>2.21</v>
      </c>
      <c r="AJ368" s="5">
        <v>4.1100000000000003</v>
      </c>
      <c r="AK368" s="3">
        <v>0.94</v>
      </c>
      <c r="AL368" s="3">
        <v>5.1100000000000003</v>
      </c>
      <c r="AM368" s="3">
        <v>41.76</v>
      </c>
      <c r="AN368" s="3">
        <v>93.21</v>
      </c>
      <c r="AO368" s="3">
        <v>13.04</v>
      </c>
      <c r="AP368" s="3">
        <v>58.09</v>
      </c>
      <c r="AQ368" s="3">
        <v>12.28</v>
      </c>
      <c r="AR368" s="3">
        <v>3.68</v>
      </c>
      <c r="AS368" s="3">
        <v>11.8</v>
      </c>
      <c r="AT368" s="3">
        <v>1.67</v>
      </c>
      <c r="AU368" s="3">
        <v>8.83</v>
      </c>
      <c r="AV368" s="3">
        <v>1.62</v>
      </c>
      <c r="AW368" s="3">
        <v>3.91</v>
      </c>
      <c r="AX368" s="3">
        <v>0.59</v>
      </c>
      <c r="AY368" s="3">
        <v>3.29</v>
      </c>
      <c r="AZ368" s="3">
        <v>0.5</v>
      </c>
      <c r="BA368" s="3">
        <v>28.3</v>
      </c>
      <c r="BB368" s="3">
        <v>342</v>
      </c>
      <c r="BC368" s="3">
        <v>268</v>
      </c>
      <c r="BD368" s="3">
        <v>145</v>
      </c>
      <c r="BE368" s="5">
        <f t="shared" si="27"/>
        <v>-0.14553018199569956</v>
      </c>
      <c r="BF368" s="5">
        <f t="shared" si="28"/>
        <v>-0.14776272927550571</v>
      </c>
      <c r="BG368" s="7">
        <f t="shared" si="29"/>
        <v>-0.15990826827382698</v>
      </c>
    </row>
    <row r="369" spans="1:59" s="3" customFormat="1" x14ac:dyDescent="0.25">
      <c r="A369" s="2" t="s">
        <v>446</v>
      </c>
      <c r="B369" s="3">
        <v>16</v>
      </c>
      <c r="C369" s="3">
        <v>4</v>
      </c>
      <c r="D369" s="3" t="s">
        <v>52</v>
      </c>
      <c r="E369" s="3" t="s">
        <v>67</v>
      </c>
      <c r="F369" s="3" t="s">
        <v>425</v>
      </c>
      <c r="G369" s="3" t="s">
        <v>68</v>
      </c>
      <c r="H369" s="3" t="s">
        <v>69</v>
      </c>
      <c r="I369" s="3">
        <v>1</v>
      </c>
      <c r="J369" s="3">
        <v>0.70474999999999999</v>
      </c>
      <c r="K369" s="5">
        <v>1.6</v>
      </c>
      <c r="L369" s="5">
        <v>50.396499276273055</v>
      </c>
      <c r="M369" s="5">
        <v>3.9673403620662477</v>
      </c>
      <c r="N369" s="5">
        <v>9.6159309034060474</v>
      </c>
      <c r="O369" s="5">
        <v>11.723501360454238</v>
      </c>
      <c r="P369" s="5">
        <v>0.17427593321738039</v>
      </c>
      <c r="Q369" s="5">
        <v>11.53296616879723</v>
      </c>
      <c r="R369" s="5">
        <v>9.677440056306299</v>
      </c>
      <c r="S369" s="5">
        <v>1.7017532302403025</v>
      </c>
      <c r="T369" s="5">
        <v>0.91238576802040317</v>
      </c>
      <c r="U369" s="5">
        <v>0.29729423901788415</v>
      </c>
      <c r="V369" s="6">
        <f t="shared" si="25"/>
        <v>66.087674432755222</v>
      </c>
      <c r="W369" s="5">
        <f t="shared" si="26"/>
        <v>99.999387297799075</v>
      </c>
      <c r="X369" s="3">
        <v>22.5</v>
      </c>
      <c r="Y369" s="3">
        <v>343</v>
      </c>
      <c r="Z369" s="3">
        <v>33.4</v>
      </c>
      <c r="AA369" s="3">
        <v>12</v>
      </c>
      <c r="AB369" s="3">
        <v>1.1000000000000001</v>
      </c>
      <c r="AC369" s="3">
        <v>314</v>
      </c>
      <c r="AD369" s="3">
        <v>509</v>
      </c>
      <c r="AE369" s="3">
        <v>53.4</v>
      </c>
      <c r="AF369" s="3">
        <v>702</v>
      </c>
      <c r="AG369" s="3">
        <v>419</v>
      </c>
      <c r="AH369" s="3">
        <v>8.68</v>
      </c>
      <c r="AI369" s="3">
        <v>1.52</v>
      </c>
      <c r="AJ369" s="5">
        <v>2.5499999999999998</v>
      </c>
      <c r="AK369" s="3">
        <v>0.63</v>
      </c>
      <c r="AL369" s="3">
        <v>4.29</v>
      </c>
      <c r="AM369" s="3">
        <v>26.8</v>
      </c>
      <c r="AN369" s="3">
        <v>66.010000000000005</v>
      </c>
      <c r="AO369" s="3">
        <v>10.15</v>
      </c>
      <c r="AP369" s="3">
        <v>47.38</v>
      </c>
      <c r="AQ369" s="3">
        <v>10.89</v>
      </c>
      <c r="AR369" s="3">
        <v>3.27</v>
      </c>
      <c r="AS369" s="3">
        <v>10.42</v>
      </c>
      <c r="AT369" s="3">
        <v>1.41</v>
      </c>
      <c r="AU369" s="3">
        <v>7.05</v>
      </c>
      <c r="AV369" s="3">
        <v>1.23</v>
      </c>
      <c r="AW369" s="3">
        <v>2.89</v>
      </c>
      <c r="AX369" s="3">
        <v>0.42</v>
      </c>
      <c r="AY369" s="3">
        <v>2.25</v>
      </c>
      <c r="AZ369" s="3">
        <v>0.33</v>
      </c>
      <c r="BA369" s="3">
        <v>26.5</v>
      </c>
      <c r="BB369" s="3">
        <v>283.7</v>
      </c>
      <c r="BC369" s="3">
        <v>139.80000000000001</v>
      </c>
      <c r="BD369" s="3">
        <v>120.5</v>
      </c>
      <c r="BE369" s="5">
        <f t="shared" si="27"/>
        <v>-0.37373544290411753</v>
      </c>
      <c r="BF369" s="5">
        <f t="shared" si="28"/>
        <v>-0.41830974342488481</v>
      </c>
      <c r="BG369" s="7">
        <f t="shared" si="29"/>
        <v>-0.37154138879018839</v>
      </c>
    </row>
    <row r="370" spans="1:59" s="3" customFormat="1" x14ac:dyDescent="0.25">
      <c r="A370" s="2" t="s">
        <v>447</v>
      </c>
      <c r="B370" s="3">
        <v>16</v>
      </c>
      <c r="C370" s="3">
        <v>4</v>
      </c>
      <c r="D370" s="3" t="s">
        <v>52</v>
      </c>
      <c r="E370" s="3" t="s">
        <v>67</v>
      </c>
      <c r="F370" s="3" t="s">
        <v>425</v>
      </c>
      <c r="G370" s="3" t="s">
        <v>68</v>
      </c>
      <c r="H370" s="3" t="s">
        <v>69</v>
      </c>
      <c r="I370" s="3">
        <v>1</v>
      </c>
      <c r="J370" s="3">
        <v>0.70494199999999996</v>
      </c>
      <c r="K370" s="5">
        <v>0.4</v>
      </c>
      <c r="L370" s="5">
        <v>49.608482723001103</v>
      </c>
      <c r="M370" s="5">
        <v>5.472895712023524</v>
      </c>
      <c r="N370" s="5">
        <v>9.7641434862237872</v>
      </c>
      <c r="O370" s="5">
        <v>11.956238433703103</v>
      </c>
      <c r="P370" s="5">
        <v>0.15547999181885011</v>
      </c>
      <c r="Q370" s="5">
        <v>9.2458768468276187</v>
      </c>
      <c r="R370" s="5">
        <v>10.479351448590496</v>
      </c>
      <c r="S370" s="5">
        <v>2.104162555948438</v>
      </c>
      <c r="T370" s="5">
        <v>0.86032262139763716</v>
      </c>
      <c r="U370" s="5">
        <v>0.35242131478939359</v>
      </c>
      <c r="V370" s="6">
        <f t="shared" si="25"/>
        <v>60.50409799234837</v>
      </c>
      <c r="W370" s="5">
        <f t="shared" si="26"/>
        <v>99.999375134323941</v>
      </c>
      <c r="X370" s="3">
        <v>29.5</v>
      </c>
      <c r="Y370" s="3">
        <v>517</v>
      </c>
      <c r="Z370" s="3">
        <v>46.7</v>
      </c>
      <c r="AA370" s="3">
        <v>30.4</v>
      </c>
      <c r="AB370" s="3">
        <v>4.8</v>
      </c>
      <c r="AC370" s="3">
        <v>512</v>
      </c>
      <c r="AD370" s="3">
        <v>817</v>
      </c>
      <c r="AE370" s="3">
        <v>49.3</v>
      </c>
      <c r="AF370" s="3">
        <v>652</v>
      </c>
      <c r="AG370" s="3">
        <v>226</v>
      </c>
      <c r="AH370" s="3">
        <v>13.77</v>
      </c>
      <c r="AI370" s="3">
        <v>2</v>
      </c>
      <c r="AJ370" s="5">
        <v>3.58</v>
      </c>
      <c r="AK370" s="3">
        <v>0.73</v>
      </c>
      <c r="AL370" s="3">
        <v>4.4400000000000004</v>
      </c>
      <c r="AM370" s="3">
        <v>42.19</v>
      </c>
      <c r="AN370" s="3">
        <v>103.43</v>
      </c>
      <c r="AO370" s="3">
        <v>16.239999999999998</v>
      </c>
      <c r="AP370" s="3">
        <v>75.7</v>
      </c>
      <c r="AQ370" s="3">
        <v>16.98</v>
      </c>
      <c r="AR370" s="3">
        <v>5.0199999999999996</v>
      </c>
      <c r="AS370" s="3">
        <v>15.3</v>
      </c>
      <c r="AT370" s="3">
        <v>2.0699999999999998</v>
      </c>
      <c r="AU370" s="3">
        <v>10.4</v>
      </c>
      <c r="AV370" s="3">
        <v>1.82</v>
      </c>
      <c r="AW370" s="3">
        <v>4.1100000000000003</v>
      </c>
      <c r="AX370" s="3">
        <v>0.59</v>
      </c>
      <c r="AY370" s="3">
        <v>3.07</v>
      </c>
      <c r="AZ370" s="3">
        <v>0.45</v>
      </c>
      <c r="BA370" s="3">
        <v>38.1</v>
      </c>
      <c r="BB370" s="3">
        <v>362.5</v>
      </c>
      <c r="BC370" s="3">
        <v>160.4</v>
      </c>
      <c r="BD370" s="3">
        <v>150.69999999999999</v>
      </c>
      <c r="BE370" s="5">
        <f t="shared" si="27"/>
        <v>-0.4643082966413834</v>
      </c>
      <c r="BF370" s="5">
        <f t="shared" si="28"/>
        <v>-0.48051794895129962</v>
      </c>
      <c r="BG370" s="7">
        <f t="shared" si="29"/>
        <v>-0.45591530076109554</v>
      </c>
    </row>
    <row r="371" spans="1:59" s="3" customFormat="1" x14ac:dyDescent="0.25">
      <c r="A371" s="2" t="s">
        <v>448</v>
      </c>
      <c r="B371" s="3">
        <v>16</v>
      </c>
      <c r="C371" s="3">
        <v>4</v>
      </c>
      <c r="D371" s="3" t="s">
        <v>52</v>
      </c>
      <c r="E371" s="3" t="s">
        <v>67</v>
      </c>
      <c r="F371" s="3" t="s">
        <v>425</v>
      </c>
      <c r="G371" s="3" t="s">
        <v>68</v>
      </c>
      <c r="H371" s="3" t="s">
        <v>69</v>
      </c>
      <c r="I371" s="3">
        <v>1</v>
      </c>
      <c r="J371" s="3">
        <v>0.70476799999999995</v>
      </c>
      <c r="K371" s="5">
        <v>0.4</v>
      </c>
      <c r="L371" s="5">
        <v>49.45026723911365</v>
      </c>
      <c r="M371" s="5">
        <v>5.0375532114689578</v>
      </c>
      <c r="N371" s="5">
        <v>9.633035426829414</v>
      </c>
      <c r="O371" s="5">
        <v>11.821639526444255</v>
      </c>
      <c r="P371" s="5">
        <v>0.15421081259598848</v>
      </c>
      <c r="Q371" s="5">
        <v>11.874232569891115</v>
      </c>
      <c r="R371" s="5">
        <v>9.3760174058360999</v>
      </c>
      <c r="S371" s="5">
        <v>1.7271611010750711</v>
      </c>
      <c r="T371" s="5">
        <v>0.56543964618529119</v>
      </c>
      <c r="U371" s="5">
        <v>0.35982522939063982</v>
      </c>
      <c r="V371" s="6">
        <f t="shared" si="25"/>
        <v>66.552825146049756</v>
      </c>
      <c r="W371" s="5">
        <f t="shared" si="26"/>
        <v>99.999382168830493</v>
      </c>
      <c r="X371" s="3">
        <v>27.7</v>
      </c>
      <c r="Y371" s="3">
        <v>481</v>
      </c>
      <c r="Z371" s="3">
        <v>43.4</v>
      </c>
      <c r="AA371" s="3">
        <v>25.5</v>
      </c>
      <c r="AB371" s="3">
        <v>2.5</v>
      </c>
      <c r="AC371" s="3">
        <v>465</v>
      </c>
      <c r="AD371" s="3">
        <v>774</v>
      </c>
      <c r="AE371" s="3">
        <v>56.7</v>
      </c>
      <c r="AF371" s="3">
        <v>733</v>
      </c>
      <c r="AG371" s="3">
        <v>425</v>
      </c>
      <c r="AH371" s="3">
        <v>12.76</v>
      </c>
      <c r="AI371" s="3">
        <v>1.83</v>
      </c>
      <c r="AJ371" s="5">
        <v>3.28</v>
      </c>
      <c r="AK371" s="3">
        <v>0.52</v>
      </c>
      <c r="AL371" s="3">
        <v>4.0199999999999996</v>
      </c>
      <c r="AM371" s="3">
        <v>38.75</v>
      </c>
      <c r="AN371" s="3">
        <v>94.63</v>
      </c>
      <c r="AO371" s="3">
        <v>14.94</v>
      </c>
      <c r="AP371" s="3">
        <v>68.86</v>
      </c>
      <c r="AQ371" s="3">
        <v>15.57</v>
      </c>
      <c r="AR371" s="3">
        <v>4.58</v>
      </c>
      <c r="AS371" s="3">
        <v>14.02</v>
      </c>
      <c r="AT371" s="3">
        <v>1.88</v>
      </c>
      <c r="AU371" s="3">
        <v>9.4499999999999993</v>
      </c>
      <c r="AV371" s="3">
        <v>1.67</v>
      </c>
      <c r="AW371" s="3">
        <v>3.75</v>
      </c>
      <c r="AX371" s="3">
        <v>0.53</v>
      </c>
      <c r="AY371" s="3">
        <v>2.86</v>
      </c>
      <c r="AZ371" s="3">
        <v>0.41</v>
      </c>
      <c r="BA371" s="3">
        <v>36.1</v>
      </c>
      <c r="BB371" s="3">
        <v>340.9</v>
      </c>
      <c r="BC371" s="3">
        <v>151.4</v>
      </c>
      <c r="BD371" s="3">
        <v>149</v>
      </c>
      <c r="BE371" s="5">
        <f t="shared" si="27"/>
        <v>-0.46074822642179858</v>
      </c>
      <c r="BF371" s="5">
        <f t="shared" si="28"/>
        <v>-0.47245514161812441</v>
      </c>
      <c r="BG371" s="7">
        <f t="shared" si="29"/>
        <v>-0.45226371051814762</v>
      </c>
    </row>
    <row r="372" spans="1:59" s="3" customFormat="1" x14ac:dyDescent="0.25">
      <c r="A372" s="2" t="s">
        <v>449</v>
      </c>
      <c r="B372" s="3">
        <v>16</v>
      </c>
      <c r="C372" s="3">
        <v>4</v>
      </c>
      <c r="D372" s="3" t="s">
        <v>52</v>
      </c>
      <c r="E372" s="3" t="s">
        <v>67</v>
      </c>
      <c r="F372" s="3" t="s">
        <v>425</v>
      </c>
      <c r="G372" s="3" t="s">
        <v>68</v>
      </c>
      <c r="H372" s="3" t="s">
        <v>69</v>
      </c>
      <c r="I372" s="3">
        <v>1</v>
      </c>
      <c r="J372" s="3">
        <v>0.70537399999999995</v>
      </c>
      <c r="K372" s="5">
        <v>1.5</v>
      </c>
      <c r="L372" s="5">
        <v>49.327278544427173</v>
      </c>
      <c r="M372" s="5">
        <v>4.3908167476486142</v>
      </c>
      <c r="N372" s="5">
        <v>8.8124823249060018</v>
      </c>
      <c r="O372" s="5">
        <v>11.925968183284537</v>
      </c>
      <c r="P372" s="5">
        <v>0.15424414804386233</v>
      </c>
      <c r="Q372" s="5">
        <v>14.406403427296741</v>
      </c>
      <c r="R372" s="5">
        <v>8.7405017224855328</v>
      </c>
      <c r="S372" s="5">
        <v>1.4704608780181541</v>
      </c>
      <c r="T372" s="5">
        <v>0.43188361452281449</v>
      </c>
      <c r="U372" s="5">
        <v>0.33933712569649715</v>
      </c>
      <c r="V372" s="6">
        <f t="shared" si="25"/>
        <v>70.527482270819462</v>
      </c>
      <c r="W372" s="5">
        <f t="shared" si="26"/>
        <v>99.999376716329934</v>
      </c>
      <c r="X372" s="3">
        <v>22</v>
      </c>
      <c r="Y372" s="3">
        <v>413</v>
      </c>
      <c r="Z372" s="3">
        <v>38.6</v>
      </c>
      <c r="AA372" s="3">
        <v>21.9</v>
      </c>
      <c r="AB372" s="3">
        <v>5.0999999999999996</v>
      </c>
      <c r="AC372" s="3">
        <v>337</v>
      </c>
      <c r="AD372" s="3">
        <v>584</v>
      </c>
      <c r="AE372" s="3">
        <v>66.400000000000006</v>
      </c>
      <c r="AF372" s="3">
        <v>834</v>
      </c>
      <c r="AG372" s="3">
        <v>666</v>
      </c>
      <c r="AH372" s="3">
        <v>10.82</v>
      </c>
      <c r="AI372" s="3">
        <v>1.5</v>
      </c>
      <c r="AJ372" s="5">
        <v>2.08</v>
      </c>
      <c r="AK372" s="3">
        <v>0.51</v>
      </c>
      <c r="AL372" s="3">
        <v>2.96</v>
      </c>
      <c r="AM372" s="3">
        <v>27.68</v>
      </c>
      <c r="AN372" s="3">
        <v>71.150000000000006</v>
      </c>
      <c r="AO372" s="3">
        <v>11.69</v>
      </c>
      <c r="AP372" s="3">
        <v>55.57</v>
      </c>
      <c r="AQ372" s="3">
        <v>12.95</v>
      </c>
      <c r="AR372" s="3">
        <v>3.94</v>
      </c>
      <c r="AS372" s="3">
        <v>12.09</v>
      </c>
      <c r="AT372" s="3">
        <v>1.67</v>
      </c>
      <c r="AU372" s="3">
        <v>8.4</v>
      </c>
      <c r="AV372" s="3">
        <v>1.47</v>
      </c>
      <c r="AW372" s="3">
        <v>3.32</v>
      </c>
      <c r="AX372" s="3">
        <v>0.47</v>
      </c>
      <c r="AY372" s="3">
        <v>2.46</v>
      </c>
      <c r="AZ372" s="3">
        <v>0.37</v>
      </c>
      <c r="BA372" s="3">
        <v>34.200000000000003</v>
      </c>
      <c r="BB372" s="3">
        <v>319.3</v>
      </c>
      <c r="BC372" s="3">
        <v>140.30000000000001</v>
      </c>
      <c r="BD372" s="3">
        <v>140.6</v>
      </c>
      <c r="BE372" s="5">
        <f t="shared" si="27"/>
        <v>-0.48054109806006906</v>
      </c>
      <c r="BF372" s="5">
        <f t="shared" si="28"/>
        <v>-0.4940279974465045</v>
      </c>
      <c r="BG372" s="7">
        <f t="shared" si="29"/>
        <v>-0.4749621761329863</v>
      </c>
    </row>
    <row r="373" spans="1:59" s="3" customFormat="1" x14ac:dyDescent="0.25">
      <c r="A373" s="2" t="s">
        <v>450</v>
      </c>
      <c r="B373" s="3">
        <v>16</v>
      </c>
      <c r="C373" s="3">
        <v>4</v>
      </c>
      <c r="D373" s="3" t="s">
        <v>52</v>
      </c>
      <c r="E373" s="3" t="s">
        <v>67</v>
      </c>
      <c r="F373" s="3" t="s">
        <v>425</v>
      </c>
      <c r="G373" s="3" t="s">
        <v>68</v>
      </c>
      <c r="H373" s="3" t="s">
        <v>69</v>
      </c>
      <c r="I373" s="3">
        <v>1</v>
      </c>
      <c r="J373" s="3">
        <v>0.70479800000000004</v>
      </c>
      <c r="K373" s="5">
        <v>2.4</v>
      </c>
      <c r="L373" s="5">
        <v>49.275389020540665</v>
      </c>
      <c r="M373" s="5">
        <v>4.4308693598562288</v>
      </c>
      <c r="N373" s="5">
        <v>8.6453474253938989</v>
      </c>
      <c r="O373" s="5">
        <v>11.969335051599042</v>
      </c>
      <c r="P373" s="5">
        <v>0.15456521022754285</v>
      </c>
      <c r="Q373" s="5">
        <v>14.766129750404597</v>
      </c>
      <c r="R373" s="5">
        <v>8.6659561200909039</v>
      </c>
      <c r="S373" s="5">
        <v>1.3292608079568686</v>
      </c>
      <c r="T373" s="5">
        <v>0.42247824128861716</v>
      </c>
      <c r="U373" s="5">
        <v>0.34004346250059431</v>
      </c>
      <c r="V373" s="6">
        <f t="shared" si="25"/>
        <v>70.962793625751885</v>
      </c>
      <c r="W373" s="5">
        <f t="shared" si="26"/>
        <v>99.999374449858962</v>
      </c>
      <c r="X373" s="3">
        <v>21.1</v>
      </c>
      <c r="Y373" s="3">
        <v>408</v>
      </c>
      <c r="Z373" s="3">
        <v>38.200000000000003</v>
      </c>
      <c r="AA373" s="3">
        <v>19.8</v>
      </c>
      <c r="AB373" s="3">
        <v>4.3</v>
      </c>
      <c r="AC373" s="3">
        <v>319</v>
      </c>
      <c r="AD373" s="3">
        <v>569</v>
      </c>
      <c r="AE373" s="3">
        <v>66.400000000000006</v>
      </c>
      <c r="AF373" s="3">
        <v>865</v>
      </c>
      <c r="AG373" s="3">
        <v>675</v>
      </c>
      <c r="AH373" s="3">
        <v>10.65</v>
      </c>
      <c r="AI373" s="3">
        <v>1.44</v>
      </c>
      <c r="AJ373" s="5">
        <v>2.04</v>
      </c>
      <c r="AK373" s="3">
        <v>0.94</v>
      </c>
      <c r="AL373" s="3">
        <v>2.82</v>
      </c>
      <c r="AM373" s="3">
        <v>27.14</v>
      </c>
      <c r="AN373" s="3">
        <v>70.239999999999995</v>
      </c>
      <c r="AO373" s="3">
        <v>11.57</v>
      </c>
      <c r="AP373" s="3">
        <v>55.24</v>
      </c>
      <c r="AQ373" s="3">
        <v>13.11</v>
      </c>
      <c r="AR373" s="3">
        <v>3.95</v>
      </c>
      <c r="AS373" s="3">
        <v>11.93</v>
      </c>
      <c r="AT373" s="3">
        <v>1.67</v>
      </c>
      <c r="AU373" s="3">
        <v>8.3800000000000008</v>
      </c>
      <c r="AV373" s="3">
        <v>1.49</v>
      </c>
      <c r="AW373" s="3">
        <v>3.36</v>
      </c>
      <c r="AX373" s="3">
        <v>0.47</v>
      </c>
      <c r="AY373" s="3">
        <v>2.52</v>
      </c>
      <c r="AZ373" s="3">
        <v>0.37</v>
      </c>
      <c r="BA373" s="3">
        <v>34.799999999999997</v>
      </c>
      <c r="BB373" s="3">
        <v>318.2</v>
      </c>
      <c r="BC373" s="3">
        <v>137.4</v>
      </c>
      <c r="BD373" s="3">
        <v>137.19999999999999</v>
      </c>
      <c r="BE373" s="5">
        <f t="shared" si="27"/>
        <v>-0.49268676395610456</v>
      </c>
      <c r="BF373" s="5">
        <f t="shared" si="28"/>
        <v>-0.51516974179981823</v>
      </c>
      <c r="BG373" s="7">
        <f t="shared" si="29"/>
        <v>-0.48725337192225204</v>
      </c>
    </row>
    <row r="374" spans="1:59" s="3" customFormat="1" x14ac:dyDescent="0.25">
      <c r="A374" s="2" t="s">
        <v>451</v>
      </c>
      <c r="B374" s="3">
        <v>16</v>
      </c>
      <c r="C374" s="3">
        <v>4</v>
      </c>
      <c r="D374" s="3" t="s">
        <v>52</v>
      </c>
      <c r="E374" s="3" t="s">
        <v>67</v>
      </c>
      <c r="F374" s="3" t="s">
        <v>425</v>
      </c>
      <c r="G374" s="3" t="s">
        <v>68</v>
      </c>
      <c r="H374" s="3" t="s">
        <v>69</v>
      </c>
      <c r="I374" s="3">
        <v>1</v>
      </c>
      <c r="J374" s="3">
        <v>0.70586800000000005</v>
      </c>
      <c r="K374" s="5">
        <v>-4.5999999999999996</v>
      </c>
      <c r="L374" s="5">
        <v>56.332684865094173</v>
      </c>
      <c r="M374" s="5">
        <v>4.1316802254639393</v>
      </c>
      <c r="N374" s="5">
        <v>10.246978071610817</v>
      </c>
      <c r="O374" s="5">
        <v>9.349213900486939</v>
      </c>
      <c r="P374" s="5">
        <v>0.14388936108580888</v>
      </c>
      <c r="Q374" s="5">
        <v>5.93029723903655</v>
      </c>
      <c r="R374" s="5">
        <v>7.9139148597194877</v>
      </c>
      <c r="S374" s="5">
        <v>1.8397282595971276</v>
      </c>
      <c r="T374" s="5">
        <v>3.7000121422065138</v>
      </c>
      <c r="U374" s="5">
        <v>0.41111246024516818</v>
      </c>
      <c r="V374" s="6">
        <f t="shared" si="25"/>
        <v>55.684608625570363</v>
      </c>
      <c r="W374" s="5">
        <f t="shared" si="26"/>
        <v>99.999511384546523</v>
      </c>
      <c r="X374" s="3">
        <v>30.4</v>
      </c>
      <c r="Y374" s="3">
        <v>568</v>
      </c>
      <c r="Z374" s="3">
        <v>35.6</v>
      </c>
      <c r="AA374" s="3">
        <v>59.2</v>
      </c>
      <c r="AB374" s="3">
        <v>0.3</v>
      </c>
      <c r="AC374" s="3">
        <v>1352</v>
      </c>
      <c r="AD374" s="3">
        <v>557</v>
      </c>
      <c r="AE374" s="3">
        <v>40</v>
      </c>
      <c r="AF374" s="3">
        <v>390</v>
      </c>
      <c r="AG374" s="3">
        <v>160</v>
      </c>
      <c r="AH374" s="3">
        <v>14.41</v>
      </c>
      <c r="AI374" s="3">
        <v>1.94</v>
      </c>
      <c r="AJ374" s="5">
        <v>4.8600000000000003</v>
      </c>
      <c r="AK374" s="3">
        <v>0.86</v>
      </c>
      <c r="AL374" s="3">
        <v>7.67</v>
      </c>
      <c r="AM374" s="3">
        <v>67</v>
      </c>
      <c r="AN374" s="3">
        <v>150.04</v>
      </c>
      <c r="AO374" s="3">
        <v>22.46</v>
      </c>
      <c r="AP374" s="3">
        <v>96.61</v>
      </c>
      <c r="AQ374" s="3">
        <v>17.97</v>
      </c>
      <c r="AR374" s="3">
        <v>4.63</v>
      </c>
      <c r="AS374" s="3">
        <v>13.26</v>
      </c>
      <c r="AT374" s="3">
        <v>1.68</v>
      </c>
      <c r="AU374" s="3">
        <v>8.07</v>
      </c>
      <c r="AV374" s="3">
        <v>1.36</v>
      </c>
      <c r="AW374" s="3">
        <v>3.05</v>
      </c>
      <c r="AX374" s="3">
        <v>0.43</v>
      </c>
      <c r="AY374" s="3">
        <v>2.3199999999999998</v>
      </c>
      <c r="AZ374" s="3">
        <v>0.34</v>
      </c>
      <c r="BA374" s="3">
        <v>25.6</v>
      </c>
      <c r="BB374" s="3">
        <v>260.7</v>
      </c>
      <c r="BC374" s="3">
        <v>95.9</v>
      </c>
      <c r="BD374" s="3">
        <v>91.7</v>
      </c>
      <c r="BE374" s="5">
        <f t="shared" si="27"/>
        <v>-0.63814122282135721</v>
      </c>
      <c r="BF374" s="5">
        <f t="shared" si="28"/>
        <v>-0.54060726084027122</v>
      </c>
      <c r="BG374" s="7">
        <f t="shared" si="29"/>
        <v>-0.59959053865111001</v>
      </c>
    </row>
    <row r="375" spans="1:59" s="3" customFormat="1" x14ac:dyDescent="0.25">
      <c r="A375" s="2" t="s">
        <v>452</v>
      </c>
      <c r="B375" s="3">
        <v>16</v>
      </c>
      <c r="C375" s="3">
        <v>4</v>
      </c>
      <c r="D375" s="3" t="s">
        <v>52</v>
      </c>
      <c r="E375" s="3" t="s">
        <v>67</v>
      </c>
      <c r="F375" s="3" t="s">
        <v>425</v>
      </c>
      <c r="G375" s="3" t="s">
        <v>68</v>
      </c>
      <c r="H375" s="3" t="s">
        <v>69</v>
      </c>
      <c r="I375" s="3">
        <v>1</v>
      </c>
      <c r="J375" s="3">
        <v>0.70541600000000004</v>
      </c>
      <c r="K375" s="5">
        <v>-4.0999999999999996</v>
      </c>
      <c r="L375" s="5">
        <v>47.943458137129596</v>
      </c>
      <c r="M375" s="5">
        <v>4.1261953923174008</v>
      </c>
      <c r="N375" s="5">
        <v>9.0587792242501308</v>
      </c>
      <c r="O375" s="5">
        <v>11.872642888151619</v>
      </c>
      <c r="P375" s="5">
        <v>0.15708865706792133</v>
      </c>
      <c r="Q375" s="5">
        <v>15.394688392656292</v>
      </c>
      <c r="R375" s="5">
        <v>8.5142052130813379</v>
      </c>
      <c r="S375" s="5">
        <v>1.8117558448500262</v>
      </c>
      <c r="T375" s="5">
        <v>0.72260782251243816</v>
      </c>
      <c r="U375" s="5">
        <v>0.39795793123873408</v>
      </c>
      <c r="V375" s="6">
        <f t="shared" si="25"/>
        <v>71.978096051488791</v>
      </c>
      <c r="W375" s="5">
        <f t="shared" si="26"/>
        <v>99.999379503255497</v>
      </c>
      <c r="X375" s="3">
        <v>27.7</v>
      </c>
      <c r="Y375" s="3">
        <v>479</v>
      </c>
      <c r="Z375" s="3">
        <v>34.9</v>
      </c>
      <c r="AA375" s="3">
        <v>31.1</v>
      </c>
      <c r="AB375" s="3">
        <v>16</v>
      </c>
      <c r="AC375" s="3">
        <v>713</v>
      </c>
      <c r="AD375" s="3">
        <v>983</v>
      </c>
      <c r="AE375" s="3">
        <v>71.2</v>
      </c>
      <c r="AF375" s="3">
        <v>859</v>
      </c>
      <c r="AG375" s="3">
        <v>787</v>
      </c>
      <c r="AH375" s="3">
        <v>12.18</v>
      </c>
      <c r="AI375" s="3">
        <v>1.8</v>
      </c>
      <c r="AJ375" s="5">
        <v>4.58</v>
      </c>
      <c r="AK375" s="3">
        <v>0.84</v>
      </c>
      <c r="AL375" s="3">
        <v>5.77</v>
      </c>
      <c r="AM375" s="3">
        <v>60.92</v>
      </c>
      <c r="AN375" s="3">
        <v>140.38</v>
      </c>
      <c r="AO375" s="3">
        <v>20.64</v>
      </c>
      <c r="AP375" s="3">
        <v>85.58</v>
      </c>
      <c r="AQ375" s="3">
        <v>15.65</v>
      </c>
      <c r="AR375" s="3">
        <v>4.26</v>
      </c>
      <c r="AS375" s="3">
        <v>11.94</v>
      </c>
      <c r="AT375" s="3">
        <v>1.59</v>
      </c>
      <c r="AU375" s="3">
        <v>7.77</v>
      </c>
      <c r="AV375" s="3">
        <v>1.32</v>
      </c>
      <c r="AW375" s="3">
        <v>3.03</v>
      </c>
      <c r="AX375" s="3">
        <v>0.42</v>
      </c>
      <c r="AY375" s="3">
        <v>2.23</v>
      </c>
      <c r="AZ375" s="3">
        <v>0.33</v>
      </c>
      <c r="BA375" s="3">
        <v>27.3</v>
      </c>
      <c r="BB375" s="3">
        <v>281.8</v>
      </c>
      <c r="BC375" s="3">
        <v>133.1</v>
      </c>
      <c r="BD375" s="3">
        <v>103.3</v>
      </c>
      <c r="BE375" s="5">
        <f t="shared" si="27"/>
        <v>-0.54436502388906716</v>
      </c>
      <c r="BF375" s="5">
        <f t="shared" si="28"/>
        <v>-0.499996614464018</v>
      </c>
      <c r="BG375" s="7">
        <f t="shared" si="29"/>
        <v>-0.51823810746254462</v>
      </c>
    </row>
    <row r="376" spans="1:59" s="3" customFormat="1" x14ac:dyDescent="0.25">
      <c r="A376" s="2" t="s">
        <v>453</v>
      </c>
      <c r="B376" s="3">
        <v>16</v>
      </c>
      <c r="C376" s="3">
        <v>4</v>
      </c>
      <c r="D376" s="3" t="s">
        <v>52</v>
      </c>
      <c r="E376" s="3" t="s">
        <v>67</v>
      </c>
      <c r="F376" s="3" t="s">
        <v>425</v>
      </c>
      <c r="G376" s="3" t="s">
        <v>68</v>
      </c>
      <c r="H376" s="3" t="s">
        <v>69</v>
      </c>
      <c r="I376" s="3">
        <v>1</v>
      </c>
      <c r="J376" s="3">
        <v>0.70494199999999996</v>
      </c>
      <c r="K376" s="5">
        <v>-4.3</v>
      </c>
      <c r="L376" s="5">
        <v>47.708759153083129</v>
      </c>
      <c r="M376" s="5">
        <v>4.240309789860583</v>
      </c>
      <c r="N376" s="5">
        <v>8.4173313739023534</v>
      </c>
      <c r="O376" s="5">
        <v>12.366284713733375</v>
      </c>
      <c r="P376" s="5">
        <v>0.16876854885017248</v>
      </c>
      <c r="Q376" s="5">
        <v>15.231361533728066</v>
      </c>
      <c r="R376" s="5">
        <v>8.8287047117246473</v>
      </c>
      <c r="S376" s="5">
        <v>1.9091942088675764</v>
      </c>
      <c r="T376" s="5">
        <v>0.74891043552264036</v>
      </c>
      <c r="U376" s="5">
        <v>0.37972923491288807</v>
      </c>
      <c r="V376" s="6">
        <f t="shared" si="25"/>
        <v>70.929704417739231</v>
      </c>
      <c r="W376" s="5">
        <f t="shared" si="26"/>
        <v>99.999353704185424</v>
      </c>
      <c r="X376" s="3">
        <v>27.5</v>
      </c>
      <c r="Y376" s="3">
        <v>477</v>
      </c>
      <c r="Z376" s="3">
        <v>34.799999999999997</v>
      </c>
      <c r="AA376" s="3">
        <v>33.4</v>
      </c>
      <c r="AB376" s="3">
        <v>14.3</v>
      </c>
      <c r="AC376" s="3">
        <v>702</v>
      </c>
      <c r="AD376" s="3">
        <v>1005</v>
      </c>
      <c r="AE376" s="3">
        <v>71.099999999999994</v>
      </c>
      <c r="AF376" s="3">
        <v>918</v>
      </c>
      <c r="AG376" s="3">
        <v>789</v>
      </c>
      <c r="AH376" s="3">
        <v>11.98</v>
      </c>
      <c r="AI376" s="3">
        <v>1.77</v>
      </c>
      <c r="AJ376" s="5">
        <v>4.5</v>
      </c>
      <c r="AK376" s="3">
        <v>0.85</v>
      </c>
      <c r="AL376" s="3">
        <v>5.64</v>
      </c>
      <c r="AM376" s="3">
        <v>59.79</v>
      </c>
      <c r="AN376" s="3">
        <v>137.87</v>
      </c>
      <c r="AO376" s="3">
        <v>20.27</v>
      </c>
      <c r="AP376" s="3">
        <v>84.5</v>
      </c>
      <c r="AQ376" s="3">
        <v>15.41</v>
      </c>
      <c r="AR376" s="3">
        <v>4.18</v>
      </c>
      <c r="AS376" s="3">
        <v>11.69</v>
      </c>
      <c r="AT376" s="3">
        <v>1.55</v>
      </c>
      <c r="AU376" s="3">
        <v>7.64</v>
      </c>
      <c r="AV376" s="3">
        <v>1.3</v>
      </c>
      <c r="AW376" s="3">
        <v>2.96</v>
      </c>
      <c r="AX376" s="3">
        <v>0.42</v>
      </c>
      <c r="AY376" s="3">
        <v>2.1800000000000002</v>
      </c>
      <c r="AZ376" s="3">
        <v>0.32</v>
      </c>
      <c r="BA376" s="3">
        <v>28.3</v>
      </c>
      <c r="BB376" s="3">
        <v>283.39999999999998</v>
      </c>
      <c r="BC376" s="3">
        <v>132.69999999999999</v>
      </c>
      <c r="BD376" s="3">
        <v>100.6</v>
      </c>
      <c r="BE376" s="5">
        <f t="shared" si="27"/>
        <v>-0.54516968949590128</v>
      </c>
      <c r="BF376" s="5">
        <f t="shared" si="28"/>
        <v>-0.51428921634168656</v>
      </c>
      <c r="BG376" s="7">
        <f t="shared" si="29"/>
        <v>-0.51915125382813032</v>
      </c>
    </row>
    <row r="377" spans="1:59" s="3" customFormat="1" x14ac:dyDescent="0.25">
      <c r="A377" s="2" t="s">
        <v>454</v>
      </c>
      <c r="B377" s="3">
        <v>16</v>
      </c>
      <c r="C377" s="3">
        <v>4</v>
      </c>
      <c r="D377" s="3" t="s">
        <v>52</v>
      </c>
      <c r="E377" s="3" t="s">
        <v>67</v>
      </c>
      <c r="F377" s="3" t="s">
        <v>425</v>
      </c>
      <c r="G377" s="3" t="s">
        <v>68</v>
      </c>
      <c r="H377" s="3" t="s">
        <v>69</v>
      </c>
      <c r="I377" s="3">
        <v>1</v>
      </c>
      <c r="J377" s="3">
        <v>0.70550100000000004</v>
      </c>
      <c r="K377" s="5">
        <v>-1.2</v>
      </c>
      <c r="L377" s="5">
        <v>48.26493544629966</v>
      </c>
      <c r="M377" s="5">
        <v>4.154845575636152</v>
      </c>
      <c r="N377" s="5">
        <v>7.8202732513853386</v>
      </c>
      <c r="O377" s="5">
        <v>11.945806287107118</v>
      </c>
      <c r="P377" s="5">
        <v>0.15619720209158466</v>
      </c>
      <c r="Q377" s="5">
        <v>16.494424540871339</v>
      </c>
      <c r="R377" s="5">
        <v>8.0597756279257684</v>
      </c>
      <c r="S377" s="5">
        <v>1.8951927187112274</v>
      </c>
      <c r="T377" s="5">
        <v>0.83305174448845154</v>
      </c>
      <c r="U377" s="5">
        <v>0.37487328501980316</v>
      </c>
      <c r="V377" s="6">
        <f t="shared" si="25"/>
        <v>73.228205881173565</v>
      </c>
      <c r="W377" s="5">
        <f t="shared" si="26"/>
        <v>99.999375679536456</v>
      </c>
      <c r="X377" s="3">
        <v>32.6</v>
      </c>
      <c r="Y377" s="3">
        <v>444</v>
      </c>
      <c r="Z377" s="3">
        <v>34.6</v>
      </c>
      <c r="AA377" s="3">
        <v>54</v>
      </c>
      <c r="AB377" s="3">
        <v>2.1</v>
      </c>
      <c r="AC377" s="3">
        <v>561</v>
      </c>
      <c r="AD377" s="3">
        <v>775</v>
      </c>
      <c r="AE377" s="3">
        <v>72.2</v>
      </c>
      <c r="AF377" s="3">
        <v>965</v>
      </c>
      <c r="AG377" s="3">
        <v>885</v>
      </c>
      <c r="AH377" s="3">
        <v>11.17</v>
      </c>
      <c r="AI377" s="3">
        <v>2.33</v>
      </c>
      <c r="AJ377" s="5">
        <v>3.73</v>
      </c>
      <c r="AK377" s="3">
        <v>0.98</v>
      </c>
      <c r="AL377" s="3">
        <v>4.82</v>
      </c>
      <c r="AM377" s="3">
        <v>47.5</v>
      </c>
      <c r="AN377" s="3">
        <v>111.49</v>
      </c>
      <c r="AO377" s="3">
        <v>16.690000000000001</v>
      </c>
      <c r="AP377" s="3">
        <v>72.239999999999995</v>
      </c>
      <c r="AQ377" s="3">
        <v>14.55</v>
      </c>
      <c r="AR377" s="3">
        <v>3.98</v>
      </c>
      <c r="AS377" s="3">
        <v>11.4</v>
      </c>
      <c r="AT377" s="3">
        <v>1.52</v>
      </c>
      <c r="AU377" s="3">
        <v>7.53</v>
      </c>
      <c r="AV377" s="3">
        <v>1.29</v>
      </c>
      <c r="AW377" s="3">
        <v>2.96</v>
      </c>
      <c r="AX377" s="3">
        <v>0.42</v>
      </c>
      <c r="AY377" s="3">
        <v>2.2200000000000002</v>
      </c>
      <c r="AZ377" s="3">
        <v>0.32</v>
      </c>
      <c r="BA377" s="3">
        <v>27</v>
      </c>
      <c r="BB377" s="3">
        <v>274.10000000000002</v>
      </c>
      <c r="BC377" s="3">
        <v>122.4</v>
      </c>
      <c r="BD377" s="3">
        <v>95.7</v>
      </c>
      <c r="BE377" s="5">
        <f t="shared" si="27"/>
        <v>-0.4138076916627762</v>
      </c>
      <c r="BF377" s="5">
        <f t="shared" si="28"/>
        <v>-0.39634392596252832</v>
      </c>
      <c r="BG377" s="7">
        <f t="shared" si="29"/>
        <v>-0.39322938611162617</v>
      </c>
    </row>
    <row r="378" spans="1:59" s="3" customFormat="1" x14ac:dyDescent="0.25">
      <c r="A378" s="2" t="s">
        <v>455</v>
      </c>
      <c r="B378" s="3">
        <v>16</v>
      </c>
      <c r="C378" s="3">
        <v>4</v>
      </c>
      <c r="D378" s="3" t="s">
        <v>52</v>
      </c>
      <c r="E378" s="3" t="s">
        <v>67</v>
      </c>
      <c r="F378" s="3" t="s">
        <v>425</v>
      </c>
      <c r="G378" s="3" t="s">
        <v>68</v>
      </c>
      <c r="H378" s="3" t="s">
        <v>69</v>
      </c>
      <c r="I378" s="3">
        <v>1</v>
      </c>
      <c r="J378" s="3">
        <v>0.70482</v>
      </c>
      <c r="K378" s="5">
        <v>-1</v>
      </c>
      <c r="L378" s="5">
        <v>50.877138275855842</v>
      </c>
      <c r="M378" s="5">
        <v>4.2954812084752847</v>
      </c>
      <c r="N378" s="5">
        <v>13.818482000849736</v>
      </c>
      <c r="O378" s="5">
        <v>11.931880781671289</v>
      </c>
      <c r="P378" s="5">
        <v>0.18235533432206394</v>
      </c>
      <c r="Q378" s="5">
        <v>5.0654259533906654</v>
      </c>
      <c r="R378" s="5">
        <v>9.6445710152558259</v>
      </c>
      <c r="S378" s="5">
        <v>2.6542831995767089</v>
      </c>
      <c r="T378" s="5">
        <v>1.0130851906781331</v>
      </c>
      <c r="U378" s="5">
        <v>0.51667344724584785</v>
      </c>
      <c r="V378" s="6">
        <f t="shared" si="25"/>
        <v>45.681139769598623</v>
      </c>
      <c r="W378" s="5">
        <f t="shared" si="26"/>
        <v>99.999376407321407</v>
      </c>
      <c r="X378" s="3">
        <v>31.7</v>
      </c>
      <c r="Y378" s="3">
        <v>344</v>
      </c>
      <c r="Z378" s="3">
        <v>45.9</v>
      </c>
      <c r="AA378" s="3">
        <v>46.9</v>
      </c>
      <c r="AB378" s="3">
        <v>1.7</v>
      </c>
      <c r="AC378" s="3">
        <v>947</v>
      </c>
      <c r="AD378" s="3">
        <v>615</v>
      </c>
      <c r="AF378" s="3">
        <v>127</v>
      </c>
      <c r="AG378" s="3">
        <v>76</v>
      </c>
      <c r="AI378" s="3">
        <v>2.13</v>
      </c>
      <c r="AJ378" s="5">
        <v>3.8</v>
      </c>
      <c r="AK378" s="3">
        <v>0.86</v>
      </c>
      <c r="AL378" s="3">
        <v>4.8099999999999996</v>
      </c>
      <c r="AM378" s="3">
        <v>43.18</v>
      </c>
      <c r="AN378" s="3">
        <v>92.43</v>
      </c>
      <c r="AO378" s="3">
        <v>11.72</v>
      </c>
      <c r="AP378" s="3">
        <v>52.49</v>
      </c>
      <c r="AQ378" s="3">
        <v>13.01</v>
      </c>
      <c r="AR378" s="3">
        <v>3.94</v>
      </c>
      <c r="AS378" s="3">
        <v>11.96</v>
      </c>
      <c r="AT378" s="3">
        <v>1.78</v>
      </c>
      <c r="AU378" s="3">
        <v>9.91</v>
      </c>
      <c r="AV378" s="3">
        <v>1.79</v>
      </c>
      <c r="AW378" s="3">
        <v>4.34</v>
      </c>
      <c r="AX378" s="3">
        <v>0.56999999999999995</v>
      </c>
      <c r="AY378" s="3">
        <v>3.24</v>
      </c>
      <c r="AZ378" s="3">
        <v>0.48</v>
      </c>
      <c r="BA378" s="3">
        <v>32.9</v>
      </c>
      <c r="BB378" s="3">
        <v>357</v>
      </c>
      <c r="BC378" s="3">
        <v>266</v>
      </c>
      <c r="BD378" s="3">
        <v>125</v>
      </c>
      <c r="BE378" s="5">
        <f t="shared" si="27"/>
        <v>-0.10026527682530606</v>
      </c>
      <c r="BF378" s="5">
        <f t="shared" si="28"/>
        <v>-0.13567902982849778</v>
      </c>
      <c r="BG378" s="7">
        <f t="shared" si="29"/>
        <v>-0.12406358298879505</v>
      </c>
    </row>
    <row r="379" spans="1:59" s="3" customFormat="1" x14ac:dyDescent="0.25">
      <c r="A379" s="2">
        <v>24781</v>
      </c>
      <c r="B379" s="3">
        <v>16</v>
      </c>
      <c r="C379" s="3">
        <v>4</v>
      </c>
      <c r="D379" s="3" t="s">
        <v>52</v>
      </c>
      <c r="E379" s="3" t="s">
        <v>456</v>
      </c>
      <c r="F379" s="3" t="s">
        <v>425</v>
      </c>
      <c r="G379" s="3" t="s">
        <v>92</v>
      </c>
      <c r="H379" s="3" t="s">
        <v>93</v>
      </c>
      <c r="I379" s="3">
        <v>36</v>
      </c>
      <c r="L379" s="5">
        <v>50.692109468192662</v>
      </c>
      <c r="M379" s="5">
        <v>2.6621007185509624</v>
      </c>
      <c r="N379" s="5">
        <v>13.769486475263598</v>
      </c>
      <c r="O379" s="5">
        <v>14.35379412386043</v>
      </c>
      <c r="P379" s="5">
        <v>0.22439163144874014</v>
      </c>
      <c r="Q379" s="5">
        <v>5.0590113272079593</v>
      </c>
      <c r="R379" s="5">
        <v>9.7406367287975826</v>
      </c>
      <c r="S379" s="5">
        <v>2.6519010989396561</v>
      </c>
      <c r="T379" s="5">
        <v>0.57117869823315681</v>
      </c>
      <c r="U379" s="5">
        <v>0.27538972950527202</v>
      </c>
      <c r="V379" s="6">
        <f t="shared" si="25"/>
        <v>41.114026697388937</v>
      </c>
      <c r="W379" s="5">
        <f t="shared" si="26"/>
        <v>100.00000000000001</v>
      </c>
      <c r="X379" s="3">
        <v>14</v>
      </c>
      <c r="Y379" s="3">
        <v>190</v>
      </c>
      <c r="Z379" s="3">
        <v>42</v>
      </c>
      <c r="AA379" s="3">
        <v>11</v>
      </c>
      <c r="AC379" s="3">
        <v>155</v>
      </c>
      <c r="AD379" s="3">
        <v>220</v>
      </c>
      <c r="AF379" s="3">
        <v>70</v>
      </c>
      <c r="AG379" s="3">
        <v>33</v>
      </c>
      <c r="AJ379" s="5"/>
      <c r="BA379" s="3">
        <v>41</v>
      </c>
      <c r="BB379" s="3">
        <v>434</v>
      </c>
      <c r="BE379" s="5">
        <f t="shared" si="27"/>
        <v>4.3104690148749736E-3</v>
      </c>
      <c r="BF379" s="5">
        <f t="shared" si="28"/>
        <v>-1.3155936389280587E-2</v>
      </c>
      <c r="BG379" s="7">
        <f t="shared" si="29"/>
        <v>-6.1143711979688653E-2</v>
      </c>
    </row>
    <row r="380" spans="1:59" s="3" customFormat="1" x14ac:dyDescent="0.25">
      <c r="A380" s="3" t="s">
        <v>457</v>
      </c>
      <c r="B380" s="3">
        <v>16</v>
      </c>
      <c r="C380" s="3">
        <v>4</v>
      </c>
      <c r="D380" s="3" t="s">
        <v>52</v>
      </c>
      <c r="E380" s="3" t="s">
        <v>53</v>
      </c>
      <c r="F380" s="3" t="s">
        <v>425</v>
      </c>
      <c r="G380" s="3" t="s">
        <v>92</v>
      </c>
      <c r="H380" s="3" t="s">
        <v>93</v>
      </c>
      <c r="I380" s="3">
        <v>36</v>
      </c>
      <c r="L380" s="5">
        <v>52.759435851618427</v>
      </c>
      <c r="M380" s="5">
        <v>3.2553694461636895</v>
      </c>
      <c r="N380" s="5">
        <v>13.164346663169782</v>
      </c>
      <c r="O380" s="5">
        <v>14.003140053851363</v>
      </c>
      <c r="P380" s="5">
        <v>0.20409839787860123</v>
      </c>
      <c r="Q380" s="5">
        <v>3.2859842058454802</v>
      </c>
      <c r="R380" s="5">
        <v>7.3271324838417851</v>
      </c>
      <c r="S380" s="5">
        <v>2.9594267692397178</v>
      </c>
      <c r="T380" s="5">
        <v>2.0307790588920827</v>
      </c>
      <c r="U380" s="5">
        <v>1.0102870694990762</v>
      </c>
      <c r="V380" s="6">
        <f t="shared" si="25"/>
        <v>31.733944884117967</v>
      </c>
      <c r="W380" s="5">
        <f t="shared" si="26"/>
        <v>99.999999999999986</v>
      </c>
      <c r="X380" s="3">
        <v>45</v>
      </c>
      <c r="Y380" s="3">
        <v>598</v>
      </c>
      <c r="Z380" s="3">
        <v>72</v>
      </c>
      <c r="AA380" s="3">
        <v>48</v>
      </c>
      <c r="AC380" s="3">
        <v>679</v>
      </c>
      <c r="AD380" s="3">
        <v>355</v>
      </c>
      <c r="BB380" s="3">
        <v>60</v>
      </c>
      <c r="BE380" s="5">
        <f t="shared" si="27"/>
        <v>-0.22930786276563819</v>
      </c>
      <c r="BF380" s="5">
        <f t="shared" si="28"/>
        <v>8.199955762564981E-2</v>
      </c>
      <c r="BG380" s="7">
        <f t="shared" si="29"/>
        <v>-0.24462781212978102</v>
      </c>
    </row>
    <row r="381" spans="1:59" s="3" customFormat="1" x14ac:dyDescent="0.25">
      <c r="A381" s="3" t="s">
        <v>458</v>
      </c>
      <c r="B381" s="3">
        <v>16</v>
      </c>
      <c r="C381" s="3">
        <v>4</v>
      </c>
      <c r="D381" s="3" t="s">
        <v>52</v>
      </c>
      <c r="E381" s="3" t="s">
        <v>53</v>
      </c>
      <c r="F381" s="3" t="s">
        <v>425</v>
      </c>
      <c r="G381" s="3" t="s">
        <v>92</v>
      </c>
      <c r="H381" s="3" t="s">
        <v>93</v>
      </c>
      <c r="I381" s="3">
        <v>36</v>
      </c>
      <c r="L381" s="5">
        <v>49.283357094853748</v>
      </c>
      <c r="M381" s="5">
        <v>2.2270303624452743</v>
      </c>
      <c r="N381" s="5">
        <v>16.908934233380783</v>
      </c>
      <c r="O381" s="5">
        <v>13.238608796402888</v>
      </c>
      <c r="P381" s="5">
        <v>0.14434456052886036</v>
      </c>
      <c r="Q381" s="5">
        <v>4.4540607248905486</v>
      </c>
      <c r="R381" s="5">
        <v>10.330946403565576</v>
      </c>
      <c r="S381" s="5">
        <v>2.6497537182797934</v>
      </c>
      <c r="T381" s="5">
        <v>0.34024074981802799</v>
      </c>
      <c r="U381" s="5">
        <v>0.42272335583451959</v>
      </c>
      <c r="V381" s="6">
        <f t="shared" si="25"/>
        <v>39.993604186823269</v>
      </c>
      <c r="W381" s="5">
        <f t="shared" si="26"/>
        <v>100.00000000000003</v>
      </c>
      <c r="X381" s="3">
        <v>27</v>
      </c>
      <c r="Y381" s="3">
        <v>270</v>
      </c>
      <c r="Z381" s="3">
        <v>46</v>
      </c>
      <c r="AA381" s="3">
        <v>11</v>
      </c>
      <c r="AC381" s="3">
        <v>313</v>
      </c>
      <c r="AD381" s="3">
        <v>395</v>
      </c>
      <c r="AF381" s="3">
        <v>166</v>
      </c>
      <c r="AG381" s="3">
        <v>114</v>
      </c>
      <c r="BB381" s="3">
        <v>283</v>
      </c>
      <c r="BE381" s="5">
        <f t="shared" si="27"/>
        <v>3.2882542120779901E-2</v>
      </c>
      <c r="BF381" s="5">
        <f t="shared" si="28"/>
        <v>0.21046314170444802</v>
      </c>
      <c r="BG381" s="7">
        <f t="shared" si="29"/>
        <v>-1.1082330708511612E-2</v>
      </c>
    </row>
    <row r="382" spans="1:59" s="3" customFormat="1" x14ac:dyDescent="0.25">
      <c r="A382" s="2" t="s">
        <v>459</v>
      </c>
      <c r="B382" s="3">
        <v>16</v>
      </c>
      <c r="C382" s="3">
        <v>4</v>
      </c>
      <c r="D382" s="3" t="s">
        <v>52</v>
      </c>
      <c r="E382" s="3" t="s">
        <v>118</v>
      </c>
      <c r="F382" s="3" t="s">
        <v>425</v>
      </c>
      <c r="G382" s="3" t="s">
        <v>119</v>
      </c>
      <c r="H382" s="3" t="s">
        <v>96</v>
      </c>
      <c r="I382" s="3">
        <v>26</v>
      </c>
      <c r="J382" s="3">
        <v>0.70399999999999996</v>
      </c>
      <c r="K382" s="5">
        <v>2.5</v>
      </c>
      <c r="L382" s="5">
        <v>47.32</v>
      </c>
      <c r="M382" s="5">
        <v>3.69</v>
      </c>
      <c r="N382" s="5">
        <v>12.72</v>
      </c>
      <c r="O382" s="5">
        <v>16.719126212799999</v>
      </c>
      <c r="P382" s="5">
        <v>0.25</v>
      </c>
      <c r="Q382" s="5">
        <v>5.7</v>
      </c>
      <c r="R382" s="5">
        <v>9.73</v>
      </c>
      <c r="S382" s="5">
        <v>2.73</v>
      </c>
      <c r="T382" s="5">
        <v>0.72</v>
      </c>
      <c r="U382" s="5">
        <v>0.42</v>
      </c>
      <c r="V382" s="6">
        <f t="shared" si="25"/>
        <v>40.311622033356983</v>
      </c>
      <c r="W382" s="5">
        <f t="shared" si="26"/>
        <v>99.999126212800007</v>
      </c>
      <c r="X382" s="3">
        <v>16.489999999999998</v>
      </c>
      <c r="Y382" s="3">
        <v>212</v>
      </c>
      <c r="Z382" s="3">
        <v>42</v>
      </c>
      <c r="AA382" s="3">
        <v>17</v>
      </c>
      <c r="AB382" s="3">
        <v>0.76</v>
      </c>
      <c r="AC382" s="3">
        <v>241</v>
      </c>
      <c r="AD382" s="3">
        <v>277</v>
      </c>
      <c r="AF382" s="3">
        <v>120</v>
      </c>
      <c r="AG382" s="3">
        <v>62</v>
      </c>
      <c r="AH382" s="3">
        <v>6.02</v>
      </c>
      <c r="AI382" s="3">
        <v>0.99</v>
      </c>
      <c r="AJ382" s="5">
        <v>1.24</v>
      </c>
      <c r="AK382" s="3">
        <v>0.3</v>
      </c>
      <c r="AL382" s="3">
        <v>2.94</v>
      </c>
      <c r="AM382" s="3">
        <v>18.68</v>
      </c>
      <c r="AN382" s="3">
        <v>42.93</v>
      </c>
      <c r="AO382" s="3">
        <v>5.9</v>
      </c>
      <c r="AP382" s="3">
        <v>28.59</v>
      </c>
      <c r="AQ382" s="3">
        <v>8.7799999999999994</v>
      </c>
      <c r="AR382" s="3">
        <v>2.81</v>
      </c>
      <c r="AS382" s="3">
        <v>9.5</v>
      </c>
      <c r="AT382" s="3">
        <v>1.58</v>
      </c>
      <c r="AU382" s="3">
        <v>9.01</v>
      </c>
      <c r="AV382" s="3">
        <v>1.77</v>
      </c>
      <c r="AW382" s="3">
        <v>4.46</v>
      </c>
      <c r="AX382" s="3">
        <v>0.59</v>
      </c>
      <c r="AY382" s="3">
        <v>3.44</v>
      </c>
      <c r="AZ382" s="3">
        <v>0.48</v>
      </c>
      <c r="BA382" s="3">
        <v>28</v>
      </c>
      <c r="BB382" s="3">
        <v>425</v>
      </c>
      <c r="BC382" s="3">
        <v>403</v>
      </c>
      <c r="BD382" s="3">
        <v>159</v>
      </c>
      <c r="BE382" s="5">
        <f t="shared" si="27"/>
        <v>-1.5954850172615664E-2</v>
      </c>
      <c r="BF382" s="5">
        <f t="shared" si="28"/>
        <v>-0.14239137970235594</v>
      </c>
      <c r="BG382" s="7">
        <f t="shared" si="29"/>
        <v>-7.2368401771753965E-2</v>
      </c>
    </row>
    <row r="383" spans="1:59" s="3" customFormat="1" x14ac:dyDescent="0.25">
      <c r="A383" s="2" t="s">
        <v>460</v>
      </c>
      <c r="B383" s="3">
        <v>16</v>
      </c>
      <c r="C383" s="3">
        <v>4</v>
      </c>
      <c r="D383" s="3" t="s">
        <v>52</v>
      </c>
      <c r="E383" s="3" t="s">
        <v>118</v>
      </c>
      <c r="F383" s="3" t="s">
        <v>425</v>
      </c>
      <c r="G383" s="3" t="s">
        <v>119</v>
      </c>
      <c r="H383" s="3" t="s">
        <v>96</v>
      </c>
      <c r="I383" s="3">
        <v>26</v>
      </c>
      <c r="K383" s="5"/>
      <c r="L383" s="5">
        <v>51.98</v>
      </c>
      <c r="M383" s="5">
        <v>3.15</v>
      </c>
      <c r="N383" s="5">
        <v>13.01</v>
      </c>
      <c r="O383" s="5">
        <v>13.259307032400001</v>
      </c>
      <c r="P383" s="5">
        <v>0.17</v>
      </c>
      <c r="Q383" s="5">
        <v>5.56</v>
      </c>
      <c r="R383" s="5">
        <v>9.67</v>
      </c>
      <c r="S383" s="5">
        <v>2.4</v>
      </c>
      <c r="T383" s="5">
        <v>0.51</v>
      </c>
      <c r="U383" s="5">
        <v>0.3</v>
      </c>
      <c r="V383" s="6">
        <f t="shared" si="25"/>
        <v>45.375456186741921</v>
      </c>
      <c r="W383" s="5">
        <f t="shared" si="26"/>
        <v>100.00930703240002</v>
      </c>
      <c r="X383" s="3">
        <v>8.76</v>
      </c>
      <c r="Y383" s="3">
        <v>177</v>
      </c>
      <c r="Z383" s="3">
        <v>43</v>
      </c>
      <c r="AA383" s="3">
        <v>5</v>
      </c>
      <c r="AB383" s="3">
        <v>0.25</v>
      </c>
      <c r="AC383" s="3">
        <v>180</v>
      </c>
      <c r="AD383" s="3">
        <v>286</v>
      </c>
      <c r="AF383" s="3">
        <v>143</v>
      </c>
      <c r="AG383" s="3">
        <v>115</v>
      </c>
      <c r="AH383" s="3">
        <v>5.17</v>
      </c>
      <c r="AI383" s="3">
        <v>0.53</v>
      </c>
      <c r="AJ383" s="5">
        <v>1.4</v>
      </c>
      <c r="AK383" s="3">
        <v>0.33</v>
      </c>
      <c r="AL383" s="3">
        <v>2.95</v>
      </c>
      <c r="AM383" s="3">
        <v>17.79</v>
      </c>
      <c r="AN383" s="3">
        <v>39.86</v>
      </c>
      <c r="AO383" s="3">
        <v>5.39</v>
      </c>
      <c r="AP383" s="3">
        <v>25.51</v>
      </c>
      <c r="AQ383" s="3">
        <v>7.7</v>
      </c>
      <c r="AR383" s="3">
        <v>2.62</v>
      </c>
      <c r="AS383" s="3">
        <v>8.75</v>
      </c>
      <c r="AT383" s="3">
        <v>1.48</v>
      </c>
      <c r="AU383" s="3">
        <v>8.98</v>
      </c>
      <c r="AV383" s="3">
        <v>1.75</v>
      </c>
      <c r="AW383" s="3">
        <v>4.4000000000000004</v>
      </c>
      <c r="AX383" s="3">
        <v>0.57999999999999996</v>
      </c>
      <c r="AY383" s="3">
        <v>3.28</v>
      </c>
      <c r="AZ383" s="3">
        <v>0.47</v>
      </c>
      <c r="BA383" s="3">
        <v>29</v>
      </c>
      <c r="BB383" s="3">
        <v>392</v>
      </c>
      <c r="BC383" s="3">
        <v>203</v>
      </c>
      <c r="BD383" s="3">
        <v>129</v>
      </c>
      <c r="BE383" s="5">
        <f t="shared" si="27"/>
        <v>-0.13081358611336835</v>
      </c>
      <c r="BF383" s="5">
        <f t="shared" si="28"/>
        <v>-0.2394365523185179</v>
      </c>
      <c r="BG383" s="7">
        <f t="shared" si="29"/>
        <v>-0.20405767206474645</v>
      </c>
    </row>
    <row r="384" spans="1:59" s="3" customFormat="1" x14ac:dyDescent="0.25">
      <c r="A384" s="2" t="s">
        <v>461</v>
      </c>
      <c r="B384" s="3">
        <v>16</v>
      </c>
      <c r="C384" s="3">
        <v>4</v>
      </c>
      <c r="D384" s="3" t="s">
        <v>52</v>
      </c>
      <c r="E384" s="3" t="s">
        <v>118</v>
      </c>
      <c r="F384" s="3" t="s">
        <v>425</v>
      </c>
      <c r="G384" s="3" t="s">
        <v>119</v>
      </c>
      <c r="H384" s="3" t="s">
        <v>96</v>
      </c>
      <c r="I384" s="3">
        <v>8</v>
      </c>
      <c r="K384" s="5"/>
      <c r="L384" s="5">
        <v>50.97</v>
      </c>
      <c r="M384" s="5">
        <v>2.84</v>
      </c>
      <c r="N384" s="5">
        <v>12.67</v>
      </c>
      <c r="O384" s="5">
        <v>14.549239617000001</v>
      </c>
      <c r="P384" s="5">
        <v>0.23</v>
      </c>
      <c r="Q384" s="5">
        <v>5.33</v>
      </c>
      <c r="R384" s="5">
        <v>10.44</v>
      </c>
      <c r="S384" s="5">
        <v>2.1800000000000002</v>
      </c>
      <c r="T384" s="5">
        <v>0.52</v>
      </c>
      <c r="U384" s="5">
        <v>0.28999999999999998</v>
      </c>
      <c r="V384" s="6">
        <f t="shared" si="25"/>
        <v>42.053005783193335</v>
      </c>
      <c r="W384" s="5">
        <f t="shared" si="26"/>
        <v>100.01923961700001</v>
      </c>
      <c r="X384" s="3">
        <v>9.32</v>
      </c>
      <c r="Y384" s="3">
        <v>173</v>
      </c>
      <c r="Z384" s="3">
        <v>45.09</v>
      </c>
      <c r="AA384" s="3">
        <v>11</v>
      </c>
      <c r="AC384" s="3">
        <v>111</v>
      </c>
      <c r="AD384" s="3">
        <v>215</v>
      </c>
      <c r="AF384" s="3">
        <v>109</v>
      </c>
      <c r="AG384" s="3">
        <v>42</v>
      </c>
      <c r="AH384" s="3">
        <v>4.96</v>
      </c>
      <c r="AI384" s="3">
        <v>0.65</v>
      </c>
      <c r="AJ384" s="5">
        <v>1.29</v>
      </c>
      <c r="AK384" s="3">
        <v>0.33</v>
      </c>
      <c r="AL384" s="3">
        <v>2.37</v>
      </c>
      <c r="AM384" s="3">
        <v>13.8</v>
      </c>
      <c r="AN384" s="3">
        <v>31.64</v>
      </c>
      <c r="AO384" s="3">
        <v>4.46</v>
      </c>
      <c r="AP384" s="3">
        <v>21.37</v>
      </c>
      <c r="AQ384" s="3">
        <v>7.2</v>
      </c>
      <c r="AR384" s="3">
        <v>2.46</v>
      </c>
      <c r="AS384" s="3">
        <v>8.41</v>
      </c>
      <c r="AT384" s="3">
        <v>1.45</v>
      </c>
      <c r="AU384" s="3">
        <v>8.75</v>
      </c>
      <c r="AV384" s="3">
        <v>1.75</v>
      </c>
      <c r="AW384" s="3">
        <v>4.4800000000000004</v>
      </c>
      <c r="AX384" s="3">
        <v>0.63</v>
      </c>
      <c r="AY384" s="3">
        <v>3.66</v>
      </c>
      <c r="AZ384" s="3">
        <v>0.55000000000000004</v>
      </c>
      <c r="BA384" s="3">
        <v>45.8</v>
      </c>
      <c r="BB384" s="3">
        <v>445</v>
      </c>
      <c r="BC384" s="3">
        <v>334</v>
      </c>
      <c r="BD384" s="3">
        <v>115</v>
      </c>
      <c r="BE384" s="5">
        <f t="shared" si="27"/>
        <v>-6.5878789171260888E-2</v>
      </c>
      <c r="BF384" s="5">
        <f t="shared" si="28"/>
        <v>-0.12996963254926008</v>
      </c>
      <c r="BG384" s="7">
        <f t="shared" si="29"/>
        <v>-0.14492527428503815</v>
      </c>
    </row>
    <row r="385" spans="1:59" s="3" customFormat="1" x14ac:dyDescent="0.25">
      <c r="A385" s="2" t="s">
        <v>462</v>
      </c>
      <c r="B385" s="3">
        <v>16</v>
      </c>
      <c r="C385" s="3">
        <v>4</v>
      </c>
      <c r="D385" s="3" t="s">
        <v>52</v>
      </c>
      <c r="E385" s="3" t="s">
        <v>118</v>
      </c>
      <c r="F385" s="3" t="s">
        <v>425</v>
      </c>
      <c r="G385" s="3" t="s">
        <v>119</v>
      </c>
      <c r="H385" s="3" t="s">
        <v>96</v>
      </c>
      <c r="I385" s="3">
        <v>8</v>
      </c>
      <c r="K385" s="5"/>
      <c r="L385" s="5">
        <v>50.763951838789602</v>
      </c>
      <c r="M385" s="5">
        <v>2.8052208761647499</v>
      </c>
      <c r="N385" s="5">
        <v>12.9425505444376</v>
      </c>
      <c r="O385" s="5">
        <v>14.302734022042561</v>
      </c>
      <c r="P385" s="5">
        <v>0.24076935278735001</v>
      </c>
      <c r="Q385" s="5">
        <v>5.4862851790549998</v>
      </c>
      <c r="R385" s="5">
        <v>10.4653113935344</v>
      </c>
      <c r="S385" s="5">
        <v>2.2426781364953698</v>
      </c>
      <c r="T385" s="5">
        <v>0.46603315109974203</v>
      </c>
      <c r="U385" s="5">
        <v>0.28371800564928201</v>
      </c>
      <c r="V385" s="6">
        <f t="shared" si="25"/>
        <v>43.17757782166376</v>
      </c>
      <c r="W385" s="5">
        <f t="shared" si="26"/>
        <v>99.999252500055633</v>
      </c>
      <c r="X385" s="3">
        <v>9.06</v>
      </c>
      <c r="Y385" s="3">
        <v>173</v>
      </c>
      <c r="Z385" s="3">
        <v>43.43</v>
      </c>
      <c r="AA385" s="3">
        <v>11.2</v>
      </c>
      <c r="AB385" s="3">
        <v>0.34</v>
      </c>
      <c r="AC385" s="3">
        <v>135</v>
      </c>
      <c r="AD385" s="3">
        <v>192</v>
      </c>
      <c r="AF385" s="3">
        <v>106</v>
      </c>
      <c r="AG385" s="3">
        <v>575</v>
      </c>
      <c r="AH385" s="3">
        <v>5</v>
      </c>
      <c r="AI385" s="3">
        <v>0.59</v>
      </c>
      <c r="AJ385" s="5">
        <v>1.48</v>
      </c>
      <c r="AK385" s="3">
        <v>0.35</v>
      </c>
      <c r="AL385" s="3">
        <v>2.3199999999999998</v>
      </c>
      <c r="AM385" s="3">
        <v>13.611575384621201</v>
      </c>
      <c r="AN385" s="3">
        <v>33.323147145350703</v>
      </c>
      <c r="AO385" s="3">
        <v>4.8866339051063701</v>
      </c>
      <c r="AP385" s="3">
        <v>23.0807660149379</v>
      </c>
      <c r="AQ385" s="3">
        <v>7.1116498321330797</v>
      </c>
      <c r="AR385" s="3">
        <v>2.3423167394451698</v>
      </c>
      <c r="AS385" s="3">
        <v>8.1570812671444095</v>
      </c>
      <c r="AT385" s="3">
        <v>1.43831786836305</v>
      </c>
      <c r="AU385" s="3">
        <v>8.8532925628530101</v>
      </c>
      <c r="AV385" s="3">
        <v>1.7499450624161901</v>
      </c>
      <c r="AW385" s="3">
        <v>4.5323794777229898</v>
      </c>
      <c r="AX385" s="3">
        <v>0.62784841870621799</v>
      </c>
      <c r="AY385" s="3">
        <v>3.6916130776489799</v>
      </c>
      <c r="AZ385" s="3">
        <v>0.55599044220193305</v>
      </c>
      <c r="BA385" s="3">
        <v>40.4</v>
      </c>
      <c r="BB385" s="3">
        <v>443</v>
      </c>
      <c r="BC385" s="3">
        <v>341</v>
      </c>
      <c r="BD385" s="3">
        <v>119</v>
      </c>
      <c r="BE385" s="5">
        <f t="shared" si="27"/>
        <v>-9.3153677317223238E-2</v>
      </c>
      <c r="BF385" s="5">
        <f t="shared" si="28"/>
        <v>-0.15694326870449249</v>
      </c>
      <c r="BG385" s="7">
        <f t="shared" si="29"/>
        <v>-0.16910498530157569</v>
      </c>
    </row>
    <row r="386" spans="1:59" s="3" customFormat="1" x14ac:dyDescent="0.25">
      <c r="A386" s="2" t="s">
        <v>463</v>
      </c>
      <c r="B386" s="3">
        <v>16</v>
      </c>
      <c r="C386" s="3">
        <v>4</v>
      </c>
      <c r="D386" s="3" t="s">
        <v>52</v>
      </c>
      <c r="E386" s="3" t="s">
        <v>118</v>
      </c>
      <c r="F386" s="3" t="s">
        <v>425</v>
      </c>
      <c r="G386" s="3" t="s">
        <v>119</v>
      </c>
      <c r="H386" s="3" t="s">
        <v>96</v>
      </c>
      <c r="I386" s="3">
        <v>26</v>
      </c>
      <c r="J386" s="3">
        <v>0.70523100000000005</v>
      </c>
      <c r="K386" s="5">
        <v>2</v>
      </c>
      <c r="L386" s="5">
        <v>50.3</v>
      </c>
      <c r="M386" s="5">
        <v>4.26</v>
      </c>
      <c r="N386" s="5">
        <v>13.39</v>
      </c>
      <c r="O386" s="5">
        <v>18.369039983800004</v>
      </c>
      <c r="P386" s="5">
        <v>0.31</v>
      </c>
      <c r="Q386" s="5">
        <v>3.97</v>
      </c>
      <c r="R386" s="5">
        <v>5.86</v>
      </c>
      <c r="S386" s="5">
        <v>2.5299999999999998</v>
      </c>
      <c r="T386" s="5">
        <v>0.45</v>
      </c>
      <c r="U386" s="5">
        <v>0.56999999999999995</v>
      </c>
      <c r="V386" s="6">
        <f t="shared" si="25"/>
        <v>29.978730816612547</v>
      </c>
      <c r="W386" s="5">
        <f t="shared" si="26"/>
        <v>100.00903998379999</v>
      </c>
      <c r="X386" s="3">
        <v>20.59</v>
      </c>
      <c r="Y386" s="3">
        <v>291</v>
      </c>
      <c r="Z386" s="3">
        <v>62</v>
      </c>
      <c r="AA386" s="3">
        <v>9</v>
      </c>
      <c r="AB386" s="3">
        <v>0.5</v>
      </c>
      <c r="AC386" s="3">
        <v>227</v>
      </c>
      <c r="AD386" s="3">
        <v>225</v>
      </c>
      <c r="AF386" s="3">
        <v>57</v>
      </c>
      <c r="AG386" s="3">
        <v>64</v>
      </c>
      <c r="AH386" s="3">
        <v>8.18</v>
      </c>
      <c r="AI386" s="3">
        <v>1.23</v>
      </c>
      <c r="AJ386" s="5">
        <v>2.2999999999999998</v>
      </c>
      <c r="AK386" s="3">
        <v>0.59</v>
      </c>
      <c r="AL386" s="3">
        <v>4.8899999999999997</v>
      </c>
      <c r="AM386" s="3">
        <v>26.08</v>
      </c>
      <c r="AN386" s="3">
        <v>60.22</v>
      </c>
      <c r="AO386" s="3">
        <v>8.2200000000000006</v>
      </c>
      <c r="AP386" s="3">
        <v>40.409999999999997</v>
      </c>
      <c r="AQ386" s="3">
        <v>12.23</v>
      </c>
      <c r="AR386" s="3">
        <v>4.2699999999999996</v>
      </c>
      <c r="AS386" s="3">
        <v>13.46</v>
      </c>
      <c r="AT386" s="3">
        <v>2.2200000000000002</v>
      </c>
      <c r="AU386" s="3">
        <v>12.93</v>
      </c>
      <c r="AV386" s="3">
        <v>2.48</v>
      </c>
      <c r="AW386" s="3">
        <v>6.27</v>
      </c>
      <c r="AX386" s="3">
        <v>0.85</v>
      </c>
      <c r="AY386" s="3">
        <v>4.97</v>
      </c>
      <c r="AZ386" s="3">
        <v>0.71</v>
      </c>
      <c r="BA386" s="3">
        <v>25</v>
      </c>
      <c r="BB386" s="3">
        <v>337</v>
      </c>
      <c r="BC386" s="3">
        <v>577</v>
      </c>
      <c r="BD386" s="3">
        <v>185</v>
      </c>
      <c r="BE386" s="5">
        <f t="shared" si="27"/>
        <v>-2.8017837896517017E-2</v>
      </c>
      <c r="BF386" s="5">
        <f t="shared" si="28"/>
        <v>-6.9489038289368366E-2</v>
      </c>
      <c r="BG386" s="7">
        <f t="shared" si="29"/>
        <v>-9.0432590993862916E-2</v>
      </c>
    </row>
    <row r="387" spans="1:59" s="3" customFormat="1" x14ac:dyDescent="0.25">
      <c r="A387" s="2" t="s">
        <v>464</v>
      </c>
      <c r="B387" s="3">
        <v>16</v>
      </c>
      <c r="C387" s="3">
        <v>4</v>
      </c>
      <c r="D387" s="3" t="s">
        <v>52</v>
      </c>
      <c r="E387" s="3" t="s">
        <v>118</v>
      </c>
      <c r="F387" s="3" t="s">
        <v>425</v>
      </c>
      <c r="G387" s="3" t="s">
        <v>119</v>
      </c>
      <c r="H387" s="3" t="s">
        <v>96</v>
      </c>
      <c r="I387" s="3">
        <v>8</v>
      </c>
      <c r="K387" s="5"/>
      <c r="L387" s="5">
        <v>49.124759688353699</v>
      </c>
      <c r="M387" s="5">
        <v>3.9785490235758401</v>
      </c>
      <c r="N387" s="5">
        <v>12.0712334311444</v>
      </c>
      <c r="O387" s="5">
        <v>16.33224367001926</v>
      </c>
      <c r="P387" s="5">
        <v>0.245876758069412</v>
      </c>
      <c r="Q387" s="5">
        <v>4.6241019933218697</v>
      </c>
      <c r="R387" s="5">
        <v>9.7541232419305892</v>
      </c>
      <c r="S387" s="5">
        <v>2.3474653445310101</v>
      </c>
      <c r="T387" s="5">
        <v>1.02195689567945</v>
      </c>
      <c r="U387" s="5">
        <v>0.49883638571284</v>
      </c>
      <c r="V387" s="6">
        <f t="shared" si="25"/>
        <v>35.933089139083407</v>
      </c>
      <c r="W387" s="5">
        <f t="shared" si="26"/>
        <v>99.999146432338364</v>
      </c>
      <c r="X387" s="3">
        <v>23.034235413976699</v>
      </c>
      <c r="Y387" s="3">
        <v>270</v>
      </c>
      <c r="Z387" s="3">
        <v>55.992825420897702</v>
      </c>
      <c r="AA387" s="3">
        <v>23.585648863091699</v>
      </c>
      <c r="AB387" s="3">
        <v>0.88291932683566199</v>
      </c>
      <c r="AC387" s="3">
        <v>226.09474024194299</v>
      </c>
      <c r="AD387" s="3">
        <v>295</v>
      </c>
      <c r="AF387" s="3">
        <v>78</v>
      </c>
      <c r="AG387" s="3">
        <v>52</v>
      </c>
      <c r="AH387" s="3">
        <v>7.6597021811867201</v>
      </c>
      <c r="AI387" s="3">
        <v>1.50268593825584</v>
      </c>
      <c r="AJ387" s="5">
        <v>2.7582939870463501</v>
      </c>
      <c r="AK387" s="3">
        <v>0.62476450982287401</v>
      </c>
      <c r="AL387" s="3">
        <v>3.2663718800013801</v>
      </c>
      <c r="AM387" s="3">
        <v>26.395089782530501</v>
      </c>
      <c r="AN387" s="3">
        <v>59.162507382944497</v>
      </c>
      <c r="AO387" s="3">
        <v>7.8852514149380104</v>
      </c>
      <c r="AP387" s="3">
        <v>37.9152519274027</v>
      </c>
      <c r="AQ387" s="3">
        <v>11.3548161653402</v>
      </c>
      <c r="AR387" s="3">
        <v>3.3701491541073598</v>
      </c>
      <c r="AS387" s="3">
        <v>12.1734839364933</v>
      </c>
      <c r="AT387" s="3">
        <v>1.99016924269524</v>
      </c>
      <c r="AU387" s="3">
        <v>11.567622083961201</v>
      </c>
      <c r="AV387" s="3">
        <v>2.21050245092382</v>
      </c>
      <c r="AW387" s="3">
        <v>5.4530517082618601</v>
      </c>
      <c r="AX387" s="3">
        <v>0.72703904874775105</v>
      </c>
      <c r="AY387" s="3">
        <v>4.1823101084696903</v>
      </c>
      <c r="AZ387" s="3">
        <v>0.60650241635222502</v>
      </c>
      <c r="BA387" s="3">
        <v>34.846593219011702</v>
      </c>
      <c r="BB387" s="3">
        <v>377</v>
      </c>
      <c r="BC387" s="3">
        <v>425</v>
      </c>
      <c r="BD387" s="3">
        <v>155</v>
      </c>
      <c r="BE387" s="5">
        <f t="shared" si="27"/>
        <v>4.2437166012482486E-2</v>
      </c>
      <c r="BF387" s="5">
        <f t="shared" si="28"/>
        <v>-5.514699303028836E-3</v>
      </c>
      <c r="BG387" s="7">
        <f t="shared" si="29"/>
        <v>-1.7748871515116504E-2</v>
      </c>
    </row>
    <row r="388" spans="1:59" s="3" customFormat="1" x14ac:dyDescent="0.25">
      <c r="A388" s="2" t="s">
        <v>465</v>
      </c>
      <c r="B388" s="3">
        <v>16</v>
      </c>
      <c r="C388" s="3">
        <v>4</v>
      </c>
      <c r="D388" s="3" t="s">
        <v>52</v>
      </c>
      <c r="E388" s="3" t="s">
        <v>118</v>
      </c>
      <c r="F388" s="3" t="s">
        <v>425</v>
      </c>
      <c r="G388" s="3" t="s">
        <v>119</v>
      </c>
      <c r="H388" s="3" t="s">
        <v>96</v>
      </c>
      <c r="I388" s="3">
        <v>8</v>
      </c>
      <c r="K388" s="5"/>
      <c r="L388" s="5">
        <v>50.0424688561721</v>
      </c>
      <c r="M388" s="5">
        <v>2.8797929137680001</v>
      </c>
      <c r="N388" s="5">
        <v>13.7113735641482</v>
      </c>
      <c r="O388" s="5">
        <v>14.063534536947865</v>
      </c>
      <c r="P388" s="5">
        <v>0.21638893382947699</v>
      </c>
      <c r="Q388" s="5">
        <v>4.7524672383109499</v>
      </c>
      <c r="R388" s="5">
        <v>10.2026371137356</v>
      </c>
      <c r="S388" s="5">
        <v>2.1638893382947701</v>
      </c>
      <c r="T388" s="5">
        <v>1.4864099660249099</v>
      </c>
      <c r="U388" s="5">
        <v>0.48030254004206402</v>
      </c>
      <c r="V388" s="6">
        <f t="shared" si="25"/>
        <v>40.099243075160068</v>
      </c>
      <c r="W388" s="5">
        <f t="shared" si="26"/>
        <v>99.99926500127394</v>
      </c>
      <c r="X388" s="3">
        <v>18.826129984813601</v>
      </c>
      <c r="Y388" s="3">
        <v>210</v>
      </c>
      <c r="Z388" s="3">
        <v>39.710099407050997</v>
      </c>
      <c r="AA388" s="3">
        <v>23.729416444990601</v>
      </c>
      <c r="AB388" s="3">
        <v>0.54968321359927497</v>
      </c>
      <c r="AC388" s="3">
        <v>400.03658235804801</v>
      </c>
      <c r="AD388" s="3">
        <v>355</v>
      </c>
      <c r="AF388" s="3">
        <v>95</v>
      </c>
      <c r="AG388" s="3">
        <v>52</v>
      </c>
      <c r="AH388" s="3">
        <v>5.6688833919112103</v>
      </c>
      <c r="AI388" s="3">
        <v>1.2248764669424099</v>
      </c>
      <c r="AJ388" s="5">
        <v>3.1208893755076801</v>
      </c>
      <c r="AK388" s="3">
        <v>0.93420834594971003</v>
      </c>
      <c r="AL388" s="3">
        <v>2.8367792596472401</v>
      </c>
      <c r="AM388" s="3">
        <v>26.774002046221302</v>
      </c>
      <c r="AN388" s="3">
        <v>56.579699800773902</v>
      </c>
      <c r="AO388" s="3">
        <v>7.2348381007190596</v>
      </c>
      <c r="AP388" s="3">
        <v>33.031143685315399</v>
      </c>
      <c r="AQ388" s="3">
        <v>8.8352061834344209</v>
      </c>
      <c r="AR388" s="3">
        <v>2.6503836962303899</v>
      </c>
      <c r="AS388" s="3">
        <v>8.8542799284356004</v>
      </c>
      <c r="AT388" s="3">
        <v>1.4310594740528499</v>
      </c>
      <c r="AU388" s="3">
        <v>8.3511783656985994</v>
      </c>
      <c r="AV388" s="3">
        <v>1.56913158955361</v>
      </c>
      <c r="AW388" s="3">
        <v>3.8030211493736501</v>
      </c>
      <c r="AX388" s="3">
        <v>0.49949026677811698</v>
      </c>
      <c r="AY388" s="3">
        <v>2.8940999286241</v>
      </c>
      <c r="AZ388" s="3">
        <v>0.42039832976209301</v>
      </c>
      <c r="BA388" s="3">
        <v>29.539122752437699</v>
      </c>
      <c r="BB388" s="3">
        <v>420</v>
      </c>
      <c r="BC388" s="3">
        <v>97</v>
      </c>
      <c r="BD388" s="3">
        <v>142</v>
      </c>
      <c r="BE388" s="5">
        <f t="shared" ref="BE388:BE451" si="30">1.74+LOG(X388/Z388)-1.92*LOG(Y388/Z388)</f>
        <v>2.7088903358341021E-2</v>
      </c>
      <c r="BF388" s="5">
        <f t="shared" ref="BF388:BF451" si="31">3.85+LOG(X388/(M388*5995))-1.23*LOG(Y388/Z388)</f>
        <v>-2.0709274118849708E-3</v>
      </c>
      <c r="BG388" s="7">
        <f t="shared" ref="BG388:BG451" si="32">1.55+LOG(X388/Y388)-0.73*LOG(Y388/Z388)</f>
        <v>-2.5480615748369795E-2</v>
      </c>
    </row>
    <row r="389" spans="1:59" s="3" customFormat="1" x14ac:dyDescent="0.25">
      <c r="A389" s="2" t="s">
        <v>466</v>
      </c>
      <c r="B389" s="3">
        <v>16</v>
      </c>
      <c r="C389" s="3">
        <v>4</v>
      </c>
      <c r="D389" s="3" t="s">
        <v>52</v>
      </c>
      <c r="E389" s="3" t="s">
        <v>118</v>
      </c>
      <c r="F389" s="3" t="s">
        <v>425</v>
      </c>
      <c r="G389" s="3" t="s">
        <v>119</v>
      </c>
      <c r="H389" s="3" t="s">
        <v>96</v>
      </c>
      <c r="I389" s="3">
        <v>8</v>
      </c>
      <c r="J389" s="3">
        <v>0.70431699999999997</v>
      </c>
      <c r="K389" s="5">
        <v>2.7</v>
      </c>
      <c r="L389" s="5">
        <v>48.2787956126758</v>
      </c>
      <c r="M389" s="5">
        <v>3.2793526367494099</v>
      </c>
      <c r="N389" s="5">
        <v>13.368577765624501</v>
      </c>
      <c r="O389" s="5">
        <v>15.510790656012366</v>
      </c>
      <c r="P389" s="5">
        <v>0.23395011089842899</v>
      </c>
      <c r="Q389" s="5">
        <v>5.1550046081082401</v>
      </c>
      <c r="R389" s="5">
        <v>10.380903189215999</v>
      </c>
      <c r="S389" s="5">
        <v>2.2483517151277601</v>
      </c>
      <c r="T389" s="5">
        <v>1.1444312784208901</v>
      </c>
      <c r="U389" s="5">
        <v>0.39903179088303498</v>
      </c>
      <c r="V389" s="6">
        <f t="shared" si="25"/>
        <v>39.700063045628653</v>
      </c>
      <c r="W389" s="5">
        <f t="shared" si="26"/>
        <v>99.999189363716425</v>
      </c>
      <c r="X389" s="3">
        <v>17.677297042479601</v>
      </c>
      <c r="Y389" s="3">
        <v>205</v>
      </c>
      <c r="Z389" s="3">
        <v>41.259973363411902</v>
      </c>
      <c r="AA389" s="3">
        <v>28.0409001719961</v>
      </c>
      <c r="AB389" s="3">
        <v>0.66513790516734295</v>
      </c>
      <c r="AC389" s="3">
        <v>273.74683547842</v>
      </c>
      <c r="AD389" s="3">
        <v>330</v>
      </c>
      <c r="AF389" s="3">
        <v>84</v>
      </c>
      <c r="AG389" s="3">
        <v>62</v>
      </c>
      <c r="AH389" s="3">
        <v>5.5460894677988897</v>
      </c>
      <c r="AI389" s="3">
        <v>1.24160230995637</v>
      </c>
      <c r="AJ389" s="5">
        <v>3.6670455402147799</v>
      </c>
      <c r="AK389" s="3">
        <v>0.48863767681342002</v>
      </c>
      <c r="AL389" s="3">
        <v>1.8657060476021801</v>
      </c>
      <c r="AM389" s="3">
        <v>21.5865346859357</v>
      </c>
      <c r="AN389" s="3">
        <v>47.0674706707265</v>
      </c>
      <c r="AO389" s="3">
        <v>6.2864718463347602</v>
      </c>
      <c r="AP389" s="3">
        <v>29.8721522311698</v>
      </c>
      <c r="AQ389" s="3">
        <v>8.4982896524588405</v>
      </c>
      <c r="AR389" s="3">
        <v>2.88243833187216</v>
      </c>
      <c r="AS389" s="3">
        <v>9.0792766058377907</v>
      </c>
      <c r="AT389" s="3">
        <v>1.4830823519782399</v>
      </c>
      <c r="AU389" s="3">
        <v>8.6000614842472807</v>
      </c>
      <c r="AV389" s="3">
        <v>1.6242196675388501</v>
      </c>
      <c r="AW389" s="3">
        <v>4.1165731841101501</v>
      </c>
      <c r="AX389" s="3">
        <v>0.54317455385649904</v>
      </c>
      <c r="AY389" s="3">
        <v>3.1282247974180302</v>
      </c>
      <c r="AZ389" s="3">
        <v>0.45783387574818102</v>
      </c>
      <c r="BA389" s="3">
        <v>34.207728828214499</v>
      </c>
      <c r="BB389" s="3">
        <v>415</v>
      </c>
      <c r="BC389" s="3">
        <v>335</v>
      </c>
      <c r="BD389" s="3">
        <v>136</v>
      </c>
      <c r="BE389" s="5">
        <f t="shared" si="30"/>
        <v>3.5135074277166334E-2</v>
      </c>
      <c r="BF389" s="5">
        <f t="shared" si="31"/>
        <v>-5.2518096537198855E-2</v>
      </c>
      <c r="BG389" s="7">
        <f t="shared" si="32"/>
        <v>-2.2582191342715663E-2</v>
      </c>
    </row>
    <row r="390" spans="1:59" s="3" customFormat="1" x14ac:dyDescent="0.25">
      <c r="A390" s="2" t="s">
        <v>467</v>
      </c>
      <c r="B390" s="3">
        <v>16</v>
      </c>
      <c r="C390" s="3">
        <v>4</v>
      </c>
      <c r="D390" s="3" t="s">
        <v>52</v>
      </c>
      <c r="E390" s="3" t="s">
        <v>118</v>
      </c>
      <c r="F390" s="3" t="s">
        <v>425</v>
      </c>
      <c r="G390" s="3" t="s">
        <v>119</v>
      </c>
      <c r="H390" s="3" t="s">
        <v>96</v>
      </c>
      <c r="I390" s="3">
        <v>8</v>
      </c>
      <c r="J390" s="3">
        <v>0.70381400000000005</v>
      </c>
      <c r="K390" s="5">
        <v>2.8</v>
      </c>
      <c r="L390" s="5">
        <v>49.354047092704903</v>
      </c>
      <c r="M390" s="5">
        <v>3.5329669215324402</v>
      </c>
      <c r="N390" s="5">
        <v>12.9596203378831</v>
      </c>
      <c r="O390" s="5">
        <v>14.210221295515826</v>
      </c>
      <c r="P390" s="5">
        <v>0.215993672298051</v>
      </c>
      <c r="Q390" s="5">
        <v>5.4150526294440997</v>
      </c>
      <c r="R390" s="5">
        <v>10.373780599103601</v>
      </c>
      <c r="S390" s="5">
        <v>2.4742937108321299</v>
      </c>
      <c r="T390" s="5">
        <v>1.0546169915022201</v>
      </c>
      <c r="U390" s="5">
        <v>0.40866408420711098</v>
      </c>
      <c r="V390" s="6">
        <f t="shared" si="25"/>
        <v>43.016223816192664</v>
      </c>
      <c r="W390" s="5">
        <f t="shared" si="26"/>
        <v>99.999257335023486</v>
      </c>
      <c r="X390" s="3">
        <v>14.8925216138366</v>
      </c>
      <c r="Y390" s="3">
        <v>252</v>
      </c>
      <c r="Z390" s="3">
        <v>37.000455217530899</v>
      </c>
      <c r="AA390" s="3">
        <v>21.008924425715101</v>
      </c>
      <c r="AB390" s="3">
        <v>0.393171633851364</v>
      </c>
      <c r="AC390" s="3">
        <v>271.19213587956898</v>
      </c>
      <c r="AD390" s="3">
        <v>351</v>
      </c>
      <c r="AF390" s="3">
        <v>133</v>
      </c>
      <c r="AG390" s="3">
        <v>82</v>
      </c>
      <c r="AH390" s="3">
        <v>6.6851680511071798</v>
      </c>
      <c r="AI390" s="3">
        <v>0.953098253512347</v>
      </c>
      <c r="AJ390" s="5">
        <v>1.9465430913183299</v>
      </c>
      <c r="AK390" s="3">
        <v>0.53619999753098702</v>
      </c>
      <c r="AL390" s="3">
        <v>4.6817614267032504</v>
      </c>
      <c r="AM390" s="3">
        <v>22.257073649099301</v>
      </c>
      <c r="AN390" s="3">
        <v>51.990953047943599</v>
      </c>
      <c r="AO390" s="3">
        <v>7.1623710248446599</v>
      </c>
      <c r="AP390" s="3">
        <v>34.395159320748398</v>
      </c>
      <c r="AQ390" s="3">
        <v>9.4258487288153407</v>
      </c>
      <c r="AR390" s="3">
        <v>3.09277847991532</v>
      </c>
      <c r="AS390" s="3">
        <v>9.2466238120524196</v>
      </c>
      <c r="AT390" s="3">
        <v>1.4309533015856399</v>
      </c>
      <c r="AU390" s="3">
        <v>7.9836575101697198</v>
      </c>
      <c r="AV390" s="3">
        <v>1.4681921499728501</v>
      </c>
      <c r="AW390" s="3">
        <v>3.6062123495521101</v>
      </c>
      <c r="AX390" s="3">
        <v>0.47054995552219597</v>
      </c>
      <c r="AY390" s="3">
        <v>2.7099306526956699</v>
      </c>
      <c r="AZ390" s="3">
        <v>0.39676770334162398</v>
      </c>
      <c r="BA390" s="3">
        <v>32.174765548360902</v>
      </c>
      <c r="BB390" s="3">
        <v>538</v>
      </c>
      <c r="BC390" s="3">
        <v>323</v>
      </c>
      <c r="BD390" s="3">
        <v>115</v>
      </c>
      <c r="BE390" s="5">
        <f t="shared" si="30"/>
        <v>-0.25497029737138077</v>
      </c>
      <c r="BF390" s="5">
        <f t="shared" si="31"/>
        <v>-0.32778849206479399</v>
      </c>
      <c r="BG390" s="7">
        <f t="shared" si="32"/>
        <v>-0.28666353739768857</v>
      </c>
    </row>
    <row r="391" spans="1:59" s="3" customFormat="1" x14ac:dyDescent="0.25">
      <c r="A391" s="2" t="s">
        <v>468</v>
      </c>
      <c r="B391" s="3">
        <v>16</v>
      </c>
      <c r="C391" s="3">
        <v>4</v>
      </c>
      <c r="D391" s="3" t="s">
        <v>52</v>
      </c>
      <c r="E391" s="3" t="s">
        <v>118</v>
      </c>
      <c r="F391" s="3" t="s">
        <v>425</v>
      </c>
      <c r="G391" s="3" t="s">
        <v>119</v>
      </c>
      <c r="H391" s="3" t="s">
        <v>96</v>
      </c>
      <c r="I391" s="3">
        <v>8</v>
      </c>
      <c r="K391" s="5"/>
      <c r="L391" s="5">
        <v>47.683</v>
      </c>
      <c r="M391" s="5">
        <v>4.1189999999999998</v>
      </c>
      <c r="N391" s="5">
        <v>12.632999999999999</v>
      </c>
      <c r="O391" s="5">
        <v>16.611131856879997</v>
      </c>
      <c r="P391" s="5">
        <v>0.24</v>
      </c>
      <c r="Q391" s="5">
        <v>4.835</v>
      </c>
      <c r="R391" s="5">
        <v>10.231</v>
      </c>
      <c r="S391" s="5">
        <v>2.25</v>
      </c>
      <c r="T391" s="5">
        <v>0.92600000000000005</v>
      </c>
      <c r="U391" s="5">
        <v>0.47099999999999997</v>
      </c>
      <c r="V391" s="6">
        <f t="shared" si="25"/>
        <v>36.572468758367663</v>
      </c>
      <c r="W391" s="5">
        <f t="shared" si="26"/>
        <v>99.999131856879984</v>
      </c>
      <c r="X391" s="3">
        <v>17</v>
      </c>
      <c r="Y391" s="3">
        <v>253</v>
      </c>
      <c r="Z391" s="3">
        <v>38</v>
      </c>
      <c r="AA391" s="3">
        <v>15</v>
      </c>
      <c r="AC391" s="3">
        <v>409</v>
      </c>
      <c r="AD391" s="3">
        <v>341</v>
      </c>
      <c r="AF391" s="3">
        <v>56</v>
      </c>
      <c r="AG391" s="3">
        <v>44</v>
      </c>
      <c r="AJ391" s="5"/>
      <c r="BA391" s="3">
        <v>26</v>
      </c>
      <c r="BB391" s="3">
        <v>602</v>
      </c>
      <c r="BC391" s="3">
        <v>406</v>
      </c>
      <c r="BD391" s="3">
        <v>136</v>
      </c>
      <c r="BE391" s="5">
        <f t="shared" si="30"/>
        <v>-0.19014157039183099</v>
      </c>
      <c r="BF391" s="5">
        <f t="shared" si="31"/>
        <v>-0.32483647522059034</v>
      </c>
      <c r="BG391" s="7">
        <f t="shared" si="32"/>
        <v>-0.22370755472561965</v>
      </c>
    </row>
    <row r="392" spans="1:59" s="3" customFormat="1" x14ac:dyDescent="0.25">
      <c r="A392" s="2" t="s">
        <v>469</v>
      </c>
      <c r="B392" s="3">
        <v>16</v>
      </c>
      <c r="C392" s="3">
        <v>4</v>
      </c>
      <c r="D392" s="3" t="s">
        <v>52</v>
      </c>
      <c r="E392" s="3" t="s">
        <v>118</v>
      </c>
      <c r="F392" s="3" t="s">
        <v>425</v>
      </c>
      <c r="G392" s="3" t="s">
        <v>119</v>
      </c>
      <c r="H392" s="3" t="s">
        <v>96</v>
      </c>
      <c r="I392" s="3">
        <v>8</v>
      </c>
      <c r="K392" s="5"/>
      <c r="L392" s="5">
        <v>47.795790815036597</v>
      </c>
      <c r="M392" s="5">
        <v>2.92175284944225</v>
      </c>
      <c r="N392" s="5">
        <v>13.572143731227101</v>
      </c>
      <c r="O392" s="5">
        <v>15.162184554677951</v>
      </c>
      <c r="P392" s="5">
        <v>0.21844881117325199</v>
      </c>
      <c r="Q392" s="5">
        <v>5.6938278097472699</v>
      </c>
      <c r="R392" s="5">
        <v>10.9932341548762</v>
      </c>
      <c r="S392" s="5">
        <v>2.82163047765451</v>
      </c>
      <c r="T392" s="5">
        <v>0.53600865704547995</v>
      </c>
      <c r="U392" s="5">
        <v>0.28418572194298097</v>
      </c>
      <c r="V392" s="6">
        <f t="shared" si="25"/>
        <v>42.657668484198794</v>
      </c>
      <c r="W392" s="5">
        <f t="shared" si="26"/>
        <v>99.999207582823601</v>
      </c>
      <c r="X392" s="3">
        <v>13.5</v>
      </c>
      <c r="Y392" s="3">
        <v>181</v>
      </c>
      <c r="Z392" s="3">
        <v>28</v>
      </c>
      <c r="AA392" s="3">
        <v>4</v>
      </c>
      <c r="AC392" s="3">
        <v>201</v>
      </c>
      <c r="AD392" s="3">
        <v>444</v>
      </c>
      <c r="AF392" s="3">
        <v>77</v>
      </c>
      <c r="AG392" s="3">
        <v>74</v>
      </c>
      <c r="AJ392" s="5"/>
      <c r="BA392" s="3">
        <v>24</v>
      </c>
      <c r="BB392" s="3">
        <v>498</v>
      </c>
      <c r="BC392" s="3">
        <v>199</v>
      </c>
      <c r="BD392" s="3">
        <v>117</v>
      </c>
      <c r="BE392" s="5">
        <f t="shared" si="30"/>
        <v>-0.13302370641898653</v>
      </c>
      <c r="BF392" s="5">
        <f t="shared" si="31"/>
        <v>-0.26003916373644531</v>
      </c>
      <c r="BG392" s="7">
        <f t="shared" si="32"/>
        <v>-0.16902480314886303</v>
      </c>
    </row>
    <row r="393" spans="1:59" s="3" customFormat="1" x14ac:dyDescent="0.25">
      <c r="A393" s="2" t="s">
        <v>470</v>
      </c>
      <c r="B393" s="3">
        <v>16</v>
      </c>
      <c r="C393" s="3">
        <v>4</v>
      </c>
      <c r="D393" s="3" t="s">
        <v>52</v>
      </c>
      <c r="E393" s="3" t="s">
        <v>118</v>
      </c>
      <c r="F393" s="3" t="s">
        <v>425</v>
      </c>
      <c r="G393" s="3" t="s">
        <v>119</v>
      </c>
      <c r="H393" s="3" t="s">
        <v>96</v>
      </c>
      <c r="I393" s="3">
        <v>8</v>
      </c>
      <c r="K393" s="5"/>
      <c r="L393" s="5">
        <v>46.012893778853403</v>
      </c>
      <c r="M393" s="5">
        <v>4.1396351508002702</v>
      </c>
      <c r="N393" s="5">
        <v>13.249679689247699</v>
      </c>
      <c r="O393" s="5">
        <v>15.988263675499768</v>
      </c>
      <c r="P393" s="5">
        <v>0.213540501515121</v>
      </c>
      <c r="Q393" s="5">
        <v>5.2876695613268003</v>
      </c>
      <c r="R393" s="5">
        <v>11.490512700575501</v>
      </c>
      <c r="S393" s="5">
        <v>2.6031603994224199</v>
      </c>
      <c r="T393" s="5">
        <v>0.32539504992780299</v>
      </c>
      <c r="U393" s="5">
        <v>0.68841390250350798</v>
      </c>
      <c r="V393" s="6">
        <f t="shared" ref="V393:V456" si="33">100*(Q393/40.3)/((Q393/40.3)+0.9*(O393/71.85))</f>
        <v>39.582596503382163</v>
      </c>
      <c r="W393" s="5">
        <f t="shared" ref="W393:W456" si="34">SUM(L393:N393,O393:U393)</f>
        <v>99.999164409672304</v>
      </c>
      <c r="X393" s="3">
        <v>15.2786764353517</v>
      </c>
      <c r="Y393" s="3">
        <v>275</v>
      </c>
      <c r="Z393" s="3">
        <v>42.362409544524297</v>
      </c>
      <c r="AA393" s="3">
        <v>4.3248701706832904</v>
      </c>
      <c r="AB393" s="3">
        <v>3.8063583897707698E-2</v>
      </c>
      <c r="AC393" s="3">
        <v>347.705672181441</v>
      </c>
      <c r="AD393" s="3">
        <v>368</v>
      </c>
      <c r="AF393" s="3">
        <v>67</v>
      </c>
      <c r="AG393" s="3">
        <v>57</v>
      </c>
      <c r="AH393" s="3">
        <v>7.2068173284881096</v>
      </c>
      <c r="AI393" s="3">
        <v>1.0248999190120101</v>
      </c>
      <c r="AJ393" s="5">
        <v>1.4840458008733199</v>
      </c>
      <c r="AK393" s="3">
        <v>0.369950441319571</v>
      </c>
      <c r="AL393" s="3">
        <v>2.6230908566258599</v>
      </c>
      <c r="AM393" s="3">
        <v>25.6314322490446</v>
      </c>
      <c r="AN393" s="3">
        <v>60.120470294933199</v>
      </c>
      <c r="AO393" s="3">
        <v>8.2301168034826002</v>
      </c>
      <c r="AP393" s="3">
        <v>39.805722179106702</v>
      </c>
      <c r="AQ393" s="3">
        <v>10.763504564683</v>
      </c>
      <c r="AR393" s="3">
        <v>3.6525657279576098</v>
      </c>
      <c r="AS393" s="3">
        <v>10.487044692460101</v>
      </c>
      <c r="AT393" s="3">
        <v>1.59681036306317</v>
      </c>
      <c r="AU393" s="3">
        <v>9.0312793714479103</v>
      </c>
      <c r="AV393" s="3">
        <v>1.68446802437125</v>
      </c>
      <c r="AW393" s="3">
        <v>4.1176430255001897</v>
      </c>
      <c r="AX393" s="3">
        <v>0.53892454271362</v>
      </c>
      <c r="AY393" s="3">
        <v>3.1563973973642701</v>
      </c>
      <c r="AZ393" s="3">
        <v>0.46310545827074301</v>
      </c>
      <c r="BA393" s="3">
        <v>30.299437551652801</v>
      </c>
      <c r="BB393" s="3">
        <v>523</v>
      </c>
      <c r="BC393" s="3">
        <v>272</v>
      </c>
      <c r="BD393" s="3">
        <v>138</v>
      </c>
      <c r="BE393" s="5">
        <f t="shared" si="30"/>
        <v>-0.26261083629901472</v>
      </c>
      <c r="BF393" s="5">
        <f t="shared" si="31"/>
        <v>-0.3598585280994745</v>
      </c>
      <c r="BG393" s="7">
        <f t="shared" si="32"/>
        <v>-0.29826394882767793</v>
      </c>
    </row>
    <row r="394" spans="1:59" s="3" customFormat="1" x14ac:dyDescent="0.25">
      <c r="A394" s="2" t="s">
        <v>471</v>
      </c>
      <c r="B394" s="3">
        <v>16</v>
      </c>
      <c r="C394" s="3">
        <v>4</v>
      </c>
      <c r="D394" s="3" t="s">
        <v>52</v>
      </c>
      <c r="E394" s="3" t="s">
        <v>118</v>
      </c>
      <c r="F394" s="3" t="s">
        <v>425</v>
      </c>
      <c r="G394" s="3" t="s">
        <v>119</v>
      </c>
      <c r="H394" s="3" t="s">
        <v>96</v>
      </c>
      <c r="I394" s="3">
        <v>8</v>
      </c>
      <c r="J394" s="3">
        <v>0.70361799999999997</v>
      </c>
      <c r="K394" s="5">
        <v>3.9</v>
      </c>
      <c r="L394" s="5">
        <v>48.263387127742398</v>
      </c>
      <c r="M394" s="5">
        <v>3.2367594005477098</v>
      </c>
      <c r="N394" s="5">
        <v>12.854067928494199</v>
      </c>
      <c r="O394" s="5">
        <v>16.507317603241837</v>
      </c>
      <c r="P394" s="5">
        <v>0.25465606273431901</v>
      </c>
      <c r="Q394" s="5">
        <v>5.4063886334468503</v>
      </c>
      <c r="R394" s="5">
        <v>10.2064533080025</v>
      </c>
      <c r="S394" s="5">
        <v>2.2332932485827199</v>
      </c>
      <c r="T394" s="5">
        <v>0.70737795203977505</v>
      </c>
      <c r="U394" s="5">
        <v>0.32943601766423802</v>
      </c>
      <c r="V394" s="6">
        <f t="shared" si="33"/>
        <v>39.349782358855556</v>
      </c>
      <c r="W394" s="5">
        <f t="shared" si="34"/>
        <v>99.999137282496548</v>
      </c>
      <c r="X394" s="3">
        <v>11.8191377643621</v>
      </c>
      <c r="Y394" s="3">
        <v>192</v>
      </c>
      <c r="Z394" s="3">
        <v>41.955181611892797</v>
      </c>
      <c r="AA394" s="3">
        <v>14.518532136187799</v>
      </c>
      <c r="AB394" s="3">
        <v>0.18048522034042699</v>
      </c>
      <c r="AC394" s="3">
        <v>252.270336366995</v>
      </c>
      <c r="AD394" s="3">
        <v>246</v>
      </c>
      <c r="AF394" s="3">
        <v>119</v>
      </c>
      <c r="AG394" s="3">
        <v>70</v>
      </c>
      <c r="AH394" s="3">
        <v>5.1990489531801201</v>
      </c>
      <c r="AI394" s="3">
        <v>0.81927222167055302</v>
      </c>
      <c r="AJ394" s="5">
        <v>1.41694407337952</v>
      </c>
      <c r="AK394" s="3">
        <v>0.37464267319538802</v>
      </c>
      <c r="AL394" s="3">
        <v>1.6893011820558399</v>
      </c>
      <c r="AM394" s="3">
        <v>16.512892756859799</v>
      </c>
      <c r="AN394" s="3">
        <v>37.506913885535603</v>
      </c>
      <c r="AO394" s="3">
        <v>5.1729070907810097</v>
      </c>
      <c r="AP394" s="3">
        <v>25.2822206101532</v>
      </c>
      <c r="AQ394" s="3">
        <v>7.91506345010177</v>
      </c>
      <c r="AR394" s="3">
        <v>2.5156551992913498</v>
      </c>
      <c r="AS394" s="3">
        <v>8.7295713618148607</v>
      </c>
      <c r="AT394" s="3">
        <v>1.4722652743266</v>
      </c>
      <c r="AU394" s="3">
        <v>8.6961794315419194</v>
      </c>
      <c r="AV394" s="3">
        <v>1.6695181611657299</v>
      </c>
      <c r="AW394" s="3">
        <v>4.2183635625421196</v>
      </c>
      <c r="AX394" s="3">
        <v>0.55298941919130395</v>
      </c>
      <c r="AY394" s="3">
        <v>3.13150467273057</v>
      </c>
      <c r="AZ394" s="3">
        <v>0.47370392266356798</v>
      </c>
      <c r="BA394" s="3">
        <v>34.292821486223701</v>
      </c>
      <c r="BB394" s="3">
        <v>434</v>
      </c>
      <c r="BC394" s="3">
        <v>346</v>
      </c>
      <c r="BD394" s="3">
        <v>149</v>
      </c>
      <c r="BE394" s="5">
        <f t="shared" si="30"/>
        <v>-7.838980734019052E-2</v>
      </c>
      <c r="BF394" s="5">
        <f t="shared" si="31"/>
        <v>-0.1777480273065184</v>
      </c>
      <c r="BG394" s="7">
        <f t="shared" si="32"/>
        <v>-0.14289183890623797</v>
      </c>
    </row>
    <row r="395" spans="1:59" s="3" customFormat="1" x14ac:dyDescent="0.25">
      <c r="A395" s="2" t="s">
        <v>472</v>
      </c>
      <c r="B395" s="3">
        <v>16</v>
      </c>
      <c r="C395" s="3">
        <v>4</v>
      </c>
      <c r="D395" s="3" t="s">
        <v>52</v>
      </c>
      <c r="E395" s="3" t="s">
        <v>118</v>
      </c>
      <c r="F395" s="3" t="s">
        <v>425</v>
      </c>
      <c r="G395" s="3" t="s">
        <v>119</v>
      </c>
      <c r="H395" s="3" t="s">
        <v>96</v>
      </c>
      <c r="I395" s="3">
        <v>8</v>
      </c>
      <c r="J395" s="3">
        <v>0.70398700000000003</v>
      </c>
      <c r="K395" s="5">
        <v>2.8</v>
      </c>
      <c r="L395" s="5">
        <v>47.620492284044197</v>
      </c>
      <c r="M395" s="5">
        <v>3.1409906356814901</v>
      </c>
      <c r="N395" s="5">
        <v>13.247578019133099</v>
      </c>
      <c r="O395" s="5">
        <v>16.2805236474324</v>
      </c>
      <c r="P395" s="5">
        <v>0.247760046922719</v>
      </c>
      <c r="Q395" s="5">
        <v>5.9260158161923799</v>
      </c>
      <c r="R395" s="5">
        <v>10.0823170115082</v>
      </c>
      <c r="S395" s="5">
        <v>2.5382763990858201</v>
      </c>
      <c r="T395" s="5">
        <v>0.56630867868050105</v>
      </c>
      <c r="U395" s="5">
        <v>0.34888659668709399</v>
      </c>
      <c r="V395" s="6">
        <f t="shared" si="33"/>
        <v>41.896399315573781</v>
      </c>
      <c r="W395" s="5">
        <f t="shared" si="34"/>
        <v>99.999149135367887</v>
      </c>
      <c r="X395" s="3">
        <v>11.238515614607399</v>
      </c>
      <c r="Y395" s="3">
        <v>190</v>
      </c>
      <c r="Z395" s="3">
        <v>41.158598707969503</v>
      </c>
      <c r="AA395" s="3">
        <v>17.232807855523699</v>
      </c>
      <c r="AB395" s="3">
        <v>0.47942582722878202</v>
      </c>
      <c r="AC395" s="3">
        <v>145.64982266406901</v>
      </c>
      <c r="AD395" s="3">
        <v>243</v>
      </c>
      <c r="AF395" s="3">
        <v>148</v>
      </c>
      <c r="AG395" s="3">
        <v>95</v>
      </c>
      <c r="AH395" s="3">
        <v>5.1607550253942804</v>
      </c>
      <c r="AI395" s="3">
        <v>0.734849447427115</v>
      </c>
      <c r="AJ395" s="5">
        <v>1.5863468790774899</v>
      </c>
      <c r="AK395" s="3">
        <v>0.36458779703530397</v>
      </c>
      <c r="AL395" s="3">
        <v>2.9864889303411899</v>
      </c>
      <c r="AM395" s="3">
        <v>15.3596734558708</v>
      </c>
      <c r="AN395" s="3">
        <v>35.462287553463703</v>
      </c>
      <c r="AO395" s="3">
        <v>4.9354878015674197</v>
      </c>
      <c r="AP395" s="3">
        <v>24.484794411720799</v>
      </c>
      <c r="AQ395" s="3">
        <v>7.5911889060891804</v>
      </c>
      <c r="AR395" s="3">
        <v>2.4080535068462399</v>
      </c>
      <c r="AS395" s="3">
        <v>8.4700214655227803</v>
      </c>
      <c r="AT395" s="3">
        <v>1.40993960214437</v>
      </c>
      <c r="AU395" s="3">
        <v>8.3391182872758396</v>
      </c>
      <c r="AV395" s="3">
        <v>1.6377035741002799</v>
      </c>
      <c r="AW395" s="3">
        <v>4.0524659056566703</v>
      </c>
      <c r="AX395" s="3">
        <v>0.54571055099233701</v>
      </c>
      <c r="AY395" s="3">
        <v>3.2430497921467398</v>
      </c>
      <c r="AZ395" s="3">
        <v>0.472690262364105</v>
      </c>
      <c r="BA395" s="3">
        <v>35.748689568949203</v>
      </c>
      <c r="BB395" s="3">
        <v>392</v>
      </c>
      <c r="BC395" s="3">
        <v>373</v>
      </c>
      <c r="BD395" s="3">
        <v>143</v>
      </c>
      <c r="BE395" s="5">
        <f t="shared" si="30"/>
        <v>-9.9194226648610329E-2</v>
      </c>
      <c r="BF395" s="5">
        <f t="shared" si="31"/>
        <v>-0.19122729116452275</v>
      </c>
      <c r="BG395" s="7">
        <f t="shared" si="32"/>
        <v>-0.16297855272169481</v>
      </c>
    </row>
    <row r="396" spans="1:59" s="3" customFormat="1" x14ac:dyDescent="0.25">
      <c r="A396" s="2" t="s">
        <v>473</v>
      </c>
      <c r="B396" s="3">
        <v>16</v>
      </c>
      <c r="C396" s="3">
        <v>4</v>
      </c>
      <c r="D396" s="3" t="s">
        <v>52</v>
      </c>
      <c r="E396" s="3" t="s">
        <v>118</v>
      </c>
      <c r="F396" s="3" t="s">
        <v>425</v>
      </c>
      <c r="G396" s="3" t="s">
        <v>119</v>
      </c>
      <c r="H396" s="3" t="s">
        <v>96</v>
      </c>
      <c r="I396" s="3">
        <v>8</v>
      </c>
      <c r="J396" s="3">
        <v>0.70350800000000002</v>
      </c>
      <c r="K396" s="5">
        <v>4.3</v>
      </c>
      <c r="L396" s="5">
        <v>48.476999999999997</v>
      </c>
      <c r="M396" s="5">
        <v>4.4349999999999996</v>
      </c>
      <c r="N396" s="5">
        <v>11.928000000000001</v>
      </c>
      <c r="O396" s="5">
        <v>16.760124070140002</v>
      </c>
      <c r="P396" s="5">
        <v>0.248</v>
      </c>
      <c r="Q396" s="5">
        <v>4.4770000000000003</v>
      </c>
      <c r="R396" s="5">
        <v>9.1549999999999994</v>
      </c>
      <c r="S396" s="5">
        <v>2.964</v>
      </c>
      <c r="T396" s="5">
        <v>0.998</v>
      </c>
      <c r="U396" s="5">
        <v>0.55800000000000005</v>
      </c>
      <c r="V396" s="6">
        <f t="shared" si="33"/>
        <v>34.604727611994804</v>
      </c>
      <c r="W396" s="5">
        <f t="shared" si="34"/>
        <v>100.00012407014002</v>
      </c>
      <c r="X396" s="3">
        <v>23.72</v>
      </c>
      <c r="Y396" s="3">
        <v>289</v>
      </c>
      <c r="Z396" s="3">
        <v>59.02</v>
      </c>
      <c r="AA396" s="3">
        <v>26</v>
      </c>
      <c r="AB396" s="3">
        <v>1.55</v>
      </c>
      <c r="AC396" s="3">
        <v>312</v>
      </c>
      <c r="AD396" s="3">
        <v>296</v>
      </c>
      <c r="AF396" s="3">
        <v>67</v>
      </c>
      <c r="AG396" s="3">
        <v>32</v>
      </c>
      <c r="AH396" s="3">
        <v>8.4499999999999993</v>
      </c>
      <c r="AI396" s="3">
        <v>1.4</v>
      </c>
      <c r="AJ396" s="5">
        <v>2.4500000000000002</v>
      </c>
      <c r="AK396" s="3">
        <v>0.64</v>
      </c>
      <c r="AL396" s="3">
        <v>3.9</v>
      </c>
      <c r="AM396" s="3">
        <v>27.63</v>
      </c>
      <c r="AN396" s="3">
        <v>62.19</v>
      </c>
      <c r="AO396" s="3">
        <v>8.5399999999999991</v>
      </c>
      <c r="AP396" s="3">
        <v>41.62</v>
      </c>
      <c r="AQ396" s="3">
        <v>11.84</v>
      </c>
      <c r="AR396" s="3">
        <v>3.51</v>
      </c>
      <c r="AS396" s="3">
        <v>13.53</v>
      </c>
      <c r="AT396" s="3">
        <v>2.14</v>
      </c>
      <c r="AU396" s="3">
        <v>12.67</v>
      </c>
      <c r="AV396" s="3">
        <v>2.37</v>
      </c>
      <c r="AW396" s="3">
        <v>5.75</v>
      </c>
      <c r="AX396" s="3">
        <v>0.78</v>
      </c>
      <c r="AY396" s="3">
        <v>4.54</v>
      </c>
      <c r="AZ396" s="3">
        <v>0.64</v>
      </c>
      <c r="BA396" s="3">
        <v>32.799999999999997</v>
      </c>
      <c r="BB396" s="3">
        <v>448</v>
      </c>
      <c r="BC396" s="3">
        <v>447</v>
      </c>
      <c r="BD396" s="3">
        <v>164</v>
      </c>
      <c r="BE396" s="5">
        <f t="shared" si="30"/>
        <v>1.951009535047854E-2</v>
      </c>
      <c r="BF396" s="5">
        <f t="shared" si="31"/>
        <v>-4.8143451149294525E-2</v>
      </c>
      <c r="BG396" s="7">
        <f t="shared" si="32"/>
        <v>-3.9409163506926026E-2</v>
      </c>
    </row>
    <row r="397" spans="1:59" s="3" customFormat="1" x14ac:dyDescent="0.25">
      <c r="A397" s="2" t="s">
        <v>474</v>
      </c>
      <c r="B397" s="3">
        <v>16</v>
      </c>
      <c r="C397" s="3">
        <v>4</v>
      </c>
      <c r="D397" s="3" t="s">
        <v>52</v>
      </c>
      <c r="E397" s="3" t="s">
        <v>118</v>
      </c>
      <c r="F397" s="3" t="s">
        <v>425</v>
      </c>
      <c r="G397" s="3" t="s">
        <v>119</v>
      </c>
      <c r="H397" s="3" t="s">
        <v>96</v>
      </c>
      <c r="I397" s="3">
        <v>8</v>
      </c>
      <c r="K397" s="5"/>
      <c r="L397" s="5">
        <v>47.054000000000002</v>
      </c>
      <c r="M397" s="5">
        <v>4.7699999999999996</v>
      </c>
      <c r="N397" s="5">
        <v>11.843999999999999</v>
      </c>
      <c r="O397" s="5">
        <v>16.633130707159999</v>
      </c>
      <c r="P397" s="5">
        <v>0.24199999999999999</v>
      </c>
      <c r="Q397" s="5">
        <v>5.5540000000000003</v>
      </c>
      <c r="R397" s="5">
        <v>9.875</v>
      </c>
      <c r="S397" s="5">
        <v>2.6859999999999999</v>
      </c>
      <c r="T397" s="5">
        <v>0.90900000000000003</v>
      </c>
      <c r="U397" s="5">
        <v>0.432</v>
      </c>
      <c r="V397" s="6">
        <f t="shared" si="33"/>
        <v>39.812386713244479</v>
      </c>
      <c r="W397" s="5">
        <f t="shared" si="34"/>
        <v>99.99913070716002</v>
      </c>
      <c r="X397" s="3">
        <v>21.6</v>
      </c>
      <c r="Y397" s="3">
        <v>242</v>
      </c>
      <c r="Z397" s="3">
        <v>47</v>
      </c>
      <c r="AA397" s="3">
        <v>29</v>
      </c>
      <c r="AC397" s="3">
        <v>304</v>
      </c>
      <c r="AD397" s="3">
        <v>263</v>
      </c>
      <c r="AF397" s="3">
        <v>97</v>
      </c>
      <c r="AG397" s="3">
        <v>54</v>
      </c>
      <c r="AJ397" s="5"/>
      <c r="BA397" s="3">
        <v>31</v>
      </c>
      <c r="BB397" s="3">
        <v>553</v>
      </c>
      <c r="BC397" s="3">
        <v>404</v>
      </c>
      <c r="BD397" s="3">
        <v>140</v>
      </c>
      <c r="BE397" s="5">
        <f t="shared" si="30"/>
        <v>3.5858277769363012E-2</v>
      </c>
      <c r="BF397" s="5">
        <f t="shared" si="31"/>
        <v>-0.1472663502190481</v>
      </c>
      <c r="BG397" s="7">
        <f t="shared" si="32"/>
        <v>-1.8915395702141402E-2</v>
      </c>
    </row>
    <row r="398" spans="1:59" s="3" customFormat="1" x14ac:dyDescent="0.25">
      <c r="A398" s="3" t="s">
        <v>475</v>
      </c>
      <c r="B398" s="3">
        <v>16</v>
      </c>
      <c r="C398" s="3">
        <v>4</v>
      </c>
      <c r="D398" s="3" t="s">
        <v>52</v>
      </c>
      <c r="E398" s="3" t="s">
        <v>53</v>
      </c>
      <c r="F398" s="3" t="s">
        <v>425</v>
      </c>
      <c r="G398" s="3" t="s">
        <v>119</v>
      </c>
      <c r="H398" s="3" t="s">
        <v>96</v>
      </c>
      <c r="I398" s="3">
        <v>0</v>
      </c>
      <c r="J398" s="18">
        <v>0.70456147772137623</v>
      </c>
      <c r="K398" s="5">
        <v>1.7</v>
      </c>
      <c r="L398" s="5">
        <v>50.215573684879466</v>
      </c>
      <c r="M398" s="5">
        <v>3.8642807620774375</v>
      </c>
      <c r="N398" s="5">
        <v>12.139088205436369</v>
      </c>
      <c r="O398" s="5">
        <v>16.764350247906712</v>
      </c>
      <c r="P398" s="5">
        <v>0.22316065594429035</v>
      </c>
      <c r="Q398" s="5">
        <v>3.7548390529230993</v>
      </c>
      <c r="R398" s="5">
        <v>7.5079513324155789</v>
      </c>
      <c r="S398" s="5">
        <v>3.3656898199643459</v>
      </c>
      <c r="T398" s="5">
        <v>1.3387257600201401</v>
      </c>
      <c r="U398" s="5">
        <v>0.82634047843257119</v>
      </c>
      <c r="V398" s="6">
        <f t="shared" si="33"/>
        <v>30.733256842665519</v>
      </c>
      <c r="W398" s="5">
        <f t="shared" si="34"/>
        <v>99.999999999999986</v>
      </c>
      <c r="X398" s="3">
        <v>36.678716067397204</v>
      </c>
      <c r="Y398" s="3">
        <v>445.22701488719423</v>
      </c>
      <c r="Z398" s="3">
        <v>60.345001658319966</v>
      </c>
      <c r="AA398" s="3">
        <v>40.613007273927053</v>
      </c>
      <c r="AC398" s="3">
        <v>809.94372495129608</v>
      </c>
      <c r="AD398" s="3">
        <v>523.27943674841617</v>
      </c>
      <c r="AF398" s="3">
        <v>2.2655000000000003</v>
      </c>
      <c r="AG398" s="3">
        <v>34.475000000000001</v>
      </c>
      <c r="AH398" s="3">
        <v>11.300215281355568</v>
      </c>
      <c r="AI398" s="3">
        <v>2.3748982765178694</v>
      </c>
      <c r="AJ398" s="5">
        <v>5.668102562043555</v>
      </c>
      <c r="AK398" s="3">
        <v>1.2836245431507416</v>
      </c>
      <c r="AL398" s="3">
        <v>6.8339707729844532</v>
      </c>
      <c r="AM398" s="3">
        <v>53.822791128824939</v>
      </c>
      <c r="AN398" s="3">
        <v>120.35637913334662</v>
      </c>
      <c r="AO398" s="3">
        <v>16.008287727557342</v>
      </c>
      <c r="AP398" s="3">
        <v>68.82285202997123</v>
      </c>
      <c r="AQ398" s="3">
        <v>15.992617293311273</v>
      </c>
      <c r="AR398" s="3">
        <v>4.5754230386783306</v>
      </c>
      <c r="AS398" s="3">
        <v>14.953645474154293</v>
      </c>
      <c r="AT398" s="3">
        <v>2.3131448716582534</v>
      </c>
      <c r="AU398" s="3">
        <v>13.12293505631761</v>
      </c>
      <c r="AV398" s="3">
        <v>2.439158620449088</v>
      </c>
      <c r="AW398" s="3">
        <v>5.9894128507160636</v>
      </c>
      <c r="AX398" s="3">
        <v>0.79852592677336975</v>
      </c>
      <c r="AY398" s="3">
        <v>4.6555658414893903</v>
      </c>
      <c r="AZ398" s="3">
        <v>0.68657602344003632</v>
      </c>
      <c r="BA398" s="3">
        <v>29.381273343558473</v>
      </c>
      <c r="BB398" s="3">
        <v>309.19150000000002</v>
      </c>
      <c r="BC398" s="3">
        <v>402.471</v>
      </c>
      <c r="BD398" s="3">
        <v>163.70699999999999</v>
      </c>
      <c r="BE398" s="5">
        <f t="shared" si="30"/>
        <v>-0.14267237122788168</v>
      </c>
      <c r="BF398" s="5">
        <f t="shared" si="31"/>
        <v>-1.8010186904201753E-2</v>
      </c>
      <c r="BG398" s="7">
        <f t="shared" si="32"/>
        <v>-0.16776373238463138</v>
      </c>
    </row>
    <row r="399" spans="1:59" s="3" customFormat="1" x14ac:dyDescent="0.25">
      <c r="A399" s="3" t="s">
        <v>476</v>
      </c>
      <c r="B399" s="3">
        <v>16</v>
      </c>
      <c r="C399" s="3">
        <v>4</v>
      </c>
      <c r="D399" s="3" t="s">
        <v>52</v>
      </c>
      <c r="E399" s="3" t="s">
        <v>53</v>
      </c>
      <c r="F399" s="3" t="s">
        <v>425</v>
      </c>
      <c r="G399" s="3" t="s">
        <v>119</v>
      </c>
      <c r="H399" s="3" t="s">
        <v>96</v>
      </c>
      <c r="I399" s="3">
        <v>0</v>
      </c>
      <c r="J399" s="3">
        <v>0.70470248166948679</v>
      </c>
      <c r="K399" s="5">
        <v>0.2</v>
      </c>
      <c r="L399" s="5">
        <v>48.997824632186436</v>
      </c>
      <c r="M399" s="5">
        <v>4.3379538766918984</v>
      </c>
      <c r="N399" s="5">
        <v>12.620145732683874</v>
      </c>
      <c r="O399" s="5">
        <v>16.013115728439296</v>
      </c>
      <c r="P399" s="5">
        <v>0.20871332718419075</v>
      </c>
      <c r="Q399" s="5">
        <v>4.5812506873507663</v>
      </c>
      <c r="R399" s="5">
        <v>8.7092103671001517</v>
      </c>
      <c r="S399" s="5">
        <v>2.4201594090054761</v>
      </c>
      <c r="T399" s="5">
        <v>1.4443810939581283</v>
      </c>
      <c r="U399" s="5">
        <v>0.66724514539977264</v>
      </c>
      <c r="V399" s="6">
        <f t="shared" si="33"/>
        <v>36.173389973004554</v>
      </c>
      <c r="W399" s="5">
        <f t="shared" si="34"/>
        <v>99.999999999999972</v>
      </c>
      <c r="X399" s="3">
        <v>32.373988336541352</v>
      </c>
      <c r="Y399" s="3">
        <v>403.92290440851792</v>
      </c>
      <c r="Z399" s="3">
        <v>59.118835586814704</v>
      </c>
      <c r="AA399" s="3">
        <v>32.957462987643325</v>
      </c>
      <c r="AC399" s="3">
        <v>503.28820251535439</v>
      </c>
      <c r="AD399" s="3">
        <v>305.42202835558811</v>
      </c>
      <c r="AF399" s="3">
        <v>55.849499999999992</v>
      </c>
      <c r="AG399" s="3">
        <v>55.750999999999998</v>
      </c>
      <c r="AH399" s="3">
        <v>10.431953062016378</v>
      </c>
      <c r="AI399" s="3">
        <v>2.1518816879944862</v>
      </c>
      <c r="AJ399" s="5">
        <v>4.8417957047347269</v>
      </c>
      <c r="AK399" s="3">
        <v>1.0591291124265412</v>
      </c>
      <c r="AL399" s="3">
        <v>5.7969656697039351</v>
      </c>
      <c r="AM399" s="3">
        <v>47.457761650187607</v>
      </c>
      <c r="AN399" s="3">
        <v>105.26305444926091</v>
      </c>
      <c r="AO399" s="3">
        <v>13.901575680134483</v>
      </c>
      <c r="AP399" s="3">
        <v>59.098347912306181</v>
      </c>
      <c r="AQ399" s="3">
        <v>13.491380136875728</v>
      </c>
      <c r="AR399" s="3">
        <v>3.6986879650312514</v>
      </c>
      <c r="AS399" s="3">
        <v>13.111719482744464</v>
      </c>
      <c r="AT399" s="3">
        <v>2.0591427242378617</v>
      </c>
      <c r="AU399" s="3">
        <v>12.396396764484557</v>
      </c>
      <c r="AV399" s="3">
        <v>2.3884234590323379</v>
      </c>
      <c r="AW399" s="3">
        <v>6.0995154486984733</v>
      </c>
      <c r="AX399" s="3">
        <v>0.852850499532819</v>
      </c>
      <c r="AY399" s="3">
        <v>5.1186733998036793</v>
      </c>
      <c r="AZ399" s="3">
        <v>0.78114359582264459</v>
      </c>
      <c r="BA399" s="3">
        <v>35.381336691822405</v>
      </c>
      <c r="BB399" s="3">
        <v>404.63800000000003</v>
      </c>
      <c r="BC399" s="3">
        <v>385.33200000000005</v>
      </c>
      <c r="BD399" s="3">
        <v>145.78</v>
      </c>
      <c r="BE399" s="5">
        <f t="shared" si="30"/>
        <v>-0.12390907481197511</v>
      </c>
      <c r="BF399" s="5">
        <f t="shared" si="31"/>
        <v>-8.140222059267388E-2</v>
      </c>
      <c r="BG399" s="7">
        <f t="shared" si="32"/>
        <v>-0.15534027911140869</v>
      </c>
    </row>
    <row r="400" spans="1:59" s="3" customFormat="1" x14ac:dyDescent="0.25">
      <c r="A400" s="3" t="s">
        <v>477</v>
      </c>
      <c r="B400" s="3">
        <v>16</v>
      </c>
      <c r="C400" s="3">
        <v>4</v>
      </c>
      <c r="D400" s="3" t="s">
        <v>52</v>
      </c>
      <c r="E400" s="3" t="s">
        <v>53</v>
      </c>
      <c r="F400" s="3" t="s">
        <v>425</v>
      </c>
      <c r="G400" s="3" t="s">
        <v>119</v>
      </c>
      <c r="H400" s="3" t="s">
        <v>96</v>
      </c>
      <c r="I400" s="3">
        <v>0</v>
      </c>
      <c r="J400" s="3">
        <v>0.70498448956570781</v>
      </c>
      <c r="K400" s="5">
        <v>-6.9</v>
      </c>
      <c r="L400" s="5">
        <v>52.697694210181822</v>
      </c>
      <c r="M400" s="5">
        <v>3.3866466970481346</v>
      </c>
      <c r="N400" s="5">
        <v>11.385021702984922</v>
      </c>
      <c r="O400" s="5">
        <v>12.092428791453258</v>
      </c>
      <c r="P400" s="5">
        <v>0.14433881009852725</v>
      </c>
      <c r="Q400" s="5">
        <v>6.8008735521932877</v>
      </c>
      <c r="R400" s="5">
        <v>8.7132634338442436</v>
      </c>
      <c r="S400" s="5">
        <v>2.0840505342447324</v>
      </c>
      <c r="T400" s="5">
        <v>2.2143707553393348</v>
      </c>
      <c r="U400" s="5">
        <v>0.48131151261172578</v>
      </c>
      <c r="V400" s="6">
        <f t="shared" si="33"/>
        <v>52.698903944792853</v>
      </c>
      <c r="W400" s="5">
        <f t="shared" si="34"/>
        <v>100.00000000000001</v>
      </c>
      <c r="X400" s="3">
        <v>17.988296891549204</v>
      </c>
      <c r="Y400" s="3">
        <v>361.87510847535918</v>
      </c>
      <c r="Z400" s="3">
        <v>34.450254491116404</v>
      </c>
      <c r="AA400" s="3">
        <v>40.838897119011691</v>
      </c>
      <c r="AC400" s="3">
        <v>859.37871978685223</v>
      </c>
      <c r="AD400" s="3">
        <v>1096.2674879014028</v>
      </c>
      <c r="AF400" s="3">
        <v>292.93899999999996</v>
      </c>
      <c r="AG400" s="3">
        <v>89.339500000000001</v>
      </c>
      <c r="AH400" s="3">
        <v>9.3380086907845889</v>
      </c>
      <c r="AI400" s="3">
        <v>1.1899214930348718</v>
      </c>
      <c r="AJ400" s="5">
        <v>4.1628284347432229</v>
      </c>
      <c r="AK400" s="3">
        <v>0.91169477018139145</v>
      </c>
      <c r="AL400" s="3">
        <v>6.7041491625853142</v>
      </c>
      <c r="AM400" s="3">
        <v>45.3477823480316</v>
      </c>
      <c r="AN400" s="3">
        <v>100.5873275008412</v>
      </c>
      <c r="AO400" s="3">
        <v>13.632399448698759</v>
      </c>
      <c r="AP400" s="3">
        <v>58.638592677484198</v>
      </c>
      <c r="AQ400" s="3">
        <v>12.72754614704108</v>
      </c>
      <c r="AR400" s="3">
        <v>3.8992397868089732</v>
      </c>
      <c r="AS400" s="3">
        <v>10.640454779920244</v>
      </c>
      <c r="AT400" s="3">
        <v>1.5273928353163322</v>
      </c>
      <c r="AU400" s="3">
        <v>8.0609890579524262</v>
      </c>
      <c r="AV400" s="3">
        <v>1.4245225185045591</v>
      </c>
      <c r="AW400" s="3">
        <v>3.3620936648565065</v>
      </c>
      <c r="AX400" s="3">
        <v>0.4260026729498701</v>
      </c>
      <c r="AY400" s="3">
        <v>2.420913984978633</v>
      </c>
      <c r="AZ400" s="3">
        <v>0.34070040308017374</v>
      </c>
      <c r="BA400" s="3">
        <v>28.027319898435966</v>
      </c>
      <c r="BB400" s="3">
        <v>288.21100000000001</v>
      </c>
      <c r="BC400" s="3">
        <v>97.416499999999985</v>
      </c>
      <c r="BD400" s="3">
        <v>109.4335</v>
      </c>
      <c r="BE400" s="5">
        <f t="shared" si="30"/>
        <v>-0.50322563903243922</v>
      </c>
      <c r="BF400" s="5">
        <f t="shared" si="31"/>
        <v>-0.45884955339845823</v>
      </c>
      <c r="BG400" s="7">
        <f t="shared" si="32"/>
        <v>-0.49916604644479234</v>
      </c>
    </row>
    <row r="401" spans="1:59" s="3" customFormat="1" x14ac:dyDescent="0.25">
      <c r="A401" s="3" t="s">
        <v>478</v>
      </c>
      <c r="B401" s="3">
        <v>16</v>
      </c>
      <c r="C401" s="3">
        <v>4</v>
      </c>
      <c r="D401" s="3" t="s">
        <v>52</v>
      </c>
      <c r="E401" s="3" t="s">
        <v>53</v>
      </c>
      <c r="F401" s="3" t="s">
        <v>425</v>
      </c>
      <c r="G401" s="3" t="s">
        <v>119</v>
      </c>
      <c r="H401" s="3" t="s">
        <v>96</v>
      </c>
      <c r="I401" s="3">
        <v>0</v>
      </c>
      <c r="J401" s="3">
        <v>0.70653553299492389</v>
      </c>
      <c r="K401" s="5">
        <v>-8.3000000000000007</v>
      </c>
      <c r="L401" s="5">
        <v>52.357365571239065</v>
      </c>
      <c r="M401" s="5">
        <v>2.9807249696327212</v>
      </c>
      <c r="N401" s="5">
        <v>13.121172833665939</v>
      </c>
      <c r="O401" s="5">
        <v>11.912118691029573</v>
      </c>
      <c r="P401" s="5">
        <v>0.16185428167184118</v>
      </c>
      <c r="Q401" s="5">
        <v>5.3385238559928698</v>
      </c>
      <c r="R401" s="5">
        <v>9.6383765343278576</v>
      </c>
      <c r="S401" s="5">
        <v>2.0167519683601687</v>
      </c>
      <c r="T401" s="5">
        <v>2.0314920396691099</v>
      </c>
      <c r="U401" s="5">
        <v>0.44161925441085109</v>
      </c>
      <c r="V401" s="6">
        <f t="shared" si="33"/>
        <v>47.028071901690474</v>
      </c>
      <c r="W401" s="5">
        <f t="shared" si="34"/>
        <v>100</v>
      </c>
      <c r="X401" s="3">
        <v>15.371937006469121</v>
      </c>
      <c r="Y401" s="3">
        <v>326.9742882586641</v>
      </c>
      <c r="Z401" s="3">
        <v>34.441454643964001</v>
      </c>
      <c r="AA401" s="3">
        <v>30.081456717049967</v>
      </c>
      <c r="AC401" s="3">
        <v>719.29252248118098</v>
      </c>
      <c r="AD401" s="3">
        <v>784.44493678406513</v>
      </c>
      <c r="AF401" s="3">
        <v>129.429</v>
      </c>
      <c r="AG401" s="3">
        <v>104.9025</v>
      </c>
      <c r="AH401" s="3">
        <v>8.6105688273431422</v>
      </c>
      <c r="AI401" s="3">
        <v>1.0376982993824104</v>
      </c>
      <c r="AJ401" s="5">
        <v>4.5728227118687768</v>
      </c>
      <c r="AK401" s="3">
        <v>0.95717182492473862</v>
      </c>
      <c r="AL401" s="3">
        <v>7.7931593795157958</v>
      </c>
      <c r="AM401" s="3">
        <v>42.309889319706819</v>
      </c>
      <c r="AN401" s="3">
        <v>92.353028785428748</v>
      </c>
      <c r="AO401" s="3">
        <v>12.338143454910924</v>
      </c>
      <c r="AP401" s="3">
        <v>53.04526385282756</v>
      </c>
      <c r="AQ401" s="3">
        <v>11.805640393604541</v>
      </c>
      <c r="AR401" s="3">
        <v>3.5945525963435472</v>
      </c>
      <c r="AS401" s="3">
        <v>10.24051898842437</v>
      </c>
      <c r="AT401" s="3">
        <v>1.4731754496958149</v>
      </c>
      <c r="AU401" s="3">
        <v>8.0090441371719763</v>
      </c>
      <c r="AV401" s="3">
        <v>1.4145595098333499</v>
      </c>
      <c r="AW401" s="3">
        <v>3.3686766095551306</v>
      </c>
      <c r="AX401" s="3">
        <v>0.44386262237918855</v>
      </c>
      <c r="AY401" s="3">
        <v>2.511676925027559</v>
      </c>
      <c r="AZ401" s="3">
        <v>0.35054159483257197</v>
      </c>
      <c r="BA401" s="3">
        <v>25.229558305353969</v>
      </c>
      <c r="BB401" s="3">
        <v>269.39749999999998</v>
      </c>
      <c r="BC401" s="3">
        <v>55.948</v>
      </c>
      <c r="BD401" s="3">
        <v>113.47199999999999</v>
      </c>
      <c r="BE401" s="5">
        <f t="shared" si="30"/>
        <v>-0.48702255502023872</v>
      </c>
      <c r="BF401" s="5">
        <f t="shared" si="31"/>
        <v>-0.41762400143935818</v>
      </c>
      <c r="BG401" s="7">
        <f t="shared" si="32"/>
        <v>-0.49131045271654017</v>
      </c>
    </row>
    <row r="402" spans="1:59" s="3" customFormat="1" x14ac:dyDescent="0.25">
      <c r="A402" s="3" t="s">
        <v>479</v>
      </c>
      <c r="B402" s="3">
        <v>16</v>
      </c>
      <c r="C402" s="3">
        <v>4</v>
      </c>
      <c r="D402" s="3" t="s">
        <v>52</v>
      </c>
      <c r="E402" s="3" t="s">
        <v>53</v>
      </c>
      <c r="F402" s="3" t="s">
        <v>425</v>
      </c>
      <c r="G402" s="3" t="s">
        <v>119</v>
      </c>
      <c r="H402" s="3" t="s">
        <v>96</v>
      </c>
      <c r="I402" s="3">
        <v>0</v>
      </c>
      <c r="K402" s="5"/>
      <c r="L402" s="5">
        <v>51.790270855221991</v>
      </c>
      <c r="M402" s="5">
        <v>1.8725402345483495</v>
      </c>
      <c r="N402" s="5">
        <v>15.984794279419964</v>
      </c>
      <c r="O402" s="5">
        <v>12.601109616973197</v>
      </c>
      <c r="P402" s="5">
        <v>0.14964465489113563</v>
      </c>
      <c r="Q402" s="5">
        <v>4.2818092680535864</v>
      </c>
      <c r="R402" s="5">
        <v>9.372284376800005</v>
      </c>
      <c r="S402" s="5">
        <v>3.0844637343256323</v>
      </c>
      <c r="T402" s="5">
        <v>0.65664272771071219</v>
      </c>
      <c r="U402" s="5">
        <v>0.20644025205544675</v>
      </c>
      <c r="V402" s="6">
        <f t="shared" si="33"/>
        <v>40.231714637650377</v>
      </c>
      <c r="W402" s="5">
        <f t="shared" si="34"/>
        <v>100.00000000000003</v>
      </c>
      <c r="X402" s="3">
        <v>7.8930978309590083</v>
      </c>
      <c r="Y402" s="3">
        <v>150.81845960008073</v>
      </c>
      <c r="Z402" s="3">
        <v>30.090444727820643</v>
      </c>
      <c r="AA402" s="3">
        <v>17.54844950075281</v>
      </c>
      <c r="AC402" s="3">
        <v>247.79853926961164</v>
      </c>
      <c r="AD402" s="3">
        <v>388.18374091157955</v>
      </c>
      <c r="AF402" s="3">
        <v>93.378000000000014</v>
      </c>
      <c r="AG402" s="3">
        <v>87.861999999999995</v>
      </c>
      <c r="AH402" s="3">
        <v>4.097232620897862</v>
      </c>
      <c r="AI402" s="3">
        <v>0.53213971637826596</v>
      </c>
      <c r="AJ402" s="5">
        <v>2.6374499201603929</v>
      </c>
      <c r="AK402" s="3">
        <v>0.54300098181104872</v>
      </c>
      <c r="AL402" s="3">
        <v>4.565542402462154</v>
      </c>
      <c r="AM402" s="3">
        <v>17.425624251790182</v>
      </c>
      <c r="AN402" s="3">
        <v>38.162039918096305</v>
      </c>
      <c r="AO402" s="3">
        <v>5.0518572486871536</v>
      </c>
      <c r="AP402" s="3">
        <v>22.107571359405934</v>
      </c>
      <c r="AQ402" s="3">
        <v>5.8805653692557724</v>
      </c>
      <c r="AR402" s="3">
        <v>2.0773417303397355</v>
      </c>
      <c r="AS402" s="3">
        <v>6.4168669286628814</v>
      </c>
      <c r="AT402" s="3">
        <v>1.0637482246834622</v>
      </c>
      <c r="AU402" s="3">
        <v>6.1930640177791796</v>
      </c>
      <c r="AV402" s="3">
        <v>1.2084651001186082</v>
      </c>
      <c r="AW402" s="3">
        <v>3.0589753067949217</v>
      </c>
      <c r="AX402" s="3">
        <v>0.40481155922779272</v>
      </c>
      <c r="AY402" s="3">
        <v>2.3857233094700669</v>
      </c>
      <c r="AZ402" s="3">
        <v>0.35297428124853103</v>
      </c>
      <c r="BA402" s="3">
        <v>20.345524290707328</v>
      </c>
      <c r="BB402" s="3">
        <v>269.39749999999998</v>
      </c>
      <c r="BC402" s="3">
        <v>116.1315</v>
      </c>
      <c r="BD402" s="3">
        <v>109.23649999999999</v>
      </c>
      <c r="BE402" s="5">
        <f t="shared" si="30"/>
        <v>-0.18523083775786708</v>
      </c>
      <c r="BF402" s="5">
        <f t="shared" si="31"/>
        <v>-0.16400470963098179</v>
      </c>
      <c r="BG402" s="7">
        <f t="shared" si="32"/>
        <v>-0.24222591785368353</v>
      </c>
    </row>
    <row r="403" spans="1:59" s="3" customFormat="1" x14ac:dyDescent="0.25">
      <c r="A403" s="3" t="s">
        <v>480</v>
      </c>
      <c r="B403" s="3">
        <v>16</v>
      </c>
      <c r="C403" s="3">
        <v>4</v>
      </c>
      <c r="D403" s="3" t="s">
        <v>52</v>
      </c>
      <c r="E403" s="3" t="s">
        <v>53</v>
      </c>
      <c r="F403" s="3" t="s">
        <v>425</v>
      </c>
      <c r="G403" s="3" t="s">
        <v>119</v>
      </c>
      <c r="H403" s="3" t="s">
        <v>96</v>
      </c>
      <c r="I403" s="3">
        <v>0</v>
      </c>
      <c r="K403" s="5"/>
      <c r="L403" s="5">
        <v>51.098337252287862</v>
      </c>
      <c r="M403" s="5">
        <v>2.9445986982141927</v>
      </c>
      <c r="N403" s="5">
        <v>13.592570524351066</v>
      </c>
      <c r="O403" s="5">
        <v>13.190923151374633</v>
      </c>
      <c r="P403" s="5">
        <v>0.17894205154828591</v>
      </c>
      <c r="Q403" s="5">
        <v>5.0769914791646</v>
      </c>
      <c r="R403" s="5">
        <v>9.3845262658693542</v>
      </c>
      <c r="S403" s="5">
        <v>2.7233966553799802</v>
      </c>
      <c r="T403" s="5">
        <v>1.3348932232380797</v>
      </c>
      <c r="U403" s="5">
        <v>0.4748206985719417</v>
      </c>
      <c r="V403" s="6">
        <f t="shared" si="33"/>
        <v>43.26075043101563</v>
      </c>
      <c r="W403" s="5">
        <f t="shared" si="34"/>
        <v>100.00000000000001</v>
      </c>
      <c r="X403" s="3">
        <v>31.143660015939709</v>
      </c>
      <c r="Y403" s="3">
        <v>338.3547344954207</v>
      </c>
      <c r="Z403" s="3">
        <v>38.158066840912433</v>
      </c>
      <c r="AA403" s="3">
        <v>28.054870878968867</v>
      </c>
      <c r="AC403" s="3">
        <v>638.30544116125066</v>
      </c>
      <c r="AD403" s="3">
        <v>667.54750093188613</v>
      </c>
      <c r="AF403" s="3">
        <v>60.872999999999998</v>
      </c>
      <c r="AG403" s="3">
        <v>62.350499999999997</v>
      </c>
      <c r="AH403" s="3">
        <v>8.5918871544476545</v>
      </c>
      <c r="AI403" s="3">
        <v>1.9563494753913311</v>
      </c>
      <c r="AJ403" s="5">
        <v>5.290147621130072</v>
      </c>
      <c r="AK403" s="3">
        <v>1.1433410130452391</v>
      </c>
      <c r="AL403" s="3">
        <v>7.1476872074010629</v>
      </c>
      <c r="AM403" s="3">
        <v>49.873038994311941</v>
      </c>
      <c r="AN403" s="3">
        <v>107.26014942267253</v>
      </c>
      <c r="AO403" s="3">
        <v>13.795285359813114</v>
      </c>
      <c r="AP403" s="3">
        <v>57.051315323142276</v>
      </c>
      <c r="AQ403" s="3">
        <v>12.103750010980239</v>
      </c>
      <c r="AR403" s="3">
        <v>3.6707958966599881</v>
      </c>
      <c r="AS403" s="3">
        <v>10.655097735722283</v>
      </c>
      <c r="AT403" s="3">
        <v>1.5713652905727238</v>
      </c>
      <c r="AU403" s="3">
        <v>8.7109314774303783</v>
      </c>
      <c r="AV403" s="3">
        <v>1.5803537099424527</v>
      </c>
      <c r="AW403" s="3">
        <v>3.8069522284441271</v>
      </c>
      <c r="AX403" s="3">
        <v>0.51211141228276891</v>
      </c>
      <c r="AY403" s="3">
        <v>2.9266868325498581</v>
      </c>
      <c r="AZ403" s="3">
        <v>0.41949546995508874</v>
      </c>
      <c r="BA403" s="3">
        <v>26.430375024341728</v>
      </c>
      <c r="BB403" s="3">
        <v>286.73349999999999</v>
      </c>
      <c r="BC403" s="3">
        <v>163.21450000000002</v>
      </c>
      <c r="BD403" s="3">
        <v>124.70099999999999</v>
      </c>
      <c r="BE403" s="5">
        <f t="shared" si="30"/>
        <v>-0.16796563003653397</v>
      </c>
      <c r="BF403" s="5">
        <f t="shared" si="31"/>
        <v>-6.9222302363096233E-2</v>
      </c>
      <c r="BG403" s="7">
        <f t="shared" si="32"/>
        <v>-0.17788631029143853</v>
      </c>
    </row>
    <row r="404" spans="1:59" s="3" customFormat="1" x14ac:dyDescent="0.25">
      <c r="A404" s="3" t="s">
        <v>481</v>
      </c>
      <c r="B404" s="3">
        <v>16</v>
      </c>
      <c r="C404" s="3">
        <v>4</v>
      </c>
      <c r="D404" s="3" t="s">
        <v>52</v>
      </c>
      <c r="E404" s="21" t="s">
        <v>358</v>
      </c>
      <c r="F404" s="3" t="s">
        <v>425</v>
      </c>
      <c r="G404" s="3" t="s">
        <v>68</v>
      </c>
      <c r="H404" s="3" t="s">
        <v>359</v>
      </c>
      <c r="I404" s="3">
        <v>12</v>
      </c>
      <c r="J404" s="3">
        <v>0.70490299999999995</v>
      </c>
      <c r="K404" s="4">
        <v>-1.2</v>
      </c>
      <c r="L404" s="5">
        <v>52.563270195239674</v>
      </c>
      <c r="M404" s="5">
        <v>3.1050889343133865</v>
      </c>
      <c r="N404" s="5">
        <v>13.100228150975756</v>
      </c>
      <c r="O404" s="5">
        <v>14.143276231289025</v>
      </c>
      <c r="P404" s="5">
        <v>0.21309433862935004</v>
      </c>
      <c r="Q404" s="5">
        <v>4.0589397834161911</v>
      </c>
      <c r="R404" s="5">
        <v>7.8337537819932486</v>
      </c>
      <c r="S404" s="5">
        <v>2.7905211010986317</v>
      </c>
      <c r="T404" s="5">
        <v>1.7554914563275026</v>
      </c>
      <c r="U404" s="5">
        <v>0.43633602671724048</v>
      </c>
      <c r="V404" s="6">
        <f t="shared" si="33"/>
        <v>36.245422879286913</v>
      </c>
      <c r="W404" s="5">
        <f t="shared" si="34"/>
        <v>100.00000000000001</v>
      </c>
      <c r="X404" s="3">
        <v>19.22</v>
      </c>
      <c r="Y404" s="3">
        <v>269</v>
      </c>
      <c r="Z404" s="3">
        <v>72.2</v>
      </c>
      <c r="AD404" s="3">
        <v>286</v>
      </c>
      <c r="AI404" s="3">
        <v>1.07</v>
      </c>
      <c r="AJ404" s="5">
        <v>4.1100000000000003</v>
      </c>
      <c r="AM404" s="3">
        <v>34.42</v>
      </c>
      <c r="AN404" s="3">
        <v>75.55</v>
      </c>
      <c r="AQ404" s="3">
        <v>11.55</v>
      </c>
      <c r="AY404" s="3">
        <v>6.51</v>
      </c>
      <c r="AZ404" s="3">
        <v>1.04</v>
      </c>
      <c r="BE404" s="5">
        <f t="shared" si="30"/>
        <v>6.848322749197111E-2</v>
      </c>
      <c r="BF404" s="5">
        <f t="shared" si="31"/>
        <v>0.16129560098198759</v>
      </c>
      <c r="BG404" s="7">
        <f t="shared" si="32"/>
        <v>-1.2985906845802753E-2</v>
      </c>
    </row>
    <row r="405" spans="1:59" s="3" customFormat="1" x14ac:dyDescent="0.25">
      <c r="A405" s="18" t="s">
        <v>482</v>
      </c>
      <c r="B405" s="3">
        <v>16</v>
      </c>
      <c r="C405" s="18">
        <v>15</v>
      </c>
      <c r="D405" s="3" t="s">
        <v>52</v>
      </c>
      <c r="E405" s="18" t="s">
        <v>483</v>
      </c>
      <c r="F405" s="18" t="s">
        <v>484</v>
      </c>
      <c r="G405" s="18" t="s">
        <v>485</v>
      </c>
      <c r="H405" s="18" t="s">
        <v>486</v>
      </c>
      <c r="I405" s="18">
        <v>14</v>
      </c>
      <c r="J405" s="18">
        <v>0.70626999999999995</v>
      </c>
      <c r="K405" s="5">
        <v>-10.9</v>
      </c>
      <c r="L405" s="5">
        <v>50.710184939026192</v>
      </c>
      <c r="M405" s="5">
        <v>2.5762403191914913</v>
      </c>
      <c r="N405" s="5">
        <v>8.4313319537176081</v>
      </c>
      <c r="O405" s="5">
        <v>10.727672417581795</v>
      </c>
      <c r="P405" s="5">
        <v>0.13237598478059048</v>
      </c>
      <c r="Q405" s="5">
        <v>16.557180865633857</v>
      </c>
      <c r="R405" s="5">
        <v>5.9467365470665259</v>
      </c>
      <c r="S405" s="5">
        <v>1.4459530645264498</v>
      </c>
      <c r="T405" s="5">
        <v>3.0039165777133996</v>
      </c>
      <c r="U405" s="5">
        <v>0.46840733076208935</v>
      </c>
      <c r="V405" s="6">
        <f t="shared" si="33"/>
        <v>75.354010253931349</v>
      </c>
      <c r="W405" s="5">
        <f t="shared" si="34"/>
        <v>100</v>
      </c>
      <c r="X405" s="3">
        <v>29.1</v>
      </c>
      <c r="Y405" s="3">
        <v>426</v>
      </c>
      <c r="Z405" s="3">
        <v>23.3</v>
      </c>
      <c r="AA405" s="3">
        <v>55.4</v>
      </c>
      <c r="AB405" s="3">
        <v>0.28000000000000003</v>
      </c>
      <c r="AC405" s="3">
        <v>1356</v>
      </c>
      <c r="AD405" s="3">
        <v>1107</v>
      </c>
      <c r="AE405" s="3">
        <v>64.8</v>
      </c>
      <c r="AF405" s="3">
        <v>859</v>
      </c>
      <c r="AG405" s="3">
        <v>775</v>
      </c>
      <c r="AH405" s="3">
        <v>10.5</v>
      </c>
      <c r="AI405" s="3">
        <v>1.92</v>
      </c>
      <c r="AJ405" s="3">
        <v>6.21</v>
      </c>
      <c r="AK405" s="3">
        <v>1.18</v>
      </c>
      <c r="AL405" s="3">
        <v>9.67</v>
      </c>
      <c r="AM405" s="3">
        <v>74.37</v>
      </c>
      <c r="AN405" s="3">
        <v>152.6</v>
      </c>
      <c r="AO405" s="3">
        <v>19.010000000000002</v>
      </c>
      <c r="AP405" s="3">
        <v>79.900000000000006</v>
      </c>
      <c r="AQ405" s="3">
        <v>13.27</v>
      </c>
      <c r="AR405" s="3">
        <v>3.37</v>
      </c>
      <c r="AS405" s="3">
        <v>9.4499999999999993</v>
      </c>
      <c r="AT405" s="3">
        <v>1.18</v>
      </c>
      <c r="AU405" s="3">
        <v>5.77</v>
      </c>
      <c r="AV405" s="3">
        <v>0.97</v>
      </c>
      <c r="AW405" s="3">
        <v>2.33</v>
      </c>
      <c r="AX405" s="3">
        <v>0.28999999999999998</v>
      </c>
      <c r="AY405" s="3">
        <v>1.77</v>
      </c>
      <c r="AZ405" s="3">
        <v>0.25</v>
      </c>
      <c r="BA405" s="3">
        <v>14.8</v>
      </c>
      <c r="BB405" s="3">
        <v>193</v>
      </c>
      <c r="BC405" s="3">
        <v>82</v>
      </c>
      <c r="BD405" s="3">
        <v>107</v>
      </c>
      <c r="BE405" s="20">
        <f t="shared" si="30"/>
        <v>-0.58660599394737556</v>
      </c>
      <c r="BF405" s="5">
        <f t="shared" si="31"/>
        <v>-0.42720859531341748</v>
      </c>
      <c r="BG405" s="7">
        <f t="shared" si="32"/>
        <v>-0.53681579511280242</v>
      </c>
    </row>
    <row r="406" spans="1:59" s="3" customFormat="1" x14ac:dyDescent="0.25">
      <c r="A406" s="18" t="s">
        <v>487</v>
      </c>
      <c r="B406" s="3">
        <v>16</v>
      </c>
      <c r="C406" s="18">
        <v>4</v>
      </c>
      <c r="D406" s="3" t="s">
        <v>52</v>
      </c>
      <c r="E406" s="18" t="s">
        <v>483</v>
      </c>
      <c r="F406" s="18" t="s">
        <v>425</v>
      </c>
      <c r="G406" s="18" t="s">
        <v>488</v>
      </c>
      <c r="H406" s="18" t="s">
        <v>486</v>
      </c>
      <c r="I406" s="18">
        <v>14</v>
      </c>
      <c r="L406" s="5">
        <v>49.429952115949376</v>
      </c>
      <c r="M406" s="5">
        <v>3.4945355491808474</v>
      </c>
      <c r="N406" s="5">
        <v>7.4448800830374573</v>
      </c>
      <c r="O406" s="5">
        <v>13.305131114669933</v>
      </c>
      <c r="P406" s="5">
        <v>0.1620654167736045</v>
      </c>
      <c r="Q406" s="5">
        <v>15.841894489619843</v>
      </c>
      <c r="R406" s="5">
        <v>7.4246219059407563</v>
      </c>
      <c r="S406" s="5">
        <v>1.1243288288668816</v>
      </c>
      <c r="T406" s="5">
        <v>1.326910599833887</v>
      </c>
      <c r="U406" s="5">
        <v>0.44567989612741243</v>
      </c>
      <c r="V406" s="6">
        <f t="shared" si="33"/>
        <v>70.22630940723667</v>
      </c>
      <c r="W406" s="5">
        <f t="shared" si="34"/>
        <v>99.999999999999986</v>
      </c>
      <c r="X406" s="3">
        <v>10.94</v>
      </c>
      <c r="Y406" s="3">
        <v>345</v>
      </c>
      <c r="Z406" s="3">
        <v>27.6</v>
      </c>
      <c r="AA406" s="3">
        <v>25.4</v>
      </c>
      <c r="AB406" s="3">
        <v>0.91</v>
      </c>
      <c r="AC406" s="3">
        <v>569</v>
      </c>
      <c r="AD406" s="3">
        <v>833</v>
      </c>
      <c r="AE406" s="3">
        <v>63.8</v>
      </c>
      <c r="AF406" s="3">
        <v>977</v>
      </c>
      <c r="AG406" s="3">
        <v>686</v>
      </c>
      <c r="AH406" s="3">
        <v>10.1</v>
      </c>
      <c r="AI406" s="3">
        <v>1.4</v>
      </c>
      <c r="AJ406" s="3">
        <v>2.73</v>
      </c>
      <c r="AK406" s="3">
        <v>0.62</v>
      </c>
      <c r="AM406" s="3">
        <v>50.7</v>
      </c>
      <c r="AN406" s="3">
        <v>100.7</v>
      </c>
      <c r="AO406" s="3">
        <v>13.53</v>
      </c>
      <c r="AP406" s="3">
        <v>58.7</v>
      </c>
      <c r="AQ406" s="3">
        <v>13.64</v>
      </c>
      <c r="AR406" s="3">
        <v>3.8</v>
      </c>
      <c r="AS406" s="3">
        <v>11.05</v>
      </c>
      <c r="AT406" s="3">
        <v>1.23</v>
      </c>
      <c r="AU406" s="3">
        <v>7.02</v>
      </c>
      <c r="AV406" s="3">
        <v>1.19</v>
      </c>
      <c r="AW406" s="3">
        <v>2.72</v>
      </c>
      <c r="AX406" s="3">
        <v>0.41</v>
      </c>
      <c r="AY406" s="3">
        <v>1.94</v>
      </c>
      <c r="AZ406" s="3">
        <v>0.34</v>
      </c>
      <c r="BA406" s="3">
        <v>21.8</v>
      </c>
      <c r="BB406" s="3">
        <v>251</v>
      </c>
      <c r="BC406" s="3">
        <v>121</v>
      </c>
      <c r="BD406" s="3">
        <v>107</v>
      </c>
      <c r="BE406" s="20">
        <f t="shared" si="30"/>
        <v>-0.7679589850432742</v>
      </c>
      <c r="BF406" s="5">
        <f t="shared" si="31"/>
        <v>-0.78136064425680907</v>
      </c>
      <c r="BG406" s="7">
        <f t="shared" si="32"/>
        <v>-0.74954608257174338</v>
      </c>
    </row>
    <row r="407" spans="1:59" s="3" customFormat="1" x14ac:dyDescent="0.25">
      <c r="A407" s="18" t="s">
        <v>489</v>
      </c>
      <c r="B407" s="3">
        <v>16</v>
      </c>
      <c r="C407" s="18">
        <v>4</v>
      </c>
      <c r="D407" s="3" t="s">
        <v>52</v>
      </c>
      <c r="E407" s="18" t="s">
        <v>483</v>
      </c>
      <c r="F407" s="18" t="s">
        <v>425</v>
      </c>
      <c r="G407" s="18" t="s">
        <v>488</v>
      </c>
      <c r="H407" s="18" t="s">
        <v>486</v>
      </c>
      <c r="I407" s="18">
        <v>14</v>
      </c>
      <c r="L407" s="5">
        <v>48.018777269189577</v>
      </c>
      <c r="M407" s="5">
        <v>2.3555611699262671</v>
      </c>
      <c r="N407" s="5">
        <v>6.9035277577492753</v>
      </c>
      <c r="O407" s="5">
        <v>14.822500206086108</v>
      </c>
      <c r="P407" s="5">
        <v>0.17335298653137032</v>
      </c>
      <c r="Q407" s="5">
        <v>18.96685617343228</v>
      </c>
      <c r="R407" s="5">
        <v>6.1591296391145685</v>
      </c>
      <c r="S407" s="5">
        <v>1.0095262156826859</v>
      </c>
      <c r="T407" s="5">
        <v>1.2644570782288187</v>
      </c>
      <c r="U407" s="5">
        <v>0.32631150405904996</v>
      </c>
      <c r="V407" s="6">
        <f t="shared" si="33"/>
        <v>71.710295579777977</v>
      </c>
      <c r="W407" s="5">
        <f t="shared" si="34"/>
        <v>99.999999999999986</v>
      </c>
      <c r="X407" s="3">
        <v>10.07</v>
      </c>
      <c r="Y407" s="3">
        <v>236</v>
      </c>
      <c r="Z407" s="3">
        <v>19.7</v>
      </c>
      <c r="AA407" s="3">
        <v>29.6</v>
      </c>
      <c r="AB407" s="3">
        <v>1.9</v>
      </c>
      <c r="AC407" s="3">
        <v>457</v>
      </c>
      <c r="AD407" s="3">
        <v>624</v>
      </c>
      <c r="AE407" s="3">
        <v>94.5</v>
      </c>
      <c r="AF407" s="3">
        <v>1224</v>
      </c>
      <c r="AG407" s="3">
        <v>801</v>
      </c>
      <c r="AH407" s="3">
        <v>6.9</v>
      </c>
      <c r="AI407" s="3">
        <v>1</v>
      </c>
      <c r="AJ407" s="3">
        <v>2.77</v>
      </c>
      <c r="AK407" s="3">
        <v>0.52</v>
      </c>
      <c r="AM407" s="3">
        <v>42.3</v>
      </c>
      <c r="AN407" s="3">
        <v>83.1</v>
      </c>
      <c r="AO407" s="3">
        <v>10.55</v>
      </c>
      <c r="AP407" s="3">
        <v>43.6</v>
      </c>
      <c r="AQ407" s="3">
        <v>8.82</v>
      </c>
      <c r="AR407" s="3">
        <v>2.59</v>
      </c>
      <c r="AS407" s="3">
        <v>7.29</v>
      </c>
      <c r="AT407" s="3">
        <v>0.9</v>
      </c>
      <c r="AU407" s="3">
        <v>4.76</v>
      </c>
      <c r="AV407" s="3">
        <v>0.83</v>
      </c>
      <c r="AW407" s="3">
        <v>2</v>
      </c>
      <c r="AX407" s="3">
        <v>0.37</v>
      </c>
      <c r="AY407" s="3">
        <v>1.5</v>
      </c>
      <c r="AZ407" s="3">
        <v>0.28000000000000003</v>
      </c>
      <c r="BA407" s="3">
        <v>18</v>
      </c>
      <c r="BB407" s="3">
        <v>197</v>
      </c>
      <c r="BC407" s="3">
        <v>80</v>
      </c>
      <c r="BD407" s="3">
        <v>109</v>
      </c>
      <c r="BE407" s="20">
        <f t="shared" si="30"/>
        <v>-0.62205264708032115</v>
      </c>
      <c r="BF407" s="5">
        <f t="shared" si="31"/>
        <v>-0.62334240896712068</v>
      </c>
      <c r="BG407" s="7">
        <f t="shared" si="32"/>
        <v>-0.60714794948670336</v>
      </c>
    </row>
    <row r="408" spans="1:59" s="3" customFormat="1" x14ac:dyDescent="0.25">
      <c r="A408" s="18" t="s">
        <v>490</v>
      </c>
      <c r="B408" s="3">
        <v>16</v>
      </c>
      <c r="C408" s="18">
        <v>4</v>
      </c>
      <c r="D408" s="3" t="s">
        <v>52</v>
      </c>
      <c r="E408" s="18" t="s">
        <v>483</v>
      </c>
      <c r="F408" s="18" t="s">
        <v>425</v>
      </c>
      <c r="G408" s="18" t="s">
        <v>488</v>
      </c>
      <c r="H408" s="18" t="s">
        <v>486</v>
      </c>
      <c r="I408" s="18">
        <v>14</v>
      </c>
      <c r="L408" s="5">
        <v>46.787240642815533</v>
      </c>
      <c r="M408" s="5">
        <v>2.4608537619867619</v>
      </c>
      <c r="N408" s="5">
        <v>5.4180141650464844</v>
      </c>
      <c r="O408" s="5">
        <v>13.260074750811157</v>
      </c>
      <c r="P408" s="5">
        <v>0.15509582533530011</v>
      </c>
      <c r="Q408" s="5">
        <v>24.070872092038581</v>
      </c>
      <c r="R408" s="5">
        <v>4.5287980997907633</v>
      </c>
      <c r="S408" s="5">
        <v>0.51698608445100047</v>
      </c>
      <c r="T408" s="5">
        <v>2.4091551535416622</v>
      </c>
      <c r="U408" s="5">
        <v>0.39290942418276031</v>
      </c>
      <c r="V408" s="6">
        <f t="shared" si="33"/>
        <v>78.242160671612666</v>
      </c>
      <c r="W408" s="5">
        <f t="shared" si="34"/>
        <v>100</v>
      </c>
      <c r="X408" s="3">
        <v>23.26</v>
      </c>
      <c r="Y408" s="3">
        <v>298</v>
      </c>
      <c r="Z408" s="3">
        <v>17.7</v>
      </c>
      <c r="AA408" s="3">
        <v>57</v>
      </c>
      <c r="AB408" s="3">
        <v>0.55000000000000004</v>
      </c>
      <c r="AC408" s="3">
        <v>747</v>
      </c>
      <c r="AD408" s="3">
        <v>817</v>
      </c>
      <c r="AE408" s="3">
        <v>100.1</v>
      </c>
      <c r="AF408" s="3">
        <v>1054</v>
      </c>
      <c r="AG408" s="3">
        <v>1338</v>
      </c>
      <c r="AH408" s="3">
        <v>8</v>
      </c>
      <c r="AI408" s="3">
        <v>1.8</v>
      </c>
      <c r="AJ408" s="3">
        <v>4.53</v>
      </c>
      <c r="AK408" s="3">
        <v>0.6</v>
      </c>
      <c r="AL408" s="3">
        <v>5</v>
      </c>
      <c r="AM408" s="3">
        <v>58.3</v>
      </c>
      <c r="AN408" s="3">
        <v>130.9</v>
      </c>
      <c r="AO408" s="3">
        <v>16.75</v>
      </c>
      <c r="AP408" s="3">
        <v>66.7</v>
      </c>
      <c r="AQ408" s="3">
        <v>10.050000000000001</v>
      </c>
      <c r="AR408" s="3">
        <v>2.87</v>
      </c>
      <c r="AS408" s="3">
        <v>7.21</v>
      </c>
      <c r="AT408" s="3">
        <v>0.83</v>
      </c>
      <c r="AU408" s="3">
        <v>4.51</v>
      </c>
      <c r="AV408" s="3">
        <v>0.68</v>
      </c>
      <c r="AW408" s="3">
        <v>1.75</v>
      </c>
      <c r="AX408" s="3">
        <v>0.27</v>
      </c>
      <c r="AY408" s="3">
        <v>1.1299999999999999</v>
      </c>
      <c r="AZ408" s="3">
        <v>0.19</v>
      </c>
      <c r="BA408" s="3">
        <v>14.4</v>
      </c>
      <c r="BB408" s="3">
        <v>171</v>
      </c>
      <c r="BC408" s="3">
        <v>71</v>
      </c>
      <c r="BD408" s="3">
        <v>133</v>
      </c>
      <c r="BE408" s="20">
        <f t="shared" si="30"/>
        <v>-0.49575011158111826</v>
      </c>
      <c r="BF408" s="5">
        <f t="shared" si="31"/>
        <v>-0.46054417043737206</v>
      </c>
      <c r="BG408" s="7">
        <f t="shared" si="32"/>
        <v>-0.45276394201537296</v>
      </c>
    </row>
    <row r="409" spans="1:59" s="3" customFormat="1" x14ac:dyDescent="0.25">
      <c r="A409" s="18" t="s">
        <v>491</v>
      </c>
      <c r="B409" s="3">
        <v>16</v>
      </c>
      <c r="C409" s="18">
        <v>4</v>
      </c>
      <c r="D409" s="3" t="s">
        <v>52</v>
      </c>
      <c r="E409" s="18" t="s">
        <v>483</v>
      </c>
      <c r="F409" s="18" t="s">
        <v>425</v>
      </c>
      <c r="G409" s="18" t="s">
        <v>488</v>
      </c>
      <c r="H409" s="18" t="s">
        <v>486</v>
      </c>
      <c r="I409" s="18">
        <v>14</v>
      </c>
      <c r="L409" s="5">
        <v>46.901249337417219</v>
      </c>
      <c r="M409" s="5">
        <v>2.2167767739348183</v>
      </c>
      <c r="N409" s="5">
        <v>5.7574618989695976</v>
      </c>
      <c r="O409" s="5">
        <v>12.693888815446755</v>
      </c>
      <c r="P409" s="5">
        <v>0.15394283152325128</v>
      </c>
      <c r="Q409" s="5">
        <v>24.805321586113223</v>
      </c>
      <c r="R409" s="5">
        <v>4.6901249337417221</v>
      </c>
      <c r="S409" s="5">
        <v>1.5907425924069301</v>
      </c>
      <c r="T409" s="5">
        <v>0.81076557935578997</v>
      </c>
      <c r="U409" s="5">
        <v>0.37972565109068646</v>
      </c>
      <c r="V409" s="6">
        <f t="shared" si="33"/>
        <v>79.470568195615584</v>
      </c>
      <c r="W409" s="5">
        <f t="shared" si="34"/>
        <v>99.999999999999986</v>
      </c>
      <c r="X409" s="3">
        <v>18.920000000000002</v>
      </c>
      <c r="Y409" s="3">
        <v>281</v>
      </c>
      <c r="Z409" s="3">
        <v>15.6</v>
      </c>
      <c r="AA409" s="3">
        <v>52.3</v>
      </c>
      <c r="AB409" s="3">
        <v>0.69</v>
      </c>
      <c r="AC409" s="3">
        <v>841</v>
      </c>
      <c r="AD409" s="3">
        <v>834</v>
      </c>
      <c r="AE409" s="3">
        <v>95.4</v>
      </c>
      <c r="AF409" s="3">
        <v>824</v>
      </c>
      <c r="AG409" s="3">
        <v>1491</v>
      </c>
      <c r="AH409" s="3">
        <v>7.4</v>
      </c>
      <c r="AI409" s="3">
        <v>1.7</v>
      </c>
      <c r="AJ409" s="3">
        <v>4.07</v>
      </c>
      <c r="AK409" s="3">
        <v>0.9</v>
      </c>
      <c r="AM409" s="3">
        <v>48.1</v>
      </c>
      <c r="AN409" s="3">
        <v>109.9</v>
      </c>
      <c r="AO409" s="3">
        <v>13.15</v>
      </c>
      <c r="AP409" s="3">
        <v>54.8</v>
      </c>
      <c r="AQ409" s="3">
        <v>9.59</v>
      </c>
      <c r="AR409" s="3">
        <v>2.4300000000000002</v>
      </c>
      <c r="AS409" s="3">
        <v>6.69</v>
      </c>
      <c r="AT409" s="3">
        <v>0.78</v>
      </c>
      <c r="AU409" s="3">
        <v>3.97</v>
      </c>
      <c r="AV409" s="3">
        <v>0.75</v>
      </c>
      <c r="AW409" s="3">
        <v>1.64</v>
      </c>
      <c r="AX409" s="3">
        <v>0.26</v>
      </c>
      <c r="AY409" s="3">
        <v>1.24</v>
      </c>
      <c r="AZ409" s="3">
        <v>0.19</v>
      </c>
      <c r="BA409" s="3">
        <v>14.6</v>
      </c>
      <c r="BB409" s="3">
        <v>152</v>
      </c>
      <c r="BC409" s="3">
        <v>83</v>
      </c>
      <c r="BD409" s="3">
        <v>106</v>
      </c>
      <c r="BE409" s="20">
        <f t="shared" si="30"/>
        <v>-0.58692037166587485</v>
      </c>
      <c r="BF409" s="5">
        <f t="shared" si="31"/>
        <v>-0.54095553539575336</v>
      </c>
      <c r="BG409" s="7">
        <f t="shared" si="32"/>
        <v>-0.5383598445712573</v>
      </c>
    </row>
    <row r="410" spans="1:59" s="3" customFormat="1" x14ac:dyDescent="0.25">
      <c r="A410" s="18" t="s">
        <v>492</v>
      </c>
      <c r="B410" s="3">
        <v>16</v>
      </c>
      <c r="C410" s="18">
        <v>4</v>
      </c>
      <c r="D410" s="3" t="s">
        <v>52</v>
      </c>
      <c r="E410" s="18" t="s">
        <v>483</v>
      </c>
      <c r="F410" s="18" t="s">
        <v>425</v>
      </c>
      <c r="G410" s="18" t="s">
        <v>488</v>
      </c>
      <c r="H410" s="18" t="s">
        <v>486</v>
      </c>
      <c r="I410" s="18">
        <v>14</v>
      </c>
      <c r="L410" s="5">
        <v>49.811518129067579</v>
      </c>
      <c r="M410" s="5">
        <v>3.1316724988003961</v>
      </c>
      <c r="N410" s="5">
        <v>7.676288145207705</v>
      </c>
      <c r="O410" s="5">
        <v>12.081194292937049</v>
      </c>
      <c r="P410" s="5">
        <v>0.14762092586937894</v>
      </c>
      <c r="Q410" s="5">
        <v>16.607354160305128</v>
      </c>
      <c r="R410" s="5">
        <v>6.3160667568398559</v>
      </c>
      <c r="S410" s="5">
        <v>1.5500197216284788</v>
      </c>
      <c r="T410" s="5">
        <v>2.1299590732581817</v>
      </c>
      <c r="U410" s="5">
        <v>0.54830629608626469</v>
      </c>
      <c r="V410" s="6">
        <f t="shared" si="33"/>
        <v>73.140943040374452</v>
      </c>
      <c r="W410" s="5">
        <f t="shared" si="34"/>
        <v>100.00000000000003</v>
      </c>
      <c r="X410" s="3">
        <v>24.34</v>
      </c>
      <c r="Y410" s="3">
        <v>404</v>
      </c>
      <c r="Z410" s="3">
        <v>24.1</v>
      </c>
      <c r="AA410" s="3">
        <v>85.6</v>
      </c>
      <c r="AB410" s="3">
        <v>2.34</v>
      </c>
      <c r="AC410" s="3">
        <v>1110</v>
      </c>
      <c r="AD410" s="3">
        <v>1102</v>
      </c>
      <c r="AE410" s="3">
        <v>65.8</v>
      </c>
      <c r="AF410" s="3">
        <v>862</v>
      </c>
      <c r="AG410" s="3">
        <v>816</v>
      </c>
      <c r="AH410" s="3">
        <v>10.8</v>
      </c>
      <c r="AI410" s="3">
        <v>2.2999999999999998</v>
      </c>
      <c r="AJ410" s="3">
        <v>6.07</v>
      </c>
      <c r="AK410" s="3">
        <v>1.23</v>
      </c>
      <c r="AL410" s="3">
        <v>8</v>
      </c>
      <c r="AM410" s="3">
        <v>71.400000000000006</v>
      </c>
      <c r="AN410" s="3">
        <v>148.1</v>
      </c>
      <c r="AO410" s="3">
        <v>19.54</v>
      </c>
      <c r="AP410" s="3">
        <v>79.5</v>
      </c>
      <c r="AQ410" s="3">
        <v>14.2</v>
      </c>
      <c r="AR410" s="3">
        <v>3.84</v>
      </c>
      <c r="AS410" s="3">
        <v>9.7100000000000009</v>
      </c>
      <c r="AT410" s="3">
        <v>1.08</v>
      </c>
      <c r="AU410" s="3">
        <v>5.84</v>
      </c>
      <c r="AV410" s="3">
        <v>1</v>
      </c>
      <c r="AW410" s="3">
        <v>2.2400000000000002</v>
      </c>
      <c r="AX410" s="3">
        <v>0.34</v>
      </c>
      <c r="AY410" s="3">
        <v>1.62</v>
      </c>
      <c r="AZ410" s="3">
        <v>0.28000000000000003</v>
      </c>
      <c r="BA410" s="3">
        <v>18.600000000000001</v>
      </c>
      <c r="BB410" s="3">
        <v>208</v>
      </c>
      <c r="BC410" s="3">
        <v>100</v>
      </c>
      <c r="BD410" s="3">
        <v>98</v>
      </c>
      <c r="BE410" s="20">
        <f t="shared" si="30"/>
        <v>-0.60647596794943648</v>
      </c>
      <c r="BF410" s="5">
        <f t="shared" si="31"/>
        <v>-0.54321306876680442</v>
      </c>
      <c r="BG410" s="7">
        <f t="shared" si="32"/>
        <v>-0.56384674666764645</v>
      </c>
    </row>
    <row r="411" spans="1:59" s="3" customFormat="1" x14ac:dyDescent="0.25">
      <c r="A411" s="18" t="s">
        <v>493</v>
      </c>
      <c r="B411" s="3">
        <v>16</v>
      </c>
      <c r="C411" s="18">
        <v>4</v>
      </c>
      <c r="D411" s="3" t="s">
        <v>52</v>
      </c>
      <c r="E411" s="18" t="s">
        <v>483</v>
      </c>
      <c r="F411" s="18" t="s">
        <v>425</v>
      </c>
      <c r="G411" s="18" t="s">
        <v>488</v>
      </c>
      <c r="H411" s="18" t="s">
        <v>486</v>
      </c>
      <c r="I411" s="18">
        <v>14</v>
      </c>
      <c r="L411" s="5">
        <v>45.817294511657508</v>
      </c>
      <c r="M411" s="5">
        <v>1.8707195215603136</v>
      </c>
      <c r="N411" s="5">
        <v>4.7228001036112826</v>
      </c>
      <c r="O411" s="5">
        <v>13.302883812278591</v>
      </c>
      <c r="P411" s="5">
        <v>0.15333766570166502</v>
      </c>
      <c r="Q411" s="5">
        <v>27.345217050130266</v>
      </c>
      <c r="R411" s="5">
        <v>4.1503394849917328</v>
      </c>
      <c r="S411" s="5">
        <v>0.42934546396466206</v>
      </c>
      <c r="T411" s="5">
        <v>1.8911645436538689</v>
      </c>
      <c r="U411" s="5">
        <v>0.31689784245010771</v>
      </c>
      <c r="V411" s="6">
        <f t="shared" si="33"/>
        <v>80.284167694433023</v>
      </c>
      <c r="W411" s="5">
        <f t="shared" si="34"/>
        <v>100</v>
      </c>
      <c r="X411" s="3">
        <v>14.15</v>
      </c>
      <c r="Y411" s="3">
        <v>234</v>
      </c>
      <c r="Z411" s="3">
        <v>14.4</v>
      </c>
      <c r="AA411" s="3">
        <v>45.7</v>
      </c>
      <c r="AB411" s="3">
        <v>1.19</v>
      </c>
      <c r="AC411" s="3">
        <v>678</v>
      </c>
      <c r="AD411" s="3">
        <v>659</v>
      </c>
      <c r="AE411" s="3">
        <v>104.3</v>
      </c>
      <c r="AF411" s="3">
        <v>1182</v>
      </c>
      <c r="AG411" s="3">
        <v>1569</v>
      </c>
      <c r="AH411" s="3">
        <v>6.2</v>
      </c>
      <c r="AI411" s="3">
        <v>1.2</v>
      </c>
      <c r="AJ411" s="3">
        <v>3.41</v>
      </c>
      <c r="AK411" s="3">
        <v>1.01</v>
      </c>
      <c r="AM411" s="3">
        <v>46.4</v>
      </c>
      <c r="AN411" s="3">
        <v>150.19999999999999</v>
      </c>
      <c r="AO411" s="3">
        <v>15.81</v>
      </c>
      <c r="AP411" s="3">
        <v>59.6</v>
      </c>
      <c r="AQ411" s="3">
        <v>9.06</v>
      </c>
      <c r="AR411" s="3">
        <v>2.67</v>
      </c>
      <c r="AS411" s="3">
        <v>6.07</v>
      </c>
      <c r="AT411" s="3">
        <v>0.72</v>
      </c>
      <c r="AU411" s="3">
        <v>3.69</v>
      </c>
      <c r="AV411" s="3">
        <v>0.62</v>
      </c>
      <c r="AW411" s="3">
        <v>1.43</v>
      </c>
      <c r="AX411" s="3">
        <v>0.21</v>
      </c>
      <c r="AY411" s="3">
        <v>1.02</v>
      </c>
      <c r="AZ411" s="3">
        <v>0.2</v>
      </c>
      <c r="BA411" s="3">
        <v>14.2</v>
      </c>
      <c r="BB411" s="3">
        <v>151</v>
      </c>
      <c r="BC411" s="3">
        <v>68</v>
      </c>
      <c r="BD411" s="3">
        <v>95</v>
      </c>
      <c r="BE411" s="20">
        <f t="shared" si="30"/>
        <v>-0.59244451363953532</v>
      </c>
      <c r="BF411" s="5">
        <f t="shared" si="31"/>
        <v>-0.53839106518166546</v>
      </c>
      <c r="BG411" s="7">
        <f t="shared" si="32"/>
        <v>-0.55238237422970571</v>
      </c>
    </row>
    <row r="412" spans="1:59" s="3" customFormat="1" x14ac:dyDescent="0.25">
      <c r="A412" s="18" t="s">
        <v>494</v>
      </c>
      <c r="B412" s="3">
        <v>16</v>
      </c>
      <c r="C412" s="18">
        <v>4</v>
      </c>
      <c r="D412" s="3" t="s">
        <v>52</v>
      </c>
      <c r="E412" s="18" t="s">
        <v>483</v>
      </c>
      <c r="F412" s="18" t="s">
        <v>425</v>
      </c>
      <c r="G412" s="18" t="s">
        <v>488</v>
      </c>
      <c r="H412" s="18" t="s">
        <v>486</v>
      </c>
      <c r="I412" s="18">
        <v>14</v>
      </c>
      <c r="L412" s="5">
        <v>49.590565265105148</v>
      </c>
      <c r="M412" s="5">
        <v>2.8844853735240208</v>
      </c>
      <c r="N412" s="5">
        <v>7.9041058278060365</v>
      </c>
      <c r="O412" s="5">
        <v>13.095896184148174</v>
      </c>
      <c r="P412" s="5">
        <v>0.15397608755466302</v>
      </c>
      <c r="Q412" s="5">
        <v>15.68503078556834</v>
      </c>
      <c r="R412" s="5">
        <v>6.9597191574707704</v>
      </c>
      <c r="S412" s="5">
        <v>1.3549895704810349</v>
      </c>
      <c r="T412" s="5">
        <v>1.9298336306851098</v>
      </c>
      <c r="U412" s="5">
        <v>0.44139811765670067</v>
      </c>
      <c r="V412" s="6">
        <f t="shared" si="33"/>
        <v>70.34951800882682</v>
      </c>
      <c r="W412" s="5">
        <f t="shared" si="34"/>
        <v>100.00000000000001</v>
      </c>
      <c r="X412" s="3">
        <v>12.83</v>
      </c>
      <c r="Y412" s="3">
        <v>310</v>
      </c>
      <c r="Z412" s="3">
        <v>24</v>
      </c>
      <c r="AA412" s="3">
        <v>41.7</v>
      </c>
      <c r="AB412" s="3">
        <v>0.76</v>
      </c>
      <c r="AC412" s="3">
        <v>665</v>
      </c>
      <c r="AD412" s="3">
        <v>794</v>
      </c>
      <c r="AE412" s="3">
        <v>70.599999999999994</v>
      </c>
      <c r="AF412" s="3">
        <v>933</v>
      </c>
      <c r="AG412" s="3">
        <v>778</v>
      </c>
      <c r="AH412" s="3">
        <v>8.1</v>
      </c>
      <c r="AI412" s="3">
        <v>1.6</v>
      </c>
      <c r="AJ412" s="3">
        <v>3.57</v>
      </c>
      <c r="AK412" s="3">
        <v>0.62</v>
      </c>
      <c r="AL412" s="3">
        <v>5</v>
      </c>
      <c r="AM412" s="3">
        <v>48</v>
      </c>
      <c r="AN412" s="3">
        <v>104.7</v>
      </c>
      <c r="AO412" s="3">
        <v>12.92</v>
      </c>
      <c r="AP412" s="3">
        <v>56.8</v>
      </c>
      <c r="AQ412" s="3">
        <v>11.02</v>
      </c>
      <c r="AR412" s="3">
        <v>3.17</v>
      </c>
      <c r="AS412" s="3">
        <v>8.64</v>
      </c>
      <c r="AT412" s="3">
        <v>1.08</v>
      </c>
      <c r="AU412" s="3">
        <v>5.76</v>
      </c>
      <c r="AV412" s="3">
        <v>0.98</v>
      </c>
      <c r="AW412" s="3">
        <v>2.34</v>
      </c>
      <c r="AX412" s="3">
        <v>0.34</v>
      </c>
      <c r="AY412" s="3">
        <v>1.73</v>
      </c>
      <c r="AZ412" s="3">
        <v>0.28999999999999998</v>
      </c>
      <c r="BA412" s="3">
        <v>21.6</v>
      </c>
      <c r="BB412" s="3">
        <v>221</v>
      </c>
      <c r="BC412" s="3">
        <v>110</v>
      </c>
      <c r="BD412" s="3">
        <v>106</v>
      </c>
      <c r="BE412" s="20">
        <f t="shared" si="30"/>
        <v>-0.66539345341219769</v>
      </c>
      <c r="BF412" s="5">
        <f t="shared" si="31"/>
        <v>-0.64634592827606951</v>
      </c>
      <c r="BG412" s="7">
        <f t="shared" si="32"/>
        <v>-0.64427486750889074</v>
      </c>
    </row>
    <row r="413" spans="1:59" s="3" customFormat="1" x14ac:dyDescent="0.25">
      <c r="A413" s="18" t="s">
        <v>495</v>
      </c>
      <c r="B413" s="3">
        <v>16</v>
      </c>
      <c r="C413" s="18">
        <v>4</v>
      </c>
      <c r="D413" s="3" t="s">
        <v>52</v>
      </c>
      <c r="E413" s="18" t="s">
        <v>483</v>
      </c>
      <c r="F413" s="18" t="s">
        <v>425</v>
      </c>
      <c r="G413" s="18" t="s">
        <v>488</v>
      </c>
      <c r="H413" s="18" t="s">
        <v>486</v>
      </c>
      <c r="I413" s="18">
        <v>14</v>
      </c>
      <c r="L413" s="5">
        <v>51.127366641075625</v>
      </c>
      <c r="M413" s="5">
        <v>3.477563661983273</v>
      </c>
      <c r="N413" s="5">
        <v>7.6937249158921972</v>
      </c>
      <c r="O413" s="5">
        <v>12.312052558604639</v>
      </c>
      <c r="P413" s="5">
        <v>0.14361619842998768</v>
      </c>
      <c r="Q413" s="5">
        <v>14.823243337952299</v>
      </c>
      <c r="R413" s="5">
        <v>6.165238232601614</v>
      </c>
      <c r="S413" s="5">
        <v>1.1181546877763329</v>
      </c>
      <c r="T413" s="5">
        <v>2.615866471403347</v>
      </c>
      <c r="U413" s="5">
        <v>0.52317329428066939</v>
      </c>
      <c r="V413" s="6">
        <f t="shared" si="33"/>
        <v>70.458075566814003</v>
      </c>
      <c r="W413" s="5">
        <f t="shared" si="34"/>
        <v>99.999999999999972</v>
      </c>
      <c r="X413" s="3">
        <v>14.83</v>
      </c>
      <c r="Y413" s="3">
        <v>453</v>
      </c>
      <c r="Z413" s="3">
        <v>26</v>
      </c>
      <c r="AA413" s="3">
        <v>46.7</v>
      </c>
      <c r="AB413" s="3">
        <v>1.1200000000000001</v>
      </c>
      <c r="AC413" s="3">
        <v>1194</v>
      </c>
      <c r="AD413" s="3">
        <v>1304</v>
      </c>
      <c r="AE413" s="3">
        <v>71.2</v>
      </c>
      <c r="AF413" s="3">
        <v>949</v>
      </c>
      <c r="AG413" s="3">
        <v>737</v>
      </c>
      <c r="AH413" s="3">
        <v>12.1</v>
      </c>
      <c r="AI413" s="3">
        <v>2.4</v>
      </c>
      <c r="AJ413" s="3">
        <v>5.58</v>
      </c>
      <c r="AK413" s="3">
        <v>1.01</v>
      </c>
      <c r="AL413" s="3">
        <v>8</v>
      </c>
      <c r="AM413" s="3">
        <v>90.2</v>
      </c>
      <c r="AN413" s="3">
        <v>177.5</v>
      </c>
      <c r="AO413" s="3">
        <v>23.12</v>
      </c>
      <c r="AP413" s="3">
        <v>91.8</v>
      </c>
      <c r="AQ413" s="3">
        <v>16.23</v>
      </c>
      <c r="AR413" s="3">
        <v>4.42</v>
      </c>
      <c r="AS413" s="3">
        <v>11.43</v>
      </c>
      <c r="AT413" s="3">
        <v>1.1599999999999999</v>
      </c>
      <c r="AU413" s="3">
        <v>6.56</v>
      </c>
      <c r="AV413" s="3">
        <v>1.1000000000000001</v>
      </c>
      <c r="AW413" s="3">
        <v>2.42</v>
      </c>
      <c r="AX413" s="3">
        <v>0.35</v>
      </c>
      <c r="AY413" s="3">
        <v>1.6</v>
      </c>
      <c r="AZ413" s="3">
        <v>0.24</v>
      </c>
      <c r="BA413" s="3">
        <v>19.3</v>
      </c>
      <c r="BB413" s="3">
        <v>219</v>
      </c>
      <c r="BC413" s="3">
        <v>98</v>
      </c>
      <c r="BD413" s="3">
        <v>105</v>
      </c>
      <c r="BE413" s="20">
        <f t="shared" si="30"/>
        <v>-0.88679191670310265</v>
      </c>
      <c r="BF413" s="5">
        <f t="shared" si="31"/>
        <v>-0.82450669602246851</v>
      </c>
      <c r="BG413" s="7">
        <f t="shared" si="32"/>
        <v>-0.8409781944351199</v>
      </c>
    </row>
    <row r="414" spans="1:59" s="3" customFormat="1" x14ac:dyDescent="0.25">
      <c r="A414" s="18" t="s">
        <v>496</v>
      </c>
      <c r="B414" s="3">
        <v>16</v>
      </c>
      <c r="C414" s="18">
        <v>4</v>
      </c>
      <c r="D414" s="3" t="s">
        <v>52</v>
      </c>
      <c r="E414" s="18" t="s">
        <v>483</v>
      </c>
      <c r="F414" s="18" t="s">
        <v>425</v>
      </c>
      <c r="G414" s="18" t="s">
        <v>488</v>
      </c>
      <c r="H414" s="18" t="s">
        <v>486</v>
      </c>
      <c r="I414" s="18">
        <v>14</v>
      </c>
      <c r="L414" s="5">
        <v>49.654401651464454</v>
      </c>
      <c r="M414" s="5">
        <v>2.8801158597353069</v>
      </c>
      <c r="N414" s="5">
        <v>7.3156949886656397</v>
      </c>
      <c r="O414" s="5">
        <v>12.412365073972968</v>
      </c>
      <c r="P414" s="5">
        <v>0.15052870347048641</v>
      </c>
      <c r="Q414" s="5">
        <v>18.234043613724925</v>
      </c>
      <c r="R414" s="5">
        <v>5.4792448063257062</v>
      </c>
      <c r="S414" s="5">
        <v>1.1640886401717616</v>
      </c>
      <c r="T414" s="5">
        <v>2.2880362927513933</v>
      </c>
      <c r="U414" s="5">
        <v>0.42148036971736197</v>
      </c>
      <c r="V414" s="6">
        <f t="shared" si="33"/>
        <v>74.425195672490545</v>
      </c>
      <c r="W414" s="5">
        <f t="shared" si="34"/>
        <v>100</v>
      </c>
      <c r="X414" s="3">
        <v>21.77</v>
      </c>
      <c r="Y414" s="3">
        <v>385</v>
      </c>
      <c r="Z414" s="3">
        <v>21</v>
      </c>
      <c r="AA414" s="3">
        <v>45</v>
      </c>
      <c r="AB414" s="3">
        <v>0.74</v>
      </c>
      <c r="AC414" s="3">
        <v>1096</v>
      </c>
      <c r="AD414" s="3">
        <v>1220</v>
      </c>
      <c r="AE414" s="3">
        <v>78.7</v>
      </c>
      <c r="AF414" s="3">
        <v>826</v>
      </c>
      <c r="AG414" s="3">
        <v>936</v>
      </c>
      <c r="AH414" s="3">
        <v>9.8000000000000007</v>
      </c>
      <c r="AI414" s="3">
        <v>2.6</v>
      </c>
      <c r="AJ414" s="3">
        <v>6.23</v>
      </c>
      <c r="AK414" s="3">
        <v>1.27</v>
      </c>
      <c r="AL414" s="3">
        <v>7</v>
      </c>
      <c r="AM414" s="3">
        <v>69.3</v>
      </c>
      <c r="AN414" s="3">
        <v>154.4</v>
      </c>
      <c r="AO414" s="3">
        <v>18.78</v>
      </c>
      <c r="AP414" s="3">
        <v>75.099999999999994</v>
      </c>
      <c r="AQ414" s="3">
        <v>12.5</v>
      </c>
      <c r="AR414" s="3">
        <v>3.27</v>
      </c>
      <c r="AS414" s="3">
        <v>8.7899999999999991</v>
      </c>
      <c r="AT414" s="3">
        <v>1.02</v>
      </c>
      <c r="AU414" s="3">
        <v>5.07</v>
      </c>
      <c r="AV414" s="3">
        <v>0.83</v>
      </c>
      <c r="AW414" s="3">
        <v>2</v>
      </c>
      <c r="AX414" s="3">
        <v>0.28999999999999998</v>
      </c>
      <c r="AY414" s="3">
        <v>1.47</v>
      </c>
      <c r="AZ414" s="3">
        <v>0.22</v>
      </c>
      <c r="BA414" s="3">
        <v>16.5</v>
      </c>
      <c r="BB414" s="3">
        <v>173</v>
      </c>
      <c r="BC414" s="3">
        <v>81</v>
      </c>
      <c r="BD414" s="3">
        <v>101</v>
      </c>
      <c r="BE414" s="20">
        <f t="shared" si="30"/>
        <v>-0.66978442046002096</v>
      </c>
      <c r="BF414" s="5">
        <f t="shared" si="31"/>
        <v>-0.60312768183950172</v>
      </c>
      <c r="BG414" s="7">
        <f t="shared" si="32"/>
        <v>-0.61976854785285063</v>
      </c>
    </row>
    <row r="415" spans="1:59" s="3" customFormat="1" x14ac:dyDescent="0.25">
      <c r="A415" s="18" t="s">
        <v>497</v>
      </c>
      <c r="B415" s="3">
        <v>16</v>
      </c>
      <c r="C415" s="18">
        <v>4</v>
      </c>
      <c r="D415" s="3" t="s">
        <v>52</v>
      </c>
      <c r="E415" s="18" t="s">
        <v>483</v>
      </c>
      <c r="F415" s="18" t="s">
        <v>425</v>
      </c>
      <c r="G415" s="18" t="s">
        <v>488</v>
      </c>
      <c r="H415" s="18" t="s">
        <v>486</v>
      </c>
      <c r="I415" s="18">
        <v>14</v>
      </c>
      <c r="L415" s="5">
        <v>47.450974684675856</v>
      </c>
      <c r="M415" s="5">
        <v>2.7804499010338071</v>
      </c>
      <c r="N415" s="5">
        <v>6.1108789033710043</v>
      </c>
      <c r="O415" s="5">
        <v>13.276443562993165</v>
      </c>
      <c r="P415" s="5">
        <v>0.15277197258427511</v>
      </c>
      <c r="Q415" s="5">
        <v>21.102901812974533</v>
      </c>
      <c r="R415" s="5">
        <v>5.1942470678653532</v>
      </c>
      <c r="S415" s="5">
        <v>0.27498955065169522</v>
      </c>
      <c r="T415" s="5">
        <v>3.1980266260974921</v>
      </c>
      <c r="U415" s="5">
        <v>0.45831591775282532</v>
      </c>
      <c r="V415" s="6">
        <f t="shared" si="33"/>
        <v>75.896415864975509</v>
      </c>
      <c r="W415" s="5">
        <f t="shared" si="34"/>
        <v>100</v>
      </c>
      <c r="X415" s="3">
        <v>18.73</v>
      </c>
      <c r="Y415" s="3">
        <v>307</v>
      </c>
      <c r="Z415" s="3">
        <v>19.399999999999999</v>
      </c>
      <c r="AA415" s="3">
        <v>67.7</v>
      </c>
      <c r="AB415" s="3">
        <v>0.51</v>
      </c>
      <c r="AC415" s="3">
        <v>665</v>
      </c>
      <c r="AD415" s="3">
        <v>820</v>
      </c>
      <c r="AE415" s="3">
        <v>88.8</v>
      </c>
      <c r="AF415" s="3">
        <v>932</v>
      </c>
      <c r="AG415" s="3">
        <v>1179</v>
      </c>
      <c r="AH415" s="3">
        <v>7.9</v>
      </c>
      <c r="AI415" s="3">
        <v>1.3</v>
      </c>
      <c r="AJ415" s="3">
        <v>3.5</v>
      </c>
      <c r="AK415" s="3">
        <v>0.34</v>
      </c>
      <c r="AM415" s="3">
        <v>38.4</v>
      </c>
      <c r="AN415" s="3">
        <v>95.7</v>
      </c>
      <c r="AO415" s="3">
        <v>12.25</v>
      </c>
      <c r="AP415" s="3">
        <v>56.4</v>
      </c>
      <c r="AQ415" s="3">
        <v>9.7799999999999994</v>
      </c>
      <c r="AR415" s="3">
        <v>2.73</v>
      </c>
      <c r="AS415" s="3">
        <v>7.36</v>
      </c>
      <c r="AT415" s="3">
        <v>0.93</v>
      </c>
      <c r="AU415" s="3">
        <v>4.59</v>
      </c>
      <c r="AV415" s="3">
        <v>0.79</v>
      </c>
      <c r="AW415" s="3">
        <v>1.87</v>
      </c>
      <c r="AX415" s="3">
        <v>0.25</v>
      </c>
      <c r="AY415" s="3">
        <v>1.32</v>
      </c>
      <c r="AZ415" s="3">
        <v>0.22</v>
      </c>
      <c r="BA415" s="3">
        <v>16.399999999999999</v>
      </c>
      <c r="BB415" s="3">
        <v>186</v>
      </c>
      <c r="BC415" s="3">
        <v>76</v>
      </c>
      <c r="BD415" s="3">
        <v>124</v>
      </c>
      <c r="BE415" s="20">
        <f t="shared" si="30"/>
        <v>-0.57799031200515283</v>
      </c>
      <c r="BF415" s="5">
        <f t="shared" si="31"/>
        <v>-0.57455055831977209</v>
      </c>
      <c r="BG415" s="7">
        <f t="shared" si="32"/>
        <v>-0.54011634935123032</v>
      </c>
    </row>
    <row r="416" spans="1:59" s="3" customFormat="1" x14ac:dyDescent="0.25">
      <c r="A416" s="18" t="s">
        <v>498</v>
      </c>
      <c r="B416" s="3">
        <v>16</v>
      </c>
      <c r="C416" s="18">
        <v>4</v>
      </c>
      <c r="D416" s="3" t="s">
        <v>52</v>
      </c>
      <c r="E416" s="18" t="s">
        <v>483</v>
      </c>
      <c r="F416" s="18" t="s">
        <v>425</v>
      </c>
      <c r="G416" s="18" t="s">
        <v>488</v>
      </c>
      <c r="H416" s="18" t="s">
        <v>486</v>
      </c>
      <c r="I416" s="18">
        <v>14</v>
      </c>
      <c r="L416" s="5">
        <v>51.405135236864943</v>
      </c>
      <c r="M416" s="5">
        <v>2.9601271695385711</v>
      </c>
      <c r="N416" s="5">
        <v>8.1377712082436666</v>
      </c>
      <c r="O416" s="5">
        <v>11.897539086416467</v>
      </c>
      <c r="P416" s="5">
        <v>0.14439644729456444</v>
      </c>
      <c r="Q416" s="5">
        <v>14.6665534323479</v>
      </c>
      <c r="R416" s="5">
        <v>5.9511964349259756</v>
      </c>
      <c r="S416" s="5">
        <v>1.4955346326937029</v>
      </c>
      <c r="T416" s="5">
        <v>2.8157307222440062</v>
      </c>
      <c r="U416" s="5">
        <v>0.52601562943019897</v>
      </c>
      <c r="V416" s="6">
        <f t="shared" si="33"/>
        <v>70.947336667373321</v>
      </c>
      <c r="W416" s="5">
        <f t="shared" si="34"/>
        <v>100.00000000000001</v>
      </c>
      <c r="X416" s="3">
        <v>13.43</v>
      </c>
      <c r="Y416" s="3">
        <v>445</v>
      </c>
      <c r="Z416" s="3">
        <v>24.2</v>
      </c>
      <c r="AA416" s="3">
        <v>39.6</v>
      </c>
      <c r="AB416" s="3">
        <v>0.88</v>
      </c>
      <c r="AC416" s="3">
        <v>1598</v>
      </c>
      <c r="AD416" s="3">
        <v>1232</v>
      </c>
      <c r="AE416" s="3">
        <v>63.3</v>
      </c>
      <c r="AF416" s="3">
        <v>829</v>
      </c>
      <c r="AG416" s="3">
        <v>671</v>
      </c>
      <c r="AH416" s="3">
        <v>11.7</v>
      </c>
      <c r="AI416" s="3">
        <v>1.8</v>
      </c>
      <c r="AJ416" s="3">
        <v>4.7300000000000004</v>
      </c>
      <c r="AK416" s="3">
        <v>0.74</v>
      </c>
      <c r="AL416" s="3">
        <v>9</v>
      </c>
      <c r="AM416" s="3">
        <v>74.099999999999994</v>
      </c>
      <c r="AN416" s="3">
        <v>148.1</v>
      </c>
      <c r="AO416" s="3">
        <v>19.68</v>
      </c>
      <c r="AP416" s="3">
        <v>79.599999999999994</v>
      </c>
      <c r="AQ416" s="3">
        <v>14.3</v>
      </c>
      <c r="AR416" s="3">
        <v>3.61</v>
      </c>
      <c r="AS416" s="3">
        <v>9.69</v>
      </c>
      <c r="AT416" s="3">
        <v>1.02</v>
      </c>
      <c r="AU416" s="3">
        <v>5.78</v>
      </c>
      <c r="AV416" s="3">
        <v>0.96</v>
      </c>
      <c r="AW416" s="3">
        <v>2.2200000000000002</v>
      </c>
      <c r="AX416" s="3">
        <v>0.32</v>
      </c>
      <c r="AY416" s="3">
        <v>1.64</v>
      </c>
      <c r="AZ416" s="3">
        <v>0.25</v>
      </c>
      <c r="BA416" s="3">
        <v>18.600000000000001</v>
      </c>
      <c r="BB416" s="3">
        <v>189</v>
      </c>
      <c r="BC416" s="3">
        <v>84</v>
      </c>
      <c r="BD416" s="3">
        <v>92</v>
      </c>
      <c r="BE416" s="20">
        <f t="shared" si="30"/>
        <v>-0.943665071712676</v>
      </c>
      <c r="BF416" s="5">
        <f t="shared" si="31"/>
        <v>-0.82641345723060744</v>
      </c>
      <c r="BG416" s="7">
        <f t="shared" si="32"/>
        <v>-0.89340158916258139</v>
      </c>
    </row>
    <row r="417" spans="1:59" s="3" customFormat="1" x14ac:dyDescent="0.25">
      <c r="A417" s="2" t="s">
        <v>499</v>
      </c>
      <c r="B417" s="3">
        <v>16</v>
      </c>
      <c r="C417" s="18">
        <v>4</v>
      </c>
      <c r="D417" s="3" t="s">
        <v>52</v>
      </c>
      <c r="E417" s="3" t="s">
        <v>500</v>
      </c>
      <c r="F417" s="3" t="s">
        <v>425</v>
      </c>
      <c r="G417" s="3" t="s">
        <v>501</v>
      </c>
      <c r="H417" s="3" t="s">
        <v>502</v>
      </c>
      <c r="I417" s="3">
        <v>4</v>
      </c>
      <c r="J417" s="3">
        <v>0.70532399999999995</v>
      </c>
      <c r="K417" s="4">
        <v>-8.5</v>
      </c>
      <c r="L417" s="5">
        <v>49.765666632269252</v>
      </c>
      <c r="M417" s="5">
        <v>3.1201044910513636</v>
      </c>
      <c r="N417" s="5">
        <v>7.8938643623599498</v>
      </c>
      <c r="O417" s="5">
        <v>11.108223049946652</v>
      </c>
      <c r="P417" s="5">
        <v>0.15600522455256818</v>
      </c>
      <c r="Q417" s="5">
        <v>17.586988981226185</v>
      </c>
      <c r="R417" s="5">
        <v>6.5106180379938445</v>
      </c>
      <c r="S417" s="5">
        <v>1.2480417964205455</v>
      </c>
      <c r="T417" s="5">
        <v>2.1008703573079179</v>
      </c>
      <c r="U417" s="5">
        <v>0.5096170668717227</v>
      </c>
      <c r="V417" s="6">
        <f t="shared" si="33"/>
        <v>75.824163448014744</v>
      </c>
      <c r="W417" s="5">
        <f t="shared" si="34"/>
        <v>100.00000000000001</v>
      </c>
      <c r="X417" s="3">
        <v>26.681080800615863</v>
      </c>
      <c r="Y417" s="3">
        <v>422.03548745188613</v>
      </c>
      <c r="Z417" s="3">
        <v>22.842336905311782</v>
      </c>
      <c r="AA417" s="3">
        <v>28.659301416474218</v>
      </c>
      <c r="AC417" s="3">
        <v>948.36892224788312</v>
      </c>
      <c r="AD417" s="3">
        <v>1042.9794734411087</v>
      </c>
      <c r="AE417" s="3">
        <v>67.3</v>
      </c>
      <c r="AF417" s="3">
        <v>878.8</v>
      </c>
      <c r="AG417" s="3">
        <v>836.7</v>
      </c>
      <c r="AH417" s="3">
        <v>10.705930792917631</v>
      </c>
      <c r="AI417" s="3">
        <v>3.2502572132409551</v>
      </c>
      <c r="AJ417" s="5">
        <v>4.8436980754426493</v>
      </c>
      <c r="AK417" s="3">
        <v>1.0303043756735952</v>
      </c>
      <c r="AL417" s="3">
        <v>6.8354991531947658</v>
      </c>
      <c r="AM417" s="3">
        <v>73.425030638953061</v>
      </c>
      <c r="AN417" s="3">
        <v>138.52071131639724</v>
      </c>
      <c r="AO417" s="3">
        <v>17.595751793687455</v>
      </c>
      <c r="AP417" s="3">
        <v>73.289226020015406</v>
      </c>
      <c r="AQ417" s="3">
        <v>13.073457983063896</v>
      </c>
      <c r="AR417" s="3">
        <v>3.5046645327174755</v>
      </c>
      <c r="AS417" s="3">
        <v>10.755725819861432</v>
      </c>
      <c r="AT417" s="3">
        <v>1.132610521939954</v>
      </c>
      <c r="AU417" s="3">
        <v>5.758115842956121</v>
      </c>
      <c r="AV417" s="3">
        <v>0.92211336258660515</v>
      </c>
      <c r="AW417" s="3">
        <v>2.3788442417244036</v>
      </c>
      <c r="AY417" s="3">
        <v>1.7220025681293307</v>
      </c>
      <c r="AZ417" s="3">
        <v>0.22430396227867594</v>
      </c>
      <c r="BA417" s="3">
        <v>15.8</v>
      </c>
      <c r="BB417" s="3">
        <v>198.7</v>
      </c>
      <c r="BE417" s="5">
        <f t="shared" si="30"/>
        <v>-0.62442531570308168</v>
      </c>
      <c r="BF417" s="5">
        <f t="shared" si="31"/>
        <v>-0.5536832867766921</v>
      </c>
      <c r="BG417" s="7">
        <f t="shared" si="32"/>
        <v>-0.57376971247561714</v>
      </c>
    </row>
    <row r="418" spans="1:59" s="3" customFormat="1" x14ac:dyDescent="0.25">
      <c r="A418" s="2" t="s">
        <v>503</v>
      </c>
      <c r="B418" s="3">
        <v>16</v>
      </c>
      <c r="C418" s="18">
        <v>15</v>
      </c>
      <c r="D418" s="3" t="s">
        <v>52</v>
      </c>
      <c r="E418" s="3" t="s">
        <v>500</v>
      </c>
      <c r="F418" s="18" t="s">
        <v>484</v>
      </c>
      <c r="G418" s="3" t="s">
        <v>501</v>
      </c>
      <c r="H418" s="3" t="s">
        <v>502</v>
      </c>
      <c r="I418" s="3">
        <v>4</v>
      </c>
      <c r="J418" s="3">
        <v>0.70518000000000003</v>
      </c>
      <c r="K418" s="4">
        <v>-9.1999999999999993</v>
      </c>
      <c r="L418" s="5">
        <v>50.289243592688472</v>
      </c>
      <c r="M418" s="5">
        <v>3.4667920247591222</v>
      </c>
      <c r="N418" s="5">
        <v>8.8538131650285354</v>
      </c>
      <c r="O418" s="5">
        <v>10.880609806641232</v>
      </c>
      <c r="P418" s="5">
        <v>0.15569425260894262</v>
      </c>
      <c r="Q418" s="5">
        <v>14.16817698741378</v>
      </c>
      <c r="R418" s="5">
        <v>7.4837037420698413</v>
      </c>
      <c r="S418" s="5">
        <v>1.5984609934518108</v>
      </c>
      <c r="T418" s="5">
        <v>2.5533857427866589</v>
      </c>
      <c r="U418" s="5">
        <v>0.55011969255159732</v>
      </c>
      <c r="V418" s="6">
        <f t="shared" si="33"/>
        <v>72.06334228947641</v>
      </c>
      <c r="W418" s="5">
        <f t="shared" si="34"/>
        <v>100</v>
      </c>
      <c r="X418" s="3">
        <v>16.6824118134715</v>
      </c>
      <c r="Y418" s="3">
        <v>437.76999041450767</v>
      </c>
      <c r="Z418" s="3">
        <v>25.338921036269426</v>
      </c>
      <c r="AA418" s="3">
        <v>36.782998212435231</v>
      </c>
      <c r="AC418" s="3">
        <v>1115.0271813471502</v>
      </c>
      <c r="AD418" s="3">
        <v>1160.8894818652848</v>
      </c>
      <c r="AE418" s="3">
        <v>61.2</v>
      </c>
      <c r="AF418" s="3">
        <v>857</v>
      </c>
      <c r="AG418" s="3">
        <v>641</v>
      </c>
      <c r="AH418" s="3">
        <v>11.214765673575126</v>
      </c>
      <c r="AI418" s="3">
        <v>1.5163223108808288</v>
      </c>
      <c r="AJ418" s="5">
        <v>4.9244645181347151</v>
      </c>
      <c r="AK418" s="3">
        <v>0.97529048445595845</v>
      </c>
      <c r="AL418" s="3">
        <v>7.896914870466321</v>
      </c>
      <c r="AM418" s="3">
        <v>76.676033678756468</v>
      </c>
      <c r="AN418" s="3">
        <v>143.53466865284975</v>
      </c>
      <c r="AO418" s="3">
        <v>18.624393601036271</v>
      </c>
      <c r="AP418" s="3">
        <v>78.324210103626925</v>
      </c>
      <c r="AQ418" s="3">
        <v>14.253143082901554</v>
      </c>
      <c r="AR418" s="3">
        <v>3.8158867227979267</v>
      </c>
      <c r="AS418" s="3">
        <v>11.730716554404143</v>
      </c>
      <c r="AT418" s="3">
        <v>1.2526140829015544</v>
      </c>
      <c r="AU418" s="3">
        <v>6.3741431735751286</v>
      </c>
      <c r="AV418" s="3">
        <v>1.0125536036269429</v>
      </c>
      <c r="AW418" s="3">
        <v>2.6306328937823826</v>
      </c>
      <c r="AY418" s="3">
        <v>1.9040020699481865</v>
      </c>
      <c r="AZ418" s="3">
        <v>0.24665318497409322</v>
      </c>
      <c r="BA418" s="3">
        <v>21.3</v>
      </c>
      <c r="BB418" s="3">
        <v>248</v>
      </c>
      <c r="BE418" s="5">
        <f t="shared" si="30"/>
        <v>-0.81744838844185486</v>
      </c>
      <c r="BF418" s="5">
        <f t="shared" si="31"/>
        <v>-0.7675313170982383</v>
      </c>
      <c r="BG418" s="7">
        <f t="shared" si="32"/>
        <v>-0.77233139337156964</v>
      </c>
    </row>
    <row r="419" spans="1:59" s="3" customFormat="1" x14ac:dyDescent="0.25">
      <c r="A419" s="2" t="s">
        <v>504</v>
      </c>
      <c r="B419" s="3">
        <v>16</v>
      </c>
      <c r="C419" s="18">
        <v>15</v>
      </c>
      <c r="D419" s="3" t="s">
        <v>52</v>
      </c>
      <c r="E419" s="3" t="s">
        <v>500</v>
      </c>
      <c r="F419" s="18" t="s">
        <v>484</v>
      </c>
      <c r="G419" s="3" t="s">
        <v>501</v>
      </c>
      <c r="H419" s="3" t="s">
        <v>502</v>
      </c>
      <c r="I419" s="3">
        <v>4</v>
      </c>
      <c r="J419" s="3">
        <v>0.70506000000000002</v>
      </c>
      <c r="K419" s="4">
        <v>-9.4</v>
      </c>
      <c r="L419" s="5">
        <v>50.505661523071765</v>
      </c>
      <c r="M419" s="5">
        <v>3.2938474906351156</v>
      </c>
      <c r="N419" s="5">
        <v>8.4728529790551086</v>
      </c>
      <c r="O419" s="5">
        <v>11.035043719921374</v>
      </c>
      <c r="P419" s="5">
        <v>0.14501215367575981</v>
      </c>
      <c r="Q419" s="5">
        <v>14.666943543205422</v>
      </c>
      <c r="R419" s="5">
        <v>7.5509900021163494</v>
      </c>
      <c r="S419" s="5">
        <v>1.429405514803918</v>
      </c>
      <c r="T419" s="5">
        <v>2.3927005356500368</v>
      </c>
      <c r="U419" s="5">
        <v>0.50754253786515935</v>
      </c>
      <c r="V419" s="6">
        <f t="shared" si="33"/>
        <v>72.474259664346235</v>
      </c>
      <c r="W419" s="5">
        <f t="shared" si="34"/>
        <v>100.00000000000001</v>
      </c>
      <c r="X419" s="3">
        <v>15.253371855541722</v>
      </c>
      <c r="Y419" s="3">
        <v>399.18556612702366</v>
      </c>
      <c r="Z419" s="3">
        <v>24.153027745952677</v>
      </c>
      <c r="AA419" s="3">
        <v>31.182197160647576</v>
      </c>
      <c r="AC419" s="3">
        <v>1051.0352577833125</v>
      </c>
      <c r="AD419" s="3">
        <v>1068.1071581569115</v>
      </c>
      <c r="AE419" s="3">
        <v>63.3</v>
      </c>
      <c r="AF419" s="3">
        <v>960.2</v>
      </c>
      <c r="AG419" s="3">
        <v>693.8</v>
      </c>
      <c r="AH419" s="3">
        <v>10.517775143212951</v>
      </c>
      <c r="AI419" s="3">
        <v>1.7301999900373601</v>
      </c>
      <c r="AJ419" s="5">
        <v>4.6480104408468241</v>
      </c>
      <c r="AK419" s="3">
        <v>0.92485164632627648</v>
      </c>
      <c r="AL419" s="3">
        <v>7.3579890610211711</v>
      </c>
      <c r="AM419" s="3">
        <v>72.407125280199267</v>
      </c>
      <c r="AN419" s="3">
        <v>132.78969464508097</v>
      </c>
      <c r="AO419" s="3">
        <v>17.494986600249067</v>
      </c>
      <c r="AP419" s="3">
        <v>71.308585603985051</v>
      </c>
      <c r="AQ419" s="3">
        <v>13.397730510585307</v>
      </c>
      <c r="AR419" s="3">
        <v>3.6095935442092157</v>
      </c>
      <c r="AS419" s="3">
        <v>11.037354719800749</v>
      </c>
      <c r="AT419" s="3">
        <v>1.1816724084682442</v>
      </c>
      <c r="AU419" s="3">
        <v>6.0553288368617686</v>
      </c>
      <c r="AV419" s="3">
        <v>0.97087155168119554</v>
      </c>
      <c r="AW419" s="3">
        <v>2.4902706849315073</v>
      </c>
      <c r="AY419" s="3">
        <v>1.8133327222914075</v>
      </c>
      <c r="AZ419" s="3">
        <v>0.23566645080946455</v>
      </c>
      <c r="BA419" s="3">
        <v>29.1</v>
      </c>
      <c r="BB419" s="3">
        <v>241.5</v>
      </c>
      <c r="BE419" s="5">
        <f t="shared" si="30"/>
        <v>-0.79855596101872206</v>
      </c>
      <c r="BF419" s="5">
        <f t="shared" si="31"/>
        <v>-0.76051681309249952</v>
      </c>
      <c r="BG419" s="7">
        <f t="shared" si="32"/>
        <v>-0.75709734365429782</v>
      </c>
    </row>
    <row r="420" spans="1:59" s="3" customFormat="1" x14ac:dyDescent="0.25">
      <c r="A420" s="2" t="s">
        <v>505</v>
      </c>
      <c r="B420" s="3">
        <v>16</v>
      </c>
      <c r="C420" s="18">
        <v>4</v>
      </c>
      <c r="D420" s="3" t="s">
        <v>52</v>
      </c>
      <c r="E420" s="3" t="s">
        <v>500</v>
      </c>
      <c r="F420" s="3" t="s">
        <v>425</v>
      </c>
      <c r="G420" s="3" t="s">
        <v>501</v>
      </c>
      <c r="H420" s="3" t="s">
        <v>502</v>
      </c>
      <c r="I420" s="3">
        <v>4</v>
      </c>
      <c r="K420" s="4"/>
      <c r="L420" s="5">
        <v>50.716255801437839</v>
      </c>
      <c r="M420" s="5">
        <v>2.45147776441571</v>
      </c>
      <c r="N420" s="5">
        <v>9.1354214126944431</v>
      </c>
      <c r="O420" s="5">
        <v>11.170598442389695</v>
      </c>
      <c r="P420" s="5">
        <v>0.14666960983683738</v>
      </c>
      <c r="Q420" s="5">
        <v>15.599360646217919</v>
      </c>
      <c r="R420" s="5">
        <v>6.92490086443925</v>
      </c>
      <c r="S420" s="5">
        <v>1.4038376941525865</v>
      </c>
      <c r="T420" s="5">
        <v>2.0743273391209858</v>
      </c>
      <c r="U420" s="5">
        <v>0.37715042529472464</v>
      </c>
      <c r="V420" s="6">
        <f t="shared" si="33"/>
        <v>73.449205249438137</v>
      </c>
      <c r="W420" s="5">
        <f t="shared" si="34"/>
        <v>99.999999999999986</v>
      </c>
      <c r="X420" s="3">
        <v>15.661970662824206</v>
      </c>
      <c r="Y420" s="3">
        <v>312.46368414985579</v>
      </c>
      <c r="Z420" s="3">
        <v>21.076559827089334</v>
      </c>
      <c r="AA420" s="3">
        <v>38.33653244956772</v>
      </c>
      <c r="AC420" s="3">
        <v>868.81659942363115</v>
      </c>
      <c r="AD420" s="3">
        <v>796.67379250720433</v>
      </c>
      <c r="AE420" s="3">
        <v>67</v>
      </c>
      <c r="AF420" s="3">
        <v>976</v>
      </c>
      <c r="AG420" s="3">
        <v>655.7</v>
      </c>
      <c r="AH420" s="3">
        <v>8.3080587319884707</v>
      </c>
      <c r="AI420" s="3">
        <v>1.314085106628242</v>
      </c>
      <c r="AJ420" s="5">
        <v>5.0810256484149861</v>
      </c>
      <c r="AK420" s="3">
        <v>0.91380888760806911</v>
      </c>
      <c r="AL420" s="3">
        <v>6.6673916714697405</v>
      </c>
      <c r="AM420" s="3">
        <v>58.288285072046108</v>
      </c>
      <c r="AN420" s="3">
        <v>139.01065590778097</v>
      </c>
      <c r="AO420" s="3">
        <v>14.172570778097983</v>
      </c>
      <c r="AP420" s="3">
        <v>58.280527780979824</v>
      </c>
      <c r="AQ420" s="3">
        <v>10.712818962536023</v>
      </c>
      <c r="AR420" s="3">
        <v>2.8926938386167143</v>
      </c>
      <c r="AS420" s="3">
        <v>9.2544482420749272</v>
      </c>
      <c r="AT420" s="3">
        <v>0.98129731988472624</v>
      </c>
      <c r="AU420" s="3">
        <v>5.1229150201729095</v>
      </c>
      <c r="AV420" s="3">
        <v>0.8501991008645533</v>
      </c>
      <c r="AW420" s="3">
        <v>2.2302211815561961</v>
      </c>
      <c r="AY420" s="3">
        <v>1.67247195389049</v>
      </c>
      <c r="AZ420" s="3">
        <v>0.22147065994236309</v>
      </c>
      <c r="BA420" s="3">
        <v>16.3</v>
      </c>
      <c r="BB420" s="3">
        <v>184.1</v>
      </c>
      <c r="BE420" s="5">
        <f t="shared" si="30"/>
        <v>-0.63727298052453518</v>
      </c>
      <c r="BF420" s="5">
        <f t="shared" si="31"/>
        <v>-0.56270052258894587</v>
      </c>
      <c r="BG420" s="7">
        <f t="shared" si="32"/>
        <v>-0.60478301406643431</v>
      </c>
    </row>
    <row r="421" spans="1:59" s="3" customFormat="1" x14ac:dyDescent="0.25">
      <c r="A421" s="2" t="s">
        <v>506</v>
      </c>
      <c r="B421" s="3">
        <v>16</v>
      </c>
      <c r="C421" s="18">
        <v>15</v>
      </c>
      <c r="D421" s="3" t="s">
        <v>52</v>
      </c>
      <c r="E421" s="3" t="s">
        <v>500</v>
      </c>
      <c r="F421" s="18" t="s">
        <v>484</v>
      </c>
      <c r="G421" s="3" t="s">
        <v>501</v>
      </c>
      <c r="H421" s="3" t="s">
        <v>502</v>
      </c>
      <c r="I421" s="3">
        <v>4</v>
      </c>
      <c r="J421" s="3">
        <v>0.70547000000000004</v>
      </c>
      <c r="K421" s="4">
        <v>-8.1999999999999993</v>
      </c>
      <c r="L421" s="5">
        <v>51.319083233796029</v>
      </c>
      <c r="M421" s="5">
        <v>2.8154584046381443</v>
      </c>
      <c r="N421" s="5">
        <v>8.6354731664647559</v>
      </c>
      <c r="O421" s="5">
        <v>10.577679327313868</v>
      </c>
      <c r="P421" s="5">
        <v>0.14707618531691799</v>
      </c>
      <c r="Q421" s="5">
        <v>15.978776990502306</v>
      </c>
      <c r="R421" s="5">
        <v>7.101678662445468</v>
      </c>
      <c r="S421" s="5">
        <v>1.4917727367858824</v>
      </c>
      <c r="T421" s="5">
        <v>1.481267294977531</v>
      </c>
      <c r="U421" s="5">
        <v>0.45173399775910517</v>
      </c>
      <c r="V421" s="6">
        <f t="shared" si="33"/>
        <v>74.9529589836946</v>
      </c>
      <c r="W421" s="5">
        <f t="shared" si="34"/>
        <v>100</v>
      </c>
      <c r="X421" s="3">
        <v>9.4712535779816491</v>
      </c>
      <c r="Y421" s="3">
        <v>332.44918899082569</v>
      </c>
      <c r="Z421" s="3">
        <v>22.606817798165135</v>
      </c>
      <c r="AA421" s="3">
        <v>47.410857247706424</v>
      </c>
      <c r="AC421" s="3">
        <v>705.5674495412843</v>
      </c>
      <c r="AD421" s="3">
        <v>810.65196330275228</v>
      </c>
      <c r="AE421" s="3">
        <v>59.4</v>
      </c>
      <c r="AF421" s="3">
        <v>920.4</v>
      </c>
      <c r="AG421" s="3">
        <v>714.8</v>
      </c>
      <c r="AH421" s="3">
        <v>8.5091161467889904</v>
      </c>
      <c r="AI421" s="3">
        <v>0.99011447706422018</v>
      </c>
      <c r="AJ421" s="5">
        <v>2.5493230091743113</v>
      </c>
      <c r="AK421" s="3">
        <v>0.52221544403669717</v>
      </c>
      <c r="AL421" s="3">
        <v>5.1177522935779809</v>
      </c>
      <c r="AM421" s="3">
        <v>37.06617394495413</v>
      </c>
      <c r="AN421" s="3">
        <v>85.773528440366945</v>
      </c>
      <c r="AO421" s="3">
        <v>11.368233761467888</v>
      </c>
      <c r="AP421" s="3">
        <v>51.63470880733945</v>
      </c>
      <c r="AQ421" s="3">
        <v>10.938342568807338</v>
      </c>
      <c r="AR421" s="3">
        <v>3.0529098348623851</v>
      </c>
      <c r="AS421" s="3">
        <v>9.0686570642201811</v>
      </c>
      <c r="AT421" s="3">
        <v>1.0494804036697245</v>
      </c>
      <c r="AU421" s="3">
        <v>5.5742557981651384</v>
      </c>
      <c r="AV421" s="3">
        <v>0.90345387155963286</v>
      </c>
      <c r="AW421" s="3">
        <v>2.3589426238532107</v>
      </c>
      <c r="AY421" s="3">
        <v>1.7195647706422015</v>
      </c>
      <c r="AZ421" s="3">
        <v>0.22497639082568807</v>
      </c>
      <c r="BA421" s="3">
        <v>18.8</v>
      </c>
      <c r="BB421" s="3">
        <v>203.2</v>
      </c>
      <c r="BE421" s="5">
        <f t="shared" si="30"/>
        <v>-0.87940478974941305</v>
      </c>
      <c r="BF421" s="5">
        <f t="shared" si="31"/>
        <v>-0.83693842640821958</v>
      </c>
      <c r="BG421" s="7">
        <f t="shared" si="32"/>
        <v>-0.84758247943826992</v>
      </c>
    </row>
    <row r="422" spans="1:59" s="3" customFormat="1" x14ac:dyDescent="0.25">
      <c r="A422" s="2" t="s">
        <v>507</v>
      </c>
      <c r="B422" s="3">
        <v>16</v>
      </c>
      <c r="C422" s="18">
        <v>4</v>
      </c>
      <c r="D422" s="3" t="s">
        <v>52</v>
      </c>
      <c r="E422" s="3" t="s">
        <v>500</v>
      </c>
      <c r="F422" s="3" t="s">
        <v>425</v>
      </c>
      <c r="G422" s="3" t="s">
        <v>501</v>
      </c>
      <c r="H422" s="3" t="s">
        <v>502</v>
      </c>
      <c r="I422" s="3">
        <v>4</v>
      </c>
      <c r="K422" s="4"/>
      <c r="L422" s="5">
        <v>51.256218101436566</v>
      </c>
      <c r="M422" s="5">
        <v>3.1660078197496144</v>
      </c>
      <c r="N422" s="5">
        <v>10.07742358312459</v>
      </c>
      <c r="O422" s="5">
        <v>10.762034492351546</v>
      </c>
      <c r="P422" s="5">
        <v>0.14485003096893662</v>
      </c>
      <c r="Q422" s="5">
        <v>12.664031278998458</v>
      </c>
      <c r="R422" s="5">
        <v>7.6149730566526674</v>
      </c>
      <c r="S422" s="5">
        <v>1.9865147104311305</v>
      </c>
      <c r="T422" s="5">
        <v>1.841664679462194</v>
      </c>
      <c r="U422" s="5">
        <v>0.48628224682428717</v>
      </c>
      <c r="V422" s="6">
        <f t="shared" si="33"/>
        <v>69.979688553667287</v>
      </c>
      <c r="W422" s="5">
        <f t="shared" si="34"/>
        <v>99.999999999999986</v>
      </c>
      <c r="X422" s="3">
        <v>13.158873722222225</v>
      </c>
      <c r="Y422" s="3">
        <v>397.37687888888888</v>
      </c>
      <c r="Z422" s="3">
        <v>27.145384499999999</v>
      </c>
      <c r="AA422" s="3">
        <v>46.675397166666677</v>
      </c>
      <c r="AC422" s="3">
        <v>807.64045555555538</v>
      </c>
      <c r="AD422" s="3">
        <v>975.38971111111107</v>
      </c>
      <c r="AE422" s="3">
        <v>55.3</v>
      </c>
      <c r="AF422" s="3">
        <v>650.70000000000005</v>
      </c>
      <c r="AG422" s="3">
        <v>498.7</v>
      </c>
      <c r="AH422" s="3">
        <v>10.437114277777777</v>
      </c>
      <c r="AI422" s="3">
        <v>3.1450208111111113</v>
      </c>
      <c r="AJ422" s="5">
        <v>3.7549171111111117</v>
      </c>
      <c r="AK422" s="3">
        <v>0.71376752777777785</v>
      </c>
      <c r="AL422" s="3">
        <v>6.5100042222222223</v>
      </c>
      <c r="AM422" s="3">
        <v>50.530297277777784</v>
      </c>
      <c r="AN422" s="3">
        <v>92.15099833333332</v>
      </c>
      <c r="AO422" s="3">
        <v>12.603412611111112</v>
      </c>
      <c r="AP422" s="3">
        <v>56.990310000000008</v>
      </c>
      <c r="AQ422" s="3">
        <v>13.286629777777776</v>
      </c>
      <c r="AR422" s="3">
        <v>3.6943718500000005</v>
      </c>
      <c r="AS422" s="3">
        <v>11.092558388888891</v>
      </c>
      <c r="AT422" s="3">
        <v>1.2170152944444443</v>
      </c>
      <c r="AU422" s="3">
        <v>7.2376582777777783</v>
      </c>
      <c r="AV422" s="3">
        <v>1.1170322944444444</v>
      </c>
      <c r="AW422" s="3">
        <v>3.1466871944444446</v>
      </c>
      <c r="AY422" s="3">
        <v>2.3834836277777778</v>
      </c>
      <c r="AZ422" s="3">
        <v>0.29567194944444447</v>
      </c>
      <c r="BA422" s="3">
        <v>20.399999999999999</v>
      </c>
      <c r="BB422" s="3">
        <v>226.4</v>
      </c>
      <c r="BE422" s="5">
        <f t="shared" si="30"/>
        <v>-0.81224994413218177</v>
      </c>
      <c r="BF422" s="5">
        <f t="shared" si="31"/>
        <v>-0.7426555653941691</v>
      </c>
      <c r="BG422" s="7">
        <f t="shared" si="32"/>
        <v>-0.78080369074307421</v>
      </c>
    </row>
    <row r="423" spans="1:59" s="3" customFormat="1" x14ac:dyDescent="0.25">
      <c r="A423" s="2" t="s">
        <v>508</v>
      </c>
      <c r="B423" s="3">
        <v>16</v>
      </c>
      <c r="C423" s="18">
        <v>15</v>
      </c>
      <c r="D423" s="3" t="s">
        <v>52</v>
      </c>
      <c r="E423" s="3" t="s">
        <v>500</v>
      </c>
      <c r="F423" s="18" t="s">
        <v>484</v>
      </c>
      <c r="G423" s="3" t="s">
        <v>501</v>
      </c>
      <c r="H423" s="3" t="s">
        <v>502</v>
      </c>
      <c r="I423" s="3">
        <v>4</v>
      </c>
      <c r="J423" s="3">
        <v>0.70545400000000003</v>
      </c>
      <c r="K423" s="4">
        <v>-8.5</v>
      </c>
      <c r="L423" s="5">
        <v>51.367798023988051</v>
      </c>
      <c r="M423" s="5">
        <v>3.2548239202851894</v>
      </c>
      <c r="N423" s="5">
        <v>9.0342228043813275</v>
      </c>
      <c r="O423" s="5">
        <v>10.700984751149935</v>
      </c>
      <c r="P423" s="5">
        <v>0.15648191924448027</v>
      </c>
      <c r="Q423" s="5">
        <v>13.561766334521622</v>
      </c>
      <c r="R423" s="5">
        <v>7.8032317063247492</v>
      </c>
      <c r="S423" s="5">
        <v>1.6691404719411229</v>
      </c>
      <c r="T423" s="5">
        <v>1.9299436706819231</v>
      </c>
      <c r="U423" s="5">
        <v>0.52160639748160087</v>
      </c>
      <c r="V423" s="6">
        <f t="shared" si="33"/>
        <v>71.514568924093254</v>
      </c>
      <c r="W423" s="5">
        <f t="shared" si="34"/>
        <v>100.00000000000001</v>
      </c>
      <c r="X423" s="3">
        <v>13.148955665024632</v>
      </c>
      <c r="Y423" s="3">
        <v>370.92086699507388</v>
      </c>
      <c r="Z423" s="3">
        <v>25.696325123152711</v>
      </c>
      <c r="AA423" s="3">
        <v>28.652691625615766</v>
      </c>
      <c r="AC423" s="3">
        <v>1245.2834482758619</v>
      </c>
      <c r="AD423" s="3">
        <v>1355.2877832512313</v>
      </c>
      <c r="AE423" s="3">
        <v>60.8</v>
      </c>
      <c r="AF423" s="3">
        <v>886.1</v>
      </c>
      <c r="AG423" s="3">
        <v>602.70000000000005</v>
      </c>
      <c r="AH423" s="3">
        <v>9.7113201970443352</v>
      </c>
      <c r="AI423" s="3">
        <v>1.2435646305418717</v>
      </c>
      <c r="AJ423" s="5">
        <v>4.107974384236452</v>
      </c>
      <c r="AK423" s="3">
        <v>0.84514267980295554</v>
      </c>
      <c r="AL423" s="3">
        <v>7.5713921182266013</v>
      </c>
      <c r="AM423" s="3">
        <v>51.504373399014781</v>
      </c>
      <c r="AN423" s="3">
        <v>114.81702463054185</v>
      </c>
      <c r="AO423" s="3">
        <v>15.245913300492614</v>
      </c>
      <c r="AP423" s="3">
        <v>66.922168472906407</v>
      </c>
      <c r="AQ423" s="3">
        <v>12.959885714285715</v>
      </c>
      <c r="AR423" s="3">
        <v>3.6103766502463048</v>
      </c>
      <c r="AS423" s="3">
        <v>10.94886896551724</v>
      </c>
      <c r="AT423" s="3">
        <v>1.2040318226600986</v>
      </c>
      <c r="AU423" s="3">
        <v>6.3106393103448273</v>
      </c>
      <c r="AV423" s="3">
        <v>1.0235559605911329</v>
      </c>
      <c r="AW423" s="3">
        <v>2.6332287684729061</v>
      </c>
      <c r="AY423" s="3">
        <v>1.9345293596059112</v>
      </c>
      <c r="AZ423" s="3">
        <v>0.25068956650246305</v>
      </c>
      <c r="BA423" s="3">
        <v>21.4</v>
      </c>
      <c r="BB423" s="3">
        <v>252.3</v>
      </c>
      <c r="BE423" s="5">
        <f t="shared" si="30"/>
        <v>-0.77704743306480228</v>
      </c>
      <c r="BF423" s="5">
        <f t="shared" si="31"/>
        <v>-0.74750003008839871</v>
      </c>
      <c r="BG423" s="7">
        <f t="shared" si="32"/>
        <v>-0.74675948600437769</v>
      </c>
    </row>
    <row r="424" spans="1:59" s="3" customFormat="1" x14ac:dyDescent="0.25">
      <c r="A424" s="2" t="s">
        <v>509</v>
      </c>
      <c r="B424" s="3">
        <v>16</v>
      </c>
      <c r="C424" s="18">
        <v>4</v>
      </c>
      <c r="D424" s="3" t="s">
        <v>52</v>
      </c>
      <c r="E424" s="3" t="s">
        <v>500</v>
      </c>
      <c r="F424" s="3" t="s">
        <v>425</v>
      </c>
      <c r="G424" s="3" t="s">
        <v>501</v>
      </c>
      <c r="H424" s="3" t="s">
        <v>502</v>
      </c>
      <c r="I424" s="3">
        <v>4</v>
      </c>
      <c r="K424" s="4"/>
      <c r="L424" s="5">
        <v>50.150604858772162</v>
      </c>
      <c r="M424" s="5">
        <v>3.2691073127785879</v>
      </c>
      <c r="N424" s="5">
        <v>7.9333113768703321</v>
      </c>
      <c r="O424" s="5">
        <v>10.838741953389066</v>
      </c>
      <c r="P424" s="5">
        <v>0.15616754678878605</v>
      </c>
      <c r="Q424" s="5">
        <v>16.22060252646191</v>
      </c>
      <c r="R424" s="5">
        <v>7.1316513033545625</v>
      </c>
      <c r="S424" s="5">
        <v>1.4471526002427506</v>
      </c>
      <c r="T424" s="5">
        <v>2.3216908622599526</v>
      </c>
      <c r="U424" s="5">
        <v>0.53096965908187266</v>
      </c>
      <c r="V424" s="6">
        <f t="shared" si="33"/>
        <v>74.776827358263162</v>
      </c>
      <c r="W424" s="5">
        <f t="shared" si="34"/>
        <v>99.999999999999957</v>
      </c>
      <c r="X424" s="3">
        <v>23.36</v>
      </c>
      <c r="Y424" s="3">
        <v>375</v>
      </c>
      <c r="Z424" s="3">
        <v>25.98</v>
      </c>
      <c r="AA424" s="3">
        <v>38.19</v>
      </c>
      <c r="AC424" s="3">
        <v>850.6</v>
      </c>
      <c r="AD424" s="3">
        <v>1009.51</v>
      </c>
      <c r="AE424" s="3">
        <v>65.8215</v>
      </c>
      <c r="AF424" s="3">
        <v>889.13919999999996</v>
      </c>
      <c r="AG424" s="3">
        <v>705.5</v>
      </c>
      <c r="AH424" s="3">
        <v>9.6199999999999992</v>
      </c>
      <c r="AI424" s="3">
        <v>1.61</v>
      </c>
      <c r="AJ424" s="5">
        <v>4.12</v>
      </c>
      <c r="AK424" s="3">
        <v>0.83</v>
      </c>
      <c r="AL424" s="3">
        <v>8.89</v>
      </c>
      <c r="AM424" s="3">
        <v>50.77</v>
      </c>
      <c r="AN424" s="3">
        <v>114.16</v>
      </c>
      <c r="AO424" s="3">
        <v>16.309999999999999</v>
      </c>
      <c r="AP424" s="3">
        <v>66.45</v>
      </c>
      <c r="AQ424" s="3">
        <v>13.21</v>
      </c>
      <c r="AR424" s="3">
        <v>3.32</v>
      </c>
      <c r="AS424" s="3">
        <v>10.74</v>
      </c>
      <c r="AT424" s="3">
        <v>1.24</v>
      </c>
      <c r="AU424" s="3">
        <v>5.6</v>
      </c>
      <c r="AV424" s="3">
        <v>1.01</v>
      </c>
      <c r="AW424" s="3">
        <v>2.57</v>
      </c>
      <c r="AY424" s="3">
        <v>1.84</v>
      </c>
      <c r="AZ424" s="3">
        <v>0.24</v>
      </c>
      <c r="BA424" s="3">
        <v>19.10314</v>
      </c>
      <c r="BB424" s="3">
        <v>220.22380000000001</v>
      </c>
      <c r="BE424" s="5">
        <f t="shared" si="30"/>
        <v>-0.53219918059881022</v>
      </c>
      <c r="BF424" s="5">
        <f t="shared" si="31"/>
        <v>-0.49979783491918295</v>
      </c>
      <c r="BG424" s="7">
        <f t="shared" si="32"/>
        <v>-0.50191467761057507</v>
      </c>
    </row>
    <row r="425" spans="1:59" s="3" customFormat="1" x14ac:dyDescent="0.25">
      <c r="A425" s="2" t="s">
        <v>510</v>
      </c>
      <c r="B425" s="3">
        <v>16</v>
      </c>
      <c r="C425" s="18">
        <v>4</v>
      </c>
      <c r="D425" s="3" t="s">
        <v>52</v>
      </c>
      <c r="E425" s="3" t="s">
        <v>500</v>
      </c>
      <c r="F425" s="3" t="s">
        <v>425</v>
      </c>
      <c r="G425" s="3" t="s">
        <v>501</v>
      </c>
      <c r="H425" s="3" t="s">
        <v>502</v>
      </c>
      <c r="I425" s="3">
        <v>4</v>
      </c>
      <c r="J425" s="3">
        <v>0.70520000000000005</v>
      </c>
      <c r="K425" s="4">
        <v>-5</v>
      </c>
      <c r="L425" s="5">
        <v>50.010052338924652</v>
      </c>
      <c r="M425" s="5">
        <v>2.968351843489264</v>
      </c>
      <c r="N425" s="5">
        <v>8.5147532119467098</v>
      </c>
      <c r="O425" s="5">
        <v>11.894387150688926</v>
      </c>
      <c r="P425" s="5">
        <v>0.16433781832466512</v>
      </c>
      <c r="Q425" s="5">
        <v>15.673719422714935</v>
      </c>
      <c r="R425" s="5">
        <v>7.631437438451635</v>
      </c>
      <c r="S425" s="5">
        <v>1.5098537058578607</v>
      </c>
      <c r="T425" s="5">
        <v>1.1811780692085305</v>
      </c>
      <c r="U425" s="5">
        <v>0.45192900039282902</v>
      </c>
      <c r="V425" s="6">
        <f t="shared" si="33"/>
        <v>72.302337303651839</v>
      </c>
      <c r="W425" s="5">
        <f t="shared" si="34"/>
        <v>100.00000000000001</v>
      </c>
      <c r="X425" s="3">
        <v>11.802329097839898</v>
      </c>
      <c r="Y425" s="3">
        <v>304.00140076238881</v>
      </c>
      <c r="Z425" s="3">
        <v>22.374556289707755</v>
      </c>
      <c r="AA425" s="3">
        <v>17.986084625158831</v>
      </c>
      <c r="AC425" s="3">
        <v>587.05782312579413</v>
      </c>
      <c r="AD425" s="3">
        <v>885.67337229987277</v>
      </c>
      <c r="AE425" s="3">
        <v>66.2</v>
      </c>
      <c r="AF425" s="3">
        <v>1027.7</v>
      </c>
      <c r="AG425" s="3">
        <v>710</v>
      </c>
      <c r="AH425" s="3">
        <v>7.0016070648030491</v>
      </c>
      <c r="AI425" s="3">
        <v>1.1642748310038118</v>
      </c>
      <c r="AJ425" s="5">
        <v>2.528690566709022</v>
      </c>
      <c r="AK425" s="3">
        <v>0.53206894332909771</v>
      </c>
      <c r="AL425" s="3">
        <v>3.9250224599745871</v>
      </c>
      <c r="AM425" s="3">
        <v>32.015895552731891</v>
      </c>
      <c r="AN425" s="3">
        <v>81.12023379923761</v>
      </c>
      <c r="AO425" s="3">
        <v>9.3687220838627692</v>
      </c>
      <c r="AP425" s="3">
        <v>47.309054383735706</v>
      </c>
      <c r="AQ425" s="3">
        <v>10.419295603557813</v>
      </c>
      <c r="AR425" s="3">
        <v>2.8345537433290975</v>
      </c>
      <c r="AS425" s="3">
        <v>10.256959999999999</v>
      </c>
      <c r="AT425" s="3">
        <v>1.0379400406607369</v>
      </c>
      <c r="AU425" s="3">
        <v>5.9184524675984749</v>
      </c>
      <c r="AV425" s="3">
        <v>0.94551616772553992</v>
      </c>
      <c r="AW425" s="3">
        <v>2.3830730978398984</v>
      </c>
      <c r="AY425" s="3">
        <v>1.8158963811944089</v>
      </c>
      <c r="AZ425" s="3">
        <v>0.23644553392630241</v>
      </c>
      <c r="BA425" s="3">
        <v>20.7</v>
      </c>
      <c r="BB425" s="3">
        <v>234.5</v>
      </c>
      <c r="BE425" s="5">
        <f t="shared" si="30"/>
        <v>-0.71337932524231973</v>
      </c>
      <c r="BF425" s="5">
        <f t="shared" si="31"/>
        <v>-0.72207586270142765</v>
      </c>
      <c r="BG425" s="7">
        <f t="shared" si="32"/>
        <v>-0.68808630614130262</v>
      </c>
    </row>
    <row r="426" spans="1:59" s="3" customFormat="1" x14ac:dyDescent="0.25">
      <c r="A426" s="2" t="s">
        <v>511</v>
      </c>
      <c r="B426" s="3">
        <v>16</v>
      </c>
      <c r="C426" s="18">
        <v>4</v>
      </c>
      <c r="D426" s="3" t="s">
        <v>52</v>
      </c>
      <c r="E426" s="3" t="s">
        <v>500</v>
      </c>
      <c r="F426" s="3" t="s">
        <v>425</v>
      </c>
      <c r="G426" s="3" t="s">
        <v>501</v>
      </c>
      <c r="H426" s="3" t="s">
        <v>502</v>
      </c>
      <c r="I426" s="3">
        <v>4</v>
      </c>
      <c r="K426" s="4"/>
      <c r="L426" s="5">
        <v>47.605955511268341</v>
      </c>
      <c r="M426" s="5">
        <v>1.6831437784429224</v>
      </c>
      <c r="N426" s="5">
        <v>6.1611374112139075</v>
      </c>
      <c r="O426" s="5">
        <v>11.863526712769708</v>
      </c>
      <c r="P426" s="5">
        <v>0.16623642256226395</v>
      </c>
      <c r="Q426" s="5">
        <v>25.309495335104685</v>
      </c>
      <c r="R426" s="5">
        <v>5.5065814973749934</v>
      </c>
      <c r="S426" s="5">
        <v>0.91430032409245166</v>
      </c>
      <c r="T426" s="5">
        <v>0.57143770255778237</v>
      </c>
      <c r="U426" s="5">
        <v>0.21818530461297142</v>
      </c>
      <c r="V426" s="6">
        <f t="shared" si="33"/>
        <v>80.865597336068262</v>
      </c>
      <c r="W426" s="5">
        <f t="shared" si="34"/>
        <v>100.00000000000004</v>
      </c>
      <c r="X426" s="3">
        <v>5.3279583488372086</v>
      </c>
      <c r="Y426" s="3">
        <v>183.53340232558139</v>
      </c>
      <c r="Z426" s="3">
        <v>14.925998604651166</v>
      </c>
      <c r="AA426" s="3">
        <v>13.219746279069769</v>
      </c>
      <c r="AC426" s="3">
        <v>276.78380116279067</v>
      </c>
      <c r="AD426" s="3">
        <v>504.53139418604655</v>
      </c>
      <c r="AE426" s="3">
        <v>85</v>
      </c>
      <c r="AF426" s="3">
        <v>940.2</v>
      </c>
      <c r="AG426" s="3">
        <v>1481.7</v>
      </c>
      <c r="AH426" s="3">
        <v>3.244846813953489</v>
      </c>
      <c r="AI426" s="3">
        <v>0.80342229069767435</v>
      </c>
      <c r="AJ426" s="5">
        <v>1.0786482093023255</v>
      </c>
      <c r="AK426" s="3">
        <v>0.24688729302325579</v>
      </c>
      <c r="AL426" s="3">
        <v>2.2522530697674417</v>
      </c>
      <c r="AM426" s="3">
        <v>10.779063604651164</v>
      </c>
      <c r="AN426" s="3">
        <v>26.602699302325579</v>
      </c>
      <c r="AO426" s="3">
        <v>3.7366925930232564</v>
      </c>
      <c r="AP426" s="3">
        <v>18.264318372093026</v>
      </c>
      <c r="AQ426" s="3">
        <v>4.7619276860465121</v>
      </c>
      <c r="AR426" s="3">
        <v>1.543787430232558</v>
      </c>
      <c r="AS426" s="3">
        <v>4.0831359999999997</v>
      </c>
      <c r="AT426" s="3">
        <v>0.62367231744186047</v>
      </c>
      <c r="AU426" s="3">
        <v>3.6165130813953486</v>
      </c>
      <c r="AV426" s="3">
        <v>0.6070549034883721</v>
      </c>
      <c r="AW426" s="3">
        <v>1.6639669418604648</v>
      </c>
      <c r="AY426" s="3">
        <v>1.2477897441860466</v>
      </c>
      <c r="AZ426" s="3">
        <v>0.16743528255813953</v>
      </c>
      <c r="BA426" s="3">
        <v>12.2</v>
      </c>
      <c r="BB426" s="3">
        <v>139.30000000000001</v>
      </c>
      <c r="BE426" s="5">
        <f t="shared" si="30"/>
        <v>-0.79974427589952279</v>
      </c>
      <c r="BF426" s="5">
        <f t="shared" si="31"/>
        <v>-0.76776879670738629</v>
      </c>
      <c r="BG426" s="7">
        <f t="shared" si="32"/>
        <v>-0.78268764930677237</v>
      </c>
    </row>
    <row r="427" spans="1:59" s="3" customFormat="1" x14ac:dyDescent="0.25">
      <c r="A427" s="2" t="s">
        <v>512</v>
      </c>
      <c r="B427" s="3">
        <v>16</v>
      </c>
      <c r="C427" s="18">
        <v>4</v>
      </c>
      <c r="D427" s="3" t="s">
        <v>52</v>
      </c>
      <c r="E427" s="3" t="s">
        <v>500</v>
      </c>
      <c r="F427" s="3" t="s">
        <v>425</v>
      </c>
      <c r="G427" s="3" t="s">
        <v>501</v>
      </c>
      <c r="H427" s="3" t="s">
        <v>502</v>
      </c>
      <c r="I427" s="3">
        <v>4</v>
      </c>
      <c r="K427" s="4"/>
      <c r="L427" s="5">
        <v>50.277444238866906</v>
      </c>
      <c r="M427" s="5">
        <v>3.5491157037549668</v>
      </c>
      <c r="N427" s="5">
        <v>14.349003604579533</v>
      </c>
      <c r="O427" s="5">
        <v>12.105997055718696</v>
      </c>
      <c r="P427" s="5">
        <v>0.18304894747160286</v>
      </c>
      <c r="Q427" s="5">
        <v>5.6135010557958198</v>
      </c>
      <c r="R427" s="5">
        <v>9.8134574616720407</v>
      </c>
      <c r="S427" s="5">
        <v>2.5830240365437294</v>
      </c>
      <c r="T427" s="5">
        <v>1.1389712287121956</v>
      </c>
      <c r="U427" s="5">
        <v>0.38643666688449491</v>
      </c>
      <c r="V427" s="6">
        <f t="shared" si="33"/>
        <v>47.877858249550457</v>
      </c>
      <c r="W427" s="5">
        <f t="shared" si="34"/>
        <v>100</v>
      </c>
      <c r="X427" s="3">
        <v>23.92</v>
      </c>
      <c r="Y427" s="3">
        <v>393</v>
      </c>
      <c r="Z427" s="3">
        <v>32.47</v>
      </c>
      <c r="AA427" s="3">
        <v>23.47</v>
      </c>
      <c r="AC427" s="3">
        <v>369.92</v>
      </c>
      <c r="AD427" s="3">
        <v>529.58000000000004</v>
      </c>
      <c r="AE427" s="3">
        <v>44.767769999999999</v>
      </c>
      <c r="AF427" s="3">
        <v>119.1999</v>
      </c>
      <c r="AG427" s="3">
        <v>74.8</v>
      </c>
      <c r="AH427" s="3">
        <v>7.37</v>
      </c>
      <c r="AI427" s="3">
        <v>1.57</v>
      </c>
      <c r="AJ427" s="5">
        <v>3.25</v>
      </c>
      <c r="AK427" s="3">
        <v>0.72</v>
      </c>
      <c r="AL427" s="3">
        <v>6.08</v>
      </c>
      <c r="AM427" s="3">
        <v>30.25</v>
      </c>
      <c r="AN427" s="3">
        <v>69.430000000000007</v>
      </c>
      <c r="AO427" s="3">
        <v>9.61</v>
      </c>
      <c r="AP427" s="3">
        <v>39.31</v>
      </c>
      <c r="AQ427" s="3">
        <v>9.01</v>
      </c>
      <c r="AR427" s="3">
        <v>2.63</v>
      </c>
      <c r="AS427" s="3">
        <v>8.4600000000000009</v>
      </c>
      <c r="AT427" s="3">
        <v>1.1200000000000001</v>
      </c>
      <c r="AU427" s="3">
        <v>6.06</v>
      </c>
      <c r="AV427" s="3">
        <v>1.22</v>
      </c>
      <c r="AW427" s="3">
        <v>3.06</v>
      </c>
      <c r="AY427" s="3">
        <v>2.66</v>
      </c>
      <c r="AZ427" s="3">
        <v>0.38</v>
      </c>
      <c r="BA427" s="3">
        <v>29.92353</v>
      </c>
      <c r="BB427" s="3">
        <v>395.25889999999998</v>
      </c>
      <c r="BE427" s="5">
        <f t="shared" si="30"/>
        <v>-0.47190881586852473</v>
      </c>
      <c r="BF427" s="5">
        <f t="shared" si="31"/>
        <v>-0.43112779196485751</v>
      </c>
      <c r="BG427" s="7">
        <f t="shared" si="32"/>
        <v>-0.4561558661361339</v>
      </c>
    </row>
    <row r="428" spans="1:59" s="3" customFormat="1" x14ac:dyDescent="0.25">
      <c r="A428" s="2" t="s">
        <v>513</v>
      </c>
      <c r="B428" s="3">
        <v>16</v>
      </c>
      <c r="C428" s="18">
        <v>4</v>
      </c>
      <c r="D428" s="3" t="s">
        <v>52</v>
      </c>
      <c r="E428" s="3" t="s">
        <v>500</v>
      </c>
      <c r="F428" s="3" t="s">
        <v>425</v>
      </c>
      <c r="G428" s="3" t="s">
        <v>501</v>
      </c>
      <c r="H428" s="3" t="s">
        <v>502</v>
      </c>
      <c r="I428" s="3">
        <v>4</v>
      </c>
      <c r="K428" s="4"/>
      <c r="L428" s="5">
        <v>49.644842324259237</v>
      </c>
      <c r="M428" s="5">
        <v>2.9479565246243635</v>
      </c>
      <c r="N428" s="5">
        <v>8.2898210071883707</v>
      </c>
      <c r="O428" s="5">
        <v>11.833101671340813</v>
      </c>
      <c r="P428" s="5">
        <v>0.17771369120075955</v>
      </c>
      <c r="Q428" s="5">
        <v>16.015139701150797</v>
      </c>
      <c r="R428" s="5">
        <v>7.7566799335860912</v>
      </c>
      <c r="S428" s="5">
        <v>1.693506939677826</v>
      </c>
      <c r="T428" s="5">
        <v>1.202180852240432</v>
      </c>
      <c r="U428" s="5">
        <v>0.43905735473128826</v>
      </c>
      <c r="V428" s="6">
        <f t="shared" si="33"/>
        <v>72.834131519922153</v>
      </c>
      <c r="W428" s="5">
        <f t="shared" si="34"/>
        <v>100</v>
      </c>
      <c r="X428" s="3">
        <v>17.16</v>
      </c>
      <c r="Y428" s="3">
        <v>297</v>
      </c>
      <c r="Z428" s="3">
        <v>26</v>
      </c>
      <c r="AA428" s="3">
        <v>20.260000000000002</v>
      </c>
      <c r="AC428" s="3">
        <v>537.96</v>
      </c>
      <c r="AD428" s="3">
        <v>804.73</v>
      </c>
      <c r="AE428" s="3">
        <v>65.599140000000006</v>
      </c>
      <c r="AF428" s="3">
        <v>994.63279999999997</v>
      </c>
      <c r="AG428" s="3">
        <v>707.3</v>
      </c>
      <c r="AH428" s="3">
        <v>7.69</v>
      </c>
      <c r="AI428" s="3">
        <v>1.1599999999999999</v>
      </c>
      <c r="AJ428" s="5">
        <v>3.29</v>
      </c>
      <c r="AK428" s="3">
        <v>0.57999999999999996</v>
      </c>
      <c r="AM428" s="3">
        <v>32.75</v>
      </c>
      <c r="AN428" s="3">
        <v>78.34</v>
      </c>
      <c r="AO428" s="3">
        <v>10.83</v>
      </c>
      <c r="AP428" s="3">
        <v>46.48</v>
      </c>
      <c r="AQ428" s="3">
        <v>10.62</v>
      </c>
      <c r="AR428" s="3">
        <v>2.83</v>
      </c>
      <c r="AS428" s="3">
        <v>8.89</v>
      </c>
      <c r="AT428" s="3">
        <v>1.1100000000000001</v>
      </c>
      <c r="AU428" s="3">
        <v>5.38</v>
      </c>
      <c r="AV428" s="3">
        <v>1</v>
      </c>
      <c r="AW428" s="3">
        <v>2.39</v>
      </c>
      <c r="AY428" s="3">
        <v>1.89</v>
      </c>
      <c r="AZ428" s="3">
        <v>0.27</v>
      </c>
      <c r="BA428" s="3">
        <v>22.655460000000001</v>
      </c>
      <c r="BB428" s="3">
        <v>236.2225</v>
      </c>
      <c r="BE428" s="5">
        <f t="shared" si="30"/>
        <v>-0.47139961904320837</v>
      </c>
      <c r="BF428" s="5">
        <f t="shared" si="31"/>
        <v>-0.46386619299763332</v>
      </c>
      <c r="BG428" s="7">
        <f t="shared" si="32"/>
        <v>-0.46042082978739352</v>
      </c>
    </row>
    <row r="429" spans="1:59" s="3" customFormat="1" x14ac:dyDescent="0.25">
      <c r="A429" s="2" t="s">
        <v>514</v>
      </c>
      <c r="B429" s="3">
        <v>16</v>
      </c>
      <c r="C429" s="18">
        <v>4</v>
      </c>
      <c r="D429" s="3" t="s">
        <v>52</v>
      </c>
      <c r="E429" s="3" t="s">
        <v>500</v>
      </c>
      <c r="F429" s="3" t="s">
        <v>425</v>
      </c>
      <c r="G429" s="3" t="s">
        <v>501</v>
      </c>
      <c r="H429" s="3" t="s">
        <v>502</v>
      </c>
      <c r="I429" s="3">
        <v>4</v>
      </c>
      <c r="J429" s="3">
        <v>0.70643999999999996</v>
      </c>
      <c r="K429" s="4">
        <v>-5.8</v>
      </c>
      <c r="L429" s="5">
        <v>50.53660099142936</v>
      </c>
      <c r="M429" s="5">
        <v>3.0679183969849007</v>
      </c>
      <c r="N429" s="5">
        <v>8.9095712350794365</v>
      </c>
      <c r="O429" s="5">
        <v>11.618734399188423</v>
      </c>
      <c r="P429" s="5">
        <v>0.15759854779032023</v>
      </c>
      <c r="Q429" s="5">
        <v>14.82477006214279</v>
      </c>
      <c r="R429" s="5">
        <v>7.9534733784848282</v>
      </c>
      <c r="S429" s="5">
        <v>1.6600380367247065</v>
      </c>
      <c r="T429" s="5">
        <v>0.80900587865697715</v>
      </c>
      <c r="U429" s="5">
        <v>0.46228907351827264</v>
      </c>
      <c r="V429" s="6">
        <f t="shared" si="33"/>
        <v>71.652115324524175</v>
      </c>
      <c r="W429" s="5">
        <f t="shared" si="34"/>
        <v>100.00000000000001</v>
      </c>
      <c r="X429" s="3">
        <v>15.7</v>
      </c>
      <c r="Y429" s="3">
        <v>306.5</v>
      </c>
      <c r="Z429" s="3">
        <v>27.5</v>
      </c>
      <c r="AA429" s="3">
        <v>31.4</v>
      </c>
      <c r="AC429" s="3">
        <v>559.1</v>
      </c>
      <c r="AD429" s="3">
        <v>916.9</v>
      </c>
      <c r="AE429" s="3">
        <v>59.9</v>
      </c>
      <c r="AF429" s="3">
        <v>899</v>
      </c>
      <c r="AG429" s="3">
        <v>633.70000000000005</v>
      </c>
      <c r="AJ429" s="5"/>
      <c r="BA429" s="3">
        <v>19.600000000000001</v>
      </c>
      <c r="BB429" s="3">
        <v>233.5</v>
      </c>
      <c r="BE429" s="5">
        <f t="shared" si="30"/>
        <v>-0.51386078866743756</v>
      </c>
      <c r="BF429" s="5">
        <f t="shared" si="31"/>
        <v>-0.50666361431435214</v>
      </c>
      <c r="BG429" s="7">
        <f t="shared" si="32"/>
        <v>-0.5049122095128451</v>
      </c>
    </row>
    <row r="430" spans="1:59" s="3" customFormat="1" x14ac:dyDescent="0.25">
      <c r="A430" s="2" t="s">
        <v>515</v>
      </c>
      <c r="B430" s="3">
        <v>16</v>
      </c>
      <c r="C430" s="18">
        <v>4</v>
      </c>
      <c r="D430" s="3" t="s">
        <v>52</v>
      </c>
      <c r="E430" s="3" t="s">
        <v>500</v>
      </c>
      <c r="F430" s="3" t="s">
        <v>425</v>
      </c>
      <c r="G430" s="3" t="s">
        <v>501</v>
      </c>
      <c r="H430" s="3" t="s">
        <v>502</v>
      </c>
      <c r="I430" s="3">
        <v>4</v>
      </c>
      <c r="K430" s="4"/>
      <c r="L430" s="5">
        <v>52.596251295665638</v>
      </c>
      <c r="M430" s="5">
        <v>3.5936617196485612</v>
      </c>
      <c r="N430" s="5">
        <v>14.125375545439431</v>
      </c>
      <c r="O430" s="5">
        <v>11.093224508116514</v>
      </c>
      <c r="P430" s="5">
        <v>0.1557945832217584</v>
      </c>
      <c r="Q430" s="5">
        <v>4.9231088298075667</v>
      </c>
      <c r="R430" s="5">
        <v>8.3402033551381347</v>
      </c>
      <c r="S430" s="5">
        <v>2.9497107756652925</v>
      </c>
      <c r="T430" s="5">
        <v>1.6618088876987565</v>
      </c>
      <c r="U430" s="5">
        <v>0.56086049959833029</v>
      </c>
      <c r="V430" s="6">
        <f t="shared" si="33"/>
        <v>46.784328330520665</v>
      </c>
      <c r="W430" s="5">
        <f t="shared" si="34"/>
        <v>99.999999999999986</v>
      </c>
      <c r="X430" s="3">
        <v>22.8</v>
      </c>
      <c r="Y430" s="3">
        <v>421</v>
      </c>
      <c r="Z430" s="3">
        <v>37.840000000000003</v>
      </c>
      <c r="AA430" s="3">
        <v>28.57</v>
      </c>
      <c r="AC430" s="3">
        <v>831.36</v>
      </c>
      <c r="AD430" s="3">
        <v>972.71</v>
      </c>
      <c r="AE430" s="3">
        <v>39.933500000000002</v>
      </c>
      <c r="AF430" s="3">
        <v>61.238770000000002</v>
      </c>
      <c r="AG430" s="3">
        <v>70.900000000000006</v>
      </c>
      <c r="AH430" s="3">
        <v>10.57</v>
      </c>
      <c r="AI430" s="3">
        <v>1.5</v>
      </c>
      <c r="AJ430" s="5">
        <v>5.16</v>
      </c>
      <c r="AK430" s="3">
        <v>0.97</v>
      </c>
      <c r="AL430" s="3">
        <v>10.33</v>
      </c>
      <c r="AM430" s="3">
        <v>49.57</v>
      </c>
      <c r="AN430" s="3">
        <v>109.75</v>
      </c>
      <c r="AO430" s="3">
        <v>15.15</v>
      </c>
      <c r="AP430" s="3">
        <v>62.38</v>
      </c>
      <c r="AQ430" s="3">
        <v>13.18</v>
      </c>
      <c r="AR430" s="3">
        <v>3.54</v>
      </c>
      <c r="AS430" s="3">
        <v>11.59</v>
      </c>
      <c r="AT430" s="3">
        <v>1.5</v>
      </c>
      <c r="AU430" s="3">
        <v>7.52</v>
      </c>
      <c r="AV430" s="3">
        <v>1.44</v>
      </c>
      <c r="AW430" s="3">
        <v>3.59</v>
      </c>
      <c r="AY430" s="3">
        <v>3.01</v>
      </c>
      <c r="AZ430" s="3">
        <v>0.39</v>
      </c>
      <c r="BA430" s="3">
        <v>20.784880000000001</v>
      </c>
      <c r="BB430" s="3">
        <v>278.7491</v>
      </c>
      <c r="BE430" s="5">
        <f t="shared" si="30"/>
        <v>-0.48897173949265471</v>
      </c>
      <c r="BF430" s="5">
        <f t="shared" si="31"/>
        <v>-0.41237862467758402</v>
      </c>
      <c r="BG430" s="7">
        <f t="shared" si="32"/>
        <v>-0.48016885555253108</v>
      </c>
    </row>
    <row r="431" spans="1:59" s="3" customFormat="1" x14ac:dyDescent="0.25">
      <c r="A431" s="2" t="s">
        <v>516</v>
      </c>
      <c r="B431" s="3">
        <v>16</v>
      </c>
      <c r="C431" s="18">
        <v>4</v>
      </c>
      <c r="D431" s="3" t="s">
        <v>52</v>
      </c>
      <c r="E431" s="3" t="s">
        <v>500</v>
      </c>
      <c r="F431" s="3" t="s">
        <v>425</v>
      </c>
      <c r="G431" s="3" t="s">
        <v>501</v>
      </c>
      <c r="H431" s="3" t="s">
        <v>502</v>
      </c>
      <c r="I431" s="3">
        <v>4</v>
      </c>
      <c r="K431" s="4"/>
      <c r="L431" s="5">
        <v>51.032483407507442</v>
      </c>
      <c r="M431" s="5">
        <v>4.0577552729701667</v>
      </c>
      <c r="N431" s="5">
        <v>12.68048522803177</v>
      </c>
      <c r="O431" s="5">
        <v>13.33794095585146</v>
      </c>
      <c r="P431" s="5">
        <v>0.19667691374090093</v>
      </c>
      <c r="Q431" s="5">
        <v>5.1653568398268197</v>
      </c>
      <c r="R431" s="5">
        <v>9.6578716063295023</v>
      </c>
      <c r="S431" s="5">
        <v>2.3497715483781318</v>
      </c>
      <c r="T431" s="5">
        <v>1.0454930677805787</v>
      </c>
      <c r="U431" s="5">
        <v>0.47616515958323385</v>
      </c>
      <c r="V431" s="6">
        <f t="shared" si="33"/>
        <v>43.412300148623565</v>
      </c>
      <c r="W431" s="5">
        <f t="shared" si="34"/>
        <v>100.00000000000001</v>
      </c>
      <c r="X431" s="3">
        <v>20.89</v>
      </c>
      <c r="Y431" s="3">
        <v>468</v>
      </c>
      <c r="Z431" s="3">
        <v>42.7</v>
      </c>
      <c r="AA431" s="3">
        <v>14.46</v>
      </c>
      <c r="AC431" s="3">
        <v>491.69</v>
      </c>
      <c r="AD431" s="3">
        <v>659.04</v>
      </c>
      <c r="AE431" s="3">
        <v>43</v>
      </c>
      <c r="AF431" s="3">
        <v>76.400000000000006</v>
      </c>
      <c r="AG431" s="3">
        <v>55</v>
      </c>
      <c r="AH431" s="3">
        <v>8.15</v>
      </c>
      <c r="AI431" s="3">
        <v>1.41</v>
      </c>
      <c r="AJ431" s="5">
        <v>3.06</v>
      </c>
      <c r="AK431" s="3">
        <v>0.68</v>
      </c>
      <c r="AM431" s="3">
        <v>32.74</v>
      </c>
      <c r="AN431" s="3">
        <v>79.78</v>
      </c>
      <c r="AO431" s="3">
        <v>11.15</v>
      </c>
      <c r="AP431" s="3">
        <v>46.89</v>
      </c>
      <c r="AQ431" s="3">
        <v>11.03</v>
      </c>
      <c r="AR431" s="3">
        <v>3.13</v>
      </c>
      <c r="AS431" s="3">
        <v>10.37</v>
      </c>
      <c r="AT431" s="3">
        <v>1.49</v>
      </c>
      <c r="AU431" s="3">
        <v>7.79</v>
      </c>
      <c r="AV431" s="3">
        <v>1.61</v>
      </c>
      <c r="AW431" s="3">
        <v>4.0599999999999996</v>
      </c>
      <c r="AY431" s="3">
        <v>3.4</v>
      </c>
      <c r="AZ431" s="3">
        <v>0.5</v>
      </c>
      <c r="BA431" s="3">
        <v>32.5</v>
      </c>
      <c r="BB431" s="3">
        <v>439.9</v>
      </c>
      <c r="BE431" s="5">
        <f t="shared" si="30"/>
        <v>-0.56693995289898735</v>
      </c>
      <c r="BF431" s="5">
        <f t="shared" si="31"/>
        <v>-0.4951127112341922</v>
      </c>
      <c r="BG431" s="7">
        <f t="shared" si="32"/>
        <v>-0.55937453706965856</v>
      </c>
    </row>
    <row r="432" spans="1:59" s="3" customFormat="1" x14ac:dyDescent="0.25">
      <c r="A432" s="2" t="s">
        <v>517</v>
      </c>
      <c r="B432" s="3">
        <v>16</v>
      </c>
      <c r="C432" s="18">
        <v>4</v>
      </c>
      <c r="D432" s="3" t="s">
        <v>52</v>
      </c>
      <c r="E432" s="3" t="s">
        <v>500</v>
      </c>
      <c r="F432" s="3" t="s">
        <v>425</v>
      </c>
      <c r="G432" s="3" t="s">
        <v>501</v>
      </c>
      <c r="H432" s="3" t="s">
        <v>502</v>
      </c>
      <c r="I432" s="3">
        <v>4</v>
      </c>
      <c r="K432" s="4"/>
      <c r="L432" s="5">
        <v>52.47075289988603</v>
      </c>
      <c r="M432" s="5">
        <v>4.0992775703035962</v>
      </c>
      <c r="N432" s="5">
        <v>13.771497052640184</v>
      </c>
      <c r="O432" s="5">
        <v>11.943366622718953</v>
      </c>
      <c r="P432" s="5">
        <v>0.14529085059303887</v>
      </c>
      <c r="Q432" s="5">
        <v>3.8813412944140384</v>
      </c>
      <c r="R432" s="5">
        <v>7.4409671339434906</v>
      </c>
      <c r="S432" s="5">
        <v>2.8435495044637609</v>
      </c>
      <c r="T432" s="5">
        <v>2.6048573927751963</v>
      </c>
      <c r="U432" s="5">
        <v>0.7990996782617138</v>
      </c>
      <c r="V432" s="6">
        <f t="shared" si="33"/>
        <v>39.164433134066968</v>
      </c>
      <c r="W432" s="5">
        <f t="shared" si="34"/>
        <v>100.00000000000001</v>
      </c>
      <c r="X432" s="3">
        <v>30.2</v>
      </c>
      <c r="Y432" s="3">
        <v>487</v>
      </c>
      <c r="Z432" s="3">
        <v>46.16</v>
      </c>
      <c r="AA432" s="3">
        <v>50.07</v>
      </c>
      <c r="AC432" s="3">
        <v>965.19</v>
      </c>
      <c r="AD432" s="3">
        <v>944.96</v>
      </c>
      <c r="AE432" s="3">
        <v>41.365600000000001</v>
      </c>
      <c r="AF432" s="3">
        <v>26.55742</v>
      </c>
      <c r="AG432" s="3">
        <v>56.9</v>
      </c>
      <c r="AH432" s="3">
        <v>12.29</v>
      </c>
      <c r="AI432" s="3">
        <v>2.04</v>
      </c>
      <c r="AJ432" s="5">
        <v>6.49</v>
      </c>
      <c r="AK432" s="3">
        <v>1.2</v>
      </c>
      <c r="AL432" s="3">
        <v>9.9600000000000009</v>
      </c>
      <c r="AM432" s="3">
        <v>63.72</v>
      </c>
      <c r="AN432" s="3">
        <v>138.76</v>
      </c>
      <c r="AO432" s="3">
        <v>19.82</v>
      </c>
      <c r="AP432" s="3">
        <v>78.709999999999994</v>
      </c>
      <c r="AQ432" s="3">
        <v>17.100000000000001</v>
      </c>
      <c r="AR432" s="3">
        <v>4.55</v>
      </c>
      <c r="AS432" s="3">
        <v>15.14</v>
      </c>
      <c r="AT432" s="3">
        <v>1.87</v>
      </c>
      <c r="AU432" s="3">
        <v>9.15</v>
      </c>
      <c r="AV432" s="3">
        <v>1.79</v>
      </c>
      <c r="AW432" s="3">
        <v>4.42</v>
      </c>
      <c r="AY432" s="3">
        <v>3.53</v>
      </c>
      <c r="AZ432" s="3">
        <v>0.48</v>
      </c>
      <c r="BA432" s="3">
        <v>19.093139999999998</v>
      </c>
      <c r="BB432" s="3">
        <v>258.6189</v>
      </c>
      <c r="BE432" s="5">
        <f t="shared" si="30"/>
        <v>-0.40892412643908638</v>
      </c>
      <c r="BF432" s="5">
        <f t="shared" si="31"/>
        <v>-0.31910325885238278</v>
      </c>
      <c r="BG432" s="7">
        <f t="shared" si="32"/>
        <v>-0.40450412583636397</v>
      </c>
    </row>
    <row r="433" spans="1:59" s="3" customFormat="1" x14ac:dyDescent="0.25">
      <c r="A433" s="2" t="s">
        <v>518</v>
      </c>
      <c r="B433" s="3">
        <v>16</v>
      </c>
      <c r="C433" s="18">
        <v>4</v>
      </c>
      <c r="D433" s="3" t="s">
        <v>52</v>
      </c>
      <c r="E433" s="3" t="s">
        <v>500</v>
      </c>
      <c r="F433" s="3" t="s">
        <v>425</v>
      </c>
      <c r="G433" s="3" t="s">
        <v>501</v>
      </c>
      <c r="H433" s="3" t="s">
        <v>502</v>
      </c>
      <c r="I433" s="3">
        <v>4</v>
      </c>
      <c r="K433" s="4"/>
      <c r="L433" s="5">
        <v>49.872221493987936</v>
      </c>
      <c r="M433" s="5">
        <v>3.6741488849459616</v>
      </c>
      <c r="N433" s="5">
        <v>16.80488152947429</v>
      </c>
      <c r="O433" s="5">
        <v>10.571830204295779</v>
      </c>
      <c r="P433" s="5">
        <v>0.14328157211488432</v>
      </c>
      <c r="Q433" s="5">
        <v>4.5645415116598853</v>
      </c>
      <c r="R433" s="5">
        <v>9.6919749137711033</v>
      </c>
      <c r="S433" s="5">
        <v>2.9679754223797463</v>
      </c>
      <c r="T433" s="5">
        <v>1.2178933629765165</v>
      </c>
      <c r="U433" s="5">
        <v>0.49125110439388903</v>
      </c>
      <c r="V433" s="6">
        <f t="shared" si="33"/>
        <v>46.100803205856295</v>
      </c>
      <c r="W433" s="5">
        <f t="shared" si="34"/>
        <v>99.999999999999986</v>
      </c>
      <c r="X433" s="3">
        <v>27.6</v>
      </c>
      <c r="Y433" s="3">
        <v>326.5</v>
      </c>
      <c r="Z433" s="3">
        <v>32.200000000000003</v>
      </c>
      <c r="AA433" s="3">
        <v>19.899999999999999</v>
      </c>
      <c r="AC433" s="3">
        <v>545.5</v>
      </c>
      <c r="AD433" s="3">
        <v>870.9</v>
      </c>
      <c r="AE433" s="3">
        <v>36.9</v>
      </c>
      <c r="AF433" s="3">
        <v>105.7</v>
      </c>
      <c r="AG433" s="3">
        <v>82.4</v>
      </c>
      <c r="AJ433" s="5"/>
      <c r="BA433" s="3">
        <v>18.8</v>
      </c>
      <c r="BB433" s="3">
        <v>258.8</v>
      </c>
      <c r="BE433" s="5">
        <f t="shared" si="30"/>
        <v>-0.25851923234791596</v>
      </c>
      <c r="BF433" s="5">
        <f t="shared" si="31"/>
        <v>-0.28945045242101619</v>
      </c>
      <c r="BG433" s="7">
        <f t="shared" si="32"/>
        <v>-0.25737404270401609</v>
      </c>
    </row>
    <row r="434" spans="1:59" s="3" customFormat="1" x14ac:dyDescent="0.25">
      <c r="A434" s="2" t="s">
        <v>519</v>
      </c>
      <c r="B434" s="3">
        <v>16</v>
      </c>
      <c r="C434" s="18">
        <v>4</v>
      </c>
      <c r="D434" s="3" t="s">
        <v>52</v>
      </c>
      <c r="E434" s="3" t="s">
        <v>500</v>
      </c>
      <c r="F434" s="3" t="s">
        <v>425</v>
      </c>
      <c r="G434" s="3" t="s">
        <v>501</v>
      </c>
      <c r="H434" s="3" t="s">
        <v>502</v>
      </c>
      <c r="I434" s="3">
        <v>4</v>
      </c>
      <c r="K434" s="4"/>
      <c r="L434" s="5">
        <v>49.315857533421671</v>
      </c>
      <c r="M434" s="5">
        <v>3.3749964715945975</v>
      </c>
      <c r="N434" s="5">
        <v>18.020435705908127</v>
      </c>
      <c r="O434" s="5">
        <v>9.75463980196748</v>
      </c>
      <c r="P434" s="5">
        <v>0.13295440645675691</v>
      </c>
      <c r="Q434" s="5">
        <v>4.3874954130729771</v>
      </c>
      <c r="R434" s="5">
        <v>10.13521667681893</v>
      </c>
      <c r="S434" s="5">
        <v>2.9965877762945978</v>
      </c>
      <c r="T434" s="5">
        <v>1.3499985886378394</v>
      </c>
      <c r="U434" s="5">
        <v>0.53181762582702763</v>
      </c>
      <c r="V434" s="6">
        <f t="shared" si="33"/>
        <v>47.118325821944275</v>
      </c>
      <c r="W434" s="5">
        <f t="shared" si="34"/>
        <v>100.00000000000004</v>
      </c>
      <c r="X434" s="3">
        <v>36.72</v>
      </c>
      <c r="Y434" s="3">
        <v>341</v>
      </c>
      <c r="Z434" s="3">
        <v>33.9</v>
      </c>
      <c r="AA434" s="3">
        <v>25.73</v>
      </c>
      <c r="AC434" s="3">
        <v>467.84</v>
      </c>
      <c r="AD434" s="3">
        <v>832.43</v>
      </c>
      <c r="AE434" s="3">
        <v>36.5</v>
      </c>
      <c r="AF434" s="3">
        <v>144.30000000000001</v>
      </c>
      <c r="AG434" s="3">
        <v>90.7</v>
      </c>
      <c r="AH434" s="3">
        <v>8.6300000000000008</v>
      </c>
      <c r="AI434" s="3">
        <v>2.4300000000000002</v>
      </c>
      <c r="AJ434" s="5">
        <v>3.79</v>
      </c>
      <c r="AK434" s="3">
        <v>0.92</v>
      </c>
      <c r="AL434" s="3">
        <v>5.05</v>
      </c>
      <c r="AM434" s="3">
        <v>42.89</v>
      </c>
      <c r="AN434" s="3">
        <v>101.66</v>
      </c>
      <c r="AO434" s="3">
        <v>13.51</v>
      </c>
      <c r="AP434" s="3">
        <v>54.81</v>
      </c>
      <c r="AQ434" s="3">
        <v>11.72</v>
      </c>
      <c r="AR434" s="3">
        <v>3.34</v>
      </c>
      <c r="AS434" s="3">
        <v>10.18</v>
      </c>
      <c r="AT434" s="3">
        <v>1.3</v>
      </c>
      <c r="AU434" s="3">
        <v>6.56</v>
      </c>
      <c r="AV434" s="3">
        <v>1.26</v>
      </c>
      <c r="AW434" s="3">
        <v>3.31</v>
      </c>
      <c r="AY434" s="3">
        <v>2.65</v>
      </c>
      <c r="AZ434" s="3">
        <v>0.36</v>
      </c>
      <c r="BA434" s="3">
        <v>20.8</v>
      </c>
      <c r="BB434" s="3">
        <v>222.9</v>
      </c>
      <c r="BE434" s="5">
        <f t="shared" si="30"/>
        <v>-0.15020201278955536</v>
      </c>
      <c r="BF434" s="5">
        <f t="shared" si="31"/>
        <v>-0.12430209540878479</v>
      </c>
      <c r="BG434" s="7">
        <f t="shared" si="32"/>
        <v>-0.14971662343956627</v>
      </c>
    </row>
    <row r="435" spans="1:59" s="3" customFormat="1" x14ac:dyDescent="0.25">
      <c r="A435" s="2" t="s">
        <v>520</v>
      </c>
      <c r="B435" s="3">
        <v>16</v>
      </c>
      <c r="C435" s="18">
        <v>4</v>
      </c>
      <c r="D435" s="3" t="s">
        <v>52</v>
      </c>
      <c r="E435" s="3" t="s">
        <v>500</v>
      </c>
      <c r="F435" s="3" t="s">
        <v>425</v>
      </c>
      <c r="G435" s="3" t="s">
        <v>501</v>
      </c>
      <c r="H435" s="3" t="s">
        <v>502</v>
      </c>
      <c r="I435" s="3">
        <v>4</v>
      </c>
      <c r="K435" s="4"/>
      <c r="L435" s="5">
        <v>53.390210761290099</v>
      </c>
      <c r="M435" s="5">
        <v>3.8284484723606309</v>
      </c>
      <c r="N435" s="5">
        <v>13.649251075372682</v>
      </c>
      <c r="O435" s="5">
        <v>11.748020676534701</v>
      </c>
      <c r="P435" s="5">
        <v>0.16645428140698396</v>
      </c>
      <c r="Q435" s="5">
        <v>3.5995738354260278</v>
      </c>
      <c r="R435" s="5">
        <v>7.0639035672088815</v>
      </c>
      <c r="S435" s="5">
        <v>3.0585974208533302</v>
      </c>
      <c r="T435" s="5">
        <v>2.7152854654514256</v>
      </c>
      <c r="U435" s="5">
        <v>0.78025444409523725</v>
      </c>
      <c r="V435" s="6">
        <f t="shared" si="33"/>
        <v>37.770996754406752</v>
      </c>
      <c r="W435" s="5">
        <f t="shared" si="34"/>
        <v>100.00000000000001</v>
      </c>
      <c r="X435" s="3">
        <v>31.97</v>
      </c>
      <c r="Y435" s="3">
        <v>516</v>
      </c>
      <c r="Z435" s="3">
        <v>51.67</v>
      </c>
      <c r="AA435" s="3">
        <v>51.77</v>
      </c>
      <c r="AC435" s="3">
        <v>957.12</v>
      </c>
      <c r="AD435" s="3">
        <v>951.66</v>
      </c>
      <c r="AE435" s="3">
        <v>38.688270000000003</v>
      </c>
      <c r="AF435" s="3">
        <v>3.630271</v>
      </c>
      <c r="AG435" s="3">
        <v>53.2</v>
      </c>
      <c r="AH435" s="3">
        <v>13.8</v>
      </c>
      <c r="AI435" s="3">
        <v>2.04</v>
      </c>
      <c r="AJ435" s="5">
        <v>6.85</v>
      </c>
      <c r="AK435" s="3">
        <v>1.32</v>
      </c>
      <c r="AL435" s="3">
        <v>10.65</v>
      </c>
      <c r="AM435" s="3">
        <v>68.27</v>
      </c>
      <c r="AN435" s="3">
        <v>156.1</v>
      </c>
      <c r="AO435" s="3">
        <v>21.39</v>
      </c>
      <c r="AP435" s="3">
        <v>85.26</v>
      </c>
      <c r="AQ435" s="3">
        <v>18.96</v>
      </c>
      <c r="AR435" s="3">
        <v>4.8600000000000003</v>
      </c>
      <c r="AS435" s="3">
        <v>16.07</v>
      </c>
      <c r="AT435" s="3">
        <v>2.1</v>
      </c>
      <c r="AU435" s="3">
        <v>10.220000000000001</v>
      </c>
      <c r="AV435" s="3">
        <v>1.98</v>
      </c>
      <c r="AW435" s="3">
        <v>5</v>
      </c>
      <c r="AY435" s="3">
        <v>3.85</v>
      </c>
      <c r="AZ435" s="3">
        <v>0.51</v>
      </c>
      <c r="BA435" s="3">
        <v>16.068909999999999</v>
      </c>
      <c r="BB435" s="3">
        <v>221.71430000000001</v>
      </c>
      <c r="BE435" s="5">
        <f t="shared" si="30"/>
        <v>-0.38736540623054916</v>
      </c>
      <c r="BF435" s="5">
        <f t="shared" si="31"/>
        <v>-0.23534518270079841</v>
      </c>
      <c r="BG435" s="7">
        <f t="shared" si="32"/>
        <v>-0.38747727061505444</v>
      </c>
    </row>
    <row r="436" spans="1:59" s="3" customFormat="1" x14ac:dyDescent="0.25">
      <c r="A436" s="2" t="s">
        <v>521</v>
      </c>
      <c r="B436" s="3">
        <v>16</v>
      </c>
      <c r="C436" s="18">
        <v>4</v>
      </c>
      <c r="D436" s="3" t="s">
        <v>52</v>
      </c>
      <c r="E436" s="3" t="s">
        <v>500</v>
      </c>
      <c r="F436" s="3" t="s">
        <v>425</v>
      </c>
      <c r="G436" s="3" t="s">
        <v>501</v>
      </c>
      <c r="H436" s="3" t="s">
        <v>502</v>
      </c>
      <c r="I436" s="3">
        <v>4</v>
      </c>
      <c r="K436" s="4"/>
      <c r="L436" s="5">
        <v>52.407645476318166</v>
      </c>
      <c r="M436" s="5">
        <v>4.136078306479205</v>
      </c>
      <c r="N436" s="5">
        <v>13.686470174957572</v>
      </c>
      <c r="O436" s="5">
        <v>12.071963439395619</v>
      </c>
      <c r="P436" s="5">
        <v>0.14549019168519817</v>
      </c>
      <c r="Q436" s="5">
        <v>3.8970587058535218</v>
      </c>
      <c r="R436" s="5">
        <v>7.409607619396164</v>
      </c>
      <c r="S436" s="5">
        <v>2.8162744247634786</v>
      </c>
      <c r="T436" s="5">
        <v>2.6292156068825094</v>
      </c>
      <c r="U436" s="5">
        <v>0.80019605426858986</v>
      </c>
      <c r="V436" s="6">
        <f t="shared" si="33"/>
        <v>39.005668710152499</v>
      </c>
      <c r="W436" s="5">
        <f t="shared" si="34"/>
        <v>100.00000000000004</v>
      </c>
      <c r="X436" s="3">
        <v>31.38</v>
      </c>
      <c r="Y436" s="3">
        <v>479</v>
      </c>
      <c r="Z436" s="3">
        <v>48</v>
      </c>
      <c r="AA436" s="3">
        <v>52</v>
      </c>
      <c r="AC436" s="3">
        <v>993.05</v>
      </c>
      <c r="AD436" s="3">
        <v>947.29</v>
      </c>
      <c r="AE436" s="3">
        <v>41.270479999999999</v>
      </c>
      <c r="AF436" s="3">
        <v>29.684259999999998</v>
      </c>
      <c r="AG436" s="3">
        <v>60.7</v>
      </c>
      <c r="AH436" s="3">
        <v>12.93</v>
      </c>
      <c r="AI436" s="3">
        <v>2.06</v>
      </c>
      <c r="AJ436" s="5">
        <v>6.58</v>
      </c>
      <c r="AK436" s="3">
        <v>1.25</v>
      </c>
      <c r="AL436" s="3">
        <v>56.96</v>
      </c>
      <c r="AM436" s="3">
        <v>65.150000000000006</v>
      </c>
      <c r="AN436" s="3">
        <v>144.55000000000001</v>
      </c>
      <c r="AO436" s="3">
        <v>20.18</v>
      </c>
      <c r="AP436" s="3">
        <v>80.290000000000006</v>
      </c>
      <c r="AQ436" s="3">
        <v>17.09</v>
      </c>
      <c r="AR436" s="3">
        <v>4.75</v>
      </c>
      <c r="AS436" s="3">
        <v>15.6</v>
      </c>
      <c r="AT436" s="3">
        <v>1.96</v>
      </c>
      <c r="AU436" s="3">
        <v>9.39</v>
      </c>
      <c r="AV436" s="3">
        <v>1.88</v>
      </c>
      <c r="AW436" s="3">
        <v>4.54</v>
      </c>
      <c r="AY436" s="3">
        <v>3.6</v>
      </c>
      <c r="AZ436" s="3">
        <v>0.5</v>
      </c>
      <c r="BA436" s="3">
        <v>18.894659999999998</v>
      </c>
      <c r="BB436" s="3">
        <v>272.72770000000003</v>
      </c>
      <c r="BE436" s="5">
        <f t="shared" si="30"/>
        <v>-0.362849308119503</v>
      </c>
      <c r="BF436" s="5">
        <f t="shared" si="31"/>
        <v>-0.27661096017444042</v>
      </c>
      <c r="BG436" s="7">
        <f t="shared" si="32"/>
        <v>-0.36302139567209779</v>
      </c>
    </row>
    <row r="437" spans="1:59" s="3" customFormat="1" x14ac:dyDescent="0.25">
      <c r="A437" s="2" t="s">
        <v>522</v>
      </c>
      <c r="B437" s="3">
        <v>16</v>
      </c>
      <c r="C437" s="18">
        <v>4</v>
      </c>
      <c r="D437" s="3" t="s">
        <v>52</v>
      </c>
      <c r="E437" s="3" t="s">
        <v>500</v>
      </c>
      <c r="F437" s="3" t="s">
        <v>425</v>
      </c>
      <c r="G437" s="3" t="s">
        <v>501</v>
      </c>
      <c r="H437" s="3" t="s">
        <v>502</v>
      </c>
      <c r="I437" s="3">
        <v>4</v>
      </c>
      <c r="J437" s="3">
        <v>0.70483399999999996</v>
      </c>
      <c r="K437" s="4">
        <v>-4.5999999999999996</v>
      </c>
      <c r="L437" s="5">
        <v>53.565477737266754</v>
      </c>
      <c r="M437" s="5">
        <v>3.9910718321827474</v>
      </c>
      <c r="N437" s="5">
        <v>13.659949365806229</v>
      </c>
      <c r="O437" s="5">
        <v>11.511346243542469</v>
      </c>
      <c r="P437" s="5">
        <v>0.13493870954063905</v>
      </c>
      <c r="Q437" s="5">
        <v>3.7160044627345212</v>
      </c>
      <c r="R437" s="5">
        <v>8.2260713316120331</v>
      </c>
      <c r="S437" s="5">
        <v>2.4444666228323459</v>
      </c>
      <c r="T437" s="5">
        <v>2.0759801467790622</v>
      </c>
      <c r="U437" s="5">
        <v>0.67469354770319534</v>
      </c>
      <c r="V437" s="6">
        <f t="shared" si="33"/>
        <v>39.005179690746672</v>
      </c>
      <c r="W437" s="5">
        <f t="shared" si="34"/>
        <v>99.999999999999986</v>
      </c>
      <c r="X437" s="3">
        <v>29.8</v>
      </c>
      <c r="Y437" s="3">
        <v>498</v>
      </c>
      <c r="Z437" s="3">
        <v>50.17</v>
      </c>
      <c r="AA437" s="3">
        <v>29.85</v>
      </c>
      <c r="AC437" s="3">
        <v>960.99</v>
      </c>
      <c r="AD437" s="3">
        <v>1005.56</v>
      </c>
      <c r="AE437" s="3">
        <v>39.446629999999999</v>
      </c>
      <c r="AF437" s="3">
        <v>31.04853</v>
      </c>
      <c r="AG437" s="3">
        <v>73.099999999999994</v>
      </c>
      <c r="AH437" s="3">
        <v>13.11</v>
      </c>
      <c r="AI437" s="3">
        <v>1.89</v>
      </c>
      <c r="AJ437" s="5">
        <v>6.3</v>
      </c>
      <c r="AK437" s="3">
        <v>1.24</v>
      </c>
      <c r="AL437" s="3">
        <v>10.78</v>
      </c>
      <c r="AM437" s="3">
        <v>63.22</v>
      </c>
      <c r="AN437" s="3">
        <v>145.74</v>
      </c>
      <c r="AO437" s="3">
        <v>19.760000000000002</v>
      </c>
      <c r="AP437" s="3">
        <v>78.69</v>
      </c>
      <c r="AQ437" s="3">
        <v>17.18</v>
      </c>
      <c r="AR437" s="3">
        <v>4.7</v>
      </c>
      <c r="AS437" s="3">
        <v>15.77</v>
      </c>
      <c r="AT437" s="3">
        <v>1.98</v>
      </c>
      <c r="AU437" s="3">
        <v>9.6199999999999992</v>
      </c>
      <c r="AV437" s="3">
        <v>1.84</v>
      </c>
      <c r="AW437" s="3">
        <v>4.6900000000000004</v>
      </c>
      <c r="AY437" s="3">
        <v>3.64</v>
      </c>
      <c r="AZ437" s="3">
        <v>0.49</v>
      </c>
      <c r="BA437" s="3">
        <v>21.8794</v>
      </c>
      <c r="BB437" s="3">
        <v>258.91039999999998</v>
      </c>
      <c r="BE437" s="5">
        <f t="shared" si="30"/>
        <v>-0.40005550107687093</v>
      </c>
      <c r="BF437" s="5">
        <f t="shared" si="31"/>
        <v>-0.28070831507026006</v>
      </c>
      <c r="BG437" s="7">
        <f t="shared" si="32"/>
        <v>-0.40066630514779744</v>
      </c>
    </row>
    <row r="438" spans="1:59" s="3" customFormat="1" x14ac:dyDescent="0.25">
      <c r="A438" s="2" t="s">
        <v>523</v>
      </c>
      <c r="B438" s="3">
        <v>16</v>
      </c>
      <c r="C438" s="18">
        <v>4</v>
      </c>
      <c r="D438" s="3" t="s">
        <v>52</v>
      </c>
      <c r="E438" s="3" t="s">
        <v>500</v>
      </c>
      <c r="F438" s="3" t="s">
        <v>425</v>
      </c>
      <c r="G438" s="3" t="s">
        <v>501</v>
      </c>
      <c r="H438" s="3" t="s">
        <v>502</v>
      </c>
      <c r="I438" s="3">
        <v>4</v>
      </c>
      <c r="J438" s="3">
        <v>0.705345</v>
      </c>
      <c r="K438" s="4">
        <v>-7</v>
      </c>
      <c r="L438" s="5">
        <v>54.037732071705747</v>
      </c>
      <c r="M438" s="5">
        <v>3.0141805698421265</v>
      </c>
      <c r="N438" s="5">
        <v>14.314768204542332</v>
      </c>
      <c r="O438" s="5">
        <v>10.941840070437774</v>
      </c>
      <c r="P438" s="5">
        <v>0.15537013246608897</v>
      </c>
      <c r="Q438" s="5">
        <v>4.1846355677533298</v>
      </c>
      <c r="R438" s="5">
        <v>7.5924204731762144</v>
      </c>
      <c r="S438" s="5">
        <v>3.0141805698421265</v>
      </c>
      <c r="T438" s="5">
        <v>2.0716017662145196</v>
      </c>
      <c r="U438" s="5">
        <v>0.6732705740197189</v>
      </c>
      <c r="V438" s="6">
        <f t="shared" si="33"/>
        <v>43.104601807569189</v>
      </c>
      <c r="W438" s="5">
        <f t="shared" si="34"/>
        <v>99.999999999999986</v>
      </c>
      <c r="X438" s="3">
        <v>27.02</v>
      </c>
      <c r="Y438" s="3">
        <v>409</v>
      </c>
      <c r="Z438" s="3">
        <v>41.79</v>
      </c>
      <c r="AA438" s="3">
        <v>32.659999999999997</v>
      </c>
      <c r="AC438" s="3">
        <v>945.8</v>
      </c>
      <c r="AD438" s="3">
        <v>1036.05</v>
      </c>
      <c r="AE438" s="3">
        <v>35.979930000000003</v>
      </c>
      <c r="AF438" s="3">
        <v>71.256649999999993</v>
      </c>
      <c r="AG438" s="3">
        <v>43.7</v>
      </c>
      <c r="AH438" s="3">
        <v>10.85</v>
      </c>
      <c r="AI438" s="3">
        <v>1.79</v>
      </c>
      <c r="AJ438" s="5">
        <v>6.33</v>
      </c>
      <c r="AK438" s="3">
        <v>1.19</v>
      </c>
      <c r="AL438" s="3">
        <v>9.31</v>
      </c>
      <c r="AM438" s="3">
        <v>59.08</v>
      </c>
      <c r="AN438" s="3">
        <v>138.15</v>
      </c>
      <c r="AO438" s="3">
        <v>18.07</v>
      </c>
      <c r="AP438" s="3">
        <v>71.27</v>
      </c>
      <c r="AQ438" s="3">
        <v>14.79</v>
      </c>
      <c r="AR438" s="3">
        <v>4.09</v>
      </c>
      <c r="AS438" s="3">
        <v>13.32</v>
      </c>
      <c r="AT438" s="3">
        <v>1.67</v>
      </c>
      <c r="AU438" s="3">
        <v>8.02</v>
      </c>
      <c r="AV438" s="3">
        <v>1.58</v>
      </c>
      <c r="AW438" s="3">
        <v>3.94</v>
      </c>
      <c r="AY438" s="3">
        <v>3.15</v>
      </c>
      <c r="AZ438" s="3">
        <v>0.43</v>
      </c>
      <c r="BA438" s="3">
        <v>21.162859999999998</v>
      </c>
      <c r="BB438" s="3">
        <v>209.43289999999999</v>
      </c>
      <c r="BE438" s="5">
        <f t="shared" si="30"/>
        <v>-0.35143682523594855</v>
      </c>
      <c r="BF438" s="5">
        <f t="shared" si="31"/>
        <v>-0.19377376103169297</v>
      </c>
      <c r="BG438" s="7">
        <f t="shared" si="32"/>
        <v>-0.35321314723184261</v>
      </c>
    </row>
    <row r="439" spans="1:59" s="3" customFormat="1" x14ac:dyDescent="0.25">
      <c r="A439" s="2" t="s">
        <v>524</v>
      </c>
      <c r="B439" s="3">
        <v>16</v>
      </c>
      <c r="C439" s="18">
        <v>4</v>
      </c>
      <c r="D439" s="3" t="s">
        <v>52</v>
      </c>
      <c r="E439" s="3" t="s">
        <v>500</v>
      </c>
      <c r="F439" s="3" t="s">
        <v>425</v>
      </c>
      <c r="G439" s="3" t="s">
        <v>501</v>
      </c>
      <c r="H439" s="3" t="s">
        <v>502</v>
      </c>
      <c r="I439" s="3">
        <v>4</v>
      </c>
      <c r="K439" s="4"/>
      <c r="L439" s="5">
        <v>50.530384166488993</v>
      </c>
      <c r="M439" s="5">
        <v>2.4544523106913836</v>
      </c>
      <c r="N439" s="5">
        <v>8.2615820330080183</v>
      </c>
      <c r="O439" s="5">
        <v>12.339496835605193</v>
      </c>
      <c r="P439" s="5">
        <v>0.16711164668537079</v>
      </c>
      <c r="Q439" s="5">
        <v>14.622269084969943</v>
      </c>
      <c r="R439" s="5">
        <v>8.7211390613927886</v>
      </c>
      <c r="S439" s="5">
        <v>1.2742263059759522</v>
      </c>
      <c r="T439" s="5">
        <v>1.2846707838937881</v>
      </c>
      <c r="U439" s="5">
        <v>0.34466777128857723</v>
      </c>
      <c r="V439" s="6">
        <f t="shared" si="33"/>
        <v>70.1265232306814</v>
      </c>
      <c r="W439" s="5">
        <f t="shared" si="34"/>
        <v>100.00000000000001</v>
      </c>
      <c r="X439" s="3">
        <v>10.9</v>
      </c>
      <c r="Y439" s="3">
        <v>256.7</v>
      </c>
      <c r="Z439" s="3">
        <v>26.3</v>
      </c>
      <c r="AA439" s="3">
        <v>25.9</v>
      </c>
      <c r="AC439" s="3">
        <v>480</v>
      </c>
      <c r="AD439" s="3">
        <v>609.70000000000005</v>
      </c>
      <c r="AE439" s="3">
        <v>69.2</v>
      </c>
      <c r="AF439" s="3">
        <v>1034.7</v>
      </c>
      <c r="AG439" s="3">
        <v>580.9</v>
      </c>
      <c r="AJ439" s="5"/>
      <c r="BA439" s="3">
        <v>24.6</v>
      </c>
      <c r="BB439" s="3">
        <v>216.7</v>
      </c>
      <c r="BE439" s="5">
        <f t="shared" si="30"/>
        <v>-0.54231188129797014</v>
      </c>
      <c r="BF439" s="5">
        <f t="shared" si="31"/>
        <v>-0.49736553561761676</v>
      </c>
      <c r="BG439" s="7">
        <f t="shared" si="32"/>
        <v>-0.54431255846345006</v>
      </c>
    </row>
    <row r="440" spans="1:59" s="3" customFormat="1" x14ac:dyDescent="0.25">
      <c r="A440" s="2" t="s">
        <v>525</v>
      </c>
      <c r="B440" s="3">
        <v>16</v>
      </c>
      <c r="C440" s="18">
        <v>4</v>
      </c>
      <c r="D440" s="3" t="s">
        <v>52</v>
      </c>
      <c r="E440" s="3" t="s">
        <v>500</v>
      </c>
      <c r="F440" s="3" t="s">
        <v>425</v>
      </c>
      <c r="G440" s="3" t="s">
        <v>501</v>
      </c>
      <c r="H440" s="3" t="s">
        <v>502</v>
      </c>
      <c r="I440" s="3">
        <v>4</v>
      </c>
      <c r="K440" s="4"/>
      <c r="L440" s="5">
        <v>54.164185793255683</v>
      </c>
      <c r="M440" s="5">
        <v>3.0670783172606257</v>
      </c>
      <c r="N440" s="5">
        <v>14.12525184207785</v>
      </c>
      <c r="O440" s="5">
        <v>10.804355059257309</v>
      </c>
      <c r="P440" s="5">
        <v>0.16691582678969394</v>
      </c>
      <c r="Q440" s="5">
        <v>4.2146246264397718</v>
      </c>
      <c r="R440" s="5">
        <v>7.2608384653516866</v>
      </c>
      <c r="S440" s="5">
        <v>3.0044848822144905</v>
      </c>
      <c r="T440" s="5">
        <v>2.503737401845409</v>
      </c>
      <c r="U440" s="5">
        <v>0.6885277855074875</v>
      </c>
      <c r="V440" s="6">
        <f t="shared" si="33"/>
        <v>43.590481272269933</v>
      </c>
      <c r="W440" s="5">
        <f t="shared" si="34"/>
        <v>99.999999999999986</v>
      </c>
      <c r="X440" s="3">
        <v>27.25</v>
      </c>
      <c r="Y440" s="3">
        <v>419</v>
      </c>
      <c r="Z440" s="3">
        <v>42.95</v>
      </c>
      <c r="AA440" s="3">
        <v>46.02</v>
      </c>
      <c r="AC440" s="3">
        <v>925.01</v>
      </c>
      <c r="AD440" s="3">
        <v>952.82</v>
      </c>
      <c r="AE440" s="3">
        <v>36.51444</v>
      </c>
      <c r="AF440" s="3">
        <v>62.406410000000001</v>
      </c>
      <c r="AG440" s="3">
        <v>42</v>
      </c>
      <c r="AH440" s="3">
        <v>10.59</v>
      </c>
      <c r="AI440" s="3">
        <v>1.73</v>
      </c>
      <c r="AJ440" s="5">
        <v>6.29</v>
      </c>
      <c r="AK440" s="3">
        <v>1.21</v>
      </c>
      <c r="AL440" s="3">
        <v>10.08</v>
      </c>
      <c r="AM440" s="3">
        <v>60.57</v>
      </c>
      <c r="AN440" s="3">
        <v>136.44</v>
      </c>
      <c r="AO440" s="3">
        <v>18.3</v>
      </c>
      <c r="AP440" s="3">
        <v>70.8</v>
      </c>
      <c r="AQ440" s="3">
        <v>15.17</v>
      </c>
      <c r="AR440" s="3">
        <v>4.0999999999999996</v>
      </c>
      <c r="AS440" s="3">
        <v>13.4</v>
      </c>
      <c r="AT440" s="3">
        <v>1.71</v>
      </c>
      <c r="AU440" s="3">
        <v>7.99</v>
      </c>
      <c r="AV440" s="3">
        <v>1.62</v>
      </c>
      <c r="AW440" s="3">
        <v>3.91</v>
      </c>
      <c r="AY440" s="3">
        <v>3.12</v>
      </c>
      <c r="AZ440" s="3">
        <v>0.44</v>
      </c>
      <c r="BA440" s="3">
        <v>18.661770000000001</v>
      </c>
      <c r="BB440" s="3">
        <v>207.61160000000001</v>
      </c>
      <c r="BE440" s="5">
        <f t="shared" si="30"/>
        <v>-0.35695830276874552</v>
      </c>
      <c r="BF440" s="5">
        <f t="shared" si="31"/>
        <v>-0.19592609797596428</v>
      </c>
      <c r="BG440" s="7">
        <f t="shared" si="32"/>
        <v>-0.35900064035692891</v>
      </c>
    </row>
    <row r="441" spans="1:59" s="3" customFormat="1" x14ac:dyDescent="0.25">
      <c r="A441" s="2" t="s">
        <v>526</v>
      </c>
      <c r="B441" s="3">
        <v>16</v>
      </c>
      <c r="C441" s="18">
        <v>4</v>
      </c>
      <c r="D441" s="3" t="s">
        <v>52</v>
      </c>
      <c r="E441" s="3" t="s">
        <v>500</v>
      </c>
      <c r="F441" s="3" t="s">
        <v>425</v>
      </c>
      <c r="G441" s="3" t="s">
        <v>501</v>
      </c>
      <c r="H441" s="3" t="s">
        <v>502</v>
      </c>
      <c r="I441" s="3">
        <v>4</v>
      </c>
      <c r="J441" s="3">
        <v>0.70560999999999996</v>
      </c>
      <c r="K441" s="4">
        <v>-7.8</v>
      </c>
      <c r="L441" s="5">
        <v>52.512524055909672</v>
      </c>
      <c r="M441" s="5">
        <v>3.6215533831661846</v>
      </c>
      <c r="N441" s="5">
        <v>14.175794671250491</v>
      </c>
      <c r="O441" s="5">
        <v>11.116732681721377</v>
      </c>
      <c r="P441" s="5">
        <v>0.14486213532664738</v>
      </c>
      <c r="Q441" s="5">
        <v>4.8425342380622123</v>
      </c>
      <c r="R441" s="5">
        <v>8.2364471228579497</v>
      </c>
      <c r="S441" s="5">
        <v>2.6902967989234514</v>
      </c>
      <c r="T441" s="5">
        <v>2.1005009622363868</v>
      </c>
      <c r="U441" s="5">
        <v>0.55875395054563992</v>
      </c>
      <c r="V441" s="6">
        <f t="shared" si="33"/>
        <v>46.321071246430002</v>
      </c>
      <c r="W441" s="5">
        <f t="shared" si="34"/>
        <v>100.00000000000001</v>
      </c>
      <c r="X441" s="3">
        <v>22.32</v>
      </c>
      <c r="Y441" s="3">
        <v>360</v>
      </c>
      <c r="Z441" s="3">
        <v>37.06</v>
      </c>
      <c r="AA441" s="3">
        <v>27.4</v>
      </c>
      <c r="AC441" s="3">
        <v>824.43</v>
      </c>
      <c r="AD441" s="3">
        <v>925.4</v>
      </c>
      <c r="AE441" s="3">
        <v>43.044600000000003</v>
      </c>
      <c r="AF441" s="3">
        <v>56.834240000000001</v>
      </c>
      <c r="AG441" s="3">
        <v>72.099999999999994</v>
      </c>
      <c r="AH441" s="3">
        <v>9.7799999999999994</v>
      </c>
      <c r="AI441" s="3">
        <v>1.5</v>
      </c>
      <c r="AJ441" s="5">
        <v>5.0199999999999996</v>
      </c>
      <c r="AK441" s="3">
        <v>0.92</v>
      </c>
      <c r="AL441" s="3">
        <v>9.9499999999999993</v>
      </c>
      <c r="AM441" s="3">
        <v>48.5</v>
      </c>
      <c r="AN441" s="3">
        <v>107.22</v>
      </c>
      <c r="AO441" s="3">
        <v>15.03</v>
      </c>
      <c r="AP441" s="3">
        <v>59.77</v>
      </c>
      <c r="AQ441" s="3">
        <v>12.9</v>
      </c>
      <c r="AR441" s="3">
        <v>3.6</v>
      </c>
      <c r="AS441" s="3">
        <v>11.46</v>
      </c>
      <c r="AT441" s="3">
        <v>1.44</v>
      </c>
      <c r="AU441" s="3">
        <v>7.38</v>
      </c>
      <c r="AV441" s="3">
        <v>1.44</v>
      </c>
      <c r="AW441" s="3">
        <v>3.46</v>
      </c>
      <c r="AY441" s="3">
        <v>2.89</v>
      </c>
      <c r="AZ441" s="3">
        <v>0.39</v>
      </c>
      <c r="BA441" s="3">
        <v>21.460629999999998</v>
      </c>
      <c r="BB441" s="3">
        <v>265.64920000000001</v>
      </c>
      <c r="BE441" s="5">
        <f t="shared" si="30"/>
        <v>-0.37601362942340177</v>
      </c>
      <c r="BF441" s="5">
        <f t="shared" si="31"/>
        <v>-0.35248830394492803</v>
      </c>
      <c r="BG441" s="7">
        <f t="shared" si="32"/>
        <v>-0.37840818312436419</v>
      </c>
    </row>
    <row r="442" spans="1:59" s="3" customFormat="1" x14ac:dyDescent="0.25">
      <c r="A442" s="2" t="s">
        <v>527</v>
      </c>
      <c r="B442" s="3">
        <v>16</v>
      </c>
      <c r="C442" s="18">
        <v>4</v>
      </c>
      <c r="D442" s="3" t="s">
        <v>52</v>
      </c>
      <c r="E442" s="3" t="s">
        <v>500</v>
      </c>
      <c r="F442" s="3" t="s">
        <v>425</v>
      </c>
      <c r="G442" s="3" t="s">
        <v>501</v>
      </c>
      <c r="H442" s="3" t="s">
        <v>502</v>
      </c>
      <c r="I442" s="3">
        <v>4</v>
      </c>
      <c r="K442" s="4"/>
      <c r="L442" s="5">
        <v>52.395779172164048</v>
      </c>
      <c r="M442" s="5">
        <v>4.0829222278565407</v>
      </c>
      <c r="N442" s="5">
        <v>13.726887895173379</v>
      </c>
      <c r="O442" s="5">
        <v>11.932918021929821</v>
      </c>
      <c r="P442" s="5">
        <v>0.16538419150811304</v>
      </c>
      <c r="Q442" s="5">
        <v>4.0415761799795122</v>
      </c>
      <c r="R442" s="5">
        <v>7.3802695460495435</v>
      </c>
      <c r="S442" s="5">
        <v>2.8838868394227206</v>
      </c>
      <c r="T442" s="5">
        <v>2.5944645042835228</v>
      </c>
      <c r="U442" s="5">
        <v>0.79591142163279394</v>
      </c>
      <c r="V442" s="6">
        <f t="shared" si="33"/>
        <v>40.153426905177916</v>
      </c>
      <c r="W442" s="5">
        <f t="shared" si="34"/>
        <v>100</v>
      </c>
      <c r="X442" s="3">
        <v>31.2</v>
      </c>
      <c r="Y442" s="3">
        <v>462</v>
      </c>
      <c r="Z442" s="3">
        <v>47.72</v>
      </c>
      <c r="AA442" s="3">
        <v>53.97</v>
      </c>
      <c r="AC442" s="3">
        <v>977.16</v>
      </c>
      <c r="AD442" s="3">
        <v>967.9</v>
      </c>
      <c r="AE442" s="3">
        <v>39.647579999999998</v>
      </c>
      <c r="AF442" s="3">
        <v>26.79382</v>
      </c>
      <c r="AG442" s="3">
        <v>55</v>
      </c>
      <c r="AH442" s="3">
        <v>12.24</v>
      </c>
      <c r="AI442" s="3">
        <v>2.0699999999999998</v>
      </c>
      <c r="AJ442" s="5">
        <v>6.52</v>
      </c>
      <c r="AK442" s="3">
        <v>1.27</v>
      </c>
      <c r="AL442" s="3">
        <v>11.52</v>
      </c>
      <c r="AM442" s="3">
        <v>65.459999999999994</v>
      </c>
      <c r="AN442" s="3">
        <v>142.4</v>
      </c>
      <c r="AO442" s="3">
        <v>20.13</v>
      </c>
      <c r="AP442" s="3">
        <v>79.55</v>
      </c>
      <c r="AQ442" s="3">
        <v>17.18</v>
      </c>
      <c r="AR442" s="3">
        <v>4.5599999999999996</v>
      </c>
      <c r="AS442" s="3">
        <v>15.5</v>
      </c>
      <c r="AT442" s="3">
        <v>1.97</v>
      </c>
      <c r="AU442" s="3">
        <v>9.51</v>
      </c>
      <c r="AV442" s="3">
        <v>1.84</v>
      </c>
      <c r="AW442" s="3">
        <v>4.58</v>
      </c>
      <c r="AY442" s="3">
        <v>3.58</v>
      </c>
      <c r="AZ442" s="3">
        <v>0.48</v>
      </c>
      <c r="BA442" s="3">
        <v>17.353110000000001</v>
      </c>
      <c r="BB442" s="3">
        <v>261.14139999999998</v>
      </c>
      <c r="BE442" s="5">
        <f t="shared" si="30"/>
        <v>-0.33755359885087821</v>
      </c>
      <c r="BF442" s="5">
        <f t="shared" si="31"/>
        <v>-0.25731379579487013</v>
      </c>
      <c r="BG442" s="7">
        <f t="shared" si="32"/>
        <v>-0.34022470614489231</v>
      </c>
    </row>
    <row r="443" spans="1:59" s="3" customFormat="1" x14ac:dyDescent="0.25">
      <c r="A443" s="2" t="s">
        <v>528</v>
      </c>
      <c r="B443" s="3">
        <v>16</v>
      </c>
      <c r="C443" s="18">
        <v>4</v>
      </c>
      <c r="D443" s="3" t="s">
        <v>52</v>
      </c>
      <c r="E443" s="3" t="s">
        <v>500</v>
      </c>
      <c r="F443" s="3" t="s">
        <v>425</v>
      </c>
      <c r="G443" s="3" t="s">
        <v>501</v>
      </c>
      <c r="H443" s="3" t="s">
        <v>502</v>
      </c>
      <c r="I443" s="3">
        <v>4</v>
      </c>
      <c r="J443" s="3">
        <v>0.70486599999999999</v>
      </c>
      <c r="K443" s="4">
        <v>-1.4</v>
      </c>
      <c r="L443" s="5">
        <v>51.735748055456824</v>
      </c>
      <c r="M443" s="5">
        <v>3.0462658325097243</v>
      </c>
      <c r="N443" s="5">
        <v>13.566037174109974</v>
      </c>
      <c r="O443" s="5">
        <v>12.663558581946196</v>
      </c>
      <c r="P443" s="5">
        <v>0.19293016939228255</v>
      </c>
      <c r="Q443" s="5">
        <v>5.3918905235422123</v>
      </c>
      <c r="R443" s="5">
        <v>9.8597470778898089</v>
      </c>
      <c r="S443" s="5">
        <v>2.5588632993081686</v>
      </c>
      <c r="T443" s="5">
        <v>0.63971582482704215</v>
      </c>
      <c r="U443" s="5">
        <v>0.34524346101776882</v>
      </c>
      <c r="V443" s="6">
        <f t="shared" si="33"/>
        <v>45.754181201027407</v>
      </c>
      <c r="W443" s="5">
        <f t="shared" si="34"/>
        <v>100</v>
      </c>
      <c r="X443" s="3">
        <v>13.498643358320839</v>
      </c>
      <c r="Y443" s="3">
        <v>295.79851124437783</v>
      </c>
      <c r="Z443" s="3">
        <v>30.660732713643185</v>
      </c>
      <c r="AA443" s="3">
        <v>36.37042782608696</v>
      </c>
      <c r="AC443" s="3">
        <v>319.97395442278861</v>
      </c>
      <c r="AD443" s="3">
        <v>470.80231664167923</v>
      </c>
      <c r="AE443" s="3">
        <v>43.6</v>
      </c>
      <c r="AF443" s="3">
        <v>83.5</v>
      </c>
      <c r="AG443" s="3">
        <v>67.7</v>
      </c>
      <c r="AH443" s="3">
        <v>6.6272068125937027</v>
      </c>
      <c r="AI443" s="3">
        <v>5.5793292413793116</v>
      </c>
      <c r="AJ443" s="5">
        <v>2.6716752563718136</v>
      </c>
      <c r="AK443" s="3">
        <v>0.59134949235382306</v>
      </c>
      <c r="AL443" s="3">
        <v>3.6956249145427287</v>
      </c>
      <c r="AM443" s="3">
        <v>25.330583808095952</v>
      </c>
      <c r="AN443" s="3">
        <v>71.090654752623678</v>
      </c>
      <c r="AO443" s="3">
        <v>7.7047879999999989</v>
      </c>
      <c r="AP443" s="3">
        <v>38.771470134932535</v>
      </c>
      <c r="AQ443" s="3">
        <v>9.0100969115442293</v>
      </c>
      <c r="AR443" s="3">
        <v>2.7673869085457268</v>
      </c>
      <c r="AS443" s="3">
        <v>6.2798395232383806</v>
      </c>
      <c r="AT443" s="3">
        <v>1.1180111094452776</v>
      </c>
      <c r="AU443" s="3">
        <v>7.4094020389805104</v>
      </c>
      <c r="AV443" s="3">
        <v>1.2302247706146927</v>
      </c>
      <c r="AW443" s="3">
        <v>3.7566823478260867</v>
      </c>
      <c r="AY443" s="3">
        <v>3.15188371814093</v>
      </c>
      <c r="AZ443" s="3">
        <v>0.39819347706146924</v>
      </c>
      <c r="BA443" s="3">
        <v>35.6</v>
      </c>
      <c r="BB443" s="3">
        <v>409.6</v>
      </c>
      <c r="BE443" s="5">
        <f t="shared" si="30"/>
        <v>-0.50636623897615252</v>
      </c>
      <c r="BF443" s="5">
        <f t="shared" si="31"/>
        <v>-0.49209541288184955</v>
      </c>
      <c r="BG443" s="7">
        <f t="shared" si="32"/>
        <v>-0.50932768258653138</v>
      </c>
    </row>
    <row r="444" spans="1:59" s="3" customFormat="1" x14ac:dyDescent="0.25">
      <c r="A444" s="2" t="s">
        <v>529</v>
      </c>
      <c r="B444" s="3">
        <v>16</v>
      </c>
      <c r="C444" s="18">
        <v>4</v>
      </c>
      <c r="D444" s="3" t="s">
        <v>52</v>
      </c>
      <c r="E444" s="3" t="s">
        <v>500</v>
      </c>
      <c r="F444" s="3" t="s">
        <v>425</v>
      </c>
      <c r="G444" s="3" t="s">
        <v>501</v>
      </c>
      <c r="H444" s="3" t="s">
        <v>502</v>
      </c>
      <c r="I444" s="3">
        <v>4</v>
      </c>
      <c r="K444" s="5"/>
      <c r="L444" s="5">
        <v>53.802781855813564</v>
      </c>
      <c r="M444" s="5">
        <v>2.993043303391655</v>
      </c>
      <c r="N444" s="5">
        <v>14.193813603713002</v>
      </c>
      <c r="O444" s="5">
        <v>11.772077469094103</v>
      </c>
      <c r="P444" s="5">
        <v>0.15428058264905434</v>
      </c>
      <c r="Q444" s="5">
        <v>3.7541608444603227</v>
      </c>
      <c r="R444" s="5">
        <v>7.3334703619183843</v>
      </c>
      <c r="S444" s="5">
        <v>2.9004749538022221</v>
      </c>
      <c r="T444" s="5">
        <v>2.4273478336784553</v>
      </c>
      <c r="U444" s="5">
        <v>0.66854919147923564</v>
      </c>
      <c r="V444" s="6">
        <f t="shared" si="33"/>
        <v>38.715759830280383</v>
      </c>
      <c r="W444" s="5">
        <f t="shared" si="34"/>
        <v>99.999999999999972</v>
      </c>
      <c r="X444" s="3">
        <v>27.59</v>
      </c>
      <c r="Y444" s="3">
        <v>418</v>
      </c>
      <c r="Z444" s="3">
        <v>43.44</v>
      </c>
      <c r="AA444" s="3">
        <v>48.72</v>
      </c>
      <c r="AC444" s="3">
        <v>960.21</v>
      </c>
      <c r="AD444" s="3">
        <v>956.44</v>
      </c>
      <c r="AE444" s="3">
        <v>35.313180000000003</v>
      </c>
      <c r="AF444" s="3">
        <v>63.810490000000001</v>
      </c>
      <c r="AG444" s="3">
        <v>38.700000000000003</v>
      </c>
      <c r="AH444" s="3">
        <v>10.84</v>
      </c>
      <c r="AI444" s="3">
        <v>1.77</v>
      </c>
      <c r="AJ444" s="5">
        <v>6.47</v>
      </c>
      <c r="AK444" s="3">
        <v>1.19</v>
      </c>
      <c r="AL444" s="3">
        <v>10.5</v>
      </c>
      <c r="AM444" s="3">
        <v>62.06</v>
      </c>
      <c r="AN444" s="3">
        <v>141.19</v>
      </c>
      <c r="AO444" s="3">
        <v>18.32</v>
      </c>
      <c r="AP444" s="3">
        <v>72.92</v>
      </c>
      <c r="AQ444" s="3">
        <v>15.29</v>
      </c>
      <c r="AR444" s="3">
        <v>4.1100000000000003</v>
      </c>
      <c r="AS444" s="3">
        <v>13.65</v>
      </c>
      <c r="AT444" s="3">
        <v>1.74</v>
      </c>
      <c r="AU444" s="3">
        <v>8.3000000000000007</v>
      </c>
      <c r="AV444" s="3">
        <v>1.61</v>
      </c>
      <c r="AW444" s="3">
        <v>4.08</v>
      </c>
      <c r="AY444" s="3">
        <v>3.23</v>
      </c>
      <c r="AZ444" s="3">
        <v>0.45</v>
      </c>
      <c r="BA444" s="3">
        <v>17.42276</v>
      </c>
      <c r="BB444" s="3">
        <v>204.87700000000001</v>
      </c>
      <c r="BE444" s="5">
        <f t="shared" si="30"/>
        <v>-0.34504812927455464</v>
      </c>
      <c r="BF444" s="5">
        <f t="shared" si="31"/>
        <v>-0.17259283940878234</v>
      </c>
      <c r="BG444" s="7">
        <f t="shared" si="32"/>
        <v>-0.34822370088764831</v>
      </c>
    </row>
    <row r="445" spans="1:59" s="3" customFormat="1" x14ac:dyDescent="0.25">
      <c r="A445" s="2" t="s">
        <v>530</v>
      </c>
      <c r="B445" s="3">
        <v>16</v>
      </c>
      <c r="C445" s="18">
        <v>4</v>
      </c>
      <c r="D445" s="3" t="s">
        <v>52</v>
      </c>
      <c r="E445" s="3" t="s">
        <v>500</v>
      </c>
      <c r="F445" s="3" t="s">
        <v>425</v>
      </c>
      <c r="G445" s="3" t="s">
        <v>501</v>
      </c>
      <c r="H445" s="3" t="s">
        <v>502</v>
      </c>
      <c r="I445" s="3">
        <v>4</v>
      </c>
      <c r="K445" s="5"/>
      <c r="L445" s="5">
        <v>51.574714289579624</v>
      </c>
      <c r="M445" s="5">
        <v>3.7727227638163536</v>
      </c>
      <c r="N445" s="5">
        <v>15.314066204674271</v>
      </c>
      <c r="O445" s="5">
        <v>11.962717252240356</v>
      </c>
      <c r="P445" s="5">
        <v>0.11690126873797153</v>
      </c>
      <c r="Q445" s="5">
        <v>3.9002514206214136</v>
      </c>
      <c r="R445" s="5">
        <v>8.4700282894693917</v>
      </c>
      <c r="S445" s="5">
        <v>3.0713151513885246</v>
      </c>
      <c r="T445" s="5">
        <v>1.2327770157822451</v>
      </c>
      <c r="U445" s="5">
        <v>0.58450634368985765</v>
      </c>
      <c r="V445" s="6">
        <f t="shared" si="33"/>
        <v>39.241688100097228</v>
      </c>
      <c r="W445" s="5">
        <f t="shared" si="34"/>
        <v>100.00000000000001</v>
      </c>
      <c r="X445" s="3">
        <v>22.91</v>
      </c>
      <c r="Y445" s="3">
        <v>368</v>
      </c>
      <c r="Z445" s="3">
        <v>38.33</v>
      </c>
      <c r="AA445" s="3">
        <v>10.56</v>
      </c>
      <c r="AC445" s="3">
        <v>975.5</v>
      </c>
      <c r="AD445" s="3">
        <v>2253.6</v>
      </c>
      <c r="AE445" s="3">
        <v>43.656979999999997</v>
      </c>
      <c r="AF445" s="3">
        <v>65.433009999999996</v>
      </c>
      <c r="AG445" s="3">
        <v>76.400000000000006</v>
      </c>
      <c r="AH445" s="3">
        <v>9.9499999999999993</v>
      </c>
      <c r="AI445" s="3">
        <v>1.54</v>
      </c>
      <c r="AJ445" s="5">
        <v>5.08</v>
      </c>
      <c r="AK445" s="3">
        <v>0.98</v>
      </c>
      <c r="AL445" s="3">
        <v>9.85</v>
      </c>
      <c r="AM445" s="3">
        <v>47.07</v>
      </c>
      <c r="AN445" s="3">
        <v>105.36</v>
      </c>
      <c r="AO445" s="3">
        <v>14.96</v>
      </c>
      <c r="AP445" s="3">
        <v>60.72</v>
      </c>
      <c r="AQ445" s="3">
        <v>13.33</v>
      </c>
      <c r="AR445" s="3">
        <v>3.65</v>
      </c>
      <c r="AS445" s="3">
        <v>11.82</v>
      </c>
      <c r="AT445" s="3">
        <v>1.56</v>
      </c>
      <c r="AU445" s="3">
        <v>7.39</v>
      </c>
      <c r="AV445" s="3">
        <v>1.5</v>
      </c>
      <c r="AW445" s="3">
        <v>3.67</v>
      </c>
      <c r="AY445" s="3">
        <v>2.95</v>
      </c>
      <c r="AZ445" s="3">
        <v>0.41</v>
      </c>
      <c r="BA445" s="3">
        <v>21.297000000000001</v>
      </c>
      <c r="BB445" s="3">
        <v>275.02890000000002</v>
      </c>
      <c r="BE445" s="5">
        <f t="shared" si="30"/>
        <v>-0.36954700894975234</v>
      </c>
      <c r="BF445" s="5">
        <f t="shared" si="31"/>
        <v>-0.35265906004492753</v>
      </c>
      <c r="BG445" s="7">
        <f t="shared" si="32"/>
        <v>-0.37290829906011091</v>
      </c>
    </row>
    <row r="446" spans="1:59" s="3" customFormat="1" x14ac:dyDescent="0.25">
      <c r="A446" s="2" t="s">
        <v>531</v>
      </c>
      <c r="B446" s="3">
        <v>16</v>
      </c>
      <c r="C446" s="18">
        <v>4</v>
      </c>
      <c r="D446" s="3" t="s">
        <v>52</v>
      </c>
      <c r="E446" s="3" t="s">
        <v>500</v>
      </c>
      <c r="F446" s="3" t="s">
        <v>425</v>
      </c>
      <c r="G446" s="3" t="s">
        <v>501</v>
      </c>
      <c r="H446" s="3" t="s">
        <v>502</v>
      </c>
      <c r="I446" s="3">
        <v>4</v>
      </c>
      <c r="K446" s="5"/>
      <c r="L446" s="5">
        <v>50.750522745778767</v>
      </c>
      <c r="M446" s="5">
        <v>3.530471147532436</v>
      </c>
      <c r="N446" s="5">
        <v>15.199499329928889</v>
      </c>
      <c r="O446" s="5">
        <v>11.912692269561324</v>
      </c>
      <c r="P446" s="5">
        <v>0.15394496282844924</v>
      </c>
      <c r="Q446" s="5">
        <v>4.1667769938900259</v>
      </c>
      <c r="R446" s="5">
        <v>8.7132848960902276</v>
      </c>
      <c r="S446" s="5">
        <v>3.007058273915709</v>
      </c>
      <c r="T446" s="5">
        <v>1.7447095787224247</v>
      </c>
      <c r="U446" s="5">
        <v>0.82103980175172941</v>
      </c>
      <c r="V446" s="6">
        <f t="shared" si="33"/>
        <v>40.929709264434827</v>
      </c>
      <c r="W446" s="5">
        <f t="shared" si="34"/>
        <v>99.999999999999957</v>
      </c>
      <c r="X446" s="3">
        <v>41.13</v>
      </c>
      <c r="Y446" s="3">
        <v>455</v>
      </c>
      <c r="Z446" s="3">
        <v>48.83</v>
      </c>
      <c r="AA446" s="3">
        <v>32.6</v>
      </c>
      <c r="AC446" s="3">
        <v>547.79999999999995</v>
      </c>
      <c r="AD446" s="3">
        <v>671.63</v>
      </c>
      <c r="AE446" s="3">
        <v>38.9</v>
      </c>
      <c r="AF446" s="3">
        <v>67.5</v>
      </c>
      <c r="AG446" s="3">
        <v>61</v>
      </c>
      <c r="AH446" s="3">
        <v>11.54</v>
      </c>
      <c r="AI446" s="3">
        <v>2.66</v>
      </c>
      <c r="AJ446" s="5">
        <v>4.96</v>
      </c>
      <c r="AK446" s="3">
        <v>1.1200000000000001</v>
      </c>
      <c r="AL446" s="3">
        <v>5.51</v>
      </c>
      <c r="AM446" s="3">
        <v>53.75</v>
      </c>
      <c r="AN446" s="3">
        <v>128.87</v>
      </c>
      <c r="AO446" s="3">
        <v>17.579999999999998</v>
      </c>
      <c r="AP446" s="3">
        <v>72.5</v>
      </c>
      <c r="AQ446" s="3">
        <v>16.05</v>
      </c>
      <c r="AR446" s="3">
        <v>4.16</v>
      </c>
      <c r="AS446" s="3">
        <v>13.99</v>
      </c>
      <c r="AT446" s="3">
        <v>1.83</v>
      </c>
      <c r="AU446" s="3">
        <v>9.33</v>
      </c>
      <c r="AV446" s="3">
        <v>1.85</v>
      </c>
      <c r="AW446" s="3">
        <v>4.59</v>
      </c>
      <c r="AY446" s="3">
        <v>3.63</v>
      </c>
      <c r="AZ446" s="3">
        <v>0.5</v>
      </c>
      <c r="BA446" s="3">
        <v>23.3</v>
      </c>
      <c r="BB446" s="3">
        <v>231.5</v>
      </c>
      <c r="BE446" s="5">
        <f t="shared" si="30"/>
        <v>-0.19563138573108696</v>
      </c>
      <c r="BF446" s="5">
        <f t="shared" si="31"/>
        <v>-5.3732491555990691E-2</v>
      </c>
      <c r="BG446" s="7">
        <f t="shared" si="32"/>
        <v>-0.20145969798021912</v>
      </c>
    </row>
    <row r="447" spans="1:59" s="3" customFormat="1" x14ac:dyDescent="0.25">
      <c r="A447" s="2" t="s">
        <v>532</v>
      </c>
      <c r="B447" s="3">
        <v>16</v>
      </c>
      <c r="C447" s="18">
        <v>4</v>
      </c>
      <c r="D447" s="3" t="s">
        <v>52</v>
      </c>
      <c r="E447" s="3" t="s">
        <v>500</v>
      </c>
      <c r="F447" s="3" t="s">
        <v>425</v>
      </c>
      <c r="G447" s="3" t="s">
        <v>501</v>
      </c>
      <c r="H447" s="3" t="s">
        <v>502</v>
      </c>
      <c r="I447" s="3">
        <v>4</v>
      </c>
      <c r="K447" s="5"/>
      <c r="L447" s="5">
        <v>51.949729394663237</v>
      </c>
      <c r="M447" s="5">
        <v>4.0852970458119735</v>
      </c>
      <c r="N447" s="5">
        <v>13.095618020749104</v>
      </c>
      <c r="O447" s="5">
        <v>12.209902953742917</v>
      </c>
      <c r="P447" s="5">
        <v>0.1648543574602562</v>
      </c>
      <c r="Q447" s="5">
        <v>4.9198722304545219</v>
      </c>
      <c r="R447" s="5">
        <v>8.5209096012269914</v>
      </c>
      <c r="S447" s="5">
        <v>2.4934221565863752</v>
      </c>
      <c r="T447" s="5">
        <v>1.9885556868643406</v>
      </c>
      <c r="U447" s="5">
        <v>0.57183855244026383</v>
      </c>
      <c r="V447" s="6">
        <f t="shared" si="33"/>
        <v>44.389350835792776</v>
      </c>
      <c r="W447" s="5">
        <f t="shared" si="34"/>
        <v>99.999999999999972</v>
      </c>
      <c r="X447" s="3">
        <v>25.04</v>
      </c>
      <c r="Y447" s="3">
        <v>407</v>
      </c>
      <c r="Z447" s="3">
        <v>44.2</v>
      </c>
      <c r="AA447" s="3">
        <v>35.85</v>
      </c>
      <c r="AC447" s="3">
        <v>704.38</v>
      </c>
      <c r="AD447" s="3">
        <v>907.84</v>
      </c>
      <c r="AE447" s="3">
        <v>47.517650000000003</v>
      </c>
      <c r="AF447" s="3">
        <v>66.402050000000003</v>
      </c>
      <c r="AG447" s="3">
        <v>73.900000000000006</v>
      </c>
      <c r="AH447" s="3">
        <v>10.98</v>
      </c>
      <c r="AI447" s="3">
        <v>1.64</v>
      </c>
      <c r="AJ447" s="5">
        <v>4.76</v>
      </c>
      <c r="AK447" s="3">
        <v>0.96</v>
      </c>
      <c r="AL447" s="3">
        <v>21.95</v>
      </c>
      <c r="AM447" s="3">
        <v>49.5</v>
      </c>
      <c r="AN447" s="3">
        <v>115.34</v>
      </c>
      <c r="AO447" s="3">
        <v>16.04</v>
      </c>
      <c r="AP447" s="3">
        <v>65.709999999999994</v>
      </c>
      <c r="AQ447" s="3">
        <v>14.65</v>
      </c>
      <c r="AR447" s="3">
        <v>4.12</v>
      </c>
      <c r="AS447" s="3">
        <v>13.17</v>
      </c>
      <c r="AT447" s="3">
        <v>1.72</v>
      </c>
      <c r="AU447" s="3">
        <v>8.77</v>
      </c>
      <c r="AV447" s="3">
        <v>1.69</v>
      </c>
      <c r="AW447" s="3">
        <v>4.12</v>
      </c>
      <c r="AY447" s="3">
        <v>3.26</v>
      </c>
      <c r="AZ447" s="3">
        <v>0.45</v>
      </c>
      <c r="BA447" s="3">
        <v>25.612380000000002</v>
      </c>
      <c r="BB447" s="3">
        <v>294.19889999999998</v>
      </c>
      <c r="BE447" s="5">
        <f t="shared" si="30"/>
        <v>-0.35799845337286573</v>
      </c>
      <c r="BF447" s="5">
        <f t="shared" si="31"/>
        <v>-0.32631023492315903</v>
      </c>
      <c r="BG447" s="7">
        <f t="shared" si="32"/>
        <v>-0.36480574679640154</v>
      </c>
    </row>
    <row r="448" spans="1:59" s="3" customFormat="1" x14ac:dyDescent="0.25">
      <c r="A448" s="2" t="s">
        <v>533</v>
      </c>
      <c r="B448" s="3">
        <v>16</v>
      </c>
      <c r="C448" s="18">
        <v>4</v>
      </c>
      <c r="D448" s="3" t="s">
        <v>52</v>
      </c>
      <c r="E448" s="3" t="s">
        <v>500</v>
      </c>
      <c r="F448" s="3" t="s">
        <v>425</v>
      </c>
      <c r="G448" s="3" t="s">
        <v>501</v>
      </c>
      <c r="H448" s="3" t="s">
        <v>502</v>
      </c>
      <c r="I448" s="3">
        <v>4</v>
      </c>
      <c r="K448" s="5">
        <v>-6.5</v>
      </c>
      <c r="L448" s="5">
        <v>46.107341541532485</v>
      </c>
      <c r="M448" s="5">
        <v>1.7837298122230294</v>
      </c>
      <c r="N448" s="5">
        <v>7.3941823029943006</v>
      </c>
      <c r="O448" s="5">
        <v>13.250582097409069</v>
      </c>
      <c r="P448" s="5">
        <v>0.18666939895357282</v>
      </c>
      <c r="Q448" s="5">
        <v>23.312933824868427</v>
      </c>
      <c r="R448" s="5">
        <v>5.7245282345762334</v>
      </c>
      <c r="S448" s="5">
        <v>1.3066857926750097</v>
      </c>
      <c r="T448" s="5">
        <v>0.62223132984524276</v>
      </c>
      <c r="U448" s="5">
        <v>0.31111566492262138</v>
      </c>
      <c r="V448" s="6">
        <f t="shared" si="33"/>
        <v>77.704988131713208</v>
      </c>
      <c r="W448" s="5">
        <f t="shared" si="34"/>
        <v>100</v>
      </c>
      <c r="X448" s="3">
        <v>16.04214021505376</v>
      </c>
      <c r="Y448" s="3">
        <v>134.36756129032258</v>
      </c>
      <c r="Z448" s="3">
        <v>14.74432716845878</v>
      </c>
      <c r="AA448" s="3">
        <v>12.890308530465948</v>
      </c>
      <c r="AC448" s="3">
        <v>247.75543799283153</v>
      </c>
      <c r="AD448" s="3">
        <v>404.66396272401425</v>
      </c>
      <c r="AE448" s="3">
        <v>89.7</v>
      </c>
      <c r="AF448" s="3">
        <v>1291.8</v>
      </c>
      <c r="AG448" s="3">
        <v>954</v>
      </c>
      <c r="AH448" s="3">
        <v>3.6319249318996407</v>
      </c>
      <c r="AI448" s="3">
        <v>1.2109669103942651</v>
      </c>
      <c r="AJ448" s="5">
        <v>1.6198268100358424</v>
      </c>
      <c r="AK448" s="3">
        <v>0.34406682724014337</v>
      </c>
      <c r="AL448" s="3">
        <v>2.8756804874551971</v>
      </c>
      <c r="AM448" s="3">
        <v>16.852053620071683</v>
      </c>
      <c r="AN448" s="3">
        <v>37.187710681003587</v>
      </c>
      <c r="AO448" s="3">
        <v>4.8370370465949808</v>
      </c>
      <c r="AP448" s="3">
        <v>21.916451899641576</v>
      </c>
      <c r="AQ448" s="3">
        <v>5.0673256774193538</v>
      </c>
      <c r="AR448" s="3">
        <v>1.6295848028673836</v>
      </c>
      <c r="AS448" s="3">
        <v>3.8495281720430108</v>
      </c>
      <c r="AT448" s="3">
        <v>0.59650610179211461</v>
      </c>
      <c r="AU448" s="3">
        <v>3.3928541075268819</v>
      </c>
      <c r="AV448" s="3">
        <v>0.58001509390681005</v>
      </c>
      <c r="AW448" s="3">
        <v>1.5905528315412187</v>
      </c>
      <c r="AY448" s="3">
        <v>1.2304828960573475</v>
      </c>
      <c r="AZ448" s="3">
        <v>0.16686167741935484</v>
      </c>
      <c r="BA448" s="3">
        <v>10.1</v>
      </c>
      <c r="BB448" s="3">
        <v>152.4</v>
      </c>
      <c r="BE448" s="5">
        <f t="shared" si="30"/>
        <v>-6.5928044897358484E-2</v>
      </c>
      <c r="BF448" s="5">
        <f t="shared" si="31"/>
        <v>-0.15424940579849178</v>
      </c>
      <c r="BG448" s="7">
        <f t="shared" si="32"/>
        <v>-7.3590844472957828E-2</v>
      </c>
    </row>
    <row r="449" spans="1:59" s="3" customFormat="1" x14ac:dyDescent="0.25">
      <c r="A449" s="2" t="s">
        <v>534</v>
      </c>
      <c r="B449" s="3">
        <v>16</v>
      </c>
      <c r="C449" s="3">
        <v>4</v>
      </c>
      <c r="D449" s="3" t="s">
        <v>52</v>
      </c>
      <c r="E449" s="3" t="s">
        <v>500</v>
      </c>
      <c r="F449" s="3" t="s">
        <v>425</v>
      </c>
      <c r="G449" s="3" t="s">
        <v>501</v>
      </c>
      <c r="H449" s="3" t="s">
        <v>502</v>
      </c>
      <c r="I449" s="3">
        <v>4</v>
      </c>
      <c r="K449" s="5"/>
      <c r="L449" s="5">
        <v>52.062016740257569</v>
      </c>
      <c r="M449" s="5">
        <v>4.4199674619675315</v>
      </c>
      <c r="N449" s="5">
        <v>13.738298864139081</v>
      </c>
      <c r="O449" s="5">
        <v>11.444651909050506</v>
      </c>
      <c r="P449" s="5">
        <v>0.12479908127908325</v>
      </c>
      <c r="Q449" s="5">
        <v>4.7839647823648583</v>
      </c>
      <c r="R449" s="5">
        <v>7.7999425799427033</v>
      </c>
      <c r="S449" s="5">
        <v>2.7871794818995261</v>
      </c>
      <c r="T449" s="5">
        <v>2.2463834630234989</v>
      </c>
      <c r="U449" s="5">
        <v>0.59279563607564545</v>
      </c>
      <c r="V449" s="6">
        <f t="shared" si="33"/>
        <v>45.297359863062546</v>
      </c>
      <c r="W449" s="5">
        <f t="shared" si="34"/>
        <v>100.00000000000001</v>
      </c>
      <c r="X449" s="3">
        <v>22.8</v>
      </c>
      <c r="Y449" s="3">
        <v>436.7</v>
      </c>
      <c r="Z449" s="3">
        <v>48.2</v>
      </c>
      <c r="AA449" s="3">
        <v>44.8</v>
      </c>
      <c r="AC449" s="3">
        <v>992.2</v>
      </c>
      <c r="AD449" s="3">
        <v>860.3</v>
      </c>
      <c r="AE449" s="3">
        <v>45.5</v>
      </c>
      <c r="AF449" s="3">
        <v>59.6</v>
      </c>
      <c r="AG449" s="3">
        <v>97.3</v>
      </c>
      <c r="AJ449" s="5"/>
      <c r="BA449" s="3">
        <v>15.3</v>
      </c>
      <c r="BB449" s="3">
        <v>291.10000000000002</v>
      </c>
      <c r="BE449" s="5">
        <f t="shared" si="30"/>
        <v>-0.42281360630877751</v>
      </c>
      <c r="BF449" s="5">
        <f t="shared" si="31"/>
        <v>-0.39255088172247854</v>
      </c>
      <c r="BG449" s="7">
        <f t="shared" si="32"/>
        <v>-0.43095773710910434</v>
      </c>
    </row>
    <row r="450" spans="1:59" s="3" customFormat="1" x14ac:dyDescent="0.25">
      <c r="A450" s="2" t="s">
        <v>535</v>
      </c>
      <c r="B450" s="3">
        <v>16</v>
      </c>
      <c r="C450" s="3">
        <v>4</v>
      </c>
      <c r="D450" s="3" t="s">
        <v>52</v>
      </c>
      <c r="E450" s="3" t="s">
        <v>500</v>
      </c>
      <c r="F450" s="3" t="s">
        <v>425</v>
      </c>
      <c r="G450" s="3" t="s">
        <v>501</v>
      </c>
      <c r="H450" s="3" t="s">
        <v>502</v>
      </c>
      <c r="I450" s="3">
        <v>4</v>
      </c>
      <c r="K450" s="5"/>
      <c r="L450" s="5">
        <v>50.494844330300403</v>
      </c>
      <c r="M450" s="5">
        <v>3.127635019643709</v>
      </c>
      <c r="N450" s="5">
        <v>10.987875661116714</v>
      </c>
      <c r="O450" s="5">
        <v>13.691677040160954</v>
      </c>
      <c r="P450" s="5">
        <v>0.19547718872773182</v>
      </c>
      <c r="Q450" s="5">
        <v>8.1380240149282042</v>
      </c>
      <c r="R450" s="5">
        <v>9.5886705207497922</v>
      </c>
      <c r="S450" s="5">
        <v>2.1605373490959834</v>
      </c>
      <c r="T450" s="5">
        <v>1.1625748592754575</v>
      </c>
      <c r="U450" s="5">
        <v>0.45268401600106312</v>
      </c>
      <c r="V450" s="6">
        <f t="shared" si="33"/>
        <v>54.074666880381059</v>
      </c>
      <c r="W450" s="5">
        <f t="shared" si="34"/>
        <v>100.00000000000001</v>
      </c>
      <c r="X450" s="3">
        <v>25.55</v>
      </c>
      <c r="Y450" s="3">
        <v>338</v>
      </c>
      <c r="Z450" s="3">
        <v>37.53</v>
      </c>
      <c r="AA450" s="3">
        <v>22.62</v>
      </c>
      <c r="AC450" s="3">
        <v>385.28</v>
      </c>
      <c r="AD450" s="3">
        <v>423.51</v>
      </c>
      <c r="AE450" s="3">
        <v>56.8</v>
      </c>
      <c r="AF450" s="3">
        <v>281.7</v>
      </c>
      <c r="AG450" s="3">
        <v>148.6</v>
      </c>
      <c r="AH450" s="3">
        <v>7.84</v>
      </c>
      <c r="AI450" s="3">
        <v>1.71</v>
      </c>
      <c r="AJ450" s="5">
        <v>3.58</v>
      </c>
      <c r="AK450" s="3">
        <v>0.8</v>
      </c>
      <c r="AM450" s="3">
        <v>34.81</v>
      </c>
      <c r="AN450" s="3">
        <v>78.34</v>
      </c>
      <c r="AO450" s="3">
        <v>11.17</v>
      </c>
      <c r="AP450" s="3">
        <v>44.47</v>
      </c>
      <c r="AQ450" s="3">
        <v>10.25</v>
      </c>
      <c r="AR450" s="3">
        <v>2.85</v>
      </c>
      <c r="AS450" s="3">
        <v>9.61</v>
      </c>
      <c r="AT450" s="3">
        <v>1.34</v>
      </c>
      <c r="AU450" s="3">
        <v>6.88</v>
      </c>
      <c r="AV450" s="3">
        <v>1.41</v>
      </c>
      <c r="AW450" s="3">
        <v>3.51</v>
      </c>
      <c r="AY450" s="3">
        <v>3.1</v>
      </c>
      <c r="AZ450" s="3">
        <v>0.42</v>
      </c>
      <c r="BA450" s="3">
        <v>407.4</v>
      </c>
      <c r="BB450" s="3">
        <v>352.2</v>
      </c>
      <c r="BE450" s="5">
        <f t="shared" si="30"/>
        <v>-0.25970088080232956</v>
      </c>
      <c r="BF450" s="5">
        <f t="shared" si="31"/>
        <v>-0.18969625729049611</v>
      </c>
      <c r="BG450" s="7">
        <f t="shared" si="32"/>
        <v>-0.26833863498806088</v>
      </c>
    </row>
    <row r="451" spans="1:59" s="3" customFormat="1" x14ac:dyDescent="0.25">
      <c r="A451" s="2" t="s">
        <v>536</v>
      </c>
      <c r="B451" s="3">
        <v>16</v>
      </c>
      <c r="C451" s="3">
        <v>4</v>
      </c>
      <c r="D451" s="3" t="s">
        <v>52</v>
      </c>
      <c r="E451" s="3" t="s">
        <v>500</v>
      </c>
      <c r="F451" s="3" t="s">
        <v>425</v>
      </c>
      <c r="G451" s="3" t="s">
        <v>501</v>
      </c>
      <c r="H451" s="3" t="s">
        <v>502</v>
      </c>
      <c r="I451" s="3">
        <v>4</v>
      </c>
      <c r="K451" s="5"/>
      <c r="L451" s="5">
        <v>51.20926371980925</v>
      </c>
      <c r="M451" s="5">
        <v>3.9905993820618573</v>
      </c>
      <c r="N451" s="5">
        <v>14.388784885320977</v>
      </c>
      <c r="O451" s="5">
        <v>11.558855447551792</v>
      </c>
      <c r="P451" s="5">
        <v>0.1645607992602828</v>
      </c>
      <c r="Q451" s="5">
        <v>4.6488425791029879</v>
      </c>
      <c r="R451" s="5">
        <v>9.5033861572813301</v>
      </c>
      <c r="S451" s="5">
        <v>2.8798139870549488</v>
      </c>
      <c r="T451" s="5">
        <v>1.1107853950069089</v>
      </c>
      <c r="U451" s="5">
        <v>0.54510764754968677</v>
      </c>
      <c r="V451" s="6">
        <f t="shared" si="33"/>
        <v>44.343224256970977</v>
      </c>
      <c r="W451" s="5">
        <f t="shared" si="34"/>
        <v>100.00000000000003</v>
      </c>
      <c r="X451" s="3">
        <v>32.22</v>
      </c>
      <c r="Y451" s="3">
        <v>352</v>
      </c>
      <c r="Z451" s="3">
        <v>39.33</v>
      </c>
      <c r="AA451" s="3">
        <v>36.82</v>
      </c>
      <c r="AC451" s="3">
        <v>546.19000000000005</v>
      </c>
      <c r="AD451" s="3">
        <v>676.96</v>
      </c>
      <c r="AE451" s="3">
        <v>41</v>
      </c>
      <c r="AF451" s="3">
        <v>104.3</v>
      </c>
      <c r="AG451" s="3">
        <v>82.7</v>
      </c>
      <c r="AH451" s="3">
        <v>9.27</v>
      </c>
      <c r="AI451" s="3">
        <v>2.13</v>
      </c>
      <c r="AJ451" s="5">
        <v>4.17</v>
      </c>
      <c r="AK451" s="3">
        <v>0.91</v>
      </c>
      <c r="AL451" s="3">
        <v>5.04</v>
      </c>
      <c r="AM451" s="3">
        <v>42.2</v>
      </c>
      <c r="AN451" s="3">
        <v>101.69</v>
      </c>
      <c r="AO451" s="3">
        <v>13.63</v>
      </c>
      <c r="AP451" s="3">
        <v>54.36</v>
      </c>
      <c r="AQ451" s="3">
        <v>12.29</v>
      </c>
      <c r="AR451" s="3">
        <v>3.47</v>
      </c>
      <c r="AS451" s="3">
        <v>11.13</v>
      </c>
      <c r="AT451" s="3">
        <v>1.51</v>
      </c>
      <c r="AU451" s="3">
        <v>7.35</v>
      </c>
      <c r="AV451" s="3">
        <v>1.49</v>
      </c>
      <c r="AW451" s="3">
        <v>3.69</v>
      </c>
      <c r="AY451" s="3">
        <v>3.06</v>
      </c>
      <c r="AZ451" s="3">
        <v>0.4</v>
      </c>
      <c r="BA451" s="3">
        <v>27.1</v>
      </c>
      <c r="BB451" s="3">
        <v>315.7</v>
      </c>
      <c r="BE451" s="5">
        <f t="shared" si="30"/>
        <v>-0.17409034709784521</v>
      </c>
      <c r="BF451" s="5">
        <f t="shared" si="31"/>
        <v>-0.19143880431375138</v>
      </c>
      <c r="BG451" s="7">
        <f t="shared" si="32"/>
        <v>-0.18324479085485235</v>
      </c>
    </row>
    <row r="452" spans="1:59" s="3" customFormat="1" x14ac:dyDescent="0.25">
      <c r="A452" s="2" t="s">
        <v>537</v>
      </c>
      <c r="B452" s="3">
        <v>16</v>
      </c>
      <c r="C452" s="3">
        <v>4</v>
      </c>
      <c r="D452" s="3" t="s">
        <v>52</v>
      </c>
      <c r="E452" s="3" t="s">
        <v>500</v>
      </c>
      <c r="F452" s="3" t="s">
        <v>425</v>
      </c>
      <c r="G452" s="3" t="s">
        <v>501</v>
      </c>
      <c r="H452" s="3" t="s">
        <v>502</v>
      </c>
      <c r="I452" s="3">
        <v>4</v>
      </c>
      <c r="K452" s="5"/>
      <c r="L452" s="5">
        <v>50.906165633796107</v>
      </c>
      <c r="M452" s="5">
        <v>2.6862870888327457</v>
      </c>
      <c r="N452" s="5">
        <v>14.108133718449839</v>
      </c>
      <c r="O452" s="5">
        <v>12.039477346961354</v>
      </c>
      <c r="P452" s="5">
        <v>0.18455407480530314</v>
      </c>
      <c r="Q452" s="5">
        <v>6.1723085018218038</v>
      </c>
      <c r="R452" s="5">
        <v>10.345281193252825</v>
      </c>
      <c r="S452" s="5">
        <v>2.3889499683130904</v>
      </c>
      <c r="T452" s="5">
        <v>0.85099934493556439</v>
      </c>
      <c r="U452" s="5">
        <v>0.3178431288313554</v>
      </c>
      <c r="V452" s="6">
        <f t="shared" si="33"/>
        <v>50.386780968689685</v>
      </c>
      <c r="W452" s="5">
        <f t="shared" si="34"/>
        <v>99.999999999999972</v>
      </c>
      <c r="X452" s="3">
        <v>13.51</v>
      </c>
      <c r="Y452" s="3">
        <v>291</v>
      </c>
      <c r="Z452" s="3">
        <v>32.86</v>
      </c>
      <c r="AA452" s="3">
        <v>15.39</v>
      </c>
      <c r="AC452" s="3">
        <v>263.48</v>
      </c>
      <c r="AD452" s="3">
        <v>435.43</v>
      </c>
      <c r="AE452" s="3">
        <v>41.9</v>
      </c>
      <c r="AF452" s="3">
        <v>135.6</v>
      </c>
      <c r="AG452" s="3">
        <v>88.2</v>
      </c>
      <c r="AH452" s="3">
        <v>5.48</v>
      </c>
      <c r="AI452" s="3">
        <v>0.89</v>
      </c>
      <c r="AJ452" s="5">
        <v>1.84</v>
      </c>
      <c r="AM452" s="3">
        <v>21.39</v>
      </c>
      <c r="AN452" s="3">
        <v>52.4</v>
      </c>
      <c r="AO452" s="3">
        <v>7.37</v>
      </c>
      <c r="AP452" s="3">
        <v>31.6</v>
      </c>
      <c r="AQ452" s="3">
        <v>7.75</v>
      </c>
      <c r="AR452" s="3">
        <v>2.2799999999999998</v>
      </c>
      <c r="AS452" s="3">
        <v>7.34</v>
      </c>
      <c r="AT452" s="3">
        <v>1.05</v>
      </c>
      <c r="AU452" s="3">
        <v>6.04</v>
      </c>
      <c r="AV452" s="3">
        <v>1.23</v>
      </c>
      <c r="AW452" s="3">
        <v>3.15</v>
      </c>
      <c r="AY452" s="3">
        <v>2.8</v>
      </c>
      <c r="AZ452" s="3">
        <v>0.38</v>
      </c>
      <c r="BA452" s="3">
        <v>31</v>
      </c>
      <c r="BB452" s="3">
        <v>377.5</v>
      </c>
      <c r="BE452" s="5">
        <f t="shared" ref="BE452:BE515" si="35">1.74+LOG(X452/Z452)-1.92*LOG(Y452/Z452)</f>
        <v>-0.46468503545979178</v>
      </c>
      <c r="BF452" s="5">
        <f t="shared" ref="BF452:BF515" si="36">3.85+LOG(X452/(M452*5995))-1.23*LOG(Y452/Z452)</f>
        <v>-0.39137354189996598</v>
      </c>
      <c r="BG452" s="7">
        <f t="shared" ref="BG452:BG515" si="37">1.55+LOG(X452/Y452)-0.73*LOG(Y452/Z452)</f>
        <v>-0.47471220378128764</v>
      </c>
    </row>
    <row r="453" spans="1:59" s="3" customFormat="1" x14ac:dyDescent="0.25">
      <c r="A453" s="2" t="s">
        <v>538</v>
      </c>
      <c r="B453" s="3">
        <v>16</v>
      </c>
      <c r="C453" s="3">
        <v>4</v>
      </c>
      <c r="D453" s="3" t="s">
        <v>52</v>
      </c>
      <c r="E453" s="3" t="s">
        <v>500</v>
      </c>
      <c r="F453" s="3" t="s">
        <v>425</v>
      </c>
      <c r="G453" s="3" t="s">
        <v>501</v>
      </c>
      <c r="H453" s="3" t="s">
        <v>502</v>
      </c>
      <c r="I453" s="3">
        <v>4</v>
      </c>
      <c r="K453" s="5"/>
      <c r="L453" s="5">
        <v>49.789339657978509</v>
      </c>
      <c r="M453" s="5">
        <v>3.6519040451616469</v>
      </c>
      <c r="N453" s="5">
        <v>15.800914403854335</v>
      </c>
      <c r="O453" s="5">
        <v>11.274162283044497</v>
      </c>
      <c r="P453" s="5">
        <v>0.16459285837348267</v>
      </c>
      <c r="Q453" s="5">
        <v>4.7731928928309975</v>
      </c>
      <c r="R453" s="5">
        <v>9.7624139122771911</v>
      </c>
      <c r="S453" s="5">
        <v>2.7363562704591495</v>
      </c>
      <c r="T453" s="5">
        <v>1.4710486717130014</v>
      </c>
      <c r="U453" s="5">
        <v>0.57607500430718939</v>
      </c>
      <c r="V453" s="6">
        <f t="shared" si="33"/>
        <v>45.613593319324558</v>
      </c>
      <c r="W453" s="5">
        <f t="shared" si="34"/>
        <v>100.00000000000001</v>
      </c>
      <c r="X453" s="3">
        <v>36</v>
      </c>
      <c r="Y453" s="3">
        <v>369.6</v>
      </c>
      <c r="Z453" s="3">
        <v>41.9</v>
      </c>
      <c r="AA453" s="3">
        <v>32.1</v>
      </c>
      <c r="AC453" s="3">
        <v>631.79999999999995</v>
      </c>
      <c r="AD453" s="3">
        <v>697.1</v>
      </c>
      <c r="AE453" s="3">
        <v>40.4</v>
      </c>
      <c r="AF453" s="3">
        <v>81</v>
      </c>
      <c r="AG453" s="3">
        <v>78.7</v>
      </c>
      <c r="AJ453" s="5"/>
      <c r="BA453" s="3">
        <v>14.9</v>
      </c>
      <c r="BB453" s="3">
        <v>196.4</v>
      </c>
      <c r="BE453" s="5">
        <f t="shared" si="35"/>
        <v>-0.14130596619601365</v>
      </c>
      <c r="BF453" s="5">
        <f t="shared" si="36"/>
        <v>-9.6993110151818218E-2</v>
      </c>
      <c r="BG453" s="7">
        <f t="shared" si="37"/>
        <v>-0.15165755767547673</v>
      </c>
    </row>
    <row r="454" spans="1:59" s="3" customFormat="1" x14ac:dyDescent="0.25">
      <c r="A454" s="2" t="s">
        <v>539</v>
      </c>
      <c r="B454" s="3">
        <v>16</v>
      </c>
      <c r="C454" s="3">
        <v>4</v>
      </c>
      <c r="D454" s="3" t="s">
        <v>52</v>
      </c>
      <c r="E454" s="3" t="s">
        <v>500</v>
      </c>
      <c r="F454" s="3" t="s">
        <v>425</v>
      </c>
      <c r="G454" s="3" t="s">
        <v>501</v>
      </c>
      <c r="H454" s="3" t="s">
        <v>502</v>
      </c>
      <c r="I454" s="3">
        <v>4</v>
      </c>
      <c r="K454" s="5"/>
      <c r="L454" s="5">
        <v>50.97134947726061</v>
      </c>
      <c r="M454" s="5">
        <v>4.0125940292310531</v>
      </c>
      <c r="N454" s="5">
        <v>13.437524190913294</v>
      </c>
      <c r="O454" s="5">
        <v>12.41761817851498</v>
      </c>
      <c r="P454" s="5">
        <v>0.17626382040549846</v>
      </c>
      <c r="Q454" s="5">
        <v>5.194598471950278</v>
      </c>
      <c r="R454" s="5">
        <v>9.4664040017776543</v>
      </c>
      <c r="S454" s="5">
        <v>2.4262196455815666</v>
      </c>
      <c r="T454" s="5">
        <v>1.3686367231485763</v>
      </c>
      <c r="U454" s="5">
        <v>0.52879146121649534</v>
      </c>
      <c r="V454" s="6">
        <f t="shared" si="33"/>
        <v>45.316091578055357</v>
      </c>
      <c r="W454" s="5">
        <f t="shared" si="34"/>
        <v>100</v>
      </c>
      <c r="X454" s="3">
        <v>33.42</v>
      </c>
      <c r="Y454" s="3">
        <v>397</v>
      </c>
      <c r="Z454" s="3">
        <v>45.07</v>
      </c>
      <c r="AA454" s="3">
        <v>23.89</v>
      </c>
      <c r="AC454" s="3">
        <v>514.52</v>
      </c>
      <c r="AD454" s="3">
        <v>501.83</v>
      </c>
      <c r="AE454" s="3">
        <v>41.9</v>
      </c>
      <c r="AF454" s="3">
        <v>105.1</v>
      </c>
      <c r="AG454" s="3">
        <v>63.2</v>
      </c>
      <c r="AH454" s="3">
        <v>10.47</v>
      </c>
      <c r="AI454" s="3">
        <v>2.2000000000000002</v>
      </c>
      <c r="AJ454" s="5">
        <v>4.6500000000000004</v>
      </c>
      <c r="AK454" s="3">
        <v>1.01</v>
      </c>
      <c r="AL454" s="3">
        <v>7.73</v>
      </c>
      <c r="AM454" s="3">
        <v>44.62</v>
      </c>
      <c r="AN454" s="3">
        <v>104.66</v>
      </c>
      <c r="AO454" s="3">
        <v>14.25</v>
      </c>
      <c r="AP454" s="3">
        <v>56.54</v>
      </c>
      <c r="AQ454" s="3">
        <v>12.83</v>
      </c>
      <c r="AR454" s="3">
        <v>3.34</v>
      </c>
      <c r="AS454" s="3">
        <v>11.55</v>
      </c>
      <c r="AT454" s="3">
        <v>1.6</v>
      </c>
      <c r="AU454" s="3">
        <v>8.4</v>
      </c>
      <c r="AV454" s="3">
        <v>1.72</v>
      </c>
      <c r="AW454" s="3">
        <v>4.34</v>
      </c>
      <c r="AY454" s="3">
        <v>3.64</v>
      </c>
      <c r="AZ454" s="3">
        <v>0.52</v>
      </c>
      <c r="BA454" s="3">
        <v>30.4</v>
      </c>
      <c r="BB454" s="3">
        <v>390.6</v>
      </c>
      <c r="BE454" s="5">
        <f t="shared" si="35"/>
        <v>-0.20409477400250897</v>
      </c>
      <c r="BF454" s="5">
        <f t="shared" si="36"/>
        <v>-0.16943859135252115</v>
      </c>
      <c r="BG454" s="7">
        <f t="shared" si="37"/>
        <v>-0.21456321375100273</v>
      </c>
    </row>
    <row r="455" spans="1:59" s="3" customFormat="1" x14ac:dyDescent="0.25">
      <c r="A455" s="2" t="s">
        <v>540</v>
      </c>
      <c r="B455" s="3">
        <v>16</v>
      </c>
      <c r="C455" s="3">
        <v>4</v>
      </c>
      <c r="D455" s="3" t="s">
        <v>52</v>
      </c>
      <c r="E455" s="3" t="s">
        <v>500</v>
      </c>
      <c r="F455" s="3" t="s">
        <v>425</v>
      </c>
      <c r="G455" s="3" t="s">
        <v>501</v>
      </c>
      <c r="H455" s="3" t="s">
        <v>502</v>
      </c>
      <c r="I455" s="3">
        <v>4</v>
      </c>
      <c r="J455" s="3">
        <v>0.70546900000000001</v>
      </c>
      <c r="K455" s="5">
        <v>-6.5</v>
      </c>
      <c r="L455" s="5">
        <v>50.783539668657596</v>
      </c>
      <c r="M455" s="5">
        <v>3.6466352434450169</v>
      </c>
      <c r="N455" s="5">
        <v>12.328113465055598</v>
      </c>
      <c r="O455" s="5">
        <v>12.397876083604913</v>
      </c>
      <c r="P455" s="5">
        <v>0.1553963882149865</v>
      </c>
      <c r="Q455" s="5">
        <v>7.0239167473173909</v>
      </c>
      <c r="R455" s="5">
        <v>9.2512649783988632</v>
      </c>
      <c r="S455" s="5">
        <v>2.2584275087244707</v>
      </c>
      <c r="T455" s="5">
        <v>1.7197200295791841</v>
      </c>
      <c r="U455" s="5">
        <v>0.43510988700196224</v>
      </c>
      <c r="V455" s="6">
        <f t="shared" si="33"/>
        <v>52.881441008999346</v>
      </c>
      <c r="W455" s="5">
        <f t="shared" si="34"/>
        <v>99.999999999999957</v>
      </c>
      <c r="X455" s="3">
        <v>17.64</v>
      </c>
      <c r="Y455" s="3">
        <v>329</v>
      </c>
      <c r="Z455" s="3">
        <v>37.51</v>
      </c>
      <c r="AA455" s="3">
        <v>31.75</v>
      </c>
      <c r="AC455" s="3">
        <v>638.25</v>
      </c>
      <c r="AD455" s="3">
        <v>739.45</v>
      </c>
      <c r="AE455" s="3">
        <v>50.554020000000001</v>
      </c>
      <c r="AF455" s="3">
        <v>273.00580000000002</v>
      </c>
      <c r="AG455" s="3">
        <v>174.6</v>
      </c>
      <c r="AH455" s="3">
        <v>8.7899999999999991</v>
      </c>
      <c r="AI455" s="3">
        <v>1.19</v>
      </c>
      <c r="AJ455" s="5">
        <v>3.92</v>
      </c>
      <c r="AK455" s="3">
        <v>0.69</v>
      </c>
      <c r="AL455" s="3">
        <v>6.68</v>
      </c>
      <c r="AM455" s="3">
        <v>38.729999999999997</v>
      </c>
      <c r="AN455" s="3">
        <v>87.83</v>
      </c>
      <c r="AO455" s="3">
        <v>12.52</v>
      </c>
      <c r="AP455" s="3">
        <v>51.44</v>
      </c>
      <c r="AQ455" s="3">
        <v>11.94</v>
      </c>
      <c r="AR455" s="3">
        <v>3.23</v>
      </c>
      <c r="AS455" s="3">
        <v>10.79</v>
      </c>
      <c r="AT455" s="3">
        <v>1.43</v>
      </c>
      <c r="AU455" s="3">
        <v>7.26</v>
      </c>
      <c r="AV455" s="3">
        <v>1.41</v>
      </c>
      <c r="AW455" s="3">
        <v>3.54</v>
      </c>
      <c r="AY455" s="3">
        <v>2.82</v>
      </c>
      <c r="AZ455" s="3">
        <v>0.4</v>
      </c>
      <c r="BA455" s="3">
        <v>23.293620000000001</v>
      </c>
      <c r="BB455" s="3">
        <v>253.87139999999999</v>
      </c>
      <c r="BE455" s="5">
        <f t="shared" si="35"/>
        <v>-0.39830224424948457</v>
      </c>
      <c r="BF455" s="5">
        <f t="shared" si="36"/>
        <v>-0.40313299717072781</v>
      </c>
      <c r="BG455" s="7">
        <f t="shared" si="37"/>
        <v>-0.40912296582762686</v>
      </c>
    </row>
    <row r="456" spans="1:59" s="3" customFormat="1" x14ac:dyDescent="0.25">
      <c r="A456" s="2" t="s">
        <v>541</v>
      </c>
      <c r="B456" s="3">
        <v>16</v>
      </c>
      <c r="C456" s="3">
        <v>4</v>
      </c>
      <c r="D456" s="3" t="s">
        <v>52</v>
      </c>
      <c r="E456" s="3" t="s">
        <v>500</v>
      </c>
      <c r="F456" s="3" t="s">
        <v>425</v>
      </c>
      <c r="G456" s="3" t="s">
        <v>501</v>
      </c>
      <c r="H456" s="3" t="s">
        <v>502</v>
      </c>
      <c r="I456" s="3">
        <v>4</v>
      </c>
      <c r="K456" s="5"/>
      <c r="L456" s="5">
        <v>52.404452963967131</v>
      </c>
      <c r="M456" s="5">
        <v>3.8852834338222495</v>
      </c>
      <c r="N456" s="5">
        <v>12.770395415190558</v>
      </c>
      <c r="O456" s="5">
        <v>12.69049398847698</v>
      </c>
      <c r="P456" s="5">
        <v>0.1666609515848686</v>
      </c>
      <c r="Q456" s="5">
        <v>4.8540002149092984</v>
      </c>
      <c r="R456" s="5">
        <v>9.3225969792785879</v>
      </c>
      <c r="S456" s="5">
        <v>2.5103305832470837</v>
      </c>
      <c r="T456" s="5">
        <v>0.91663523371677735</v>
      </c>
      <c r="U456" s="5">
        <v>0.47915023580649729</v>
      </c>
      <c r="V456" s="6">
        <f t="shared" si="33"/>
        <v>43.107650308918245</v>
      </c>
      <c r="W456" s="5">
        <f t="shared" si="34"/>
        <v>100.00000000000003</v>
      </c>
      <c r="X456" s="3">
        <v>31.51</v>
      </c>
      <c r="Y456" s="3">
        <v>362</v>
      </c>
      <c r="Z456" s="3">
        <v>41.45</v>
      </c>
      <c r="AA456" s="3">
        <v>13.42</v>
      </c>
      <c r="AC456" s="3">
        <v>654.17999999999995</v>
      </c>
      <c r="AD456" s="3">
        <v>516.03</v>
      </c>
      <c r="AE456" s="3">
        <v>42</v>
      </c>
      <c r="AF456" s="3">
        <v>52.6</v>
      </c>
      <c r="AG456" s="3">
        <v>54.5</v>
      </c>
      <c r="AH456" s="3">
        <v>9.3800000000000008</v>
      </c>
      <c r="AI456" s="3">
        <v>2.06</v>
      </c>
      <c r="AJ456" s="5">
        <v>4.72</v>
      </c>
      <c r="AK456" s="3">
        <v>0.96</v>
      </c>
      <c r="AL456" s="3">
        <v>8.19</v>
      </c>
      <c r="AM456" s="3">
        <v>42.77</v>
      </c>
      <c r="AN456" s="3">
        <v>98.95</v>
      </c>
      <c r="AO456" s="3">
        <v>13.21</v>
      </c>
      <c r="AP456" s="3">
        <v>51.59</v>
      </c>
      <c r="AQ456" s="3">
        <v>11.75</v>
      </c>
      <c r="AR456" s="3">
        <v>3.08</v>
      </c>
      <c r="AS456" s="3">
        <v>11.14</v>
      </c>
      <c r="AT456" s="3">
        <v>1.49</v>
      </c>
      <c r="AU456" s="3">
        <v>7.7</v>
      </c>
      <c r="AV456" s="3">
        <v>1.6</v>
      </c>
      <c r="AW456" s="3">
        <v>4.2</v>
      </c>
      <c r="AY456" s="3">
        <v>3.62</v>
      </c>
      <c r="AZ456" s="3">
        <v>0.51</v>
      </c>
      <c r="BA456" s="3">
        <v>34.6</v>
      </c>
      <c r="BB456" s="3">
        <v>402.3</v>
      </c>
      <c r="BE456" s="5">
        <f t="shared" si="35"/>
        <v>-0.18614948015428934</v>
      </c>
      <c r="BF456" s="5">
        <f t="shared" si="36"/>
        <v>-0.17641985444937425</v>
      </c>
      <c r="BG456" s="7">
        <f t="shared" si="37"/>
        <v>-0.19732451338138346</v>
      </c>
    </row>
    <row r="457" spans="1:59" s="3" customFormat="1" x14ac:dyDescent="0.25">
      <c r="A457" s="2" t="s">
        <v>542</v>
      </c>
      <c r="B457" s="3">
        <v>16</v>
      </c>
      <c r="C457" s="3">
        <v>4</v>
      </c>
      <c r="D457" s="3" t="s">
        <v>52</v>
      </c>
      <c r="E457" s="3" t="s">
        <v>500</v>
      </c>
      <c r="F457" s="3" t="s">
        <v>425</v>
      </c>
      <c r="G457" s="3" t="s">
        <v>501</v>
      </c>
      <c r="H457" s="3" t="s">
        <v>502</v>
      </c>
      <c r="I457" s="3">
        <v>4</v>
      </c>
      <c r="K457" s="5"/>
      <c r="L457" s="5">
        <v>50.437860782110867</v>
      </c>
      <c r="M457" s="5">
        <v>2.3586420500517438</v>
      </c>
      <c r="N457" s="5">
        <v>15.789512064320189</v>
      </c>
      <c r="O457" s="5">
        <v>10.361302351090275</v>
      </c>
      <c r="P457" s="5">
        <v>0.16479595109531836</v>
      </c>
      <c r="Q457" s="5">
        <v>6.1283494313571509</v>
      </c>
      <c r="R457" s="5">
        <v>10.794134796743352</v>
      </c>
      <c r="S457" s="5">
        <v>2.4513397725428603</v>
      </c>
      <c r="T457" s="5">
        <v>1.1638714046106857</v>
      </c>
      <c r="U457" s="5">
        <v>0.35019139607755151</v>
      </c>
      <c r="V457" s="6">
        <f t="shared" ref="V457:V520" si="38">100*(Q457/40.3)/((Q457/40.3)+0.9*(O457/71.85))</f>
        <v>53.952664371693004</v>
      </c>
      <c r="W457" s="5">
        <f t="shared" ref="W457:W520" si="39">SUM(L457:N457,O457:U457)</f>
        <v>99.999999999999986</v>
      </c>
      <c r="X457" s="3">
        <v>29.46</v>
      </c>
      <c r="Y457" s="3">
        <v>215</v>
      </c>
      <c r="Z457" s="3">
        <v>24.72</v>
      </c>
      <c r="AA457" s="3">
        <v>26.32</v>
      </c>
      <c r="AC457" s="3">
        <v>414.33</v>
      </c>
      <c r="AD457" s="3">
        <v>575.65</v>
      </c>
      <c r="AE457" s="3">
        <v>42.6</v>
      </c>
      <c r="AF457" s="3">
        <v>160.4</v>
      </c>
      <c r="AG457" s="3">
        <v>89.5</v>
      </c>
      <c r="AH457" s="3">
        <v>5.47</v>
      </c>
      <c r="AI457" s="3">
        <v>1.87</v>
      </c>
      <c r="AJ457" s="5">
        <v>3.79</v>
      </c>
      <c r="AK457" s="3">
        <v>0.78</v>
      </c>
      <c r="AM457" s="3">
        <v>34.799999999999997</v>
      </c>
      <c r="AN457" s="3">
        <v>77</v>
      </c>
      <c r="AO457" s="3">
        <v>9.89</v>
      </c>
      <c r="AP457" s="3">
        <v>37.409999999999997</v>
      </c>
      <c r="AQ457" s="3">
        <v>7.93</v>
      </c>
      <c r="AR457" s="3">
        <v>2.15</v>
      </c>
      <c r="AS457" s="3">
        <v>6.98</v>
      </c>
      <c r="AT457" s="3">
        <v>0.91</v>
      </c>
      <c r="AU457" s="3">
        <v>4.5599999999999996</v>
      </c>
      <c r="AV457" s="3">
        <v>0.93</v>
      </c>
      <c r="AW457" s="3">
        <v>2.41</v>
      </c>
      <c r="AY457" s="3">
        <v>1.98</v>
      </c>
      <c r="AZ457" s="3">
        <v>0.28999999999999998</v>
      </c>
      <c r="BA457" s="3">
        <v>27.4</v>
      </c>
      <c r="BB457" s="3">
        <v>254.6</v>
      </c>
      <c r="BE457" s="5">
        <f t="shared" si="35"/>
        <v>1.2555488572085993E-2</v>
      </c>
      <c r="BF457" s="5">
        <f t="shared" si="36"/>
        <v>1.3331826160034366E-2</v>
      </c>
      <c r="BG457" s="7">
        <f t="shared" si="37"/>
        <v>1.0395873368630459E-3</v>
      </c>
    </row>
    <row r="458" spans="1:59" s="3" customFormat="1" x14ac:dyDescent="0.25">
      <c r="A458" s="2" t="s">
        <v>543</v>
      </c>
      <c r="B458" s="3">
        <v>16</v>
      </c>
      <c r="C458" s="3">
        <v>4</v>
      </c>
      <c r="D458" s="3" t="s">
        <v>52</v>
      </c>
      <c r="E458" s="3" t="s">
        <v>500</v>
      </c>
      <c r="F458" s="3" t="s">
        <v>425</v>
      </c>
      <c r="G458" s="3" t="s">
        <v>501</v>
      </c>
      <c r="H458" s="3" t="s">
        <v>502</v>
      </c>
      <c r="I458" s="3">
        <v>4</v>
      </c>
      <c r="K458" s="5"/>
      <c r="L458" s="5">
        <v>52.273090342652154</v>
      </c>
      <c r="M458" s="5">
        <v>4.0872828428727015</v>
      </c>
      <c r="N458" s="5">
        <v>12.766191912828617</v>
      </c>
      <c r="O458" s="5">
        <v>12.990259069848742</v>
      </c>
      <c r="P458" s="5">
        <v>0.17862161524122344</v>
      </c>
      <c r="Q458" s="5">
        <v>4.2974259196270816</v>
      </c>
      <c r="R458" s="5">
        <v>8.5738375315787252</v>
      </c>
      <c r="S458" s="5">
        <v>2.7633814593201036</v>
      </c>
      <c r="T458" s="5">
        <v>1.4499872296052254</v>
      </c>
      <c r="U458" s="5">
        <v>0.61992207642542252</v>
      </c>
      <c r="V458" s="6">
        <f t="shared" si="38"/>
        <v>39.589622077302344</v>
      </c>
      <c r="W458" s="5">
        <f t="shared" si="39"/>
        <v>100.00000000000001</v>
      </c>
      <c r="X458" s="3">
        <v>39.869999999999997</v>
      </c>
      <c r="Y458" s="3">
        <v>382</v>
      </c>
      <c r="Z458" s="3">
        <v>44.18</v>
      </c>
      <c r="AA458" s="3">
        <v>75.37</v>
      </c>
      <c r="AC458" s="3">
        <v>677.76</v>
      </c>
      <c r="AD458" s="3">
        <v>670.79</v>
      </c>
      <c r="AE458" s="3">
        <v>42.2</v>
      </c>
      <c r="AF458" s="3">
        <v>25</v>
      </c>
      <c r="AG458" s="3">
        <v>43.1</v>
      </c>
      <c r="AH458" s="3">
        <v>9.9</v>
      </c>
      <c r="AI458" s="3">
        <v>2.54</v>
      </c>
      <c r="AJ458" s="5">
        <v>6.29</v>
      </c>
      <c r="AK458" s="3">
        <v>1.3</v>
      </c>
      <c r="AL458" s="3">
        <v>7.53</v>
      </c>
      <c r="AM458" s="3">
        <v>55.22</v>
      </c>
      <c r="AN458" s="3">
        <v>125.01</v>
      </c>
      <c r="AO458" s="3">
        <v>16.04</v>
      </c>
      <c r="AP458" s="3">
        <v>62.48</v>
      </c>
      <c r="AQ458" s="3">
        <v>12.93</v>
      </c>
      <c r="AR458" s="3">
        <v>3.47</v>
      </c>
      <c r="AS458" s="3">
        <v>12.29</v>
      </c>
      <c r="AT458" s="3">
        <v>1.61</v>
      </c>
      <c r="AU458" s="3">
        <v>8.31</v>
      </c>
      <c r="AV458" s="3">
        <v>1.63</v>
      </c>
      <c r="AW458" s="3">
        <v>4.2</v>
      </c>
      <c r="AY458" s="3">
        <v>3.46</v>
      </c>
      <c r="AZ458" s="3">
        <v>0.49</v>
      </c>
      <c r="BA458" s="3">
        <v>25.5</v>
      </c>
      <c r="BB458" s="3">
        <v>356.8</v>
      </c>
      <c r="BE458" s="5">
        <f t="shared" si="35"/>
        <v>-0.10330776651550355</v>
      </c>
      <c r="BF458" s="5">
        <f t="shared" si="36"/>
        <v>-9.0887955203100113E-2</v>
      </c>
      <c r="BG458" s="7">
        <f t="shared" si="37"/>
        <v>-0.11530861275400783</v>
      </c>
    </row>
    <row r="459" spans="1:59" s="3" customFormat="1" x14ac:dyDescent="0.25">
      <c r="A459" s="2" t="s">
        <v>544</v>
      </c>
      <c r="B459" s="3">
        <v>16</v>
      </c>
      <c r="C459" s="3">
        <v>4</v>
      </c>
      <c r="D459" s="3" t="s">
        <v>52</v>
      </c>
      <c r="E459" s="3" t="s">
        <v>500</v>
      </c>
      <c r="F459" s="3" t="s">
        <v>425</v>
      </c>
      <c r="G459" s="3" t="s">
        <v>501</v>
      </c>
      <c r="H459" s="3" t="s">
        <v>502</v>
      </c>
      <c r="I459" s="3">
        <v>4</v>
      </c>
      <c r="K459" s="5"/>
      <c r="L459" s="5">
        <v>51.40904733472523</v>
      </c>
      <c r="M459" s="5">
        <v>3.92909050426299</v>
      </c>
      <c r="N459" s="5">
        <v>14.392878899826533</v>
      </c>
      <c r="O459" s="5">
        <v>11.657501925202647</v>
      </c>
      <c r="P459" s="5">
        <v>0.15509567779985486</v>
      </c>
      <c r="Q459" s="5">
        <v>4.6632100458489694</v>
      </c>
      <c r="R459" s="5">
        <v>9.2747215324313217</v>
      </c>
      <c r="S459" s="5">
        <v>2.8641001833706534</v>
      </c>
      <c r="T459" s="5">
        <v>1.0960094564523077</v>
      </c>
      <c r="U459" s="5">
        <v>0.55834444007947759</v>
      </c>
      <c r="V459" s="6">
        <f t="shared" si="38"/>
        <v>44.209690221487264</v>
      </c>
      <c r="W459" s="5">
        <f t="shared" si="39"/>
        <v>99.999999999999986</v>
      </c>
      <c r="X459" s="3">
        <v>28.4</v>
      </c>
      <c r="Y459" s="3">
        <v>378.3</v>
      </c>
      <c r="Z459" s="3">
        <v>44.2</v>
      </c>
      <c r="AA459" s="3">
        <v>36.6</v>
      </c>
      <c r="AC459" s="3">
        <v>484.3</v>
      </c>
      <c r="AD459" s="3">
        <v>697.2</v>
      </c>
      <c r="AE459" s="3">
        <v>40.799999999999997</v>
      </c>
      <c r="AF459" s="3">
        <v>98.8</v>
      </c>
      <c r="AG459" s="3">
        <v>81.5</v>
      </c>
      <c r="AJ459" s="5"/>
      <c r="BA459" s="3">
        <v>23.7</v>
      </c>
      <c r="BB459" s="3">
        <v>287.39999999999998</v>
      </c>
      <c r="BE459" s="5">
        <f t="shared" si="35"/>
        <v>-0.24233894743386641</v>
      </c>
      <c r="BF459" s="5">
        <f t="shared" si="36"/>
        <v>-0.21563218852064403</v>
      </c>
      <c r="BG459" s="7">
        <f t="shared" si="37"/>
        <v>-0.25518027376457231</v>
      </c>
    </row>
    <row r="460" spans="1:59" s="3" customFormat="1" x14ac:dyDescent="0.25">
      <c r="A460" s="2" t="s">
        <v>545</v>
      </c>
      <c r="B460" s="3">
        <v>16</v>
      </c>
      <c r="C460" s="3">
        <v>4</v>
      </c>
      <c r="D460" s="3" t="s">
        <v>52</v>
      </c>
      <c r="E460" s="3" t="s">
        <v>500</v>
      </c>
      <c r="F460" s="3" t="s">
        <v>425</v>
      </c>
      <c r="G460" s="3" t="s">
        <v>501</v>
      </c>
      <c r="H460" s="3" t="s">
        <v>502</v>
      </c>
      <c r="I460" s="3">
        <v>4</v>
      </c>
      <c r="K460" s="5"/>
      <c r="L460" s="5">
        <v>51.410748415025367</v>
      </c>
      <c r="M460" s="5">
        <v>3.187710826842896</v>
      </c>
      <c r="N460" s="5">
        <v>15.969107273129907</v>
      </c>
      <c r="O460" s="5">
        <v>11.069996996830135</v>
      </c>
      <c r="P460" s="5">
        <v>0.17313445385408702</v>
      </c>
      <c r="Q460" s="5">
        <v>4.1552268924980886</v>
      </c>
      <c r="R460" s="5">
        <v>9.5631324805286901</v>
      </c>
      <c r="S460" s="5">
        <v>2.8516262987731977</v>
      </c>
      <c r="T460" s="5">
        <v>1.1915724177016576</v>
      </c>
      <c r="U460" s="5">
        <v>0.42774394481597966</v>
      </c>
      <c r="V460" s="6">
        <f t="shared" si="38"/>
        <v>42.646668302647953</v>
      </c>
      <c r="W460" s="5">
        <f t="shared" si="39"/>
        <v>100</v>
      </c>
      <c r="X460" s="3">
        <v>26.81</v>
      </c>
      <c r="Y460" s="3">
        <v>302</v>
      </c>
      <c r="Z460" s="3">
        <v>35.65</v>
      </c>
      <c r="AA460" s="3">
        <v>24.08</v>
      </c>
      <c r="AC460" s="3">
        <v>431.18</v>
      </c>
      <c r="AD460" s="3">
        <v>573.49</v>
      </c>
      <c r="AE460" s="3">
        <v>34.795189999999998</v>
      </c>
      <c r="AF460" s="3">
        <v>59.296939999999999</v>
      </c>
      <c r="AG460" s="3">
        <v>44.2</v>
      </c>
      <c r="AH460" s="3">
        <v>7.65</v>
      </c>
      <c r="AI460" s="3">
        <v>1.76</v>
      </c>
      <c r="AJ460" s="5">
        <v>3.87</v>
      </c>
      <c r="AK460" s="3">
        <v>0.84</v>
      </c>
      <c r="AM460" s="3">
        <v>36.65</v>
      </c>
      <c r="AN460" s="3">
        <v>80.680000000000007</v>
      </c>
      <c r="AO460" s="3">
        <v>11.22</v>
      </c>
      <c r="AP460" s="3">
        <v>44.49</v>
      </c>
      <c r="AQ460" s="3">
        <v>9.83</v>
      </c>
      <c r="AR460" s="3">
        <v>2.71</v>
      </c>
      <c r="AS460" s="3">
        <v>9.3800000000000008</v>
      </c>
      <c r="AT460" s="3">
        <v>1.21</v>
      </c>
      <c r="AU460" s="3">
        <v>6.55</v>
      </c>
      <c r="AV460" s="3">
        <v>1.29</v>
      </c>
      <c r="AW460" s="3">
        <v>3.37</v>
      </c>
      <c r="AY460" s="3">
        <v>2.76</v>
      </c>
      <c r="AZ460" s="3">
        <v>0.41</v>
      </c>
      <c r="BA460" s="3">
        <v>27.742650000000001</v>
      </c>
      <c r="BB460" s="3">
        <v>311.34989999999999</v>
      </c>
      <c r="BE460" s="5">
        <f t="shared" si="35"/>
        <v>-0.16542174504199614</v>
      </c>
      <c r="BF460" s="5">
        <f t="shared" si="36"/>
        <v>-0.14434660372933861</v>
      </c>
      <c r="BG460" s="7">
        <f t="shared" si="37"/>
        <v>-0.17911173737583552</v>
      </c>
    </row>
    <row r="461" spans="1:59" s="3" customFormat="1" x14ac:dyDescent="0.25">
      <c r="A461" s="2" t="s">
        <v>546</v>
      </c>
      <c r="B461" s="3">
        <v>16</v>
      </c>
      <c r="C461" s="3">
        <v>4</v>
      </c>
      <c r="D461" s="3" t="s">
        <v>52</v>
      </c>
      <c r="E461" s="3" t="s">
        <v>500</v>
      </c>
      <c r="F461" s="3" t="s">
        <v>425</v>
      </c>
      <c r="G461" s="3" t="s">
        <v>501</v>
      </c>
      <c r="H461" s="3" t="s">
        <v>502</v>
      </c>
      <c r="I461" s="3">
        <v>4</v>
      </c>
      <c r="J461" s="3">
        <v>0.70401000000000002</v>
      </c>
      <c r="K461" s="5">
        <v>-1</v>
      </c>
      <c r="L461" s="5">
        <v>51.26815877013442</v>
      </c>
      <c r="M461" s="5">
        <v>2.6525076151547768</v>
      </c>
      <c r="N461" s="5">
        <v>14.0511214208199</v>
      </c>
      <c r="O461" s="5">
        <v>11.740113407707049</v>
      </c>
      <c r="P461" s="5">
        <v>0.18434415858218525</v>
      </c>
      <c r="Q461" s="5">
        <v>6.3701148132288461</v>
      </c>
      <c r="R461" s="5">
        <v>10.476893012754196</v>
      </c>
      <c r="S461" s="5">
        <v>2.4476807722856821</v>
      </c>
      <c r="T461" s="5">
        <v>0.52230844931619158</v>
      </c>
      <c r="U461" s="5">
        <v>0.28675758001673268</v>
      </c>
      <c r="V461" s="6">
        <f t="shared" si="38"/>
        <v>51.804108411482311</v>
      </c>
      <c r="W461" s="5">
        <f t="shared" si="39"/>
        <v>99.999999999999972</v>
      </c>
      <c r="X461" s="3">
        <v>15.44</v>
      </c>
      <c r="Y461" s="3">
        <v>246</v>
      </c>
      <c r="Z461" s="3">
        <v>29.08</v>
      </c>
      <c r="AA461" s="3">
        <v>22.33</v>
      </c>
      <c r="AC461" s="3">
        <v>258.29000000000002</v>
      </c>
      <c r="AD461" s="3">
        <v>424.52</v>
      </c>
      <c r="AE461" s="3">
        <v>42.5</v>
      </c>
      <c r="AF461" s="3">
        <v>158.5</v>
      </c>
      <c r="AG461" s="3">
        <v>105.2</v>
      </c>
      <c r="AH461" s="3">
        <v>5.22</v>
      </c>
      <c r="AI461" s="3">
        <v>1.02</v>
      </c>
      <c r="AJ461" s="5">
        <v>2.0499999999999998</v>
      </c>
      <c r="AK461" s="3">
        <v>0.45</v>
      </c>
      <c r="AL461" s="3">
        <v>2.85</v>
      </c>
      <c r="AM461" s="3">
        <v>22.42</v>
      </c>
      <c r="AN461" s="3">
        <v>53.6</v>
      </c>
      <c r="AO461" s="3">
        <v>7.33</v>
      </c>
      <c r="AP461" s="3">
        <v>30.65</v>
      </c>
      <c r="AQ461" s="3">
        <v>7.21</v>
      </c>
      <c r="AR461" s="3">
        <v>2.12</v>
      </c>
      <c r="AS461" s="3">
        <v>6.56</v>
      </c>
      <c r="AT461" s="3">
        <v>0.96</v>
      </c>
      <c r="AU461" s="3">
        <v>5.15</v>
      </c>
      <c r="AV461" s="3">
        <v>1.07</v>
      </c>
      <c r="AW461" s="3">
        <v>2.73</v>
      </c>
      <c r="AY461" s="3">
        <v>2.44</v>
      </c>
      <c r="AZ461" s="3">
        <v>0.34</v>
      </c>
      <c r="BA461" s="3">
        <v>29.5</v>
      </c>
      <c r="BB461" s="3">
        <v>357.4</v>
      </c>
      <c r="BE461" s="5">
        <f t="shared" si="35"/>
        <v>-0.31544125962673042</v>
      </c>
      <c r="BF461" s="5">
        <f t="shared" si="36"/>
        <v>-0.30342759788506246</v>
      </c>
      <c r="BG461" s="7">
        <f t="shared" si="37"/>
        <v>-0.32924652569261847</v>
      </c>
    </row>
    <row r="462" spans="1:59" s="3" customFormat="1" x14ac:dyDescent="0.25">
      <c r="A462" s="2" t="s">
        <v>547</v>
      </c>
      <c r="B462" s="3">
        <v>16</v>
      </c>
      <c r="C462" s="3">
        <v>4</v>
      </c>
      <c r="D462" s="3" t="s">
        <v>52</v>
      </c>
      <c r="E462" s="3" t="s">
        <v>500</v>
      </c>
      <c r="F462" s="3" t="s">
        <v>425</v>
      </c>
      <c r="G462" s="3" t="s">
        <v>501</v>
      </c>
      <c r="H462" s="3" t="s">
        <v>502</v>
      </c>
      <c r="I462" s="3">
        <v>4</v>
      </c>
      <c r="K462" s="5"/>
      <c r="L462" s="5">
        <v>51.071401767521685</v>
      </c>
      <c r="M462" s="5">
        <v>4.2507281225728688</v>
      </c>
      <c r="N462" s="5">
        <v>12.929733208219194</v>
      </c>
      <c r="O462" s="5">
        <v>12.677302622035011</v>
      </c>
      <c r="P462" s="5">
        <v>0.17754884050058664</v>
      </c>
      <c r="Q462" s="5">
        <v>5.1071401767521678</v>
      </c>
      <c r="R462" s="5">
        <v>9.5667492881492571</v>
      </c>
      <c r="S462" s="5">
        <v>2.3185789759488378</v>
      </c>
      <c r="T462" s="5">
        <v>1.3681704767986382</v>
      </c>
      <c r="U462" s="5">
        <v>0.53264652150175995</v>
      </c>
      <c r="V462" s="6">
        <f t="shared" si="38"/>
        <v>44.3841960102435</v>
      </c>
      <c r="W462" s="5">
        <f t="shared" si="39"/>
        <v>100.00000000000001</v>
      </c>
      <c r="X462" s="3">
        <v>34.6</v>
      </c>
      <c r="Y462" s="3">
        <v>381.7</v>
      </c>
      <c r="Z462" s="3">
        <v>45.62</v>
      </c>
      <c r="AA462" s="3">
        <v>25.29</v>
      </c>
      <c r="AC462" s="3">
        <v>468.78</v>
      </c>
      <c r="AD462" s="3">
        <v>545.15</v>
      </c>
      <c r="AE462" s="3">
        <v>39.799999999999997</v>
      </c>
      <c r="AF462" s="3">
        <v>107.1</v>
      </c>
      <c r="AG462" s="3">
        <v>55.8</v>
      </c>
      <c r="AH462" s="3">
        <v>10.28</v>
      </c>
      <c r="AI462" s="3">
        <v>2.31</v>
      </c>
      <c r="AJ462" s="5">
        <v>4.76</v>
      </c>
      <c r="AK462" s="3">
        <v>1.03</v>
      </c>
      <c r="AL462" s="3">
        <v>8.85</v>
      </c>
      <c r="AM462" s="3">
        <v>45.03</v>
      </c>
      <c r="AN462" s="3">
        <v>107.04</v>
      </c>
      <c r="AO462" s="3">
        <v>14.21</v>
      </c>
      <c r="AP462" s="3">
        <v>57.5</v>
      </c>
      <c r="AQ462" s="3">
        <v>12.9</v>
      </c>
      <c r="AR462" s="3">
        <v>3.39</v>
      </c>
      <c r="AS462" s="3">
        <v>12.07</v>
      </c>
      <c r="AT462" s="3">
        <v>1.6</v>
      </c>
      <c r="AU462" s="3">
        <v>8.44</v>
      </c>
      <c r="AV462" s="3">
        <v>1.68</v>
      </c>
      <c r="AW462" s="3">
        <v>4.3499999999999996</v>
      </c>
      <c r="AY462" s="3">
        <v>3.85</v>
      </c>
      <c r="AZ462" s="3">
        <v>0.54</v>
      </c>
      <c r="BA462" s="3">
        <v>29.2</v>
      </c>
      <c r="BB462" s="3">
        <v>405.7</v>
      </c>
      <c r="BE462" s="5">
        <f t="shared" si="35"/>
        <v>-0.15140758984411362</v>
      </c>
      <c r="BF462" s="5">
        <f t="shared" si="36"/>
        <v>-0.1519336781153604</v>
      </c>
      <c r="BG462" s="7">
        <f t="shared" si="37"/>
        <v>-0.16611988283250456</v>
      </c>
    </row>
    <row r="463" spans="1:59" s="3" customFormat="1" x14ac:dyDescent="0.25">
      <c r="A463" s="2" t="s">
        <v>548</v>
      </c>
      <c r="B463" s="3">
        <v>16</v>
      </c>
      <c r="C463" s="3">
        <v>4</v>
      </c>
      <c r="D463" s="3" t="s">
        <v>52</v>
      </c>
      <c r="E463" s="3" t="s">
        <v>500</v>
      </c>
      <c r="F463" s="3" t="s">
        <v>425</v>
      </c>
      <c r="G463" s="3" t="s">
        <v>501</v>
      </c>
      <c r="H463" s="3" t="s">
        <v>502</v>
      </c>
      <c r="I463" s="3">
        <v>4</v>
      </c>
      <c r="K463" s="5"/>
      <c r="L463" s="5">
        <v>51.705705449085649</v>
      </c>
      <c r="M463" s="5">
        <v>3.0167647156243658</v>
      </c>
      <c r="N463" s="5">
        <v>14.21162969775424</v>
      </c>
      <c r="O463" s="5">
        <v>12.021290232097563</v>
      </c>
      <c r="P463" s="5">
        <v>0.16417767159860494</v>
      </c>
      <c r="Q463" s="5">
        <v>5.1921188643058818</v>
      </c>
      <c r="R463" s="5">
        <v>9.6967437287926046</v>
      </c>
      <c r="S463" s="5">
        <v>2.4934483874038129</v>
      </c>
      <c r="T463" s="5">
        <v>1.1492437011902348</v>
      </c>
      <c r="U463" s="5">
        <v>0.34887755214703553</v>
      </c>
      <c r="V463" s="6">
        <f t="shared" si="38"/>
        <v>46.10918879232365</v>
      </c>
      <c r="W463" s="5">
        <f t="shared" si="39"/>
        <v>99.999999999999986</v>
      </c>
      <c r="X463" s="3">
        <v>20.61</v>
      </c>
      <c r="Y463" s="3">
        <v>261</v>
      </c>
      <c r="Z463" s="3">
        <v>31.66</v>
      </c>
      <c r="AA463" s="3">
        <v>25.07</v>
      </c>
      <c r="AC463" s="3">
        <v>387.64</v>
      </c>
      <c r="AD463" s="3">
        <v>442.49</v>
      </c>
      <c r="AE463" s="3">
        <v>45.2</v>
      </c>
      <c r="AF463" s="3">
        <v>76.099999999999994</v>
      </c>
      <c r="AG463" s="3">
        <v>52.6</v>
      </c>
      <c r="AH463" s="3">
        <v>6.64</v>
      </c>
      <c r="AI463" s="3">
        <v>1.36</v>
      </c>
      <c r="AJ463" s="5">
        <v>3.56</v>
      </c>
      <c r="AK463" s="3">
        <v>0.73</v>
      </c>
      <c r="AL463" s="3">
        <v>6.05</v>
      </c>
      <c r="AM463" s="3">
        <v>30.41</v>
      </c>
      <c r="AN463" s="3">
        <v>71.14</v>
      </c>
      <c r="AO463" s="3">
        <v>9.58</v>
      </c>
      <c r="AP463" s="3">
        <v>38.54</v>
      </c>
      <c r="AQ463" s="3">
        <v>8.7200000000000006</v>
      </c>
      <c r="AR463" s="3">
        <v>2.4</v>
      </c>
      <c r="AS463" s="3">
        <v>8.07</v>
      </c>
      <c r="AT463" s="3">
        <v>1.1299999999999999</v>
      </c>
      <c r="AU463" s="3">
        <v>6.07</v>
      </c>
      <c r="AV463" s="3">
        <v>1.18</v>
      </c>
      <c r="AW463" s="3">
        <v>3.21</v>
      </c>
      <c r="AY463" s="3">
        <v>2.78</v>
      </c>
      <c r="AZ463" s="3">
        <v>0.41</v>
      </c>
      <c r="BA463" s="3">
        <v>31.6</v>
      </c>
      <c r="BB463" s="3">
        <v>358.7</v>
      </c>
      <c r="BE463" s="5">
        <f t="shared" si="35"/>
        <v>-0.20540174462605632</v>
      </c>
      <c r="BF463" s="5">
        <f t="shared" si="36"/>
        <v>-0.22009203961081081</v>
      </c>
      <c r="BG463" s="7">
        <f t="shared" si="37"/>
        <v>-0.22133712123178706</v>
      </c>
    </row>
    <row r="464" spans="1:59" s="3" customFormat="1" x14ac:dyDescent="0.25">
      <c r="A464" s="2" t="s">
        <v>549</v>
      </c>
      <c r="B464" s="3">
        <v>16</v>
      </c>
      <c r="C464" s="3">
        <v>4</v>
      </c>
      <c r="D464" s="3" t="s">
        <v>52</v>
      </c>
      <c r="E464" s="3" t="s">
        <v>500</v>
      </c>
      <c r="F464" s="3" t="s">
        <v>425</v>
      </c>
      <c r="G464" s="3" t="s">
        <v>501</v>
      </c>
      <c r="H464" s="3" t="s">
        <v>502</v>
      </c>
      <c r="I464" s="3">
        <v>4</v>
      </c>
      <c r="K464" s="5"/>
      <c r="L464" s="5">
        <v>51.471944553184422</v>
      </c>
      <c r="M464" s="5">
        <v>3.3714795909861608</v>
      </c>
      <c r="N464" s="5">
        <v>14.944134996855835</v>
      </c>
      <c r="O464" s="5">
        <v>11.855458423389413</v>
      </c>
      <c r="P464" s="5">
        <v>0.16547139096864594</v>
      </c>
      <c r="Q464" s="5">
        <v>4.064391040667366</v>
      </c>
      <c r="R464" s="5">
        <v>8.9664809981135019</v>
      </c>
      <c r="S464" s="5">
        <v>2.8647234561446826</v>
      </c>
      <c r="T464" s="5">
        <v>1.6857397954930804</v>
      </c>
      <c r="U464" s="5">
        <v>0.61017575419688186</v>
      </c>
      <c r="V464" s="6">
        <f t="shared" si="38"/>
        <v>40.445540186427039</v>
      </c>
      <c r="W464" s="5">
        <f t="shared" si="39"/>
        <v>99.999999999999986</v>
      </c>
      <c r="X464" s="3">
        <v>36.4</v>
      </c>
      <c r="Y464" s="3">
        <v>414</v>
      </c>
      <c r="Z464" s="3">
        <v>50.28</v>
      </c>
      <c r="AA464" s="3">
        <v>35.81</v>
      </c>
      <c r="AC464" s="3">
        <v>546.4</v>
      </c>
      <c r="AD464" s="3">
        <v>527.49</v>
      </c>
      <c r="AE464" s="3">
        <v>34.6</v>
      </c>
      <c r="AF464" s="3">
        <v>42.8</v>
      </c>
      <c r="AG464" s="3">
        <v>39.4</v>
      </c>
      <c r="AH464" s="3">
        <v>10.89</v>
      </c>
      <c r="AI464" s="3">
        <v>2.4300000000000002</v>
      </c>
      <c r="AJ464" s="5">
        <v>5.36</v>
      </c>
      <c r="AK464" s="3">
        <v>1.1299999999999999</v>
      </c>
      <c r="AL464" s="3">
        <v>6.8</v>
      </c>
      <c r="AM464" s="3">
        <v>52.44</v>
      </c>
      <c r="AN464" s="3">
        <v>121.83</v>
      </c>
      <c r="AO464" s="3">
        <v>16.25</v>
      </c>
      <c r="AP464" s="3">
        <v>67.06</v>
      </c>
      <c r="AQ464" s="3">
        <v>14.6</v>
      </c>
      <c r="AR464" s="3">
        <v>3.79</v>
      </c>
      <c r="AS464" s="3">
        <v>13.41</v>
      </c>
      <c r="AT464" s="3">
        <v>1.77</v>
      </c>
      <c r="AU464" s="3">
        <v>9.35</v>
      </c>
      <c r="AV464" s="3">
        <v>1.84</v>
      </c>
      <c r="AW464" s="3">
        <v>4.82</v>
      </c>
      <c r="AY464" s="3">
        <v>4.17</v>
      </c>
      <c r="AZ464" s="3">
        <v>0.57999999999999996</v>
      </c>
      <c r="BA464" s="3">
        <v>30</v>
      </c>
      <c r="BB464" s="3">
        <v>303</v>
      </c>
      <c r="BE464" s="5">
        <f t="shared" si="35"/>
        <v>-0.15825562381026326</v>
      </c>
      <c r="BF464" s="5">
        <f t="shared" si="36"/>
        <v>-2.0702577527005328E-2</v>
      </c>
      <c r="BG464" s="7">
        <f t="shared" si="37"/>
        <v>-0.17429066010993732</v>
      </c>
    </row>
    <row r="465" spans="1:59" s="3" customFormat="1" x14ac:dyDescent="0.25">
      <c r="A465" s="2" t="s">
        <v>550</v>
      </c>
      <c r="B465" s="3">
        <v>16</v>
      </c>
      <c r="C465" s="3">
        <v>4</v>
      </c>
      <c r="D465" s="3" t="s">
        <v>52</v>
      </c>
      <c r="E465" s="3" t="s">
        <v>500</v>
      </c>
      <c r="F465" s="3" t="s">
        <v>425</v>
      </c>
      <c r="G465" s="3" t="s">
        <v>501</v>
      </c>
      <c r="H465" s="3" t="s">
        <v>502</v>
      </c>
      <c r="I465" s="3">
        <v>4</v>
      </c>
      <c r="K465" s="5"/>
      <c r="L465" s="5">
        <v>50.832438844439153</v>
      </c>
      <c r="M465" s="5">
        <v>4.2300035579604502</v>
      </c>
      <c r="N465" s="5">
        <v>12.752064515807424</v>
      </c>
      <c r="O465" s="5">
        <v>12.90743285676052</v>
      </c>
      <c r="P465" s="5">
        <v>0.19650383276588893</v>
      </c>
      <c r="Q465" s="5">
        <v>5.3056034846790006</v>
      </c>
      <c r="R465" s="5">
        <v>9.4735532007133827</v>
      </c>
      <c r="S465" s="5">
        <v>2.2753075372892404</v>
      </c>
      <c r="T465" s="5">
        <v>1.4892922062256844</v>
      </c>
      <c r="U465" s="5">
        <v>0.53779996335927494</v>
      </c>
      <c r="V465" s="6">
        <f t="shared" si="38"/>
        <v>44.881736904353495</v>
      </c>
      <c r="W465" s="5">
        <f t="shared" si="39"/>
        <v>100.00000000000001</v>
      </c>
      <c r="X465" s="3">
        <v>34</v>
      </c>
      <c r="Y465" s="3">
        <v>368</v>
      </c>
      <c r="Z465" s="3">
        <v>44.81</v>
      </c>
      <c r="AA465" s="3">
        <v>28.43</v>
      </c>
      <c r="AC465" s="3">
        <v>462</v>
      </c>
      <c r="AD465" s="3">
        <v>518.72</v>
      </c>
      <c r="AE465" s="3">
        <v>41.6</v>
      </c>
      <c r="AF465" s="3">
        <v>107.9</v>
      </c>
      <c r="AG465" s="3">
        <v>61.7</v>
      </c>
      <c r="AH465" s="3">
        <v>9.58</v>
      </c>
      <c r="AI465" s="3">
        <v>2.29</v>
      </c>
      <c r="AJ465" s="5">
        <v>4.6399999999999997</v>
      </c>
      <c r="AK465" s="3">
        <v>0.97</v>
      </c>
      <c r="AM465" s="3">
        <v>44.95</v>
      </c>
      <c r="AN465" s="3">
        <v>105.55</v>
      </c>
      <c r="AO465" s="3">
        <v>14.17</v>
      </c>
      <c r="AP465" s="3">
        <v>57.32</v>
      </c>
      <c r="AQ465" s="3">
        <v>12.97</v>
      </c>
      <c r="AR465" s="3">
        <v>3.32</v>
      </c>
      <c r="AS465" s="3">
        <v>11.73</v>
      </c>
      <c r="AT465" s="3">
        <v>1.59</v>
      </c>
      <c r="AU465" s="3">
        <v>8.44</v>
      </c>
      <c r="AV465" s="3">
        <v>1.64</v>
      </c>
      <c r="AW465" s="3">
        <v>4.4000000000000004</v>
      </c>
      <c r="AY465" s="3">
        <v>3.81</v>
      </c>
      <c r="AZ465" s="3">
        <v>0.53</v>
      </c>
      <c r="BA465" s="3">
        <v>31.8</v>
      </c>
      <c r="BB465" s="3">
        <v>404.8</v>
      </c>
      <c r="BE465" s="5">
        <f t="shared" si="35"/>
        <v>-0.13568394641089898</v>
      </c>
      <c r="BF465" s="5">
        <f t="shared" si="36"/>
        <v>-0.14745263901900496</v>
      </c>
      <c r="BG465" s="7">
        <f t="shared" si="37"/>
        <v>-0.15193410020640874</v>
      </c>
    </row>
    <row r="466" spans="1:59" s="3" customFormat="1" x14ac:dyDescent="0.25">
      <c r="A466" s="2" t="s">
        <v>551</v>
      </c>
      <c r="B466" s="3">
        <v>16</v>
      </c>
      <c r="C466" s="3">
        <v>4</v>
      </c>
      <c r="D466" s="3" t="s">
        <v>52</v>
      </c>
      <c r="E466" s="3" t="s">
        <v>500</v>
      </c>
      <c r="F466" s="3" t="s">
        <v>425</v>
      </c>
      <c r="G466" s="3" t="s">
        <v>501</v>
      </c>
      <c r="H466" s="3" t="s">
        <v>502</v>
      </c>
      <c r="I466" s="3">
        <v>4</v>
      </c>
      <c r="J466" s="3">
        <v>0.70417799999999997</v>
      </c>
      <c r="K466" s="5">
        <v>0.3</v>
      </c>
      <c r="L466" s="5">
        <v>51.144026401318101</v>
      </c>
      <c r="M466" s="5">
        <v>3.5813132451966325</v>
      </c>
      <c r="N466" s="5">
        <v>13.678769500994587</v>
      </c>
      <c r="O466" s="5">
        <v>12.529759019896563</v>
      </c>
      <c r="P466" s="5">
        <v>0.17444792311846061</v>
      </c>
      <c r="Q466" s="5">
        <v>5.479717114426939</v>
      </c>
      <c r="R466" s="5">
        <v>9.7280371244882726</v>
      </c>
      <c r="S466" s="5">
        <v>2.657765416922429</v>
      </c>
      <c r="T466" s="5">
        <v>0.60543690964642194</v>
      </c>
      <c r="U466" s="5">
        <v>0.4207273439915814</v>
      </c>
      <c r="V466" s="6">
        <f t="shared" si="38"/>
        <v>46.419553904029861</v>
      </c>
      <c r="W466" s="5">
        <f t="shared" si="39"/>
        <v>99.999999999999986</v>
      </c>
      <c r="X466" s="3">
        <v>14.57847708141321</v>
      </c>
      <c r="Y466" s="3">
        <v>336.33187342549917</v>
      </c>
      <c r="Z466" s="3">
        <v>41.721126313364046</v>
      </c>
      <c r="AA466" s="3">
        <v>26.260567987711212</v>
      </c>
      <c r="AC466" s="3">
        <v>379.33881966205831</v>
      </c>
      <c r="AD466" s="3">
        <v>642.90996159754218</v>
      </c>
      <c r="AE466" s="3">
        <v>46.1</v>
      </c>
      <c r="AF466" s="3">
        <v>128.1</v>
      </c>
      <c r="AG466" s="3">
        <v>109.8</v>
      </c>
      <c r="AH466" s="3">
        <v>7.6885887557603674</v>
      </c>
      <c r="AI466" s="3">
        <v>1.4385384669738861</v>
      </c>
      <c r="AJ466" s="5">
        <v>2.6681860522273424</v>
      </c>
      <c r="AK466" s="3">
        <v>0.65080919662058356</v>
      </c>
      <c r="AL466" s="3">
        <v>3.7850501152073726</v>
      </c>
      <c r="AM466" s="3">
        <v>27.862357311827957</v>
      </c>
      <c r="AN466" s="3">
        <v>80.528312596006131</v>
      </c>
      <c r="AO466" s="3">
        <v>9.1323933794162802</v>
      </c>
      <c r="AP466" s="3">
        <v>42.001988003072192</v>
      </c>
      <c r="AQ466" s="3">
        <v>9.9354822734254959</v>
      </c>
      <c r="AR466" s="3">
        <v>3.1250251443932409</v>
      </c>
      <c r="AS466" s="3">
        <v>7.100534592933947</v>
      </c>
      <c r="AT466" s="3">
        <v>1.3384814900153608</v>
      </c>
      <c r="AU466" s="3">
        <v>7.9562850537634402</v>
      </c>
      <c r="AV466" s="3">
        <v>1.3972869062980031</v>
      </c>
      <c r="AW466" s="3">
        <v>3.872380546850998</v>
      </c>
      <c r="AY466" s="3">
        <v>3.0754355023041473</v>
      </c>
      <c r="AZ466" s="3">
        <v>0.40948756666666664</v>
      </c>
      <c r="BA466" s="3">
        <v>23.6</v>
      </c>
      <c r="BB466" s="3">
        <v>347.9</v>
      </c>
      <c r="BE466" s="5">
        <f t="shared" si="35"/>
        <v>-0.45695490994279542</v>
      </c>
      <c r="BF466" s="5">
        <f t="shared" si="36"/>
        <v>-0.43300610058120226</v>
      </c>
      <c r="BG466" s="7">
        <f t="shared" si="37"/>
        <v>-0.47473662953229556</v>
      </c>
    </row>
    <row r="467" spans="1:59" s="3" customFormat="1" x14ac:dyDescent="0.25">
      <c r="A467" s="2" t="s">
        <v>552</v>
      </c>
      <c r="B467" s="3">
        <v>16</v>
      </c>
      <c r="C467" s="3">
        <v>4</v>
      </c>
      <c r="D467" s="3" t="s">
        <v>52</v>
      </c>
      <c r="E467" s="3" t="s">
        <v>500</v>
      </c>
      <c r="F467" s="3" t="s">
        <v>425</v>
      </c>
      <c r="G467" s="3" t="s">
        <v>501</v>
      </c>
      <c r="H467" s="3" t="s">
        <v>502</v>
      </c>
      <c r="I467" s="3">
        <v>4</v>
      </c>
      <c r="K467" s="5"/>
      <c r="L467" s="5">
        <v>51.141035051717424</v>
      </c>
      <c r="M467" s="5">
        <v>2.8211482996115511</v>
      </c>
      <c r="N467" s="5">
        <v>15.341280899347485</v>
      </c>
      <c r="O467" s="5">
        <v>11.247086340687719</v>
      </c>
      <c r="P467" s="5">
        <v>0.16473858683863071</v>
      </c>
      <c r="Q467" s="5">
        <v>5.2304501321265251</v>
      </c>
      <c r="R467" s="5">
        <v>10.182903898962859</v>
      </c>
      <c r="S467" s="5">
        <v>2.5431519343213616</v>
      </c>
      <c r="T467" s="5">
        <v>0.99872768270919854</v>
      </c>
      <c r="U467" s="5">
        <v>0.32947717367726143</v>
      </c>
      <c r="V467" s="6">
        <f t="shared" si="38"/>
        <v>47.950596283648331</v>
      </c>
      <c r="W467" s="5">
        <f t="shared" si="39"/>
        <v>100</v>
      </c>
      <c r="X467" s="3">
        <v>21.18</v>
      </c>
      <c r="Y467" s="3">
        <v>245</v>
      </c>
      <c r="Z467" s="3">
        <v>30.44</v>
      </c>
      <c r="AA467" s="3">
        <v>19.010000000000002</v>
      </c>
      <c r="AC467" s="3">
        <v>469.78</v>
      </c>
      <c r="AD467" s="3">
        <v>552.70000000000005</v>
      </c>
      <c r="AE467" s="3">
        <v>40.799999999999997</v>
      </c>
      <c r="AF467" s="3">
        <v>104.8</v>
      </c>
      <c r="AG467" s="3">
        <v>65.400000000000006</v>
      </c>
      <c r="AH467" s="3">
        <v>6.37</v>
      </c>
      <c r="AI467" s="3">
        <v>1.43</v>
      </c>
      <c r="AJ467" s="5">
        <v>2.95</v>
      </c>
      <c r="AK467" s="3">
        <v>0.65</v>
      </c>
      <c r="AL467" s="3">
        <v>5.66</v>
      </c>
      <c r="AM467" s="3">
        <v>29.59</v>
      </c>
      <c r="AN467" s="3">
        <v>68.72</v>
      </c>
      <c r="AO467" s="3">
        <v>9.1300000000000008</v>
      </c>
      <c r="AP467" s="3">
        <v>37.54</v>
      </c>
      <c r="AQ467" s="3">
        <v>8.58</v>
      </c>
      <c r="AR467" s="3">
        <v>2.4</v>
      </c>
      <c r="AS467" s="3">
        <v>7.89</v>
      </c>
      <c r="AT467" s="3">
        <v>1.07</v>
      </c>
      <c r="AU467" s="3">
        <v>5.96</v>
      </c>
      <c r="AV467" s="3">
        <v>1.1399999999999999</v>
      </c>
      <c r="AW467" s="3">
        <v>2.94</v>
      </c>
      <c r="AY467" s="3">
        <v>2.5099999999999998</v>
      </c>
      <c r="AZ467" s="3">
        <v>0.38</v>
      </c>
      <c r="BA467" s="3">
        <v>32.6</v>
      </c>
      <c r="BB467" s="3">
        <v>320.7</v>
      </c>
      <c r="BE467" s="5">
        <f t="shared" si="35"/>
        <v>-0.15650384995778355</v>
      </c>
      <c r="BF467" s="5">
        <f t="shared" si="36"/>
        <v>-0.16632651463158887</v>
      </c>
      <c r="BG467" s="7">
        <f t="shared" si="37"/>
        <v>-0.17441677706724423</v>
      </c>
    </row>
    <row r="468" spans="1:59" s="3" customFormat="1" x14ac:dyDescent="0.25">
      <c r="A468" s="2" t="s">
        <v>553</v>
      </c>
      <c r="B468" s="3">
        <v>16</v>
      </c>
      <c r="C468" s="3">
        <v>4</v>
      </c>
      <c r="D468" s="3" t="s">
        <v>52</v>
      </c>
      <c r="E468" s="3" t="s">
        <v>500</v>
      </c>
      <c r="F468" s="3" t="s">
        <v>425</v>
      </c>
      <c r="G468" s="3" t="s">
        <v>501</v>
      </c>
      <c r="H468" s="3" t="s">
        <v>502</v>
      </c>
      <c r="I468" s="3">
        <v>4</v>
      </c>
      <c r="K468" s="5"/>
      <c r="L468" s="5">
        <v>50.935170555934207</v>
      </c>
      <c r="M468" s="5">
        <v>4.2257021302980622</v>
      </c>
      <c r="N468" s="5">
        <v>13.08937001336229</v>
      </c>
      <c r="O468" s="5">
        <v>12.538272493391828</v>
      </c>
      <c r="P468" s="5">
        <v>0.17521203954894407</v>
      </c>
      <c r="Q468" s="5">
        <v>5.0296161941108641</v>
      </c>
      <c r="R468" s="5">
        <v>9.6366621751919226</v>
      </c>
      <c r="S468" s="5">
        <v>2.4014356008767042</v>
      </c>
      <c r="T468" s="5">
        <v>1.4223094975149575</v>
      </c>
      <c r="U468" s="5">
        <v>0.54624929977023728</v>
      </c>
      <c r="V468" s="6">
        <f t="shared" si="38"/>
        <v>44.278855483574354</v>
      </c>
      <c r="W468" s="5">
        <f t="shared" si="39"/>
        <v>100</v>
      </c>
      <c r="X468" s="3">
        <v>34.409999999999997</v>
      </c>
      <c r="Y468" s="3">
        <v>360</v>
      </c>
      <c r="Z468" s="3">
        <v>46.07</v>
      </c>
      <c r="AA468" s="3">
        <v>20.04</v>
      </c>
      <c r="AC468" s="3">
        <v>532.34</v>
      </c>
      <c r="AD468" s="3">
        <v>529.09</v>
      </c>
      <c r="AE468" s="3">
        <v>41.3</v>
      </c>
      <c r="AF468" s="3">
        <v>111.2</v>
      </c>
      <c r="AG468" s="3">
        <v>53.5</v>
      </c>
      <c r="AH468" s="3">
        <v>9.26</v>
      </c>
      <c r="AI468" s="3">
        <v>2.2200000000000002</v>
      </c>
      <c r="AJ468" s="5">
        <v>4.7</v>
      </c>
      <c r="AK468" s="3">
        <v>0.99</v>
      </c>
      <c r="AL468" s="3">
        <v>7.17</v>
      </c>
      <c r="AM468" s="3">
        <v>44.95</v>
      </c>
      <c r="AN468" s="3">
        <v>107.84</v>
      </c>
      <c r="AO468" s="3">
        <v>14.29</v>
      </c>
      <c r="AP468" s="3">
        <v>57.92</v>
      </c>
      <c r="AQ468" s="3">
        <v>12.9</v>
      </c>
      <c r="AR468" s="3">
        <v>3.35</v>
      </c>
      <c r="AS468" s="3">
        <v>12.26</v>
      </c>
      <c r="AT468" s="3">
        <v>1.63</v>
      </c>
      <c r="AU468" s="3">
        <v>8.5500000000000007</v>
      </c>
      <c r="AV468" s="3">
        <v>1.73</v>
      </c>
      <c r="AW468" s="3">
        <v>4.41</v>
      </c>
      <c r="AY468" s="3">
        <v>3.69</v>
      </c>
      <c r="AZ468" s="3">
        <v>0.53</v>
      </c>
      <c r="BA468" s="3">
        <v>31</v>
      </c>
      <c r="BB468" s="3">
        <v>414.8</v>
      </c>
      <c r="BE468" s="5">
        <f t="shared" si="35"/>
        <v>-0.10107137357979634</v>
      </c>
      <c r="BF468" s="5">
        <f t="shared" si="36"/>
        <v>-0.11525107006832602</v>
      </c>
      <c r="BG468" s="7">
        <f t="shared" si="37"/>
        <v>-0.12142335876202082</v>
      </c>
    </row>
    <row r="469" spans="1:59" s="3" customFormat="1" x14ac:dyDescent="0.25">
      <c r="A469" s="2" t="s">
        <v>554</v>
      </c>
      <c r="B469" s="3">
        <v>16</v>
      </c>
      <c r="C469" s="3">
        <v>4</v>
      </c>
      <c r="D469" s="3" t="s">
        <v>52</v>
      </c>
      <c r="E469" s="3" t="s">
        <v>500</v>
      </c>
      <c r="F469" s="3" t="s">
        <v>425</v>
      </c>
      <c r="G469" s="3" t="s">
        <v>501</v>
      </c>
      <c r="H469" s="3" t="s">
        <v>502</v>
      </c>
      <c r="I469" s="3">
        <v>4</v>
      </c>
      <c r="J469" s="3">
        <v>0.70429600000000003</v>
      </c>
      <c r="K469" s="5">
        <v>-1</v>
      </c>
      <c r="L469" s="5">
        <v>50.951678566494273</v>
      </c>
      <c r="M469" s="5">
        <v>3.6401421845724506</v>
      </c>
      <c r="N469" s="5">
        <v>13.065326197884691</v>
      </c>
      <c r="O469" s="5">
        <v>12.832515903141861</v>
      </c>
      <c r="P469" s="5">
        <v>0.18561631536063489</v>
      </c>
      <c r="Q469" s="5">
        <v>5.6716096360193999</v>
      </c>
      <c r="R469" s="5">
        <v>9.7861046265134739</v>
      </c>
      <c r="S469" s="5">
        <v>2.4233241172082893</v>
      </c>
      <c r="T469" s="5">
        <v>1.020889734483492</v>
      </c>
      <c r="U469" s="5">
        <v>0.4227927183214461</v>
      </c>
      <c r="V469" s="6">
        <f t="shared" si="38"/>
        <v>46.681893028033983</v>
      </c>
      <c r="W469" s="5">
        <f t="shared" si="39"/>
        <v>100</v>
      </c>
      <c r="X469" s="3">
        <v>15.538556069057105</v>
      </c>
      <c r="Y469" s="3">
        <v>271.19379867197875</v>
      </c>
      <c r="Z469" s="3">
        <v>34.80665083665339</v>
      </c>
      <c r="AA469" s="3">
        <v>16.765096520584329</v>
      </c>
      <c r="AC469" s="3">
        <v>333.94703107569717</v>
      </c>
      <c r="AD469" s="3">
        <v>508.30118247011944</v>
      </c>
      <c r="AE469" s="3">
        <v>40.5</v>
      </c>
      <c r="AF469" s="3">
        <v>98.4</v>
      </c>
      <c r="AG469" s="3">
        <v>69</v>
      </c>
      <c r="AH469" s="3">
        <v>7.3592427091633459</v>
      </c>
      <c r="AI469" s="3">
        <v>2.2270266454183267</v>
      </c>
      <c r="AJ469" s="5">
        <v>2.5821528924302783</v>
      </c>
      <c r="AK469" s="3">
        <v>0.61890375458167335</v>
      </c>
      <c r="AL469" s="3">
        <v>3.5334348472775563</v>
      </c>
      <c r="AM469" s="3">
        <v>27.982236812749004</v>
      </c>
      <c r="AN469" s="3">
        <v>81.721823107569719</v>
      </c>
      <c r="AO469" s="3">
        <v>9.11348079681275</v>
      </c>
      <c r="AP469" s="3">
        <v>41.538361221779546</v>
      </c>
      <c r="AQ469" s="3">
        <v>9.705357875166003</v>
      </c>
      <c r="AR469" s="3">
        <v>3.007876525896414</v>
      </c>
      <c r="AS469" s="3">
        <v>6.9399370199203174</v>
      </c>
      <c r="AT469" s="3">
        <v>1.2971378379814078</v>
      </c>
      <c r="AU469" s="3">
        <v>7.6944020185922968</v>
      </c>
      <c r="AV469" s="3">
        <v>1.3420634475431608</v>
      </c>
      <c r="AW469" s="3">
        <v>3.7495056361221781</v>
      </c>
      <c r="AY469" s="3">
        <v>2.9793523293492696</v>
      </c>
      <c r="AZ469" s="3">
        <v>0.40290427622841968</v>
      </c>
      <c r="BA469" s="3">
        <v>28.1</v>
      </c>
      <c r="BB469" s="3">
        <v>406.4</v>
      </c>
      <c r="BE469" s="5">
        <f t="shared" si="35"/>
        <v>-0.32215721149998333</v>
      </c>
      <c r="BF469" s="5">
        <f t="shared" si="36"/>
        <v>-0.39418642264191295</v>
      </c>
      <c r="BG469" s="7">
        <f t="shared" si="37"/>
        <v>-0.34274988312652155</v>
      </c>
    </row>
    <row r="470" spans="1:59" s="3" customFormat="1" x14ac:dyDescent="0.25">
      <c r="A470" s="2" t="s">
        <v>555</v>
      </c>
      <c r="B470" s="3">
        <v>16</v>
      </c>
      <c r="C470" s="3">
        <v>4</v>
      </c>
      <c r="D470" s="3" t="s">
        <v>52</v>
      </c>
      <c r="E470" s="3" t="s">
        <v>500</v>
      </c>
      <c r="F470" s="3" t="s">
        <v>425</v>
      </c>
      <c r="G470" s="3" t="s">
        <v>501</v>
      </c>
      <c r="H470" s="3" t="s">
        <v>502</v>
      </c>
      <c r="I470" s="3">
        <v>4</v>
      </c>
      <c r="J470" s="3">
        <v>0.70430000000000004</v>
      </c>
      <c r="K470" s="5">
        <v>-0.2</v>
      </c>
      <c r="L470" s="5">
        <v>51.099744335494776</v>
      </c>
      <c r="M470" s="5">
        <v>3.3257796016573264</v>
      </c>
      <c r="N470" s="5">
        <v>13.677142252408395</v>
      </c>
      <c r="O470" s="5">
        <v>12.852443933471713</v>
      </c>
      <c r="P470" s="5">
        <v>0.18195754659523367</v>
      </c>
      <c r="Q470" s="5">
        <v>5.5901401815091223</v>
      </c>
      <c r="R470" s="5">
        <v>9.6841849799018807</v>
      </c>
      <c r="S470" s="5">
        <v>2.405883116092534</v>
      </c>
      <c r="T470" s="5">
        <v>0.79859145450130331</v>
      </c>
      <c r="U470" s="5">
        <v>0.38413259836771552</v>
      </c>
      <c r="V470" s="6">
        <f t="shared" si="38"/>
        <v>46.283369013882307</v>
      </c>
      <c r="W470" s="5">
        <f t="shared" si="39"/>
        <v>100.00000000000001</v>
      </c>
      <c r="X470" s="3">
        <v>11.854042481389577</v>
      </c>
      <c r="Y470" s="3">
        <v>279.58487741935483</v>
      </c>
      <c r="Z470" s="3">
        <v>36.115697866004957</v>
      </c>
      <c r="AA470" s="3">
        <v>18.789579950372204</v>
      </c>
      <c r="AC470" s="3">
        <v>364.14753151364761</v>
      </c>
      <c r="AD470" s="3">
        <v>578.57653399503715</v>
      </c>
      <c r="AE470" s="3">
        <v>46.9</v>
      </c>
      <c r="AF470" s="3">
        <v>93.3</v>
      </c>
      <c r="AG470" s="3">
        <v>97.8</v>
      </c>
      <c r="AJ470" s="5"/>
      <c r="BA470" s="3">
        <v>33.1</v>
      </c>
      <c r="BB470" s="3">
        <v>359.79750000000001</v>
      </c>
      <c r="BE470" s="5">
        <f t="shared" si="35"/>
        <v>-0.45035945022337986</v>
      </c>
      <c r="BF470" s="5">
        <f t="shared" si="36"/>
        <v>-0.46906190236038081</v>
      </c>
      <c r="BG470" s="7">
        <f t="shared" si="37"/>
        <v>-0.47148409372155908</v>
      </c>
    </row>
    <row r="471" spans="1:59" s="3" customFormat="1" x14ac:dyDescent="0.25">
      <c r="A471" s="2" t="s">
        <v>556</v>
      </c>
      <c r="B471" s="3">
        <v>16</v>
      </c>
      <c r="C471" s="3">
        <v>4</v>
      </c>
      <c r="D471" s="3" t="s">
        <v>52</v>
      </c>
      <c r="E471" s="3" t="s">
        <v>500</v>
      </c>
      <c r="F471" s="3" t="s">
        <v>425</v>
      </c>
      <c r="G471" s="3" t="s">
        <v>501</v>
      </c>
      <c r="H471" s="3" t="s">
        <v>502</v>
      </c>
      <c r="I471" s="3">
        <v>4</v>
      </c>
      <c r="K471" s="5"/>
      <c r="L471" s="5">
        <v>47.189468091906065</v>
      </c>
      <c r="M471" s="5">
        <v>3.9271487166003696</v>
      </c>
      <c r="N471" s="5">
        <v>14.403083266018113</v>
      </c>
      <c r="O471" s="5">
        <v>14.621664118017911</v>
      </c>
      <c r="P471" s="5">
        <v>0.22289222445569662</v>
      </c>
      <c r="Q471" s="5">
        <v>6.580627579168187</v>
      </c>
      <c r="R471" s="5">
        <v>9.6268213133960412</v>
      </c>
      <c r="S471" s="5">
        <v>2.3244474836094078</v>
      </c>
      <c r="T471" s="5">
        <v>0.67929058881736115</v>
      </c>
      <c r="U471" s="5">
        <v>0.42455661801085071</v>
      </c>
      <c r="V471" s="6">
        <f t="shared" si="38"/>
        <v>47.133534169158423</v>
      </c>
      <c r="W471" s="5">
        <f t="shared" si="39"/>
        <v>100</v>
      </c>
      <c r="X471" s="3">
        <v>26.24</v>
      </c>
      <c r="Y471" s="3">
        <v>301</v>
      </c>
      <c r="Z471" s="3">
        <v>39.299999999999997</v>
      </c>
      <c r="AA471" s="3">
        <v>4.7300000000000004</v>
      </c>
      <c r="AC471" s="3">
        <v>366.94</v>
      </c>
      <c r="AD471" s="3">
        <v>495.38</v>
      </c>
      <c r="AE471" s="3">
        <v>47.924909999999997</v>
      </c>
      <c r="AF471" s="3">
        <v>74.270740000000004</v>
      </c>
      <c r="AG471" s="3">
        <v>86.4</v>
      </c>
      <c r="AH471" s="3">
        <v>7.89</v>
      </c>
      <c r="AI471" s="3">
        <v>1.73</v>
      </c>
      <c r="AJ471" s="5">
        <v>3.6</v>
      </c>
      <c r="AK471" s="3">
        <v>0.76</v>
      </c>
      <c r="AL471" s="3">
        <v>6.94</v>
      </c>
      <c r="AM471" s="3">
        <v>33.92</v>
      </c>
      <c r="AN471" s="3">
        <v>77.430000000000007</v>
      </c>
      <c r="AO471" s="3">
        <v>10.72</v>
      </c>
      <c r="AP471" s="3">
        <v>44.22</v>
      </c>
      <c r="AQ471" s="3">
        <v>10.16</v>
      </c>
      <c r="AR471" s="3">
        <v>2.89</v>
      </c>
      <c r="AS471" s="3">
        <v>9.6300000000000008</v>
      </c>
      <c r="AT471" s="3">
        <v>1.32</v>
      </c>
      <c r="AU471" s="3">
        <v>7.18</v>
      </c>
      <c r="AV471" s="3">
        <v>1.49</v>
      </c>
      <c r="AW471" s="3">
        <v>3.79</v>
      </c>
      <c r="AY471" s="3">
        <v>3.34</v>
      </c>
      <c r="AZ471" s="3">
        <v>0.44</v>
      </c>
      <c r="BA471" s="3">
        <v>34.013669999999998</v>
      </c>
      <c r="BB471" s="3">
        <v>462.62849999999997</v>
      </c>
      <c r="BE471" s="5">
        <f t="shared" si="35"/>
        <v>-0.13304269449116424</v>
      </c>
      <c r="BF471" s="5">
        <f t="shared" si="36"/>
        <v>-0.19043665716372749</v>
      </c>
      <c r="BG471" s="7">
        <f t="shared" si="37"/>
        <v>-0.155049644899665</v>
      </c>
    </row>
    <row r="472" spans="1:59" s="3" customFormat="1" x14ac:dyDescent="0.25">
      <c r="A472" s="2" t="s">
        <v>557</v>
      </c>
      <c r="B472" s="3">
        <v>16</v>
      </c>
      <c r="C472" s="3">
        <v>4</v>
      </c>
      <c r="D472" s="3" t="s">
        <v>52</v>
      </c>
      <c r="E472" s="3" t="s">
        <v>500</v>
      </c>
      <c r="F472" s="3" t="s">
        <v>425</v>
      </c>
      <c r="G472" s="3" t="s">
        <v>501</v>
      </c>
      <c r="H472" s="3" t="s">
        <v>502</v>
      </c>
      <c r="I472" s="3">
        <v>4</v>
      </c>
      <c r="K472" s="5"/>
      <c r="L472" s="5">
        <v>50.826348485155478</v>
      </c>
      <c r="M472" s="5">
        <v>3.580900906922837</v>
      </c>
      <c r="N472" s="5">
        <v>13.262595951566061</v>
      </c>
      <c r="O472" s="5">
        <v>13.650298358419127</v>
      </c>
      <c r="P472" s="5">
        <v>0.19383794083058092</v>
      </c>
      <c r="Q472" s="5">
        <v>5.162210424224944</v>
      </c>
      <c r="R472" s="5">
        <v>9.4878571038126456</v>
      </c>
      <c r="S472" s="5">
        <v>2.570903215226652</v>
      </c>
      <c r="T472" s="5">
        <v>0.86716973529470409</v>
      </c>
      <c r="U472" s="5">
        <v>0.39787787854698192</v>
      </c>
      <c r="V472" s="6">
        <f t="shared" si="38"/>
        <v>42.829599368879641</v>
      </c>
      <c r="W472" s="5">
        <f t="shared" si="39"/>
        <v>99.999999999999986</v>
      </c>
      <c r="X472" s="3">
        <v>25.79</v>
      </c>
      <c r="Y472" s="3">
        <v>293</v>
      </c>
      <c r="Z472" s="3">
        <v>38.479999999999997</v>
      </c>
      <c r="AA472" s="3">
        <v>18.399999999999999</v>
      </c>
      <c r="AC472" s="3">
        <v>364.17</v>
      </c>
      <c r="AD472" s="3">
        <v>571.30999999999995</v>
      </c>
      <c r="AE472" s="3">
        <v>44.1</v>
      </c>
      <c r="AF472" s="3">
        <v>70.900000000000006</v>
      </c>
      <c r="AG472" s="3">
        <v>79.5</v>
      </c>
      <c r="AH472" s="3">
        <v>7.77</v>
      </c>
      <c r="AI472" s="3">
        <v>1.68</v>
      </c>
      <c r="AJ472" s="5">
        <v>4.04</v>
      </c>
      <c r="AK472" s="3">
        <v>0.75</v>
      </c>
      <c r="AL472" s="3">
        <v>6.59</v>
      </c>
      <c r="AM472" s="3">
        <v>35.880000000000003</v>
      </c>
      <c r="AN472" s="3">
        <v>82.12</v>
      </c>
      <c r="AO472" s="3">
        <v>11.28</v>
      </c>
      <c r="AP472" s="3">
        <v>44.97</v>
      </c>
      <c r="AQ472" s="3">
        <v>10.29</v>
      </c>
      <c r="AR472" s="3">
        <v>2.87</v>
      </c>
      <c r="AS472" s="3">
        <v>9.52</v>
      </c>
      <c r="AT472" s="3">
        <v>1.33</v>
      </c>
      <c r="AU472" s="3">
        <v>7.1</v>
      </c>
      <c r="AV472" s="3">
        <v>1.4</v>
      </c>
      <c r="AW472" s="3">
        <v>3.74</v>
      </c>
      <c r="AY472" s="3">
        <v>3.3</v>
      </c>
      <c r="AZ472" s="3">
        <v>0.46</v>
      </c>
      <c r="BA472" s="3">
        <v>31.8</v>
      </c>
      <c r="BB472" s="3">
        <v>419.3</v>
      </c>
      <c r="BE472" s="5">
        <f t="shared" si="35"/>
        <v>-0.12651823064543932</v>
      </c>
      <c r="BF472" s="5">
        <f t="shared" si="36"/>
        <v>-0.15473819348433415</v>
      </c>
      <c r="BG472" s="7">
        <f t="shared" si="37"/>
        <v>-0.14900804481765584</v>
      </c>
    </row>
    <row r="473" spans="1:59" s="3" customFormat="1" x14ac:dyDescent="0.25">
      <c r="A473" s="2" t="s">
        <v>558</v>
      </c>
      <c r="B473" s="3">
        <v>16</v>
      </c>
      <c r="C473" s="3">
        <v>4</v>
      </c>
      <c r="D473" s="3" t="s">
        <v>52</v>
      </c>
      <c r="E473" s="3" t="s">
        <v>500</v>
      </c>
      <c r="F473" s="3" t="s">
        <v>425</v>
      </c>
      <c r="G473" s="3" t="s">
        <v>501</v>
      </c>
      <c r="H473" s="3" t="s">
        <v>502</v>
      </c>
      <c r="I473" s="3">
        <v>4</v>
      </c>
      <c r="K473" s="5"/>
      <c r="L473" s="5">
        <v>51.392029741155064</v>
      </c>
      <c r="M473" s="5">
        <v>3.4302433919955617</v>
      </c>
      <c r="N473" s="5">
        <v>13.423138063886828</v>
      </c>
      <c r="O473" s="5">
        <v>13.011492424543686</v>
      </c>
      <c r="P473" s="5">
        <v>0.1745932265386963</v>
      </c>
      <c r="Q473" s="5">
        <v>5.0940141390113745</v>
      </c>
      <c r="R473" s="5">
        <v>9.3458727147184479</v>
      </c>
      <c r="S473" s="5">
        <v>2.4956561205237175</v>
      </c>
      <c r="T473" s="5">
        <v>1.2221525857708739</v>
      </c>
      <c r="U473" s="5">
        <v>0.41080759185575599</v>
      </c>
      <c r="V473" s="6">
        <f t="shared" si="38"/>
        <v>43.679561918979751</v>
      </c>
      <c r="W473" s="5">
        <f t="shared" si="39"/>
        <v>100.00000000000001</v>
      </c>
      <c r="X473" s="3">
        <v>16.79</v>
      </c>
      <c r="Y473" s="3">
        <v>284</v>
      </c>
      <c r="Z473" s="3">
        <v>37.729999999999997</v>
      </c>
      <c r="AA473" s="3">
        <v>24.86</v>
      </c>
      <c r="AC473" s="3">
        <v>319.77</v>
      </c>
      <c r="AD473" s="3">
        <v>450.67</v>
      </c>
      <c r="AE473" s="3">
        <v>42.1</v>
      </c>
      <c r="AF473" s="3">
        <v>65.599999999999994</v>
      </c>
      <c r="AG473" s="3">
        <v>55.1</v>
      </c>
      <c r="AH473" s="3">
        <v>7.16</v>
      </c>
      <c r="AI473" s="3">
        <v>1.1000000000000001</v>
      </c>
      <c r="AJ473" s="5">
        <v>2.64</v>
      </c>
      <c r="AK473" s="3">
        <v>0.56999999999999995</v>
      </c>
      <c r="AM473" s="3">
        <v>27.87</v>
      </c>
      <c r="AN473" s="3">
        <v>68.22</v>
      </c>
      <c r="AO473" s="3">
        <v>9.4</v>
      </c>
      <c r="AP473" s="3">
        <v>40.729999999999997</v>
      </c>
      <c r="AQ473" s="3">
        <v>9.64</v>
      </c>
      <c r="AR473" s="3">
        <v>2.82</v>
      </c>
      <c r="AS473" s="3">
        <v>9.36</v>
      </c>
      <c r="AT473" s="3">
        <v>1.32</v>
      </c>
      <c r="AU473" s="3">
        <v>7.13</v>
      </c>
      <c r="AV473" s="3">
        <v>1.49</v>
      </c>
      <c r="AW473" s="3">
        <v>3.62</v>
      </c>
      <c r="AY473" s="3">
        <v>3.18</v>
      </c>
      <c r="AZ473" s="3">
        <v>0.45</v>
      </c>
      <c r="BA473" s="3">
        <v>32.5</v>
      </c>
      <c r="BB473" s="3">
        <v>417.3</v>
      </c>
      <c r="BE473" s="5">
        <f t="shared" si="35"/>
        <v>-0.29476865596734769</v>
      </c>
      <c r="BF473" s="5">
        <f t="shared" si="36"/>
        <v>-0.31632021554145462</v>
      </c>
      <c r="BG473" s="7">
        <f t="shared" si="37"/>
        <v>-0.31820866434659978</v>
      </c>
    </row>
    <row r="474" spans="1:59" s="3" customFormat="1" x14ac:dyDescent="0.25">
      <c r="A474" s="2" t="s">
        <v>559</v>
      </c>
      <c r="B474" s="3">
        <v>16</v>
      </c>
      <c r="C474" s="3">
        <v>4</v>
      </c>
      <c r="D474" s="3" t="s">
        <v>52</v>
      </c>
      <c r="E474" s="3" t="s">
        <v>500</v>
      </c>
      <c r="F474" s="3" t="s">
        <v>425</v>
      </c>
      <c r="G474" s="3" t="s">
        <v>501</v>
      </c>
      <c r="H474" s="3" t="s">
        <v>502</v>
      </c>
      <c r="I474" s="3">
        <v>4</v>
      </c>
      <c r="K474" s="5"/>
      <c r="L474" s="5">
        <v>50.11098706534186</v>
      </c>
      <c r="M474" s="5">
        <v>3.8042925650618038</v>
      </c>
      <c r="N474" s="5">
        <v>13.55807600270637</v>
      </c>
      <c r="O474" s="5">
        <v>14.519659558930739</v>
      </c>
      <c r="P474" s="5">
        <v>0.19021462825309016</v>
      </c>
      <c r="Q474" s="5">
        <v>3.9733722346201055</v>
      </c>
      <c r="R474" s="5">
        <v>9.0774647594113578</v>
      </c>
      <c r="S474" s="5">
        <v>2.7369771509750196</v>
      </c>
      <c r="T474" s="5">
        <v>1.4688796292877517</v>
      </c>
      <c r="U474" s="5">
        <v>0.56007640541187664</v>
      </c>
      <c r="V474" s="6">
        <f t="shared" si="38"/>
        <v>35.153500274093666</v>
      </c>
      <c r="W474" s="5">
        <f t="shared" si="39"/>
        <v>99.999999999999972</v>
      </c>
      <c r="X474" s="3">
        <v>19.739999999999998</v>
      </c>
      <c r="Y474" s="3">
        <v>367</v>
      </c>
      <c r="Z474" s="3">
        <v>49.75</v>
      </c>
      <c r="AA474" s="3">
        <v>25.7</v>
      </c>
      <c r="AC474" s="3">
        <v>442.26</v>
      </c>
      <c r="AD474" s="3">
        <v>501.57</v>
      </c>
      <c r="AE474" s="3">
        <v>41.43871</v>
      </c>
      <c r="AF474" s="3">
        <v>33.905410000000003</v>
      </c>
      <c r="AG474" s="3">
        <v>66.8</v>
      </c>
      <c r="AH474" s="3">
        <v>9.9700000000000006</v>
      </c>
      <c r="AI474" s="3">
        <v>1.33</v>
      </c>
      <c r="AJ474" s="5">
        <v>3.95</v>
      </c>
      <c r="AK474" s="3">
        <v>0.83</v>
      </c>
      <c r="AL474" s="3">
        <v>7.9</v>
      </c>
      <c r="AM474" s="3">
        <v>36.770000000000003</v>
      </c>
      <c r="AN474" s="3">
        <v>84.4</v>
      </c>
      <c r="AO474" s="3">
        <v>12.27</v>
      </c>
      <c r="AP474" s="3">
        <v>52.97</v>
      </c>
      <c r="AQ474" s="3">
        <v>12.74</v>
      </c>
      <c r="AR474" s="3">
        <v>3.53</v>
      </c>
      <c r="AS474" s="3">
        <v>11.88</v>
      </c>
      <c r="AT474" s="3">
        <v>1.66</v>
      </c>
      <c r="AU474" s="3">
        <v>9.06</v>
      </c>
      <c r="AV474" s="3">
        <v>1.84</v>
      </c>
      <c r="AW474" s="3">
        <v>4.71</v>
      </c>
      <c r="AY474" s="3">
        <v>4.13</v>
      </c>
      <c r="AZ474" s="3">
        <v>0.56000000000000005</v>
      </c>
      <c r="BA474" s="3">
        <v>27.744900000000001</v>
      </c>
      <c r="BB474" s="3">
        <v>363.73360000000002</v>
      </c>
      <c r="BE474" s="5">
        <f t="shared" si="35"/>
        <v>-0.32776205675518888</v>
      </c>
      <c r="BF474" s="5">
        <f t="shared" si="36"/>
        <v>-0.28019971198435489</v>
      </c>
      <c r="BG474" s="7">
        <f t="shared" si="37"/>
        <v>-0.35286619071282332</v>
      </c>
    </row>
    <row r="475" spans="1:59" s="3" customFormat="1" x14ac:dyDescent="0.25">
      <c r="A475" s="2" t="s">
        <v>560</v>
      </c>
      <c r="B475" s="3">
        <v>16</v>
      </c>
      <c r="C475" s="3">
        <v>4</v>
      </c>
      <c r="D475" s="3" t="s">
        <v>52</v>
      </c>
      <c r="E475" s="3" t="s">
        <v>500</v>
      </c>
      <c r="F475" s="3" t="s">
        <v>425</v>
      </c>
      <c r="G475" s="3" t="s">
        <v>501</v>
      </c>
      <c r="H475" s="3" t="s">
        <v>502</v>
      </c>
      <c r="I475" s="3">
        <v>4</v>
      </c>
      <c r="J475" s="3">
        <v>0.70427899999999999</v>
      </c>
      <c r="K475" s="5">
        <v>-0.3</v>
      </c>
      <c r="L475" s="5">
        <v>50.570678022007783</v>
      </c>
      <c r="M475" s="5">
        <v>2.6299606792336245</v>
      </c>
      <c r="N475" s="5">
        <v>13.995876017782038</v>
      </c>
      <c r="O475" s="5">
        <v>12.263288503241059</v>
      </c>
      <c r="P475" s="5">
        <v>0.20387292087082359</v>
      </c>
      <c r="Q475" s="5">
        <v>6.5137398218228126</v>
      </c>
      <c r="R475" s="5">
        <v>10.703328345718239</v>
      </c>
      <c r="S475" s="5">
        <v>2.4260877583628009</v>
      </c>
      <c r="T475" s="5">
        <v>0.39755219569810607</v>
      </c>
      <c r="U475" s="5">
        <v>0.29561573526269419</v>
      </c>
      <c r="V475" s="6">
        <f t="shared" si="38"/>
        <v>51.272057922815172</v>
      </c>
      <c r="W475" s="5">
        <f t="shared" si="39"/>
        <v>99.999999999999972</v>
      </c>
      <c r="X475" s="3">
        <v>8.735680517241379</v>
      </c>
      <c r="Y475" s="3">
        <v>208.62682413793101</v>
      </c>
      <c r="Z475" s="3">
        <v>28.402316551724137</v>
      </c>
      <c r="AA475" s="3">
        <v>6.438968672413794</v>
      </c>
      <c r="AC475" s="3">
        <v>231.1851672413793</v>
      </c>
      <c r="AD475" s="3">
        <v>448.59309137931041</v>
      </c>
      <c r="AE475" s="3">
        <v>43.821170000000002</v>
      </c>
      <c r="AF475" s="3">
        <v>121.5519</v>
      </c>
      <c r="AG475" s="3">
        <v>80.900000000000006</v>
      </c>
      <c r="AH475" s="3">
        <v>4.8613986379310345</v>
      </c>
      <c r="AI475" s="3">
        <v>0.88265194827586202</v>
      </c>
      <c r="AJ475" s="5">
        <v>1.6328304051724138</v>
      </c>
      <c r="AK475" s="3">
        <v>0.41006223017241389</v>
      </c>
      <c r="AL475" s="3">
        <v>2.587396534482759</v>
      </c>
      <c r="AM475" s="3">
        <v>17.213983965517244</v>
      </c>
      <c r="AN475" s="3">
        <v>47.925124224137939</v>
      </c>
      <c r="AO475" s="3">
        <v>5.624445948275862</v>
      </c>
      <c r="AP475" s="3">
        <v>28.954920258620692</v>
      </c>
      <c r="AQ475" s="3">
        <v>7.1611384482758611</v>
      </c>
      <c r="AR475" s="3">
        <v>2.1210898448275866</v>
      </c>
      <c r="AS475" s="3">
        <v>6.0998365344827592</v>
      </c>
      <c r="AT475" s="3">
        <v>1.0105834913793104</v>
      </c>
      <c r="AU475" s="3">
        <v>6.5055839137931049</v>
      </c>
      <c r="AV475" s="3">
        <v>1.1528978706896553</v>
      </c>
      <c r="AW475" s="3">
        <v>3.1551400689655176</v>
      </c>
      <c r="AY475" s="3">
        <v>2.7804293362068964</v>
      </c>
      <c r="AZ475" s="3">
        <v>0.37728450344827585</v>
      </c>
      <c r="BA475" s="3">
        <v>35.459870000000002</v>
      </c>
      <c r="BB475" s="3">
        <v>386.94330000000002</v>
      </c>
      <c r="BE475" s="5">
        <f t="shared" si="35"/>
        <v>-0.43480847726215188</v>
      </c>
      <c r="BF475" s="5">
        <f t="shared" si="36"/>
        <v>-0.47164185197828501</v>
      </c>
      <c r="BG475" s="7">
        <f t="shared" si="37"/>
        <v>-0.46026536439172516</v>
      </c>
    </row>
    <row r="476" spans="1:59" s="3" customFormat="1" x14ac:dyDescent="0.25">
      <c r="A476" s="2" t="s">
        <v>561</v>
      </c>
      <c r="B476" s="3">
        <v>16</v>
      </c>
      <c r="C476" s="3">
        <v>4</v>
      </c>
      <c r="D476" s="3" t="s">
        <v>52</v>
      </c>
      <c r="E476" s="3" t="s">
        <v>500</v>
      </c>
      <c r="F476" s="3" t="s">
        <v>425</v>
      </c>
      <c r="G476" s="3" t="s">
        <v>501</v>
      </c>
      <c r="H476" s="3" t="s">
        <v>502</v>
      </c>
      <c r="I476" s="3">
        <v>4</v>
      </c>
      <c r="K476" s="5"/>
      <c r="L476" s="5">
        <v>51.368839801555531</v>
      </c>
      <c r="M476" s="5">
        <v>2.7750273602280906</v>
      </c>
      <c r="N476" s="5">
        <v>13.659301339789376</v>
      </c>
      <c r="O476" s="5">
        <v>12.309135416792358</v>
      </c>
      <c r="P476" s="5">
        <v>0.19527970312716189</v>
      </c>
      <c r="Q476" s="5">
        <v>5.9611698849344155</v>
      </c>
      <c r="R476" s="5">
        <v>10.452603056859139</v>
      </c>
      <c r="S476" s="5">
        <v>2.1994661299585605</v>
      </c>
      <c r="T476" s="5">
        <v>0.79139669162060367</v>
      </c>
      <c r="U476" s="5">
        <v>0.28778061513476494</v>
      </c>
      <c r="V476" s="6">
        <f t="shared" si="38"/>
        <v>48.963016392785249</v>
      </c>
      <c r="W476" s="5">
        <f t="shared" si="39"/>
        <v>100</v>
      </c>
      <c r="X476" s="3">
        <v>15.86</v>
      </c>
      <c r="Y476" s="3">
        <v>225</v>
      </c>
      <c r="Z476" s="3">
        <v>30.67</v>
      </c>
      <c r="AA476" s="3">
        <v>10.08</v>
      </c>
      <c r="AC476" s="3">
        <v>295.31</v>
      </c>
      <c r="AD476" s="3">
        <v>442.68</v>
      </c>
      <c r="AE476" s="3">
        <v>45.8</v>
      </c>
      <c r="AF476" s="3">
        <v>105.9</v>
      </c>
      <c r="AG476" s="3">
        <v>71.3</v>
      </c>
      <c r="AH476" s="3">
        <v>5.15</v>
      </c>
      <c r="AI476" s="3">
        <v>1.08</v>
      </c>
      <c r="AJ476" s="5">
        <v>2.5</v>
      </c>
      <c r="AK476" s="3">
        <v>0.5</v>
      </c>
      <c r="AL476" s="3">
        <v>7.81</v>
      </c>
      <c r="AM476" s="3">
        <v>23.72</v>
      </c>
      <c r="AN476" s="3">
        <v>55.66</v>
      </c>
      <c r="AO476" s="3">
        <v>7.53</v>
      </c>
      <c r="AP476" s="3">
        <v>31.3</v>
      </c>
      <c r="AQ476" s="3">
        <v>7.52</v>
      </c>
      <c r="AR476" s="3">
        <v>2.13</v>
      </c>
      <c r="AS476" s="3">
        <v>6.93</v>
      </c>
      <c r="AT476" s="3">
        <v>0.99</v>
      </c>
      <c r="AU476" s="3">
        <v>5.41</v>
      </c>
      <c r="AV476" s="3">
        <v>1.1100000000000001</v>
      </c>
      <c r="AW476" s="3">
        <v>2.92</v>
      </c>
      <c r="AY476" s="3">
        <v>2.59</v>
      </c>
      <c r="AZ476" s="3">
        <v>0.39</v>
      </c>
      <c r="BA476" s="3">
        <v>34.6</v>
      </c>
      <c r="BB476" s="3">
        <v>407.1</v>
      </c>
      <c r="BE476" s="5">
        <f t="shared" si="35"/>
        <v>-0.20811057788834431</v>
      </c>
      <c r="BF476" s="5">
        <f t="shared" si="36"/>
        <v>-0.23527982665392178</v>
      </c>
      <c r="BG476" s="7">
        <f t="shared" si="37"/>
        <v>-0.23367151688385746</v>
      </c>
    </row>
    <row r="477" spans="1:59" s="3" customFormat="1" x14ac:dyDescent="0.25">
      <c r="A477" s="2" t="s">
        <v>562</v>
      </c>
      <c r="B477" s="3">
        <v>16</v>
      </c>
      <c r="C477" s="3">
        <v>4</v>
      </c>
      <c r="D477" s="3" t="s">
        <v>52</v>
      </c>
      <c r="E477" s="3" t="s">
        <v>500</v>
      </c>
      <c r="F477" s="3" t="s">
        <v>425</v>
      </c>
      <c r="G477" s="3" t="s">
        <v>501</v>
      </c>
      <c r="H477" s="3" t="s">
        <v>502</v>
      </c>
      <c r="I477" s="3">
        <v>4</v>
      </c>
      <c r="K477" s="5"/>
      <c r="L477" s="5">
        <v>50.883106651487644</v>
      </c>
      <c r="M477" s="5">
        <v>3.7208853127230457</v>
      </c>
      <c r="N477" s="5">
        <v>13.281493407914205</v>
      </c>
      <c r="O477" s="5">
        <v>13.169006910593573</v>
      </c>
      <c r="P477" s="5">
        <v>0.18604426563615228</v>
      </c>
      <c r="Q477" s="5">
        <v>5.3229331557010244</v>
      </c>
      <c r="R477" s="5">
        <v>9.4469143773024005</v>
      </c>
      <c r="S477" s="5">
        <v>2.4805902084820302</v>
      </c>
      <c r="T477" s="5">
        <v>1.0749224236755466</v>
      </c>
      <c r="U477" s="5">
        <v>0.43410328648435537</v>
      </c>
      <c r="V477" s="6">
        <f t="shared" si="38"/>
        <v>44.466460336705175</v>
      </c>
      <c r="W477" s="5">
        <f t="shared" si="39"/>
        <v>99.999999999999972</v>
      </c>
      <c r="X477" s="3">
        <v>18.36</v>
      </c>
      <c r="Y477" s="3">
        <v>288</v>
      </c>
      <c r="Z477" s="3">
        <v>39.549999999999997</v>
      </c>
      <c r="AA477" s="3">
        <v>20.11</v>
      </c>
      <c r="AC477" s="3">
        <v>387.35</v>
      </c>
      <c r="AD477" s="3">
        <v>500.31</v>
      </c>
      <c r="AE477" s="3">
        <v>43</v>
      </c>
      <c r="AF477" s="3">
        <v>82.8</v>
      </c>
      <c r="AG477" s="3">
        <v>68.099999999999994</v>
      </c>
      <c r="AH477" s="3">
        <v>7.38</v>
      </c>
      <c r="AI477" s="3">
        <v>1.26</v>
      </c>
      <c r="AJ477" s="5">
        <v>2.89</v>
      </c>
      <c r="AK477" s="3">
        <v>0.6</v>
      </c>
      <c r="AM477" s="3">
        <v>30.08</v>
      </c>
      <c r="AN477" s="3">
        <v>71.739999999999995</v>
      </c>
      <c r="AO477" s="3">
        <v>10.1</v>
      </c>
      <c r="AP477" s="3">
        <v>42.83</v>
      </c>
      <c r="AQ477" s="3">
        <v>10.52</v>
      </c>
      <c r="AR477" s="3">
        <v>2.96</v>
      </c>
      <c r="AS477" s="3">
        <v>9.68</v>
      </c>
      <c r="AT477" s="3">
        <v>1.38</v>
      </c>
      <c r="AU477" s="3">
        <v>7.45</v>
      </c>
      <c r="AV477" s="3">
        <v>1.49</v>
      </c>
      <c r="AW477" s="3">
        <v>3.81</v>
      </c>
      <c r="AY477" s="3">
        <v>3.32</v>
      </c>
      <c r="AZ477" s="3">
        <v>0.45</v>
      </c>
      <c r="BA477" s="3">
        <v>29.9</v>
      </c>
      <c r="BB477" s="3">
        <v>421.3</v>
      </c>
      <c r="BE477" s="5">
        <f t="shared" si="35"/>
        <v>-0.24878613082549972</v>
      </c>
      <c r="BF477" s="5">
        <f t="shared" si="36"/>
        <v>-0.29512537463043187</v>
      </c>
      <c r="BG477" s="7">
        <f t="shared" si="37"/>
        <v>-0.27495939083964815</v>
      </c>
    </row>
    <row r="478" spans="1:59" s="3" customFormat="1" x14ac:dyDescent="0.25">
      <c r="A478" s="2" t="s">
        <v>563</v>
      </c>
      <c r="B478" s="3">
        <v>16</v>
      </c>
      <c r="C478" s="3">
        <v>4</v>
      </c>
      <c r="D478" s="3" t="s">
        <v>52</v>
      </c>
      <c r="E478" s="3" t="s">
        <v>500</v>
      </c>
      <c r="F478" s="3" t="s">
        <v>425</v>
      </c>
      <c r="G478" s="3" t="s">
        <v>501</v>
      </c>
      <c r="H478" s="3" t="s">
        <v>502</v>
      </c>
      <c r="I478" s="3">
        <v>4</v>
      </c>
      <c r="K478" s="5"/>
      <c r="L478" s="5">
        <v>51.547949588365263</v>
      </c>
      <c r="M478" s="5">
        <v>3.7803199379271457</v>
      </c>
      <c r="N478" s="5">
        <v>13.467389778865456</v>
      </c>
      <c r="O478" s="5">
        <v>12.672554912177517</v>
      </c>
      <c r="P478" s="5">
        <v>0.17463434495859101</v>
      </c>
      <c r="Q478" s="5">
        <v>4.9719425270563544</v>
      </c>
      <c r="R478" s="5">
        <v>8.8241707246723333</v>
      </c>
      <c r="S478" s="5">
        <v>2.6914234340676964</v>
      </c>
      <c r="T478" s="5">
        <v>1.4278925852496556</v>
      </c>
      <c r="U478" s="5">
        <v>0.44172216665996539</v>
      </c>
      <c r="V478" s="6">
        <f t="shared" si="38"/>
        <v>43.732185520137918</v>
      </c>
      <c r="W478" s="5">
        <f t="shared" si="39"/>
        <v>99.999999999999986</v>
      </c>
      <c r="X478" s="3">
        <v>17.62</v>
      </c>
      <c r="Y478" s="3">
        <v>288</v>
      </c>
      <c r="Z478" s="3">
        <v>39.72</v>
      </c>
      <c r="AA478" s="3">
        <v>30.62</v>
      </c>
      <c r="AC478" s="3">
        <v>555.96</v>
      </c>
      <c r="AD478" s="3">
        <v>588.35</v>
      </c>
      <c r="AE478" s="3">
        <v>42.8</v>
      </c>
      <c r="AF478" s="3">
        <v>83.6</v>
      </c>
      <c r="AG478" s="3">
        <v>81.8</v>
      </c>
      <c r="AH478" s="3">
        <v>7.73</v>
      </c>
      <c r="AI478" s="3">
        <v>1.1599999999999999</v>
      </c>
      <c r="AJ478" s="5">
        <v>3.54</v>
      </c>
      <c r="AK478" s="3">
        <v>0.72</v>
      </c>
      <c r="AM478" s="3">
        <v>32.46</v>
      </c>
      <c r="AN478" s="3">
        <v>76.650000000000006</v>
      </c>
      <c r="AO478" s="3">
        <v>10.56</v>
      </c>
      <c r="AP478" s="3">
        <v>44.38</v>
      </c>
      <c r="AQ478" s="3">
        <v>10.58</v>
      </c>
      <c r="AR478" s="3">
        <v>3.04</v>
      </c>
      <c r="AS478" s="3">
        <v>9.98</v>
      </c>
      <c r="AT478" s="3">
        <v>1.4</v>
      </c>
      <c r="AU478" s="3">
        <v>7.65</v>
      </c>
      <c r="AV478" s="3">
        <v>1.51</v>
      </c>
      <c r="AW478" s="3">
        <v>3.9</v>
      </c>
      <c r="AY478" s="3">
        <v>3.13</v>
      </c>
      <c r="AZ478" s="3">
        <v>0.45</v>
      </c>
      <c r="BA478" s="3">
        <v>31.3</v>
      </c>
      <c r="BB478" s="3">
        <v>356</v>
      </c>
      <c r="BE478" s="5">
        <f t="shared" si="35"/>
        <v>-0.26493917178421778</v>
      </c>
      <c r="BF478" s="5">
        <f t="shared" si="36"/>
        <v>-0.31758323514038422</v>
      </c>
      <c r="BG478" s="7">
        <f t="shared" si="37"/>
        <v>-0.29146635467639925</v>
      </c>
    </row>
    <row r="479" spans="1:59" s="3" customFormat="1" x14ac:dyDescent="0.25">
      <c r="A479" s="2" t="s">
        <v>564</v>
      </c>
      <c r="B479" s="3">
        <v>16</v>
      </c>
      <c r="C479" s="3">
        <v>4</v>
      </c>
      <c r="D479" s="3" t="s">
        <v>52</v>
      </c>
      <c r="E479" s="3" t="s">
        <v>500</v>
      </c>
      <c r="F479" s="3" t="s">
        <v>425</v>
      </c>
      <c r="G479" s="3" t="s">
        <v>501</v>
      </c>
      <c r="H479" s="3" t="s">
        <v>502</v>
      </c>
      <c r="I479" s="3">
        <v>4</v>
      </c>
      <c r="K479" s="5"/>
      <c r="L479" s="5">
        <v>50.875214597783994</v>
      </c>
      <c r="M479" s="5">
        <v>3.5973409193840005</v>
      </c>
      <c r="N479" s="5">
        <v>13.415724397360846</v>
      </c>
      <c r="O479" s="5">
        <v>13.510085416861612</v>
      </c>
      <c r="P479" s="5">
        <v>0.19472785603503137</v>
      </c>
      <c r="Q479" s="5">
        <v>5.0424265878544965</v>
      </c>
      <c r="R479" s="5">
        <v>9.4494254349631017</v>
      </c>
      <c r="S479" s="5">
        <v>2.4392226177019718</v>
      </c>
      <c r="T479" s="5">
        <v>1.0863764599849119</v>
      </c>
      <c r="U479" s="5">
        <v>0.38945571207006274</v>
      </c>
      <c r="V479" s="6">
        <f t="shared" si="38"/>
        <v>42.507856569946632</v>
      </c>
      <c r="W479" s="5">
        <f t="shared" si="39"/>
        <v>100.00000000000003</v>
      </c>
      <c r="X479" s="3">
        <v>24.4</v>
      </c>
      <c r="Y479" s="3">
        <v>267</v>
      </c>
      <c r="Z479" s="3">
        <v>37.1</v>
      </c>
      <c r="AA479" s="3">
        <v>20.86</v>
      </c>
      <c r="AC479" s="3">
        <v>365.42</v>
      </c>
      <c r="AD479" s="3">
        <v>479.88</v>
      </c>
      <c r="AE479" s="3">
        <v>44.252609999999997</v>
      </c>
      <c r="AF479" s="3">
        <v>61.813769999999998</v>
      </c>
      <c r="AG479" s="3">
        <v>80</v>
      </c>
      <c r="AH479" s="3">
        <v>6.95</v>
      </c>
      <c r="AI479" s="3">
        <v>1.71</v>
      </c>
      <c r="AJ479" s="5">
        <v>3.17</v>
      </c>
      <c r="AK479" s="3">
        <v>0.7</v>
      </c>
      <c r="AL479" s="3">
        <v>4.26</v>
      </c>
      <c r="AM479" s="3">
        <v>33.81</v>
      </c>
      <c r="AN479" s="3">
        <v>74.45</v>
      </c>
      <c r="AO479" s="3">
        <v>10.43</v>
      </c>
      <c r="AP479" s="3">
        <v>42.2</v>
      </c>
      <c r="AQ479" s="3">
        <v>9.7899999999999991</v>
      </c>
      <c r="AR479" s="3">
        <v>2.72</v>
      </c>
      <c r="AS479" s="3">
        <v>9.1999999999999993</v>
      </c>
      <c r="AT479" s="3">
        <v>1.23</v>
      </c>
      <c r="AU479" s="3">
        <v>6.59</v>
      </c>
      <c r="AV479" s="3">
        <v>1.37</v>
      </c>
      <c r="AW479" s="3">
        <v>3.63</v>
      </c>
      <c r="AY479" s="3">
        <v>3.07</v>
      </c>
      <c r="AZ479" s="3">
        <v>0.45</v>
      </c>
      <c r="BA479" s="3">
        <v>28.865189999999998</v>
      </c>
      <c r="BB479" s="3">
        <v>413.42790000000002</v>
      </c>
      <c r="BE479" s="5">
        <f t="shared" si="35"/>
        <v>-8.7687798635412761E-2</v>
      </c>
      <c r="BF479" s="5">
        <f t="shared" si="36"/>
        <v>-0.15065990153077413</v>
      </c>
      <c r="BG479" s="7">
        <f t="shared" si="37"/>
        <v>-0.11483170180300206</v>
      </c>
    </row>
    <row r="480" spans="1:59" s="3" customFormat="1" x14ac:dyDescent="0.25">
      <c r="A480" s="2" t="s">
        <v>565</v>
      </c>
      <c r="B480" s="3">
        <v>16</v>
      </c>
      <c r="C480" s="3">
        <v>4</v>
      </c>
      <c r="D480" s="3" t="s">
        <v>52</v>
      </c>
      <c r="E480" s="3" t="s">
        <v>500</v>
      </c>
      <c r="F480" s="3" t="s">
        <v>425</v>
      </c>
      <c r="G480" s="3" t="s">
        <v>501</v>
      </c>
      <c r="H480" s="3" t="s">
        <v>502</v>
      </c>
      <c r="I480" s="3">
        <v>4</v>
      </c>
      <c r="J480" s="3">
        <v>0.70421400000000001</v>
      </c>
      <c r="K480" s="5">
        <v>1.1000000000000001</v>
      </c>
      <c r="L480" s="5">
        <v>50.899414636380044</v>
      </c>
      <c r="M480" s="5">
        <v>3.0222163428638291</v>
      </c>
      <c r="N480" s="5">
        <v>13.645764699597288</v>
      </c>
      <c r="O480" s="5">
        <v>12.589769746800341</v>
      </c>
      <c r="P480" s="5">
        <v>0.19334043944246718</v>
      </c>
      <c r="Q480" s="5">
        <v>5.8205648084784851</v>
      </c>
      <c r="R480" s="5">
        <v>10.297922353461935</v>
      </c>
      <c r="S480" s="5">
        <v>2.4116675867297221</v>
      </c>
      <c r="T480" s="5">
        <v>0.77336175776986871</v>
      </c>
      <c r="U480" s="5">
        <v>0.34597762847599389</v>
      </c>
      <c r="V480" s="6">
        <f t="shared" si="38"/>
        <v>47.803973767694146</v>
      </c>
      <c r="W480" s="5">
        <f t="shared" si="39"/>
        <v>99.999999999999972</v>
      </c>
      <c r="X480" s="3">
        <v>12.440357244318182</v>
      </c>
      <c r="Y480" s="3">
        <v>221.77605823863632</v>
      </c>
      <c r="Z480" s="3">
        <v>30.907813920454544</v>
      </c>
      <c r="AA480" s="3">
        <v>13.295963068181816</v>
      </c>
      <c r="AC480" s="3">
        <v>248.95857954545451</v>
      </c>
      <c r="AD480" s="3">
        <v>439.76625000000001</v>
      </c>
      <c r="AE480" s="3">
        <v>44.6</v>
      </c>
      <c r="AF480" s="3">
        <v>87.3</v>
      </c>
      <c r="AG480" s="3">
        <v>74.900000000000006</v>
      </c>
      <c r="AH480" s="3">
        <v>5.9862120738636362</v>
      </c>
      <c r="AI480" s="3">
        <v>1.2235920454545453</v>
      </c>
      <c r="AJ480" s="5">
        <v>2.0761691761363634</v>
      </c>
      <c r="AK480" s="3">
        <v>0.49481274857954555</v>
      </c>
      <c r="AL480" s="3">
        <v>2.8901304687499998</v>
      </c>
      <c r="AM480" s="3">
        <v>21.935310369318181</v>
      </c>
      <c r="AN480" s="3">
        <v>61.058454545454538</v>
      </c>
      <c r="AO480" s="3">
        <v>7.280978409090908</v>
      </c>
      <c r="AP480" s="3">
        <v>33.406485795454536</v>
      </c>
      <c r="AQ480" s="3">
        <v>8.0411803977272722</v>
      </c>
      <c r="AR480" s="3">
        <v>2.5494024857954547</v>
      </c>
      <c r="AS480" s="3">
        <v>6.156576065340909</v>
      </c>
      <c r="AT480" s="3">
        <v>1.1115303977272728</v>
      </c>
      <c r="AU480" s="3">
        <v>6.769129261363636</v>
      </c>
      <c r="AV480" s="3">
        <v>1.1917907670454546</v>
      </c>
      <c r="AW480" s="3">
        <v>3.3921363636363639</v>
      </c>
      <c r="AY480" s="3">
        <v>2.7704970880681818</v>
      </c>
      <c r="AZ480" s="3">
        <v>0.37033345880681817</v>
      </c>
      <c r="BA480" s="3">
        <v>30.9</v>
      </c>
      <c r="BB480" s="3">
        <v>359.1</v>
      </c>
      <c r="BE480" s="5">
        <f t="shared" si="35"/>
        <v>-0.29846046984395991</v>
      </c>
      <c r="BF480" s="5">
        <f t="shared" si="36"/>
        <v>-0.36597292188451869</v>
      </c>
      <c r="BG480" s="7">
        <f t="shared" si="37"/>
        <v>-0.32584965929666609</v>
      </c>
    </row>
    <row r="481" spans="1:59" s="3" customFormat="1" x14ac:dyDescent="0.25">
      <c r="A481" s="2" t="s">
        <v>566</v>
      </c>
      <c r="B481" s="3">
        <v>16</v>
      </c>
      <c r="C481" s="3">
        <v>4</v>
      </c>
      <c r="D481" s="3" t="s">
        <v>52</v>
      </c>
      <c r="E481" s="3" t="s">
        <v>500</v>
      </c>
      <c r="F481" s="3" t="s">
        <v>425</v>
      </c>
      <c r="G481" s="3" t="s">
        <v>501</v>
      </c>
      <c r="H481" s="3" t="s">
        <v>502</v>
      </c>
      <c r="I481" s="3">
        <v>4</v>
      </c>
      <c r="J481" s="3">
        <v>0.70580799999999999</v>
      </c>
      <c r="K481" s="5">
        <v>-1.4</v>
      </c>
      <c r="L481" s="5">
        <v>51.676048652745507</v>
      </c>
      <c r="M481" s="5">
        <v>3.8505350572742687</v>
      </c>
      <c r="N481" s="5">
        <v>12.72440965018397</v>
      </c>
      <c r="O481" s="5">
        <v>12.859589377696032</v>
      </c>
      <c r="P481" s="5">
        <v>0.18681841248230954</v>
      </c>
      <c r="Q481" s="5">
        <v>5.199779147424282</v>
      </c>
      <c r="R481" s="5">
        <v>9.3409206241154763</v>
      </c>
      <c r="S481" s="5">
        <v>2.3767453588027161</v>
      </c>
      <c r="T481" s="5">
        <v>1.3492440901500136</v>
      </c>
      <c r="U481" s="5">
        <v>0.43590962912538889</v>
      </c>
      <c r="V481" s="6">
        <f t="shared" si="38"/>
        <v>44.475547245824686</v>
      </c>
      <c r="W481" s="5">
        <f t="shared" si="39"/>
        <v>99.999999999999986</v>
      </c>
      <c r="X481" s="3">
        <v>17.670000000000002</v>
      </c>
      <c r="Y481" s="3">
        <v>288</v>
      </c>
      <c r="Z481" s="3">
        <v>40.75</v>
      </c>
      <c r="AA481" s="3">
        <v>28.55</v>
      </c>
      <c r="AC481" s="3">
        <v>530.22</v>
      </c>
      <c r="AD481" s="3">
        <v>646.77</v>
      </c>
      <c r="AE481" s="3">
        <v>42.7</v>
      </c>
      <c r="AF481" s="3">
        <v>62.9</v>
      </c>
      <c r="AG481" s="3">
        <v>82.6</v>
      </c>
      <c r="AH481" s="3">
        <v>7.52</v>
      </c>
      <c r="AI481" s="3">
        <v>1.23</v>
      </c>
      <c r="AJ481" s="5">
        <v>3.35</v>
      </c>
      <c r="AK481" s="3">
        <v>0.7</v>
      </c>
      <c r="AL481" s="3">
        <v>5.16</v>
      </c>
      <c r="AM481" s="3">
        <v>33.380000000000003</v>
      </c>
      <c r="AN481" s="3">
        <v>78.17</v>
      </c>
      <c r="AO481" s="3">
        <v>10.88</v>
      </c>
      <c r="AP481" s="3">
        <v>45.94</v>
      </c>
      <c r="AQ481" s="3">
        <v>10.61</v>
      </c>
      <c r="AR481" s="3">
        <v>2.96</v>
      </c>
      <c r="AS481" s="3">
        <v>10.130000000000001</v>
      </c>
      <c r="AT481" s="3">
        <v>1.39</v>
      </c>
      <c r="AU481" s="3">
        <v>7.47</v>
      </c>
      <c r="AV481" s="3">
        <v>1.48</v>
      </c>
      <c r="AW481" s="3">
        <v>3.81</v>
      </c>
      <c r="AY481" s="3">
        <v>3.19</v>
      </c>
      <c r="AZ481" s="3">
        <v>0.45</v>
      </c>
      <c r="BA481" s="3">
        <v>27.2</v>
      </c>
      <c r="BB481" s="3">
        <v>362.1</v>
      </c>
      <c r="BE481" s="5">
        <f t="shared" si="35"/>
        <v>-0.25347962296104321</v>
      </c>
      <c r="BF481" s="5">
        <f t="shared" si="36"/>
        <v>-0.31066951557649736</v>
      </c>
      <c r="BG481" s="7">
        <f t="shared" si="37"/>
        <v>-0.28211929677122849</v>
      </c>
    </row>
    <row r="482" spans="1:59" s="3" customFormat="1" x14ac:dyDescent="0.25">
      <c r="A482" s="2" t="s">
        <v>567</v>
      </c>
      <c r="B482" s="3">
        <v>16</v>
      </c>
      <c r="C482" s="3">
        <v>4</v>
      </c>
      <c r="D482" s="3" t="s">
        <v>52</v>
      </c>
      <c r="E482" s="3" t="s">
        <v>500</v>
      </c>
      <c r="F482" s="3" t="s">
        <v>425</v>
      </c>
      <c r="G482" s="3" t="s">
        <v>501</v>
      </c>
      <c r="H482" s="3" t="s">
        <v>502</v>
      </c>
      <c r="I482" s="3">
        <v>4</v>
      </c>
      <c r="K482" s="5"/>
      <c r="L482" s="5">
        <v>50.98615856096437</v>
      </c>
      <c r="M482" s="5">
        <v>3.6484382854809136</v>
      </c>
      <c r="N482" s="5">
        <v>13.530902773044062</v>
      </c>
      <c r="O482" s="5">
        <v>13.398134366483847</v>
      </c>
      <c r="P482" s="5">
        <v>0.1839548715368528</v>
      </c>
      <c r="Q482" s="5">
        <v>4.8543646655558383</v>
      </c>
      <c r="R482" s="5">
        <v>9.3714787332941132</v>
      </c>
      <c r="S482" s="5">
        <v>2.5753682015159396</v>
      </c>
      <c r="T482" s="5">
        <v>1.0526306537942132</v>
      </c>
      <c r="U482" s="5">
        <v>0.39856888832984783</v>
      </c>
      <c r="V482" s="6">
        <f t="shared" si="38"/>
        <v>41.78397955621157</v>
      </c>
      <c r="W482" s="5">
        <f t="shared" si="39"/>
        <v>99.999999999999986</v>
      </c>
      <c r="X482" s="3">
        <v>25.41</v>
      </c>
      <c r="Y482" s="3">
        <v>263</v>
      </c>
      <c r="Z482" s="3">
        <v>37.369999999999997</v>
      </c>
      <c r="AA482" s="3">
        <v>20.7</v>
      </c>
      <c r="AC482" s="3">
        <v>393.13</v>
      </c>
      <c r="AD482" s="3">
        <v>461.4</v>
      </c>
      <c r="AE482" s="3">
        <v>46.353940000000001</v>
      </c>
      <c r="AF482" s="3">
        <v>58.817959999999999</v>
      </c>
      <c r="AG482" s="3">
        <v>70.599999999999994</v>
      </c>
      <c r="AH482" s="3">
        <v>7.37</v>
      </c>
      <c r="AI482" s="3">
        <v>1.76</v>
      </c>
      <c r="AJ482" s="5">
        <v>3.46</v>
      </c>
      <c r="AK482" s="3">
        <v>0.74</v>
      </c>
      <c r="AL482" s="3">
        <v>6.13</v>
      </c>
      <c r="AM482" s="3">
        <v>33.75</v>
      </c>
      <c r="AN482" s="3">
        <v>75.97</v>
      </c>
      <c r="AO482" s="3">
        <v>10.58</v>
      </c>
      <c r="AP482" s="3">
        <v>42.9</v>
      </c>
      <c r="AQ482" s="3">
        <v>9.73</v>
      </c>
      <c r="AR482" s="3">
        <v>2.83</v>
      </c>
      <c r="AS482" s="3">
        <v>9.4</v>
      </c>
      <c r="AT482" s="3">
        <v>1.33</v>
      </c>
      <c r="AU482" s="3">
        <v>6.98</v>
      </c>
      <c r="AV482" s="3">
        <v>1.44</v>
      </c>
      <c r="AW482" s="3">
        <v>3.71</v>
      </c>
      <c r="AY482" s="3">
        <v>3.37</v>
      </c>
      <c r="AZ482" s="3">
        <v>0.46</v>
      </c>
      <c r="BA482" s="3">
        <v>31.466539999999998</v>
      </c>
      <c r="BB482" s="3">
        <v>419.85750000000002</v>
      </c>
      <c r="BE482" s="5">
        <f t="shared" si="35"/>
        <v>-5.4589122028299242E-2</v>
      </c>
      <c r="BF482" s="5">
        <f t="shared" si="36"/>
        <v>-0.12723368709038674</v>
      </c>
      <c r="BG482" s="7">
        <f t="shared" si="37"/>
        <v>-8.3576918406676248E-2</v>
      </c>
    </row>
    <row r="483" spans="1:59" s="3" customFormat="1" x14ac:dyDescent="0.25">
      <c r="A483" s="2" t="s">
        <v>568</v>
      </c>
      <c r="B483" s="3">
        <v>16</v>
      </c>
      <c r="C483" s="3">
        <v>4</v>
      </c>
      <c r="D483" s="3" t="s">
        <v>52</v>
      </c>
      <c r="E483" s="3" t="s">
        <v>500</v>
      </c>
      <c r="F483" s="3" t="s">
        <v>425</v>
      </c>
      <c r="G483" s="3" t="s">
        <v>501</v>
      </c>
      <c r="H483" s="3" t="s">
        <v>502</v>
      </c>
      <c r="I483" s="3">
        <v>4</v>
      </c>
      <c r="K483" s="5"/>
      <c r="L483" s="5">
        <v>50.913717445994244</v>
      </c>
      <c r="M483" s="5">
        <v>2.7365365783150417</v>
      </c>
      <c r="N483" s="5">
        <v>13.773564180153938</v>
      </c>
      <c r="O483" s="5">
        <v>12.329850284386737</v>
      </c>
      <c r="P483" s="5">
        <v>0.19186049811064868</v>
      </c>
      <c r="Q483" s="5">
        <v>6.3515922795577913</v>
      </c>
      <c r="R483" s="5">
        <v>10.592719079898446</v>
      </c>
      <c r="S483" s="5">
        <v>2.4033051868597046</v>
      </c>
      <c r="T483" s="5">
        <v>0.40391683812768148</v>
      </c>
      <c r="U483" s="5">
        <v>0.30293762859576107</v>
      </c>
      <c r="V483" s="6">
        <f t="shared" si="38"/>
        <v>50.506783111480168</v>
      </c>
      <c r="W483" s="5">
        <f t="shared" si="39"/>
        <v>99.999999999999986</v>
      </c>
      <c r="X483" s="3">
        <v>10.6</v>
      </c>
      <c r="Y483" s="3">
        <v>283.39999999999998</v>
      </c>
      <c r="Z483" s="3">
        <v>40.6</v>
      </c>
      <c r="AA483" s="3">
        <v>6.6</v>
      </c>
      <c r="AC483" s="3">
        <v>219</v>
      </c>
      <c r="AD483" s="3">
        <v>409.3</v>
      </c>
      <c r="AE483" s="3">
        <v>43.7</v>
      </c>
      <c r="AF483" s="3">
        <v>119.3</v>
      </c>
      <c r="AG483" s="3">
        <v>81.7</v>
      </c>
      <c r="AJ483" s="5"/>
      <c r="BA483" s="3">
        <v>36.799999999999997</v>
      </c>
      <c r="BB483" s="3">
        <v>378.6</v>
      </c>
      <c r="BE483" s="5">
        <f t="shared" si="35"/>
        <v>-0.46345788799417909</v>
      </c>
      <c r="BF483" s="5">
        <f t="shared" si="36"/>
        <v>-0.37764936891903633</v>
      </c>
      <c r="BG483" s="7">
        <f t="shared" si="37"/>
        <v>-0.4931218636506719</v>
      </c>
    </row>
    <row r="484" spans="1:59" s="3" customFormat="1" x14ac:dyDescent="0.25">
      <c r="A484" s="2" t="s">
        <v>569</v>
      </c>
      <c r="B484" s="3">
        <v>16</v>
      </c>
      <c r="C484" s="3">
        <v>4</v>
      </c>
      <c r="D484" s="3" t="s">
        <v>52</v>
      </c>
      <c r="E484" s="3" t="s">
        <v>500</v>
      </c>
      <c r="F484" s="3" t="s">
        <v>425</v>
      </c>
      <c r="G484" s="3" t="s">
        <v>501</v>
      </c>
      <c r="H484" s="3" t="s">
        <v>502</v>
      </c>
      <c r="I484" s="3">
        <v>4</v>
      </c>
      <c r="K484" s="5"/>
      <c r="L484" s="5">
        <v>50.734958086140892</v>
      </c>
      <c r="M484" s="5">
        <v>3.5553293221862727</v>
      </c>
      <c r="N484" s="5">
        <v>14.037420944494079</v>
      </c>
      <c r="O484" s="5">
        <v>12.741184652893811</v>
      </c>
      <c r="P484" s="5">
        <v>0.1941128078205149</v>
      </c>
      <c r="Q484" s="5">
        <v>4.9345519040688792</v>
      </c>
      <c r="R484" s="5">
        <v>9.8486708809987551</v>
      </c>
      <c r="S484" s="5">
        <v>2.5643323559446967</v>
      </c>
      <c r="T484" s="5">
        <v>0.99099696624157607</v>
      </c>
      <c r="U484" s="5">
        <v>0.39844207921053054</v>
      </c>
      <c r="V484" s="6">
        <f t="shared" si="38"/>
        <v>43.413791942786716</v>
      </c>
      <c r="W484" s="5">
        <f t="shared" si="39"/>
        <v>100.00000000000001</v>
      </c>
      <c r="X484" s="3">
        <v>19.84</v>
      </c>
      <c r="Y484" s="3">
        <v>244</v>
      </c>
      <c r="Z484" s="3">
        <v>34.979999999999997</v>
      </c>
      <c r="AA484" s="3">
        <v>14.9</v>
      </c>
      <c r="AC484" s="3">
        <v>419.42</v>
      </c>
      <c r="AD484" s="3">
        <v>542.67999999999995</v>
      </c>
      <c r="AE484" s="3">
        <v>44</v>
      </c>
      <c r="AF484" s="3">
        <v>91.1</v>
      </c>
      <c r="AG484" s="3">
        <v>60</v>
      </c>
      <c r="AH484" s="3">
        <v>6.62</v>
      </c>
      <c r="AI484" s="3">
        <v>1.28</v>
      </c>
      <c r="AJ484" s="5">
        <v>2.87</v>
      </c>
      <c r="AK484" s="3">
        <v>0.64</v>
      </c>
      <c r="AL484" s="3">
        <v>10.16</v>
      </c>
      <c r="AM484" s="3">
        <v>30.45</v>
      </c>
      <c r="AN484" s="3">
        <v>69.05</v>
      </c>
      <c r="AO484" s="3">
        <v>9.86</v>
      </c>
      <c r="AP484" s="3">
        <v>39.68</v>
      </c>
      <c r="AQ484" s="3">
        <v>9.25</v>
      </c>
      <c r="AR484" s="3">
        <v>2.69</v>
      </c>
      <c r="AS484" s="3">
        <v>8.6300000000000008</v>
      </c>
      <c r="AT484" s="3">
        <v>1.18</v>
      </c>
      <c r="AU484" s="3">
        <v>6.54</v>
      </c>
      <c r="AV484" s="3">
        <v>1.34</v>
      </c>
      <c r="AW484" s="3">
        <v>3.39</v>
      </c>
      <c r="AY484" s="3">
        <v>2.88</v>
      </c>
      <c r="AZ484" s="3">
        <v>0.38</v>
      </c>
      <c r="BA484" s="3">
        <v>31.3</v>
      </c>
      <c r="BB484" s="3">
        <v>384.8</v>
      </c>
      <c r="BE484" s="5">
        <f t="shared" si="35"/>
        <v>-0.12593257802095548</v>
      </c>
      <c r="BF484" s="5">
        <f t="shared" si="36"/>
        <v>-0.2187184803413178</v>
      </c>
      <c r="BG484" s="7">
        <f t="shared" si="37"/>
        <v>-0.1556542739937018</v>
      </c>
    </row>
    <row r="485" spans="1:59" s="3" customFormat="1" x14ac:dyDescent="0.25">
      <c r="A485" s="2" t="s">
        <v>570</v>
      </c>
      <c r="B485" s="3">
        <v>16</v>
      </c>
      <c r="C485" s="3">
        <v>4</v>
      </c>
      <c r="D485" s="3" t="s">
        <v>52</v>
      </c>
      <c r="E485" s="3" t="s">
        <v>500</v>
      </c>
      <c r="F485" s="3" t="s">
        <v>425</v>
      </c>
      <c r="G485" s="3" t="s">
        <v>501</v>
      </c>
      <c r="H485" s="3" t="s">
        <v>502</v>
      </c>
      <c r="I485" s="3">
        <v>4</v>
      </c>
      <c r="J485" s="3">
        <v>0.70588899999999999</v>
      </c>
      <c r="K485" s="5">
        <v>-2.2000000000000002</v>
      </c>
      <c r="L485" s="5">
        <v>51.369628799279845</v>
      </c>
      <c r="M485" s="5">
        <v>2.5557029253373056</v>
      </c>
      <c r="N485" s="5">
        <v>14.291490758486214</v>
      </c>
      <c r="O485" s="5">
        <v>11.746466582252138</v>
      </c>
      <c r="P485" s="5">
        <v>0.18401061062428603</v>
      </c>
      <c r="Q485" s="5">
        <v>6.1132413974068358</v>
      </c>
      <c r="R485" s="5">
        <v>10.406822311973508</v>
      </c>
      <c r="S485" s="5">
        <v>2.381915126414369</v>
      </c>
      <c r="T485" s="5">
        <v>0.66448276058769951</v>
      </c>
      <c r="U485" s="5">
        <v>0.28623872763777825</v>
      </c>
      <c r="V485" s="6">
        <f t="shared" si="38"/>
        <v>50.76229892196146</v>
      </c>
      <c r="W485" s="5">
        <f t="shared" si="39"/>
        <v>100</v>
      </c>
      <c r="X485" s="3">
        <v>16.07</v>
      </c>
      <c r="Y485" s="3">
        <v>205</v>
      </c>
      <c r="Z485" s="3">
        <v>29.57</v>
      </c>
      <c r="AA485" s="3">
        <v>19.2</v>
      </c>
      <c r="AC485" s="3">
        <v>264.63</v>
      </c>
      <c r="AD485" s="3">
        <v>410.4</v>
      </c>
      <c r="AE485" s="3">
        <v>40.700000000000003</v>
      </c>
      <c r="AF485" s="3">
        <v>161.6</v>
      </c>
      <c r="AG485" s="3">
        <v>101.1</v>
      </c>
      <c r="AH485" s="3">
        <v>5.29</v>
      </c>
      <c r="AI485" s="3">
        <v>1.07</v>
      </c>
      <c r="AJ485" s="5">
        <v>2.2330646952010373</v>
      </c>
      <c r="AK485" s="3">
        <v>0.45772649130998694</v>
      </c>
      <c r="AL485" s="3">
        <v>3.0448372088197142</v>
      </c>
      <c r="AM485" s="3">
        <v>22.97</v>
      </c>
      <c r="AN485" s="3">
        <v>54.56</v>
      </c>
      <c r="AO485" s="3">
        <v>7.39</v>
      </c>
      <c r="AP485" s="3">
        <v>29.56</v>
      </c>
      <c r="AQ485" s="3">
        <v>7.25</v>
      </c>
      <c r="AR485" s="3">
        <v>2.08</v>
      </c>
      <c r="AS485" s="3">
        <v>6.71</v>
      </c>
      <c r="AT485" s="3">
        <v>0.98</v>
      </c>
      <c r="AU485" s="3">
        <v>5.25</v>
      </c>
      <c r="AV485" s="3">
        <v>1.1200000000000001</v>
      </c>
      <c r="AW485" s="3">
        <v>2.89</v>
      </c>
      <c r="AY485" s="3">
        <v>2.59</v>
      </c>
      <c r="AZ485" s="3">
        <v>0.37</v>
      </c>
      <c r="BA485" s="3">
        <v>31.6</v>
      </c>
      <c r="BB485" s="3">
        <v>359.3</v>
      </c>
      <c r="BE485" s="5">
        <f t="shared" si="35"/>
        <v>-0.13936831789967541</v>
      </c>
      <c r="BF485" s="5">
        <f t="shared" si="36"/>
        <v>-0.16359380067425877</v>
      </c>
      <c r="BG485" s="7">
        <f t="shared" si="37"/>
        <v>-0.16959683595904451</v>
      </c>
    </row>
    <row r="486" spans="1:59" s="3" customFormat="1" x14ac:dyDescent="0.25">
      <c r="A486" s="2" t="s">
        <v>571</v>
      </c>
      <c r="B486" s="3">
        <v>16</v>
      </c>
      <c r="C486" s="3">
        <v>4</v>
      </c>
      <c r="D486" s="3" t="s">
        <v>52</v>
      </c>
      <c r="E486" s="3" t="s">
        <v>500</v>
      </c>
      <c r="F486" s="3" t="s">
        <v>425</v>
      </c>
      <c r="G486" s="3" t="s">
        <v>501</v>
      </c>
      <c r="H486" s="3" t="s">
        <v>502</v>
      </c>
      <c r="I486" s="3">
        <v>4</v>
      </c>
      <c r="K486" s="5"/>
      <c r="L486" s="5">
        <v>50.909736285712157</v>
      </c>
      <c r="M486" s="5">
        <v>2.8941201489551114</v>
      </c>
      <c r="N486" s="5">
        <v>14.120422506111948</v>
      </c>
      <c r="O486" s="5">
        <v>11.991969135866807</v>
      </c>
      <c r="P486" s="5">
        <v>0.17508911933180391</v>
      </c>
      <c r="Q486" s="5">
        <v>6.1384185365738304</v>
      </c>
      <c r="R486" s="5">
        <v>10.041875961676988</v>
      </c>
      <c r="S486" s="5">
        <v>2.4100502308024767</v>
      </c>
      <c r="T486" s="5">
        <v>0.99903791618735149</v>
      </c>
      <c r="U486" s="5">
        <v>0.31928015878152471</v>
      </c>
      <c r="V486" s="6">
        <f t="shared" si="38"/>
        <v>50.34798472659574</v>
      </c>
      <c r="W486" s="5">
        <f t="shared" si="39"/>
        <v>100.00000000000001</v>
      </c>
      <c r="X486" s="3">
        <v>11.71</v>
      </c>
      <c r="Y486" s="3">
        <v>224</v>
      </c>
      <c r="Z486" s="3">
        <v>32.57</v>
      </c>
      <c r="AA486" s="3">
        <v>18.43</v>
      </c>
      <c r="AC486" s="3">
        <v>325.32</v>
      </c>
      <c r="AD486" s="3">
        <v>455.92</v>
      </c>
      <c r="AE486" s="3">
        <v>39.799999999999997</v>
      </c>
      <c r="AF486" s="3">
        <v>149</v>
      </c>
      <c r="AG486" s="3">
        <v>87.3</v>
      </c>
      <c r="AH486" s="3">
        <v>5.83</v>
      </c>
      <c r="AI486" s="3">
        <v>0.8</v>
      </c>
      <c r="AJ486" s="5">
        <v>2.2999999999999998</v>
      </c>
      <c r="AM486" s="3">
        <v>22.33</v>
      </c>
      <c r="AN486" s="3">
        <v>54.78</v>
      </c>
      <c r="AO486" s="3">
        <v>7.59</v>
      </c>
      <c r="AP486" s="3">
        <v>32.32</v>
      </c>
      <c r="AQ486" s="3">
        <v>7.96</v>
      </c>
      <c r="AR486" s="3">
        <v>2.2999999999999998</v>
      </c>
      <c r="AS486" s="3">
        <v>7.6</v>
      </c>
      <c r="AT486" s="3">
        <v>1.1100000000000001</v>
      </c>
      <c r="AU486" s="3">
        <v>6.19</v>
      </c>
      <c r="AV486" s="3">
        <v>1.25</v>
      </c>
      <c r="AW486" s="3">
        <v>3.33</v>
      </c>
      <c r="AY486" s="3">
        <v>2.78</v>
      </c>
      <c r="AZ486" s="3">
        <v>0.4</v>
      </c>
      <c r="BA486" s="3">
        <v>30.9</v>
      </c>
      <c r="BB486" s="3">
        <v>392.7</v>
      </c>
      <c r="BE486" s="5">
        <f t="shared" si="35"/>
        <v>-0.31212696224954639</v>
      </c>
      <c r="BF486" s="5">
        <f t="shared" si="36"/>
        <v>-0.35078806870496759</v>
      </c>
      <c r="BG486" s="7">
        <f t="shared" si="37"/>
        <v>-0.34301521289338099</v>
      </c>
    </row>
    <row r="487" spans="1:59" s="3" customFormat="1" x14ac:dyDescent="0.25">
      <c r="A487" s="2" t="s">
        <v>572</v>
      </c>
      <c r="B487" s="3">
        <v>16</v>
      </c>
      <c r="C487" s="3">
        <v>4</v>
      </c>
      <c r="D487" s="3" t="s">
        <v>52</v>
      </c>
      <c r="E487" s="3" t="s">
        <v>500</v>
      </c>
      <c r="F487" s="3" t="s">
        <v>425</v>
      </c>
      <c r="G487" s="3" t="s">
        <v>501</v>
      </c>
      <c r="H487" s="3" t="s">
        <v>502</v>
      </c>
      <c r="I487" s="3">
        <v>4</v>
      </c>
      <c r="K487" s="5"/>
      <c r="L487" s="5">
        <v>50.356083315284309</v>
      </c>
      <c r="M487" s="5">
        <v>3.5559896496994599</v>
      </c>
      <c r="N487" s="5">
        <v>13.345179547435329</v>
      </c>
      <c r="O487" s="5">
        <v>13.552665412478653</v>
      </c>
      <c r="P487" s="5">
        <v>0.19414886018474062</v>
      </c>
      <c r="Q487" s="5">
        <v>5.4361680851727376</v>
      </c>
      <c r="R487" s="5">
        <v>9.7994082587982234</v>
      </c>
      <c r="S487" s="5">
        <v>2.6363371540875304</v>
      </c>
      <c r="T487" s="5">
        <v>0.72550363542718854</v>
      </c>
      <c r="U487" s="5">
        <v>0.39851608143183598</v>
      </c>
      <c r="V487" s="6">
        <f t="shared" si="38"/>
        <v>44.277209016010382</v>
      </c>
      <c r="W487" s="5">
        <f t="shared" si="39"/>
        <v>100</v>
      </c>
      <c r="X487" s="3">
        <v>17.95</v>
      </c>
      <c r="Y487" s="3">
        <v>246</v>
      </c>
      <c r="Z487" s="3">
        <v>35.799999999999997</v>
      </c>
      <c r="AA487" s="3">
        <v>18.75</v>
      </c>
      <c r="AC487" s="3">
        <v>315.18</v>
      </c>
      <c r="AD487" s="3">
        <v>497.87</v>
      </c>
      <c r="AE487" s="3">
        <v>39.71</v>
      </c>
      <c r="AF487" s="3">
        <v>105.28</v>
      </c>
      <c r="AG487" s="3">
        <v>63.35</v>
      </c>
      <c r="AH487" s="3">
        <v>6.57</v>
      </c>
      <c r="AI487" s="3">
        <v>1.23</v>
      </c>
      <c r="AJ487" s="5">
        <v>2.5499999999999998</v>
      </c>
      <c r="AK487" s="3">
        <v>0.55000000000000004</v>
      </c>
      <c r="AL487" s="3">
        <v>14.6</v>
      </c>
      <c r="AM487" s="3">
        <v>27.21</v>
      </c>
      <c r="AN487" s="3">
        <v>63.08</v>
      </c>
      <c r="AO487" s="3">
        <v>9.27</v>
      </c>
      <c r="AP487" s="3">
        <v>38.880000000000003</v>
      </c>
      <c r="AQ487" s="3">
        <v>9.67</v>
      </c>
      <c r="AR487" s="3">
        <v>2.74</v>
      </c>
      <c r="AS487" s="3">
        <v>8.9700000000000006</v>
      </c>
      <c r="AT487" s="3">
        <v>1.21</v>
      </c>
      <c r="AU487" s="3">
        <v>6.68</v>
      </c>
      <c r="AV487" s="3">
        <v>1.35</v>
      </c>
      <c r="AW487" s="3">
        <v>3.45</v>
      </c>
      <c r="AY487" s="3">
        <v>2.96</v>
      </c>
      <c r="AZ487" s="3">
        <v>0.42</v>
      </c>
      <c r="BA487" s="3">
        <v>31.11</v>
      </c>
      <c r="BB487" s="3">
        <v>424.29</v>
      </c>
      <c r="BE487" s="5">
        <f t="shared" si="35"/>
        <v>-0.16695856821178578</v>
      </c>
      <c r="BF487" s="5">
        <f t="shared" si="36"/>
        <v>-0.25425928169926437</v>
      </c>
      <c r="BG487" s="7">
        <f t="shared" si="37"/>
        <v>-0.19791867292447973</v>
      </c>
    </row>
    <row r="488" spans="1:59" s="3" customFormat="1" x14ac:dyDescent="0.25">
      <c r="A488" s="2" t="s">
        <v>573</v>
      </c>
      <c r="B488" s="3">
        <v>16</v>
      </c>
      <c r="C488" s="3">
        <v>4</v>
      </c>
      <c r="D488" s="3" t="s">
        <v>52</v>
      </c>
      <c r="E488" s="3" t="s">
        <v>500</v>
      </c>
      <c r="F488" s="3" t="s">
        <v>425</v>
      </c>
      <c r="G488" s="3" t="s">
        <v>501</v>
      </c>
      <c r="H488" s="3" t="s">
        <v>502</v>
      </c>
      <c r="I488" s="3">
        <v>4</v>
      </c>
      <c r="K488" s="5"/>
      <c r="L488" s="5">
        <v>51.359583405636918</v>
      </c>
      <c r="M488" s="5">
        <v>3.1123886863492474</v>
      </c>
      <c r="N488" s="5">
        <v>13.390509464525833</v>
      </c>
      <c r="O488" s="5">
        <v>12.625633223750368</v>
      </c>
      <c r="P488" s="5">
        <v>0.17578274972736616</v>
      </c>
      <c r="Q488" s="5">
        <v>5.7594700940084085</v>
      </c>
      <c r="R488" s="5">
        <v>9.9265552787218514</v>
      </c>
      <c r="S488" s="5">
        <v>2.3265363934504344</v>
      </c>
      <c r="T488" s="5">
        <v>0.98231536612351644</v>
      </c>
      <c r="U488" s="5">
        <v>0.34122533770606367</v>
      </c>
      <c r="V488" s="6">
        <f t="shared" si="38"/>
        <v>47.469813087336348</v>
      </c>
      <c r="W488" s="5">
        <f t="shared" si="39"/>
        <v>100</v>
      </c>
      <c r="X488" s="3">
        <v>23.34</v>
      </c>
      <c r="Y488" s="3">
        <v>249</v>
      </c>
      <c r="Z488" s="3">
        <v>36.28</v>
      </c>
      <c r="AA488" s="3">
        <v>20.23</v>
      </c>
      <c r="AC488" s="3">
        <v>369.93</v>
      </c>
      <c r="AD488" s="3">
        <v>470.85</v>
      </c>
      <c r="AE488" s="3">
        <v>44.8</v>
      </c>
      <c r="AF488" s="3">
        <v>110</v>
      </c>
      <c r="AG488" s="3">
        <v>84.7</v>
      </c>
      <c r="AH488" s="3">
        <v>6.66</v>
      </c>
      <c r="AI488" s="3">
        <v>1.56</v>
      </c>
      <c r="AJ488" s="5">
        <v>3.11</v>
      </c>
      <c r="AK488" s="3">
        <v>0.68</v>
      </c>
      <c r="AL488" s="3">
        <v>5.49</v>
      </c>
      <c r="AM488" s="3">
        <v>31.78</v>
      </c>
      <c r="AN488" s="3">
        <v>74.150000000000006</v>
      </c>
      <c r="AO488" s="3">
        <v>9.7200000000000006</v>
      </c>
      <c r="AP488" s="3">
        <v>39.76</v>
      </c>
      <c r="AQ488" s="3">
        <v>9.0299999999999994</v>
      </c>
      <c r="AR488" s="3">
        <v>2.57</v>
      </c>
      <c r="AS488" s="3">
        <v>8.61</v>
      </c>
      <c r="AT488" s="3">
        <v>1.22</v>
      </c>
      <c r="AU488" s="3">
        <v>6.54</v>
      </c>
      <c r="AV488" s="3">
        <v>1.29</v>
      </c>
      <c r="AW488" s="3">
        <v>3.46</v>
      </c>
      <c r="AY488" s="3">
        <v>2.91</v>
      </c>
      <c r="AZ488" s="3">
        <v>0.41</v>
      </c>
      <c r="BA488" s="3">
        <v>36.299999999999997</v>
      </c>
      <c r="BB488" s="3">
        <v>397.3</v>
      </c>
      <c r="BE488" s="5">
        <f t="shared" si="35"/>
        <v>-5.770799859744935E-2</v>
      </c>
      <c r="BF488" s="5">
        <f t="shared" si="36"/>
        <v>-8.1716608205213204E-2</v>
      </c>
      <c r="BG488" s="7">
        <f t="shared" si="37"/>
        <v>-8.8766905542990382E-2</v>
      </c>
    </row>
    <row r="489" spans="1:59" s="3" customFormat="1" x14ac:dyDescent="0.25">
      <c r="A489" s="2" t="s">
        <v>574</v>
      </c>
      <c r="B489" s="3">
        <v>16</v>
      </c>
      <c r="C489" s="3">
        <v>4</v>
      </c>
      <c r="D489" s="3" t="s">
        <v>52</v>
      </c>
      <c r="E489" s="3" t="s">
        <v>500</v>
      </c>
      <c r="F489" s="3" t="s">
        <v>425</v>
      </c>
      <c r="G489" s="3" t="s">
        <v>501</v>
      </c>
      <c r="H489" s="3" t="s">
        <v>502</v>
      </c>
      <c r="I489" s="3">
        <v>4</v>
      </c>
      <c r="K489" s="5"/>
      <c r="L489" s="5">
        <v>51.220556264393004</v>
      </c>
      <c r="M489" s="5">
        <v>2.8981255777947208</v>
      </c>
      <c r="N489" s="5">
        <v>14.694005122503057</v>
      </c>
      <c r="O489" s="5">
        <v>11.785124956599301</v>
      </c>
      <c r="P489" s="5">
        <v>0.18303951017650866</v>
      </c>
      <c r="Q489" s="5">
        <v>5.1047685615892968</v>
      </c>
      <c r="R489" s="5">
        <v>9.8739646878549969</v>
      </c>
      <c r="S489" s="5">
        <v>3.2031914280889016</v>
      </c>
      <c r="T489" s="5">
        <v>0.71182031735308915</v>
      </c>
      <c r="U489" s="5">
        <v>0.32540357364712652</v>
      </c>
      <c r="V489" s="6">
        <f t="shared" si="38"/>
        <v>46.180620761092676</v>
      </c>
      <c r="W489" s="5">
        <f t="shared" si="39"/>
        <v>100</v>
      </c>
      <c r="X489" s="3">
        <v>18.77</v>
      </c>
      <c r="Y489" s="3">
        <v>225</v>
      </c>
      <c r="Z489" s="3">
        <v>32.799999999999997</v>
      </c>
      <c r="AA489" s="3">
        <v>21.38</v>
      </c>
      <c r="AC489" s="3">
        <v>298.99</v>
      </c>
      <c r="AD489" s="3">
        <v>457.75</v>
      </c>
      <c r="AE489" s="3">
        <v>34.67</v>
      </c>
      <c r="AF489" s="3">
        <v>71.48</v>
      </c>
      <c r="AG489" s="3">
        <v>61.71</v>
      </c>
      <c r="AH489" s="3">
        <v>5.85</v>
      </c>
      <c r="AI489" s="3">
        <v>1.27</v>
      </c>
      <c r="AJ489" s="5">
        <v>2.79</v>
      </c>
      <c r="AK489" s="3">
        <v>0.65</v>
      </c>
      <c r="AM489" s="3">
        <v>25.99</v>
      </c>
      <c r="AN489" s="3">
        <v>59.61</v>
      </c>
      <c r="AO489" s="3">
        <v>8.59</v>
      </c>
      <c r="AP489" s="3">
        <v>34.08</v>
      </c>
      <c r="AQ489" s="3">
        <v>7.95</v>
      </c>
      <c r="AR489" s="3">
        <v>2.35</v>
      </c>
      <c r="AS489" s="3">
        <v>7.84</v>
      </c>
      <c r="AT489" s="3">
        <v>1.06</v>
      </c>
      <c r="AU489" s="3">
        <v>6.03</v>
      </c>
      <c r="AV489" s="3">
        <v>1.23</v>
      </c>
      <c r="AW489" s="3">
        <v>3.21</v>
      </c>
      <c r="AY489" s="3">
        <v>2.91</v>
      </c>
      <c r="AZ489" s="3">
        <v>0.41</v>
      </c>
      <c r="BA489" s="3">
        <v>31.46</v>
      </c>
      <c r="BB489" s="3">
        <v>401.34</v>
      </c>
      <c r="BE489" s="5">
        <f t="shared" si="35"/>
        <v>-0.1081222259377248</v>
      </c>
      <c r="BF489" s="5">
        <f t="shared" si="36"/>
        <v>-0.14510178414962538</v>
      </c>
      <c r="BG489" s="7">
        <f t="shared" si="37"/>
        <v>-0.13922357780178507</v>
      </c>
    </row>
    <row r="490" spans="1:59" s="3" customFormat="1" x14ac:dyDescent="0.25">
      <c r="A490" s="2" t="s">
        <v>575</v>
      </c>
      <c r="B490" s="3">
        <v>16</v>
      </c>
      <c r="C490" s="3">
        <v>4</v>
      </c>
      <c r="D490" s="3" t="s">
        <v>52</v>
      </c>
      <c r="E490" s="3" t="s">
        <v>500</v>
      </c>
      <c r="F490" s="3" t="s">
        <v>425</v>
      </c>
      <c r="G490" s="3" t="s">
        <v>501</v>
      </c>
      <c r="H490" s="3" t="s">
        <v>502</v>
      </c>
      <c r="I490" s="3">
        <v>4</v>
      </c>
      <c r="J490" s="3">
        <v>0.70480600000000004</v>
      </c>
      <c r="K490" s="5">
        <v>-1.8</v>
      </c>
      <c r="L490" s="5">
        <v>51.003474326221266</v>
      </c>
      <c r="M490" s="5">
        <v>3.5079033370797603</v>
      </c>
      <c r="N490" s="5">
        <v>12.972041372602867</v>
      </c>
      <c r="O490" s="5">
        <v>13.588304893049891</v>
      </c>
      <c r="P490" s="5">
        <v>0.19545502464667289</v>
      </c>
      <c r="Q490" s="5">
        <v>5.1641274932963039</v>
      </c>
      <c r="R490" s="5">
        <v>9.783038338893995</v>
      </c>
      <c r="S490" s="5">
        <v>2.4586184679239378</v>
      </c>
      <c r="T490" s="5">
        <v>0.92583959043160835</v>
      </c>
      <c r="U490" s="5">
        <v>0.40119715585369697</v>
      </c>
      <c r="V490" s="6">
        <f t="shared" si="38"/>
        <v>42.95019014809985</v>
      </c>
      <c r="W490" s="5">
        <f t="shared" si="39"/>
        <v>100</v>
      </c>
      <c r="X490" s="3">
        <v>20.22</v>
      </c>
      <c r="Y490" s="3">
        <v>252</v>
      </c>
      <c r="Z490" s="3">
        <v>36.770000000000003</v>
      </c>
      <c r="AA490" s="3">
        <v>17.5</v>
      </c>
      <c r="AC490" s="3">
        <v>394.21</v>
      </c>
      <c r="AD490" s="3">
        <v>505.15</v>
      </c>
      <c r="AE490" s="3">
        <v>43.3</v>
      </c>
      <c r="AF490" s="3">
        <v>78.400000000000006</v>
      </c>
      <c r="AG490" s="3">
        <v>52.8</v>
      </c>
      <c r="AH490" s="3">
        <v>6.82</v>
      </c>
      <c r="AI490" s="3">
        <v>1.3</v>
      </c>
      <c r="AJ490" s="5">
        <v>3.18</v>
      </c>
      <c r="AK490" s="3">
        <v>0.68</v>
      </c>
      <c r="AL490" s="3">
        <v>5.82</v>
      </c>
      <c r="AM490" s="3">
        <v>31.8</v>
      </c>
      <c r="AN490" s="3">
        <v>76.78</v>
      </c>
      <c r="AO490" s="3">
        <v>10.26</v>
      </c>
      <c r="AP490" s="3">
        <v>42.86</v>
      </c>
      <c r="AQ490" s="3">
        <v>10.1</v>
      </c>
      <c r="AR490" s="3">
        <v>2.74</v>
      </c>
      <c r="AS490" s="3">
        <v>9</v>
      </c>
      <c r="AT490" s="3">
        <v>1.24</v>
      </c>
      <c r="AU490" s="3">
        <v>6.9</v>
      </c>
      <c r="AV490" s="3">
        <v>1.37</v>
      </c>
      <c r="AW490" s="3">
        <v>3.52</v>
      </c>
      <c r="AY490" s="3">
        <v>3.08</v>
      </c>
      <c r="AZ490" s="3">
        <v>0.45</v>
      </c>
      <c r="BA490" s="3">
        <v>31</v>
      </c>
      <c r="BB490" s="3">
        <v>411.7</v>
      </c>
      <c r="BE490" s="5">
        <f t="shared" si="35"/>
        <v>-0.12465374756622905</v>
      </c>
      <c r="BF490" s="5">
        <f t="shared" si="36"/>
        <v>-0.19522115414960606</v>
      </c>
      <c r="BG490" s="7">
        <f t="shared" si="37"/>
        <v>-0.15583143449281933</v>
      </c>
    </row>
    <row r="491" spans="1:59" s="3" customFormat="1" x14ac:dyDescent="0.25">
      <c r="A491" s="2" t="s">
        <v>576</v>
      </c>
      <c r="B491" s="3">
        <v>16</v>
      </c>
      <c r="C491" s="3">
        <v>4</v>
      </c>
      <c r="D491" s="3" t="s">
        <v>52</v>
      </c>
      <c r="E491" s="3" t="s">
        <v>500</v>
      </c>
      <c r="F491" s="3" t="s">
        <v>425</v>
      </c>
      <c r="G491" s="3" t="s">
        <v>501</v>
      </c>
      <c r="H491" s="3" t="s">
        <v>502</v>
      </c>
      <c r="I491" s="3">
        <v>4</v>
      </c>
      <c r="K491" s="5"/>
      <c r="L491" s="5">
        <v>51.696045373467335</v>
      </c>
      <c r="M491" s="5">
        <v>3.0337092447554186</v>
      </c>
      <c r="N491" s="5">
        <v>14.379371859431933</v>
      </c>
      <c r="O491" s="5">
        <v>12.329902433655906</v>
      </c>
      <c r="P491" s="5">
        <v>0.18448231893782951</v>
      </c>
      <c r="Q491" s="5">
        <v>4.9605245758838601</v>
      </c>
      <c r="R491" s="5">
        <v>9.8390570100175747</v>
      </c>
      <c r="S491" s="5">
        <v>2.2855309512853328</v>
      </c>
      <c r="T491" s="5">
        <v>0.93266061240791598</v>
      </c>
      <c r="U491" s="5">
        <v>0.35871562015689074</v>
      </c>
      <c r="V491" s="6">
        <f t="shared" si="38"/>
        <v>44.351064247136001</v>
      </c>
      <c r="W491" s="5">
        <f t="shared" si="39"/>
        <v>99.999999999999986</v>
      </c>
      <c r="X491" s="3">
        <v>20.350000000000001</v>
      </c>
      <c r="Y491" s="3">
        <v>230</v>
      </c>
      <c r="Z491" s="3">
        <v>33.81</v>
      </c>
      <c r="AA491" s="3">
        <v>21.64</v>
      </c>
      <c r="AC491" s="3">
        <v>428.75</v>
      </c>
      <c r="AD491" s="3">
        <v>480.03</v>
      </c>
      <c r="AE491" s="3">
        <v>40.799999999999997</v>
      </c>
      <c r="AF491" s="3">
        <v>75.099999999999994</v>
      </c>
      <c r="AG491" s="3">
        <v>59.3</v>
      </c>
      <c r="AH491" s="3">
        <v>6.15</v>
      </c>
      <c r="AI491" s="3">
        <v>1.38</v>
      </c>
      <c r="AJ491" s="5">
        <v>3.02</v>
      </c>
      <c r="AK491" s="3">
        <v>0.63</v>
      </c>
      <c r="AM491" s="3">
        <v>30.36</v>
      </c>
      <c r="AN491" s="3">
        <v>69.8</v>
      </c>
      <c r="AO491" s="3">
        <v>9.43</v>
      </c>
      <c r="AP491" s="3">
        <v>37.729999999999997</v>
      </c>
      <c r="AQ491" s="3">
        <v>8.6999999999999993</v>
      </c>
      <c r="AR491" s="3">
        <v>2.48</v>
      </c>
      <c r="AS491" s="3">
        <v>8.18</v>
      </c>
      <c r="AT491" s="3">
        <v>1.1399999999999999</v>
      </c>
      <c r="AU491" s="3">
        <v>6.22</v>
      </c>
      <c r="AV491" s="3">
        <v>1.28</v>
      </c>
      <c r="AW491" s="3">
        <v>3.35</v>
      </c>
      <c r="AY491" s="3">
        <v>3.08</v>
      </c>
      <c r="AZ491" s="3">
        <v>0.43</v>
      </c>
      <c r="BA491" s="3">
        <v>33.5</v>
      </c>
      <c r="BB491" s="3">
        <v>365.6</v>
      </c>
      <c r="BE491" s="5">
        <f t="shared" si="35"/>
        <v>-7.9231474488032028E-2</v>
      </c>
      <c r="BF491" s="5">
        <f t="shared" si="36"/>
        <v>-0.12539840714399508</v>
      </c>
      <c r="BG491" s="7">
        <f t="shared" si="37"/>
        <v>-0.11102176809018538</v>
      </c>
    </row>
    <row r="492" spans="1:59" s="3" customFormat="1" x14ac:dyDescent="0.25">
      <c r="A492" s="2" t="s">
        <v>577</v>
      </c>
      <c r="B492" s="3">
        <v>16</v>
      </c>
      <c r="C492" s="3">
        <v>4</v>
      </c>
      <c r="D492" s="3" t="s">
        <v>52</v>
      </c>
      <c r="E492" s="3" t="s">
        <v>500</v>
      </c>
      <c r="F492" s="3" t="s">
        <v>425</v>
      </c>
      <c r="G492" s="3" t="s">
        <v>501</v>
      </c>
      <c r="H492" s="3" t="s">
        <v>502</v>
      </c>
      <c r="I492" s="3">
        <v>4</v>
      </c>
      <c r="K492" s="5"/>
      <c r="L492" s="5">
        <v>50.71036118932328</v>
      </c>
      <c r="M492" s="5">
        <v>3.1700429413810323</v>
      </c>
      <c r="N492" s="5">
        <v>13.268746513598131</v>
      </c>
      <c r="O492" s="5">
        <v>13.407230923709001</v>
      </c>
      <c r="P492" s="5">
        <v>0.19619158269133424</v>
      </c>
      <c r="Q492" s="5">
        <v>5.5656454247699552</v>
      </c>
      <c r="R492" s="5">
        <v>9.8199050073399388</v>
      </c>
      <c r="S492" s="5">
        <v>2.5298388294408891</v>
      </c>
      <c r="T492" s="5">
        <v>0.970632040683443</v>
      </c>
      <c r="U492" s="5">
        <v>0.36140554706298406</v>
      </c>
      <c r="V492" s="6">
        <f t="shared" si="38"/>
        <v>45.125740114913718</v>
      </c>
      <c r="W492" s="5">
        <f t="shared" si="39"/>
        <v>99.999999999999986</v>
      </c>
      <c r="X492" s="3">
        <v>17.420000000000002</v>
      </c>
      <c r="Y492" s="3">
        <v>233</v>
      </c>
      <c r="Z492" s="3">
        <v>34.46</v>
      </c>
      <c r="AA492" s="3">
        <v>16.25</v>
      </c>
      <c r="AC492" s="3">
        <v>434.32</v>
      </c>
      <c r="AD492" s="3">
        <v>523.55999999999995</v>
      </c>
      <c r="AE492" s="3">
        <v>46.4</v>
      </c>
      <c r="AF492" s="3">
        <v>71.3</v>
      </c>
      <c r="AG492" s="3">
        <v>58.6</v>
      </c>
      <c r="AH492" s="3">
        <v>6.11</v>
      </c>
      <c r="AI492" s="3">
        <v>1.1399999999999999</v>
      </c>
      <c r="AJ492" s="5">
        <v>2.97</v>
      </c>
      <c r="AK492" s="3">
        <v>0.59</v>
      </c>
      <c r="AL492" s="3">
        <v>14.74</v>
      </c>
      <c r="AM492" s="3">
        <v>28.3</v>
      </c>
      <c r="AN492" s="3">
        <v>67.38</v>
      </c>
      <c r="AO492" s="3">
        <v>9.15</v>
      </c>
      <c r="AP492" s="3">
        <v>38.39</v>
      </c>
      <c r="AQ492" s="3">
        <v>8.82</v>
      </c>
      <c r="AR492" s="3">
        <v>2.57</v>
      </c>
      <c r="AS492" s="3">
        <v>8.4</v>
      </c>
      <c r="AT492" s="3">
        <v>1.1599999999999999</v>
      </c>
      <c r="AU492" s="3">
        <v>6.4</v>
      </c>
      <c r="AV492" s="3">
        <v>1.29</v>
      </c>
      <c r="AW492" s="3">
        <v>3.34</v>
      </c>
      <c r="AY492" s="3">
        <v>3</v>
      </c>
      <c r="AZ492" s="3">
        <v>0.41</v>
      </c>
      <c r="BA492" s="3">
        <v>35.700000000000003</v>
      </c>
      <c r="BB492" s="3">
        <v>391.8</v>
      </c>
      <c r="BE492" s="5">
        <f t="shared" si="35"/>
        <v>-0.1499451664352629</v>
      </c>
      <c r="BF492" s="5">
        <f t="shared" si="36"/>
        <v>-0.20875617890527409</v>
      </c>
      <c r="BG492" s="7">
        <f t="shared" si="37"/>
        <v>-0.18223744333160108</v>
      </c>
    </row>
    <row r="493" spans="1:59" s="3" customFormat="1" x14ac:dyDescent="0.25">
      <c r="A493" s="2" t="s">
        <v>578</v>
      </c>
      <c r="B493" s="3">
        <v>16</v>
      </c>
      <c r="C493" s="3">
        <v>4</v>
      </c>
      <c r="D493" s="3" t="s">
        <v>52</v>
      </c>
      <c r="E493" s="3" t="s">
        <v>500</v>
      </c>
      <c r="F493" s="3" t="s">
        <v>425</v>
      </c>
      <c r="G493" s="3" t="s">
        <v>501</v>
      </c>
      <c r="H493" s="3" t="s">
        <v>502</v>
      </c>
      <c r="I493" s="3">
        <v>4</v>
      </c>
      <c r="K493" s="5"/>
      <c r="L493" s="5">
        <v>50.656024968512781</v>
      </c>
      <c r="M493" s="5">
        <v>3.7607165181600353</v>
      </c>
      <c r="N493" s="5">
        <v>12.92488012147858</v>
      </c>
      <c r="O493" s="5">
        <v>13.637831386539192</v>
      </c>
      <c r="P493" s="5">
        <v>0.19630113693692489</v>
      </c>
      <c r="Q493" s="5">
        <v>5.2278092257938935</v>
      </c>
      <c r="R493" s="5">
        <v>9.8357201244185521</v>
      </c>
      <c r="S493" s="5">
        <v>2.4279351147461763</v>
      </c>
      <c r="T493" s="5">
        <v>0.9195158519677008</v>
      </c>
      <c r="U493" s="5">
        <v>0.41326555144615762</v>
      </c>
      <c r="V493" s="6">
        <f t="shared" si="38"/>
        <v>43.161483606894379</v>
      </c>
      <c r="W493" s="5">
        <f t="shared" si="39"/>
        <v>100</v>
      </c>
      <c r="X493" s="3">
        <v>20.6</v>
      </c>
      <c r="Y493" s="3">
        <v>251</v>
      </c>
      <c r="Z493" s="3">
        <v>37.25</v>
      </c>
      <c r="AA493" s="3">
        <v>30.15</v>
      </c>
      <c r="AC493" s="3">
        <v>491.7</v>
      </c>
      <c r="AD493" s="3">
        <v>535.96</v>
      </c>
      <c r="AE493" s="3">
        <v>45.5</v>
      </c>
      <c r="AF493" s="3">
        <v>69.400000000000006</v>
      </c>
      <c r="AG493" s="3">
        <v>57.2</v>
      </c>
      <c r="AH493" s="3">
        <v>6.82</v>
      </c>
      <c r="AI493" s="3">
        <v>1.33</v>
      </c>
      <c r="AJ493" s="5">
        <v>2.96</v>
      </c>
      <c r="AK493" s="3">
        <v>0.63</v>
      </c>
      <c r="AL493" s="3">
        <v>5.29</v>
      </c>
      <c r="AM493" s="3">
        <v>31.21</v>
      </c>
      <c r="AN493" s="3">
        <v>73.88</v>
      </c>
      <c r="AO493" s="3">
        <v>10.3</v>
      </c>
      <c r="AP493" s="3">
        <v>42.43</v>
      </c>
      <c r="AQ493" s="3">
        <v>10.07</v>
      </c>
      <c r="AR493" s="3">
        <v>2.76</v>
      </c>
      <c r="AS493" s="3">
        <v>9.1199999999999992</v>
      </c>
      <c r="AT493" s="3">
        <v>1.27</v>
      </c>
      <c r="AU493" s="3">
        <v>6.82</v>
      </c>
      <c r="AV493" s="3">
        <v>1.31</v>
      </c>
      <c r="AW493" s="3">
        <v>3.51</v>
      </c>
      <c r="AY493" s="3">
        <v>3.14</v>
      </c>
      <c r="AZ493" s="3">
        <v>0.43</v>
      </c>
      <c r="BA493" s="3">
        <v>32.799999999999997</v>
      </c>
      <c r="BB493" s="3">
        <v>421.3</v>
      </c>
      <c r="BE493" s="5">
        <f t="shared" si="35"/>
        <v>-0.10807014995687303</v>
      </c>
      <c r="BF493" s="5">
        <f t="shared" si="36"/>
        <v>-0.20830592132398507</v>
      </c>
      <c r="BG493" s="7">
        <f t="shared" si="37"/>
        <v>-0.14064613552149496</v>
      </c>
    </row>
    <row r="494" spans="1:59" s="3" customFormat="1" x14ac:dyDescent="0.25">
      <c r="A494" s="2" t="s">
        <v>579</v>
      </c>
      <c r="B494" s="3">
        <v>16</v>
      </c>
      <c r="C494" s="3">
        <v>4</v>
      </c>
      <c r="D494" s="3" t="s">
        <v>52</v>
      </c>
      <c r="E494" s="3" t="s">
        <v>500</v>
      </c>
      <c r="F494" s="3" t="s">
        <v>425</v>
      </c>
      <c r="G494" s="3" t="s">
        <v>501</v>
      </c>
      <c r="H494" s="3" t="s">
        <v>502</v>
      </c>
      <c r="I494" s="3">
        <v>4</v>
      </c>
      <c r="K494" s="5"/>
      <c r="L494" s="5">
        <v>50.048448344185559</v>
      </c>
      <c r="M494" s="5">
        <v>3.3778828913413159</v>
      </c>
      <c r="N494" s="5">
        <v>14.110666757101646</v>
      </c>
      <c r="O494" s="5">
        <v>13.022098027235815</v>
      </c>
      <c r="P494" s="5">
        <v>0.18593850778025592</v>
      </c>
      <c r="Q494" s="5">
        <v>5.3405671401329062</v>
      </c>
      <c r="R494" s="5">
        <v>9.74111182426563</v>
      </c>
      <c r="S494" s="5">
        <v>2.5514895234290678</v>
      </c>
      <c r="T494" s="5">
        <v>1.2292601347694696</v>
      </c>
      <c r="U494" s="5">
        <v>0.39253684975831804</v>
      </c>
      <c r="V494" s="6">
        <f t="shared" si="38"/>
        <v>44.825437330589644</v>
      </c>
      <c r="W494" s="5">
        <f t="shared" si="39"/>
        <v>99.999999999999972</v>
      </c>
      <c r="X494" s="3">
        <v>14.58</v>
      </c>
      <c r="Y494" s="3">
        <v>259</v>
      </c>
      <c r="Z494" s="3">
        <v>38.56</v>
      </c>
      <c r="AA494" s="3">
        <v>23.8</v>
      </c>
      <c r="AC494" s="3">
        <v>410.07</v>
      </c>
      <c r="AD494" s="3">
        <v>534.23</v>
      </c>
      <c r="AE494" s="3">
        <v>46.4</v>
      </c>
      <c r="AF494" s="3">
        <v>62.7</v>
      </c>
      <c r="AG494" s="3">
        <v>78.2</v>
      </c>
      <c r="AH494" s="3">
        <v>7.14</v>
      </c>
      <c r="AI494" s="3">
        <v>0.99</v>
      </c>
      <c r="AJ494" s="5">
        <v>2.8</v>
      </c>
      <c r="AK494" s="3">
        <v>0.6</v>
      </c>
      <c r="AM494" s="3">
        <v>28.38</v>
      </c>
      <c r="AN494" s="3">
        <v>68.05</v>
      </c>
      <c r="AO494" s="3">
        <v>9.48</v>
      </c>
      <c r="AP494" s="3">
        <v>40.299999999999997</v>
      </c>
      <c r="AQ494" s="3">
        <v>9.92</v>
      </c>
      <c r="AR494" s="3">
        <v>2.78</v>
      </c>
      <c r="AS494" s="3">
        <v>9.4</v>
      </c>
      <c r="AT494" s="3">
        <v>1.33</v>
      </c>
      <c r="AU494" s="3">
        <v>7.34</v>
      </c>
      <c r="AV494" s="3">
        <v>1.51</v>
      </c>
      <c r="AW494" s="3">
        <v>3.75</v>
      </c>
      <c r="AY494" s="3">
        <v>3.23</v>
      </c>
      <c r="AZ494" s="3">
        <v>0.47</v>
      </c>
      <c r="BA494" s="3">
        <v>31.3</v>
      </c>
      <c r="BB494" s="3">
        <v>392.1</v>
      </c>
      <c r="BE494" s="5">
        <f t="shared" si="35"/>
        <v>-0.27053195984171796</v>
      </c>
      <c r="BF494" s="5">
        <f t="shared" si="36"/>
        <v>-0.31008642107199025</v>
      </c>
      <c r="BG494" s="7">
        <f t="shared" si="37"/>
        <v>-0.30337103946013066</v>
      </c>
    </row>
    <row r="495" spans="1:59" s="3" customFormat="1" x14ac:dyDescent="0.25">
      <c r="A495" s="2" t="s">
        <v>580</v>
      </c>
      <c r="B495" s="3">
        <v>16</v>
      </c>
      <c r="C495" s="3">
        <v>4</v>
      </c>
      <c r="D495" s="3" t="s">
        <v>52</v>
      </c>
      <c r="E495" s="3" t="s">
        <v>500</v>
      </c>
      <c r="F495" s="3" t="s">
        <v>425</v>
      </c>
      <c r="G495" s="3" t="s">
        <v>501</v>
      </c>
      <c r="H495" s="3" t="s">
        <v>502</v>
      </c>
      <c r="I495" s="3">
        <v>4</v>
      </c>
      <c r="K495" s="5"/>
      <c r="L495" s="5">
        <v>49.781959971834624</v>
      </c>
      <c r="M495" s="5">
        <v>2.8086897142375067</v>
      </c>
      <c r="N495" s="5">
        <v>15.003772627893738</v>
      </c>
      <c r="O495" s="5">
        <v>12.496924123350631</v>
      </c>
      <c r="P495" s="5">
        <v>0.18586917226571734</v>
      </c>
      <c r="Q495" s="5">
        <v>5.6793358192302517</v>
      </c>
      <c r="R495" s="5">
        <v>9.9543267813417504</v>
      </c>
      <c r="S495" s="5">
        <v>2.7570593886081403</v>
      </c>
      <c r="T495" s="5">
        <v>1.0222804474614453</v>
      </c>
      <c r="U495" s="5">
        <v>0.30978195377619555</v>
      </c>
      <c r="V495" s="6">
        <f t="shared" si="38"/>
        <v>47.375948294883045</v>
      </c>
      <c r="W495" s="5">
        <f t="shared" si="39"/>
        <v>99.999999999999986</v>
      </c>
      <c r="X495" s="3">
        <v>12.55</v>
      </c>
      <c r="Y495" s="3">
        <v>215</v>
      </c>
      <c r="Z495" s="3">
        <v>32.08</v>
      </c>
      <c r="AA495" s="3">
        <v>25.02</v>
      </c>
      <c r="AC495" s="3">
        <v>331.36</v>
      </c>
      <c r="AD495" s="3">
        <v>410.46</v>
      </c>
      <c r="AE495" s="3">
        <v>43.4</v>
      </c>
      <c r="AF495" s="3">
        <v>57.2</v>
      </c>
      <c r="AG495" s="3">
        <v>68.5</v>
      </c>
      <c r="AH495" s="3">
        <v>5.95</v>
      </c>
      <c r="AI495" s="3">
        <v>0.85</v>
      </c>
      <c r="AJ495" s="5">
        <v>2.09</v>
      </c>
      <c r="AM495" s="3">
        <v>20.59</v>
      </c>
      <c r="AN495" s="3">
        <v>51.46</v>
      </c>
      <c r="AO495" s="3">
        <v>7.23</v>
      </c>
      <c r="AP495" s="3">
        <v>30.52</v>
      </c>
      <c r="AQ495" s="3">
        <v>7.6</v>
      </c>
      <c r="AR495" s="3">
        <v>2.2599999999999998</v>
      </c>
      <c r="AS495" s="3">
        <v>7.29</v>
      </c>
      <c r="AT495" s="3">
        <v>1.06</v>
      </c>
      <c r="AU495" s="3">
        <v>5.97</v>
      </c>
      <c r="AV495" s="3">
        <v>1.21</v>
      </c>
      <c r="AW495" s="3">
        <v>3.17</v>
      </c>
      <c r="AY495" s="3">
        <v>2.8</v>
      </c>
      <c r="AZ495" s="3">
        <v>0.41</v>
      </c>
      <c r="BA495" s="3">
        <v>31</v>
      </c>
      <c r="BB495" s="3">
        <v>387.2</v>
      </c>
      <c r="BE495" s="5">
        <f t="shared" si="35"/>
        <v>-0.25390250637774958</v>
      </c>
      <c r="BF495" s="5">
        <f t="shared" si="36"/>
        <v>-0.29388026881437024</v>
      </c>
      <c r="BG495" s="7">
        <f t="shared" si="37"/>
        <v>-0.28692372732008842</v>
      </c>
    </row>
    <row r="496" spans="1:59" s="3" customFormat="1" x14ac:dyDescent="0.25">
      <c r="A496" s="2" t="s">
        <v>581</v>
      </c>
      <c r="B496" s="3">
        <v>16</v>
      </c>
      <c r="C496" s="3">
        <v>4</v>
      </c>
      <c r="D496" s="3" t="s">
        <v>52</v>
      </c>
      <c r="E496" s="3" t="s">
        <v>500</v>
      </c>
      <c r="F496" s="3" t="s">
        <v>425</v>
      </c>
      <c r="G496" s="3" t="s">
        <v>501</v>
      </c>
      <c r="H496" s="3" t="s">
        <v>502</v>
      </c>
      <c r="I496" s="3">
        <v>4</v>
      </c>
      <c r="K496" s="5"/>
      <c r="L496" s="5">
        <v>50.587729836110015</v>
      </c>
      <c r="M496" s="5">
        <v>3.7189264327138263</v>
      </c>
      <c r="N496" s="5">
        <v>13.243510240942014</v>
      </c>
      <c r="O496" s="5">
        <v>13.338683766565881</v>
      </c>
      <c r="P496" s="5">
        <v>0.19627667283767417</v>
      </c>
      <c r="Q496" s="5">
        <v>5.4131040298390136</v>
      </c>
      <c r="R496" s="5">
        <v>9.7518515346718093</v>
      </c>
      <c r="S496" s="5">
        <v>2.6342395565056265</v>
      </c>
      <c r="T496" s="5">
        <v>0.69213353053285098</v>
      </c>
      <c r="U496" s="5">
        <v>0.42354439928129684</v>
      </c>
      <c r="V496" s="6">
        <f t="shared" si="38"/>
        <v>44.565156715567447</v>
      </c>
      <c r="W496" s="5">
        <f t="shared" si="39"/>
        <v>100.00000000000003</v>
      </c>
      <c r="X496" s="3">
        <v>18.059999999999999</v>
      </c>
      <c r="Y496" s="3">
        <v>263</v>
      </c>
      <c r="Z496" s="3">
        <v>39.630000000000003</v>
      </c>
      <c r="AA496" s="3">
        <v>70.59</v>
      </c>
      <c r="AC496" s="3">
        <v>349.51</v>
      </c>
      <c r="AD496" s="3">
        <v>512.12</v>
      </c>
      <c r="AE496" s="3">
        <v>43.7</v>
      </c>
      <c r="AF496" s="3">
        <v>78.8</v>
      </c>
      <c r="AG496" s="3">
        <v>73</v>
      </c>
      <c r="AH496" s="3">
        <v>7.17</v>
      </c>
      <c r="AI496" s="3">
        <v>1.23</v>
      </c>
      <c r="AJ496" s="5">
        <v>2.79</v>
      </c>
      <c r="AK496" s="3">
        <v>0.57999999999999996</v>
      </c>
      <c r="AL496" s="3">
        <v>149.13</v>
      </c>
      <c r="AM496" s="3">
        <v>29.17</v>
      </c>
      <c r="AN496" s="3">
        <v>70.2</v>
      </c>
      <c r="AO496" s="3">
        <v>9.7100000000000009</v>
      </c>
      <c r="AP496" s="3">
        <v>41.09</v>
      </c>
      <c r="AQ496" s="3">
        <v>10.31</v>
      </c>
      <c r="AR496" s="3">
        <v>2.87</v>
      </c>
      <c r="AS496" s="3">
        <v>9.51</v>
      </c>
      <c r="AT496" s="3">
        <v>1.31</v>
      </c>
      <c r="AU496" s="3">
        <v>7.12</v>
      </c>
      <c r="AV496" s="3">
        <v>1.42</v>
      </c>
      <c r="AW496" s="3">
        <v>3.64</v>
      </c>
      <c r="AY496" s="3">
        <v>3.24</v>
      </c>
      <c r="AZ496" s="3">
        <v>0.45</v>
      </c>
      <c r="BA496" s="3">
        <v>31.8</v>
      </c>
      <c r="BB496" s="3">
        <v>417.7</v>
      </c>
      <c r="BE496" s="5">
        <f t="shared" si="35"/>
        <v>-0.17941514457539354</v>
      </c>
      <c r="BF496" s="5">
        <f t="shared" si="36"/>
        <v>-0.25246499041955306</v>
      </c>
      <c r="BG496" s="7">
        <f t="shared" si="37"/>
        <v>-0.21324812610583554</v>
      </c>
    </row>
    <row r="497" spans="1:59" s="3" customFormat="1" x14ac:dyDescent="0.25">
      <c r="A497" s="2" t="s">
        <v>582</v>
      </c>
      <c r="B497" s="3">
        <v>16</v>
      </c>
      <c r="C497" s="3">
        <v>4</v>
      </c>
      <c r="D497" s="3" t="s">
        <v>52</v>
      </c>
      <c r="E497" s="3" t="s">
        <v>500</v>
      </c>
      <c r="F497" s="3" t="s">
        <v>425</v>
      </c>
      <c r="G497" s="3" t="s">
        <v>501</v>
      </c>
      <c r="H497" s="3" t="s">
        <v>502</v>
      </c>
      <c r="I497" s="3">
        <v>4</v>
      </c>
      <c r="K497" s="5"/>
      <c r="L497" s="5">
        <v>51.964482619011555</v>
      </c>
      <c r="M497" s="5">
        <v>2.7328179750396067</v>
      </c>
      <c r="N497" s="5">
        <v>13.602678235309501</v>
      </c>
      <c r="O497" s="5">
        <v>12.21206077934564</v>
      </c>
      <c r="P497" s="5">
        <v>0.18423491966559144</v>
      </c>
      <c r="Q497" s="5">
        <v>5.8136352427808857</v>
      </c>
      <c r="R497" s="5">
        <v>10.194332221496062</v>
      </c>
      <c r="S497" s="5">
        <v>2.2927012225051384</v>
      </c>
      <c r="T497" s="5">
        <v>0.69599858540334558</v>
      </c>
      <c r="U497" s="5">
        <v>0.30705819944265245</v>
      </c>
      <c r="V497" s="6">
        <f t="shared" si="38"/>
        <v>48.534711437863564</v>
      </c>
      <c r="W497" s="5">
        <f t="shared" si="39"/>
        <v>99.999999999999972</v>
      </c>
      <c r="X497" s="3">
        <v>17.7</v>
      </c>
      <c r="Y497" s="3">
        <v>210</v>
      </c>
      <c r="Z497" s="3">
        <v>32.049999999999997</v>
      </c>
      <c r="AA497" s="3">
        <v>28.21</v>
      </c>
      <c r="AC497" s="3">
        <v>338.92</v>
      </c>
      <c r="AD497" s="3">
        <v>459.18</v>
      </c>
      <c r="AE497" s="3">
        <v>43.8</v>
      </c>
      <c r="AF497" s="3">
        <v>93.8</v>
      </c>
      <c r="AG497" s="3">
        <v>63.8</v>
      </c>
      <c r="AH497" s="3">
        <v>5.8</v>
      </c>
      <c r="AI497" s="3">
        <v>1.17</v>
      </c>
      <c r="AJ497" s="5">
        <v>2.73</v>
      </c>
      <c r="AK497" s="3">
        <v>0.55000000000000004</v>
      </c>
      <c r="AL497" s="3">
        <v>735.58</v>
      </c>
      <c r="AM497" s="3">
        <v>26.14</v>
      </c>
      <c r="AN497" s="3">
        <v>62.48</v>
      </c>
      <c r="AO497" s="3">
        <v>8.36</v>
      </c>
      <c r="AP497" s="3">
        <v>33.57</v>
      </c>
      <c r="AQ497" s="3">
        <v>7.92</v>
      </c>
      <c r="AR497" s="3">
        <v>2.2599999999999998</v>
      </c>
      <c r="AS497" s="3">
        <v>7.45</v>
      </c>
      <c r="AT497" s="3">
        <v>1.06</v>
      </c>
      <c r="AU497" s="3">
        <v>5.8</v>
      </c>
      <c r="AV497" s="3">
        <v>1.2</v>
      </c>
      <c r="AW497" s="3">
        <v>3.16</v>
      </c>
      <c r="AY497" s="3">
        <v>2.79</v>
      </c>
      <c r="AZ497" s="3">
        <v>0.39</v>
      </c>
      <c r="BA497" s="3">
        <v>32.200000000000003</v>
      </c>
      <c r="BB497" s="3">
        <v>375.2</v>
      </c>
      <c r="BE497" s="5">
        <f t="shared" si="35"/>
        <v>-8.5325988380869022E-2</v>
      </c>
      <c r="BF497" s="5">
        <f t="shared" si="36"/>
        <v>-0.12058787753336975</v>
      </c>
      <c r="BG497" s="7">
        <f t="shared" si="37"/>
        <v>-0.12021164881384327</v>
      </c>
    </row>
    <row r="498" spans="1:59" s="3" customFormat="1" x14ac:dyDescent="0.25">
      <c r="A498" s="2" t="s">
        <v>583</v>
      </c>
      <c r="B498" s="3">
        <v>16</v>
      </c>
      <c r="C498" s="3">
        <v>4</v>
      </c>
      <c r="D498" s="3" t="s">
        <v>52</v>
      </c>
      <c r="E498" s="3" t="s">
        <v>500</v>
      </c>
      <c r="F498" s="3" t="s">
        <v>425</v>
      </c>
      <c r="G498" s="3" t="s">
        <v>501</v>
      </c>
      <c r="H498" s="3" t="s">
        <v>502</v>
      </c>
      <c r="I498" s="3">
        <v>4</v>
      </c>
      <c r="K498" s="5"/>
      <c r="L498" s="5">
        <v>51.067671081751328</v>
      </c>
      <c r="M498" s="5">
        <v>3.3654333010534714</v>
      </c>
      <c r="N498" s="5">
        <v>13.643648517784342</v>
      </c>
      <c r="O498" s="5">
        <v>13.004054488083232</v>
      </c>
      <c r="P498" s="5">
        <v>0.1920217198799278</v>
      </c>
      <c r="Q498" s="5">
        <v>5.4574594071137374</v>
      </c>
      <c r="R498" s="5">
        <v>9.5202347435206303</v>
      </c>
      <c r="S498" s="5">
        <v>2.3851118890348926</v>
      </c>
      <c r="T498" s="5">
        <v>0.97021500570910879</v>
      </c>
      <c r="U498" s="5">
        <v>0.39414984606932552</v>
      </c>
      <c r="V498" s="6">
        <f t="shared" si="38"/>
        <v>45.395875633800287</v>
      </c>
      <c r="W498" s="5">
        <f t="shared" si="39"/>
        <v>99.999999999999986</v>
      </c>
      <c r="X498" s="3">
        <v>14.23</v>
      </c>
      <c r="Y498" s="3">
        <v>252</v>
      </c>
      <c r="Z498" s="3">
        <v>38.81</v>
      </c>
      <c r="AA498" s="3">
        <v>19.559999999999999</v>
      </c>
      <c r="AC498" s="3">
        <v>358.03</v>
      </c>
      <c r="AD498" s="3">
        <v>540.86</v>
      </c>
      <c r="AE498" s="3">
        <v>47.754249999999999</v>
      </c>
      <c r="AF498" s="3">
        <v>78.537059999999997</v>
      </c>
      <c r="AG498" s="3">
        <v>91.5</v>
      </c>
      <c r="AH498" s="3">
        <v>7.06</v>
      </c>
      <c r="AI498" s="3">
        <v>0.98</v>
      </c>
      <c r="AJ498" s="5">
        <v>2.5499999999999998</v>
      </c>
      <c r="AK498" s="3">
        <v>0.55000000000000004</v>
      </c>
      <c r="AL498" s="3">
        <v>6.43</v>
      </c>
      <c r="AM498" s="3">
        <v>26.29</v>
      </c>
      <c r="AN498" s="3">
        <v>62.05</v>
      </c>
      <c r="AO498" s="3">
        <v>9.1999999999999993</v>
      </c>
      <c r="AP498" s="3">
        <v>39.340000000000003</v>
      </c>
      <c r="AQ498" s="3">
        <v>9.68</v>
      </c>
      <c r="AR498" s="3">
        <v>2.74</v>
      </c>
      <c r="AS498" s="3">
        <v>8.94</v>
      </c>
      <c r="AT498" s="3">
        <v>1.32</v>
      </c>
      <c r="AU498" s="3">
        <v>7.21</v>
      </c>
      <c r="AV498" s="3">
        <v>1.45</v>
      </c>
      <c r="AW498" s="3">
        <v>3.75</v>
      </c>
      <c r="AY498" s="3">
        <v>3.29</v>
      </c>
      <c r="AZ498" s="3">
        <v>0.46</v>
      </c>
      <c r="BA498" s="3">
        <v>31.885960000000001</v>
      </c>
      <c r="BB498" s="3">
        <v>352.15780000000001</v>
      </c>
      <c r="BE498" s="5">
        <f t="shared" si="35"/>
        <v>-0.25565598689546665</v>
      </c>
      <c r="BF498" s="5">
        <f t="shared" si="36"/>
        <v>-0.30094725971172187</v>
      </c>
      <c r="BG498" s="7">
        <f t="shared" si="37"/>
        <v>-0.29128917626757589</v>
      </c>
    </row>
    <row r="499" spans="1:59" s="3" customFormat="1" x14ac:dyDescent="0.25">
      <c r="A499" s="2" t="s">
        <v>584</v>
      </c>
      <c r="B499" s="3">
        <v>16</v>
      </c>
      <c r="C499" s="3">
        <v>4</v>
      </c>
      <c r="D499" s="3" t="s">
        <v>52</v>
      </c>
      <c r="E499" s="3" t="s">
        <v>500</v>
      </c>
      <c r="F499" s="3" t="s">
        <v>425</v>
      </c>
      <c r="G499" s="3" t="s">
        <v>501</v>
      </c>
      <c r="H499" s="3" t="s">
        <v>502</v>
      </c>
      <c r="I499" s="3">
        <v>4</v>
      </c>
      <c r="K499" s="5"/>
      <c r="L499" s="5">
        <v>51.021515034326058</v>
      </c>
      <c r="M499" s="5">
        <v>3.5541462053305448</v>
      </c>
      <c r="N499" s="5">
        <v>13.240735429685181</v>
      </c>
      <c r="O499" s="5">
        <v>13.457567110087151</v>
      </c>
      <c r="P499" s="5">
        <v>0.20544197718673668</v>
      </c>
      <c r="Q499" s="5">
        <v>5.1360494296684172</v>
      </c>
      <c r="R499" s="5">
        <v>9.6557729277766242</v>
      </c>
      <c r="S499" s="5">
        <v>2.4755758251001776</v>
      </c>
      <c r="T499" s="5">
        <v>0.84231210646562049</v>
      </c>
      <c r="U499" s="5">
        <v>0.41088395437347336</v>
      </c>
      <c r="V499" s="6">
        <f t="shared" si="38"/>
        <v>43.053524362381545</v>
      </c>
      <c r="W499" s="5">
        <f t="shared" si="39"/>
        <v>100</v>
      </c>
      <c r="X499" s="3">
        <v>15.2</v>
      </c>
      <c r="Y499" s="3">
        <v>263</v>
      </c>
      <c r="Z499" s="3">
        <v>40.840000000000003</v>
      </c>
      <c r="AA499" s="3">
        <v>17.54</v>
      </c>
      <c r="AC499" s="3">
        <v>393.96</v>
      </c>
      <c r="AD499" s="3">
        <v>585.98</v>
      </c>
      <c r="AE499" s="3">
        <v>44.49597</v>
      </c>
      <c r="AF499" s="3">
        <v>59.940199999999997</v>
      </c>
      <c r="AG499" s="3">
        <v>68.2</v>
      </c>
      <c r="AH499" s="3">
        <v>7.59</v>
      </c>
      <c r="AI499" s="3">
        <v>1.0900000000000001</v>
      </c>
      <c r="AJ499" s="5">
        <v>2.84</v>
      </c>
      <c r="AK499" s="3">
        <v>0.61</v>
      </c>
      <c r="AL499" s="3">
        <v>32.71</v>
      </c>
      <c r="AM499" s="3">
        <v>27.84</v>
      </c>
      <c r="AN499" s="3">
        <v>64.510000000000005</v>
      </c>
      <c r="AO499" s="3">
        <v>9.5399999999999991</v>
      </c>
      <c r="AP499" s="3">
        <v>41.34</v>
      </c>
      <c r="AQ499" s="3">
        <v>10.34</v>
      </c>
      <c r="AR499" s="3">
        <v>3.04</v>
      </c>
      <c r="AS499" s="3">
        <v>9.7799999999999994</v>
      </c>
      <c r="AT499" s="3">
        <v>1.44</v>
      </c>
      <c r="AU499" s="3">
        <v>7.85</v>
      </c>
      <c r="AV499" s="3">
        <v>1.55</v>
      </c>
      <c r="AW499" s="3">
        <v>3.94</v>
      </c>
      <c r="AY499" s="3">
        <v>3.48</v>
      </c>
      <c r="AZ499" s="3">
        <v>0.47</v>
      </c>
      <c r="BA499" s="3">
        <v>31.092949999999998</v>
      </c>
      <c r="BB499" s="3">
        <v>368.15809999999999</v>
      </c>
      <c r="BE499" s="5">
        <f t="shared" si="35"/>
        <v>-0.24227257441387962</v>
      </c>
      <c r="BF499" s="5">
        <f t="shared" si="36"/>
        <v>-0.29159100724775988</v>
      </c>
      <c r="BG499" s="7">
        <f t="shared" si="37"/>
        <v>-0.27858727154965157</v>
      </c>
    </row>
    <row r="500" spans="1:59" s="3" customFormat="1" x14ac:dyDescent="0.25">
      <c r="A500" s="2" t="s">
        <v>585</v>
      </c>
      <c r="B500" s="3">
        <v>16</v>
      </c>
      <c r="C500" s="3">
        <v>4</v>
      </c>
      <c r="D500" s="3" t="s">
        <v>52</v>
      </c>
      <c r="E500" s="3" t="s">
        <v>500</v>
      </c>
      <c r="F500" s="3" t="s">
        <v>425</v>
      </c>
      <c r="G500" s="3" t="s">
        <v>501</v>
      </c>
      <c r="H500" s="3" t="s">
        <v>502</v>
      </c>
      <c r="I500" s="3">
        <v>4</v>
      </c>
      <c r="K500" s="5"/>
      <c r="L500" s="5">
        <v>51.625930277262455</v>
      </c>
      <c r="M500" s="5">
        <v>3.1313250078973858</v>
      </c>
      <c r="N500" s="5">
        <v>14.326323565543591</v>
      </c>
      <c r="O500" s="5">
        <v>12.844787280189424</v>
      </c>
      <c r="P500" s="5">
        <v>0.15349632391653847</v>
      </c>
      <c r="Q500" s="5">
        <v>3.8988066274800781</v>
      </c>
      <c r="R500" s="5">
        <v>9.1074485523812836</v>
      </c>
      <c r="S500" s="5">
        <v>3.1313250078973858</v>
      </c>
      <c r="T500" s="5">
        <v>1.3507676504655388</v>
      </c>
      <c r="U500" s="5">
        <v>0.42978970696630775</v>
      </c>
      <c r="V500" s="6">
        <f t="shared" si="38"/>
        <v>37.550350836619756</v>
      </c>
      <c r="W500" s="5">
        <f t="shared" si="39"/>
        <v>100</v>
      </c>
      <c r="X500" s="3">
        <v>15.79</v>
      </c>
      <c r="Y500" s="3">
        <v>286</v>
      </c>
      <c r="Z500" s="3">
        <v>44.83</v>
      </c>
      <c r="AA500" s="3">
        <v>23.83</v>
      </c>
      <c r="AC500" s="3">
        <v>1023.36</v>
      </c>
      <c r="AD500" s="3">
        <v>498.35</v>
      </c>
      <c r="AE500" s="3">
        <v>38.270000000000003</v>
      </c>
      <c r="AF500" s="3">
        <v>46.67</v>
      </c>
      <c r="AG500" s="3">
        <v>49.42</v>
      </c>
      <c r="AH500" s="3">
        <v>7.67</v>
      </c>
      <c r="AI500" s="3">
        <v>1.08</v>
      </c>
      <c r="AJ500" s="5">
        <v>3.2</v>
      </c>
      <c r="AK500" s="3">
        <v>0.67</v>
      </c>
      <c r="AL500" s="3">
        <v>18.5</v>
      </c>
      <c r="AM500" s="3">
        <v>29.46</v>
      </c>
      <c r="AN500" s="3">
        <v>68.44</v>
      </c>
      <c r="AO500" s="3">
        <v>10.02</v>
      </c>
      <c r="AP500" s="3">
        <v>42.28</v>
      </c>
      <c r="AQ500" s="3">
        <v>10.37</v>
      </c>
      <c r="AR500" s="3">
        <v>2.93</v>
      </c>
      <c r="AS500" s="3">
        <v>10.029999999999999</v>
      </c>
      <c r="AT500" s="3">
        <v>1.48</v>
      </c>
      <c r="AU500" s="3">
        <v>8.16</v>
      </c>
      <c r="AV500" s="3">
        <v>1.71</v>
      </c>
      <c r="AW500" s="3">
        <v>4.32</v>
      </c>
      <c r="AY500" s="3">
        <v>3.79</v>
      </c>
      <c r="AZ500" s="3">
        <v>0.52</v>
      </c>
      <c r="BA500" s="3">
        <v>29.92</v>
      </c>
      <c r="BB500" s="3">
        <v>350.87</v>
      </c>
      <c r="BE500" s="5">
        <f t="shared" si="35"/>
        <v>-0.2583974138429399</v>
      </c>
      <c r="BF500" s="5">
        <f t="shared" si="36"/>
        <v>-0.21503587581547301</v>
      </c>
      <c r="BG500" s="7">
        <f t="shared" si="37"/>
        <v>-0.29548592793292205</v>
      </c>
    </row>
    <row r="501" spans="1:59" s="3" customFormat="1" x14ac:dyDescent="0.25">
      <c r="A501" s="2" t="s">
        <v>586</v>
      </c>
      <c r="B501" s="3">
        <v>16</v>
      </c>
      <c r="C501" s="3">
        <v>4</v>
      </c>
      <c r="D501" s="3" t="s">
        <v>52</v>
      </c>
      <c r="E501" s="3" t="s">
        <v>500</v>
      </c>
      <c r="F501" s="3" t="s">
        <v>425</v>
      </c>
      <c r="G501" s="3" t="s">
        <v>501</v>
      </c>
      <c r="H501" s="3" t="s">
        <v>502</v>
      </c>
      <c r="I501" s="3">
        <v>4</v>
      </c>
      <c r="K501" s="5"/>
      <c r="L501" s="5">
        <v>51.729343258802352</v>
      </c>
      <c r="M501" s="5">
        <v>3.5742895481490273</v>
      </c>
      <c r="N501" s="5">
        <v>13.277404114017569</v>
      </c>
      <c r="O501" s="5">
        <v>12.836777647155406</v>
      </c>
      <c r="P501" s="5">
        <v>0.17510928622055755</v>
      </c>
      <c r="Q501" s="5">
        <v>5.1399725778857777</v>
      </c>
      <c r="R501" s="5">
        <v>9.3940981784204993</v>
      </c>
      <c r="S501" s="5">
        <v>2.2970218133637843</v>
      </c>
      <c r="T501" s="5">
        <v>1.1330600873094903</v>
      </c>
      <c r="U501" s="5">
        <v>0.44292348867552794</v>
      </c>
      <c r="V501" s="6">
        <f t="shared" si="38"/>
        <v>44.233845568214726</v>
      </c>
      <c r="W501" s="5">
        <f t="shared" si="39"/>
        <v>99.999999999999972</v>
      </c>
      <c r="X501" s="3">
        <v>15.4</v>
      </c>
      <c r="Y501" s="3">
        <v>293.39999999999998</v>
      </c>
      <c r="Z501" s="3">
        <v>46.1</v>
      </c>
      <c r="AA501" s="3">
        <v>64.099999999999994</v>
      </c>
      <c r="AC501" s="3">
        <v>513</v>
      </c>
      <c r="AD501" s="3">
        <v>656.1</v>
      </c>
      <c r="AE501" s="3">
        <v>43.9</v>
      </c>
      <c r="AF501" s="3">
        <v>84.9</v>
      </c>
      <c r="AG501" s="3">
        <v>88.2</v>
      </c>
      <c r="AJ501" s="5"/>
      <c r="BA501" s="3">
        <v>21.2</v>
      </c>
      <c r="BB501" s="3">
        <v>327.3</v>
      </c>
      <c r="BE501" s="5">
        <f t="shared" si="35"/>
        <v>-0.2793978380590072</v>
      </c>
      <c r="BF501" s="5">
        <f t="shared" si="36"/>
        <v>-0.28208199424048952</v>
      </c>
      <c r="BG501" s="7">
        <f t="shared" si="37"/>
        <v>-0.31668359307666027</v>
      </c>
    </row>
    <row r="502" spans="1:59" s="3" customFormat="1" x14ac:dyDescent="0.25">
      <c r="A502" s="2" t="s">
        <v>587</v>
      </c>
      <c r="B502" s="3">
        <v>16</v>
      </c>
      <c r="C502" s="3">
        <v>4</v>
      </c>
      <c r="D502" s="3" t="s">
        <v>52</v>
      </c>
      <c r="E502" s="3" t="s">
        <v>500</v>
      </c>
      <c r="F502" s="3" t="s">
        <v>425</v>
      </c>
      <c r="G502" s="3" t="s">
        <v>501</v>
      </c>
      <c r="H502" s="3" t="s">
        <v>502</v>
      </c>
      <c r="I502" s="3">
        <v>4</v>
      </c>
      <c r="K502" s="5"/>
      <c r="L502" s="5">
        <v>51.15856330746125</v>
      </c>
      <c r="M502" s="5">
        <v>3.4405180272629101</v>
      </c>
      <c r="N502" s="5">
        <v>14.007094164405675</v>
      </c>
      <c r="O502" s="5">
        <v>12.098337641739899</v>
      </c>
      <c r="P502" s="5">
        <v>0.17355728920910821</v>
      </c>
      <c r="Q502" s="5">
        <v>5.6252980208363894</v>
      </c>
      <c r="R502" s="5">
        <v>9.9029747372255859</v>
      </c>
      <c r="S502" s="5">
        <v>2.6339870950558777</v>
      </c>
      <c r="T502" s="5">
        <v>0.56150887685299722</v>
      </c>
      <c r="U502" s="5">
        <v>0.39816083995030704</v>
      </c>
      <c r="V502" s="6">
        <f t="shared" si="38"/>
        <v>47.946044746517508</v>
      </c>
      <c r="W502" s="5">
        <f t="shared" si="39"/>
        <v>100.00000000000001</v>
      </c>
      <c r="X502" s="3">
        <v>13.8</v>
      </c>
      <c r="Y502" s="3">
        <v>268.8</v>
      </c>
      <c r="Z502" s="3">
        <v>42.4</v>
      </c>
      <c r="AA502" s="3">
        <v>24.5</v>
      </c>
      <c r="AC502" s="3">
        <v>287.89999999999998</v>
      </c>
      <c r="AD502" s="3">
        <v>587.29999999999995</v>
      </c>
      <c r="AE502" s="3">
        <v>45.6</v>
      </c>
      <c r="AF502" s="3">
        <v>133.30000000000001</v>
      </c>
      <c r="AG502" s="3">
        <v>113</v>
      </c>
      <c r="AJ502" s="5"/>
      <c r="BA502" s="3">
        <v>25.8</v>
      </c>
      <c r="BB502" s="3">
        <v>338.8</v>
      </c>
      <c r="BE502" s="5">
        <f t="shared" si="35"/>
        <v>-0.28744851314648168</v>
      </c>
      <c r="BF502" s="5">
        <f t="shared" si="36"/>
        <v>-0.31107193037288972</v>
      </c>
      <c r="BG502" s="7">
        <f t="shared" si="37"/>
        <v>-0.32505646566656132</v>
      </c>
    </row>
    <row r="503" spans="1:59" s="3" customFormat="1" x14ac:dyDescent="0.25">
      <c r="A503" s="2" t="s">
        <v>588</v>
      </c>
      <c r="B503" s="3">
        <v>16</v>
      </c>
      <c r="C503" s="3">
        <v>4</v>
      </c>
      <c r="D503" s="3" t="s">
        <v>52</v>
      </c>
      <c r="E503" s="3" t="s">
        <v>500</v>
      </c>
      <c r="F503" s="3" t="s">
        <v>425</v>
      </c>
      <c r="G503" s="3" t="s">
        <v>501</v>
      </c>
      <c r="H503" s="3" t="s">
        <v>502</v>
      </c>
      <c r="I503" s="3">
        <v>4</v>
      </c>
      <c r="K503" s="5"/>
      <c r="L503" s="5">
        <v>52.137968542633359</v>
      </c>
      <c r="M503" s="5">
        <v>2.5495090793300164</v>
      </c>
      <c r="N503" s="5">
        <v>13.692184218871962</v>
      </c>
      <c r="O503" s="5">
        <v>12.219691380199189</v>
      </c>
      <c r="P503" s="5">
        <v>0.17267591373948321</v>
      </c>
      <c r="Q503" s="5">
        <v>5.8201940336896403</v>
      </c>
      <c r="R503" s="5">
        <v>9.5378048824338073</v>
      </c>
      <c r="S503" s="5">
        <v>2.5291942659489011</v>
      </c>
      <c r="T503" s="5">
        <v>1.0462128891274571</v>
      </c>
      <c r="U503" s="5">
        <v>0.29456479402617719</v>
      </c>
      <c r="V503" s="6">
        <f t="shared" si="38"/>
        <v>48.547273023660786</v>
      </c>
      <c r="W503" s="5">
        <f t="shared" si="39"/>
        <v>100</v>
      </c>
      <c r="X503" s="3">
        <v>17.61</v>
      </c>
      <c r="Y503" s="3">
        <v>199.5</v>
      </c>
      <c r="Z503" s="3">
        <v>31.66</v>
      </c>
      <c r="AA503" s="3">
        <v>23.3</v>
      </c>
      <c r="AC503" s="3">
        <v>379.72</v>
      </c>
      <c r="AD503" s="3">
        <v>369.11</v>
      </c>
      <c r="AE503" s="3">
        <v>42.8</v>
      </c>
      <c r="AF503" s="3">
        <v>89</v>
      </c>
      <c r="AG503" s="3">
        <v>83.1</v>
      </c>
      <c r="AH503" s="3">
        <v>5.48</v>
      </c>
      <c r="AI503" s="3">
        <v>1.17</v>
      </c>
      <c r="AJ503" s="5">
        <v>3.21</v>
      </c>
      <c r="AK503" s="3">
        <v>0.6</v>
      </c>
      <c r="AL503" s="3">
        <v>7.21</v>
      </c>
      <c r="AM503" s="3">
        <v>27.69</v>
      </c>
      <c r="AN503" s="3">
        <v>63.36</v>
      </c>
      <c r="AO503" s="3">
        <v>8.33</v>
      </c>
      <c r="AP503" s="3">
        <v>32.86</v>
      </c>
      <c r="AQ503" s="3">
        <v>7.46</v>
      </c>
      <c r="AR503" s="3">
        <v>2.1</v>
      </c>
      <c r="AS503" s="3">
        <v>7.07</v>
      </c>
      <c r="AT503" s="3">
        <v>1.05</v>
      </c>
      <c r="AU503" s="3">
        <v>5.55</v>
      </c>
      <c r="AV503" s="3">
        <v>1.21</v>
      </c>
      <c r="AW503" s="3">
        <v>3.11</v>
      </c>
      <c r="AY503" s="3">
        <v>3.05</v>
      </c>
      <c r="AZ503" s="3">
        <v>0.41</v>
      </c>
      <c r="BA503" s="3">
        <v>34.9</v>
      </c>
      <c r="BB503" s="3">
        <v>374.2</v>
      </c>
      <c r="BE503" s="5">
        <f t="shared" si="35"/>
        <v>-4.9660974392205626E-2</v>
      </c>
      <c r="BF503" s="5">
        <f t="shared" si="36"/>
        <v>-7.1787741467068789E-2</v>
      </c>
      <c r="BG503" s="7">
        <f t="shared" si="37"/>
        <v>-8.7768896387883877E-2</v>
      </c>
    </row>
    <row r="504" spans="1:59" s="3" customFormat="1" x14ac:dyDescent="0.25">
      <c r="A504" s="2" t="s">
        <v>589</v>
      </c>
      <c r="B504" s="3">
        <v>16</v>
      </c>
      <c r="C504" s="3">
        <v>4</v>
      </c>
      <c r="D504" s="3" t="s">
        <v>52</v>
      </c>
      <c r="E504" s="3" t="s">
        <v>500</v>
      </c>
      <c r="F504" s="3" t="s">
        <v>425</v>
      </c>
      <c r="G504" s="3" t="s">
        <v>501</v>
      </c>
      <c r="H504" s="3" t="s">
        <v>502</v>
      </c>
      <c r="I504" s="3">
        <v>4</v>
      </c>
      <c r="K504" s="5"/>
      <c r="L504" s="5">
        <v>50.390497573371682</v>
      </c>
      <c r="M504" s="5">
        <v>3.1866695731834391</v>
      </c>
      <c r="N504" s="5">
        <v>14.031625701275466</v>
      </c>
      <c r="O504" s="5">
        <v>12.736651591115425</v>
      </c>
      <c r="P504" s="5">
        <v>0.19531200609833982</v>
      </c>
      <c r="Q504" s="5">
        <v>5.612650280510187</v>
      </c>
      <c r="R504" s="5">
        <v>10.444052536627014</v>
      </c>
      <c r="S504" s="5">
        <v>2.6110131341567535</v>
      </c>
      <c r="T504" s="5">
        <v>0.43174232927001438</v>
      </c>
      <c r="U504" s="5">
        <v>0.35978527439167862</v>
      </c>
      <c r="V504" s="6">
        <f t="shared" si="38"/>
        <v>46.608438488230426</v>
      </c>
      <c r="W504" s="5">
        <f t="shared" si="39"/>
        <v>99.999999999999972</v>
      </c>
      <c r="X504" s="3">
        <v>13.5</v>
      </c>
      <c r="Y504" s="3">
        <v>234.4</v>
      </c>
      <c r="Z504" s="3">
        <v>37.200000000000003</v>
      </c>
      <c r="AA504" s="3">
        <v>19.3</v>
      </c>
      <c r="AC504" s="3">
        <v>235.3</v>
      </c>
      <c r="AD504" s="3">
        <v>503.5</v>
      </c>
      <c r="AE504" s="3">
        <v>46.6</v>
      </c>
      <c r="AF504" s="3">
        <v>97.8</v>
      </c>
      <c r="AG504" s="3">
        <v>76.599999999999994</v>
      </c>
      <c r="AJ504" s="5"/>
      <c r="BA504" s="3">
        <v>31.8</v>
      </c>
      <c r="BB504" s="3">
        <v>360.5</v>
      </c>
      <c r="BE504" s="5">
        <f t="shared" si="35"/>
        <v>-0.23508533291806999</v>
      </c>
      <c r="BF504" s="5">
        <f t="shared" si="36"/>
        <v>-0.28407249359131692</v>
      </c>
      <c r="BG504" s="7">
        <f t="shared" si="37"/>
        <v>-0.27319654609988053</v>
      </c>
    </row>
    <row r="505" spans="1:59" s="3" customFormat="1" x14ac:dyDescent="0.25">
      <c r="A505" s="2" t="s">
        <v>590</v>
      </c>
      <c r="B505" s="3">
        <v>16</v>
      </c>
      <c r="C505" s="3">
        <v>4</v>
      </c>
      <c r="D505" s="3" t="s">
        <v>52</v>
      </c>
      <c r="E505" s="3" t="s">
        <v>500</v>
      </c>
      <c r="F505" s="3" t="s">
        <v>425</v>
      </c>
      <c r="G505" s="3" t="s">
        <v>501</v>
      </c>
      <c r="H505" s="3" t="s">
        <v>502</v>
      </c>
      <c r="I505" s="3">
        <v>4</v>
      </c>
      <c r="K505" s="5"/>
      <c r="L505" s="5">
        <v>51.685172104116106</v>
      </c>
      <c r="M505" s="5">
        <v>2.2623831800448753</v>
      </c>
      <c r="N505" s="5">
        <v>15.034564587389124</v>
      </c>
      <c r="O505" s="5">
        <v>11.150042383692167</v>
      </c>
      <c r="P505" s="5">
        <v>0.17482051845801311</v>
      </c>
      <c r="Q505" s="5">
        <v>5.7176593095679573</v>
      </c>
      <c r="R505" s="5">
        <v>10.149873630474053</v>
      </c>
      <c r="S505" s="5">
        <v>2.5606064174144274</v>
      </c>
      <c r="T505" s="5">
        <v>0.99750531120160402</v>
      </c>
      <c r="U505" s="5">
        <v>0.26737255764166712</v>
      </c>
      <c r="V505" s="6">
        <f t="shared" si="38"/>
        <v>50.392638682153198</v>
      </c>
      <c r="W505" s="5">
        <f t="shared" si="39"/>
        <v>100.00000000000001</v>
      </c>
      <c r="X505" s="3">
        <v>14.37</v>
      </c>
      <c r="Y505" s="3">
        <v>183</v>
      </c>
      <c r="Z505" s="3">
        <v>29.21</v>
      </c>
      <c r="AA505" s="3">
        <v>22.37</v>
      </c>
      <c r="AC505" s="3">
        <v>612.26</v>
      </c>
      <c r="AD505" s="3">
        <v>406.28</v>
      </c>
      <c r="AE505" s="3">
        <v>39.700000000000003</v>
      </c>
      <c r="AF505" s="3">
        <v>135.6</v>
      </c>
      <c r="AG505" s="3">
        <v>69.2</v>
      </c>
      <c r="AH505" s="3">
        <v>4.9400000000000004</v>
      </c>
      <c r="AI505" s="3">
        <v>0.98</v>
      </c>
      <c r="AJ505" s="5">
        <v>2.74</v>
      </c>
      <c r="AK505" s="3">
        <v>0.53</v>
      </c>
      <c r="AL505" s="3">
        <v>5.35</v>
      </c>
      <c r="AM505" s="3">
        <v>23</v>
      </c>
      <c r="AN505" s="3">
        <v>53.28</v>
      </c>
      <c r="AO505" s="3">
        <v>6.97</v>
      </c>
      <c r="AP505" s="3">
        <v>28.69</v>
      </c>
      <c r="AQ505" s="3">
        <v>6.69</v>
      </c>
      <c r="AR505" s="3">
        <v>1.91</v>
      </c>
      <c r="AS505" s="3">
        <v>6.58</v>
      </c>
      <c r="AT505" s="3">
        <v>0.92</v>
      </c>
      <c r="AU505" s="3">
        <v>5.16</v>
      </c>
      <c r="AV505" s="3">
        <v>1.05</v>
      </c>
      <c r="AW505" s="3">
        <v>2.85</v>
      </c>
      <c r="AY505" s="3">
        <v>2.65</v>
      </c>
      <c r="AZ505" s="3">
        <v>0.38</v>
      </c>
      <c r="BA505" s="3">
        <v>31.9</v>
      </c>
      <c r="BB505" s="3">
        <v>312.2</v>
      </c>
      <c r="BE505" s="5">
        <f t="shared" si="35"/>
        <v>-9.8160291732533045E-2</v>
      </c>
      <c r="BF505" s="5">
        <f t="shared" si="36"/>
        <v>-0.10510960790676016</v>
      </c>
      <c r="BG505" s="7">
        <f t="shared" si="37"/>
        <v>-0.13674558050872598</v>
      </c>
    </row>
    <row r="506" spans="1:59" s="3" customFormat="1" x14ac:dyDescent="0.25">
      <c r="A506" s="2" t="s">
        <v>591</v>
      </c>
      <c r="B506" s="3">
        <v>16</v>
      </c>
      <c r="C506" s="3">
        <v>4</v>
      </c>
      <c r="D506" s="3" t="s">
        <v>52</v>
      </c>
      <c r="E506" s="3" t="s">
        <v>500</v>
      </c>
      <c r="F506" s="3" t="s">
        <v>425</v>
      </c>
      <c r="G506" s="3" t="s">
        <v>501</v>
      </c>
      <c r="H506" s="3" t="s">
        <v>502</v>
      </c>
      <c r="I506" s="3">
        <v>4</v>
      </c>
      <c r="K506" s="5"/>
      <c r="L506" s="5">
        <v>51.08854471809677</v>
      </c>
      <c r="M506" s="5">
        <v>3.5044550100029959</v>
      </c>
      <c r="N506" s="5">
        <v>12.560214858860293</v>
      </c>
      <c r="O506" s="5">
        <v>13.887580432669733</v>
      </c>
      <c r="P506" s="5">
        <v>0.20675250796477856</v>
      </c>
      <c r="Q506" s="5">
        <v>5.3032018292965688</v>
      </c>
      <c r="R506" s="5">
        <v>9.6760173727516339</v>
      </c>
      <c r="S506" s="5">
        <v>2.3673162161967141</v>
      </c>
      <c r="T506" s="5">
        <v>1.0130872890274147</v>
      </c>
      <c r="U506" s="5">
        <v>0.39282976513307921</v>
      </c>
      <c r="V506" s="6">
        <f t="shared" si="38"/>
        <v>43.0675777921278</v>
      </c>
      <c r="W506" s="5">
        <f t="shared" si="39"/>
        <v>99.999999999999972</v>
      </c>
      <c r="X506" s="3">
        <v>16.600000000000001</v>
      </c>
      <c r="Y506" s="3">
        <v>253</v>
      </c>
      <c r="Z506" s="3">
        <v>40.53</v>
      </c>
      <c r="AA506" s="3">
        <v>18.29</v>
      </c>
      <c r="AC506" s="3">
        <v>349.64</v>
      </c>
      <c r="AD506" s="3">
        <v>464.24</v>
      </c>
      <c r="AE506" s="3">
        <v>42.5</v>
      </c>
      <c r="AF506" s="3">
        <v>62.8</v>
      </c>
      <c r="AG506" s="3">
        <v>61.5</v>
      </c>
      <c r="AH506" s="3">
        <v>6.98</v>
      </c>
      <c r="AI506" s="3">
        <v>1.06</v>
      </c>
      <c r="AJ506" s="5">
        <v>2.5099999999999998</v>
      </c>
      <c r="AK506" s="3">
        <v>0.54</v>
      </c>
      <c r="AM506" s="3">
        <v>26.41</v>
      </c>
      <c r="AN506" s="3">
        <v>65.739999999999995</v>
      </c>
      <c r="AO506" s="3">
        <v>9.2799999999999994</v>
      </c>
      <c r="AP506" s="3">
        <v>38.6</v>
      </c>
      <c r="AQ506" s="3">
        <v>9.5299999999999994</v>
      </c>
      <c r="AR506" s="3">
        <v>2.72</v>
      </c>
      <c r="AS506" s="3">
        <v>9.11</v>
      </c>
      <c r="AT506" s="3">
        <v>1.32</v>
      </c>
      <c r="AU506" s="3">
        <v>7.13</v>
      </c>
      <c r="AV506" s="3">
        <v>1.5</v>
      </c>
      <c r="AW506" s="3">
        <v>3.8</v>
      </c>
      <c r="AY506" s="3">
        <v>3.44</v>
      </c>
      <c r="AZ506" s="3">
        <v>0.49</v>
      </c>
      <c r="BA506" s="3">
        <v>34</v>
      </c>
      <c r="BB506" s="3">
        <v>441.9</v>
      </c>
      <c r="BE506" s="5">
        <f t="shared" si="35"/>
        <v>-0.17472883717515764</v>
      </c>
      <c r="BF506" s="5">
        <f t="shared" si="36"/>
        <v>-0.23057460674591945</v>
      </c>
      <c r="BG506" s="7">
        <f t="shared" si="37"/>
        <v>-0.21361349286267384</v>
      </c>
    </row>
    <row r="507" spans="1:59" s="3" customFormat="1" x14ac:dyDescent="0.25">
      <c r="A507" s="2" t="s">
        <v>592</v>
      </c>
      <c r="B507" s="3">
        <v>16</v>
      </c>
      <c r="C507" s="3">
        <v>4</v>
      </c>
      <c r="D507" s="3" t="s">
        <v>52</v>
      </c>
      <c r="E507" s="3" t="s">
        <v>500</v>
      </c>
      <c r="F507" s="3" t="s">
        <v>425</v>
      </c>
      <c r="G507" s="3" t="s">
        <v>501</v>
      </c>
      <c r="H507" s="3" t="s">
        <v>502</v>
      </c>
      <c r="I507" s="3">
        <v>4</v>
      </c>
      <c r="K507" s="5"/>
      <c r="L507" s="5">
        <v>51.208922037472369</v>
      </c>
      <c r="M507" s="5">
        <v>2.5144500641154099</v>
      </c>
      <c r="N507" s="5">
        <v>14.207664996424471</v>
      </c>
      <c r="O507" s="5">
        <v>11.432073961138089</v>
      </c>
      <c r="P507" s="5">
        <v>0.17376280930878851</v>
      </c>
      <c r="Q507" s="5">
        <v>6.5723227285618231</v>
      </c>
      <c r="R507" s="5">
        <v>10.711966126800608</v>
      </c>
      <c r="S507" s="5">
        <v>2.3202445713585287</v>
      </c>
      <c r="T507" s="5">
        <v>0.5928378199946901</v>
      </c>
      <c r="U507" s="5">
        <v>0.26575488482520593</v>
      </c>
      <c r="V507" s="6">
        <f t="shared" si="38"/>
        <v>53.246278414197135</v>
      </c>
      <c r="W507" s="5">
        <f t="shared" si="39"/>
        <v>99.999999999999972</v>
      </c>
      <c r="X507" s="3">
        <v>14.4</v>
      </c>
      <c r="Y507" s="3">
        <v>172</v>
      </c>
      <c r="Z507" s="3">
        <v>27.64</v>
      </c>
      <c r="AA507" s="3">
        <v>21.17</v>
      </c>
      <c r="AC507" s="3">
        <v>241.22</v>
      </c>
      <c r="AD507" s="3">
        <v>393.92</v>
      </c>
      <c r="AE507" s="3">
        <v>44</v>
      </c>
      <c r="AF507" s="3">
        <v>215.4</v>
      </c>
      <c r="AG507" s="3">
        <v>109.1</v>
      </c>
      <c r="AH507" s="3">
        <v>4.7</v>
      </c>
      <c r="AI507" s="3">
        <v>0.97</v>
      </c>
      <c r="AJ507" s="5">
        <v>2.0699999999999998</v>
      </c>
      <c r="AK507" s="3" t="s">
        <v>593</v>
      </c>
      <c r="AL507" s="3">
        <v>12.72</v>
      </c>
      <c r="AM507" s="3">
        <v>20.64</v>
      </c>
      <c r="AN507" s="3">
        <v>49.27</v>
      </c>
      <c r="AO507" s="3">
        <v>6.54</v>
      </c>
      <c r="AP507" s="3">
        <v>28.22</v>
      </c>
      <c r="AQ507" s="3">
        <v>6.88</v>
      </c>
      <c r="AR507" s="3">
        <v>1.92</v>
      </c>
      <c r="AS507" s="3">
        <v>6.37</v>
      </c>
      <c r="AT507" s="3">
        <v>0.89</v>
      </c>
      <c r="AU507" s="3">
        <v>5.1100000000000003</v>
      </c>
      <c r="AV507" s="3">
        <v>1.01</v>
      </c>
      <c r="AW507" s="3">
        <v>2.67</v>
      </c>
      <c r="AY507" s="3">
        <v>2.3199999999999998</v>
      </c>
      <c r="AZ507" s="3">
        <v>0.36</v>
      </c>
      <c r="BA507" s="3">
        <v>33.9</v>
      </c>
      <c r="BB507" s="3">
        <v>368.2</v>
      </c>
      <c r="BE507" s="5">
        <f t="shared" si="35"/>
        <v>-6.7637130361256403E-2</v>
      </c>
      <c r="BF507" s="5">
        <f t="shared" si="36"/>
        <v>-0.14647791257532305</v>
      </c>
      <c r="BG507" s="7">
        <f t="shared" si="37"/>
        <v>-0.10677895280223271</v>
      </c>
    </row>
    <row r="508" spans="1:59" s="3" customFormat="1" x14ac:dyDescent="0.25">
      <c r="A508" s="2" t="s">
        <v>594</v>
      </c>
      <c r="B508" s="3">
        <v>16</v>
      </c>
      <c r="C508" s="3">
        <v>4</v>
      </c>
      <c r="D508" s="3" t="s">
        <v>52</v>
      </c>
      <c r="E508" s="3" t="s">
        <v>500</v>
      </c>
      <c r="F508" s="3" t="s">
        <v>425</v>
      </c>
      <c r="G508" s="3" t="s">
        <v>501</v>
      </c>
      <c r="H508" s="3" t="s">
        <v>502</v>
      </c>
      <c r="I508" s="3">
        <v>4</v>
      </c>
      <c r="K508" s="5"/>
      <c r="L508" s="5">
        <v>51.430156790016653</v>
      </c>
      <c r="M508" s="5">
        <v>2.2157656482655397</v>
      </c>
      <c r="N508" s="5">
        <v>16.811359551519274</v>
      </c>
      <c r="O508" s="5">
        <v>9.8041084279431399</v>
      </c>
      <c r="P508" s="5">
        <v>0.15246093910083988</v>
      </c>
      <c r="Q508" s="5">
        <v>5.0007188025075475</v>
      </c>
      <c r="R508" s="5">
        <v>10.733250112699128</v>
      </c>
      <c r="S508" s="5">
        <v>2.632492215141168</v>
      </c>
      <c r="T508" s="5">
        <v>0.97575001024537511</v>
      </c>
      <c r="U508" s="5">
        <v>0.24393750256134378</v>
      </c>
      <c r="V508" s="6">
        <f t="shared" si="38"/>
        <v>50.25924259358775</v>
      </c>
      <c r="W508" s="5">
        <f t="shared" si="39"/>
        <v>99.999999999999986</v>
      </c>
      <c r="X508" s="3">
        <v>12.75</v>
      </c>
      <c r="Y508" s="3">
        <v>154.5</v>
      </c>
      <c r="Z508" s="3">
        <v>24.83</v>
      </c>
      <c r="AA508" s="3">
        <v>24.49</v>
      </c>
      <c r="AC508" s="3">
        <v>346.9</v>
      </c>
      <c r="AD508" s="3">
        <v>460.94</v>
      </c>
      <c r="AE508" s="3">
        <v>49.2</v>
      </c>
      <c r="AF508" s="3">
        <v>145.1</v>
      </c>
      <c r="AG508" s="3">
        <v>90.9</v>
      </c>
      <c r="AH508" s="3">
        <v>4.32</v>
      </c>
      <c r="AI508" s="3">
        <v>0.85</v>
      </c>
      <c r="AJ508" s="5">
        <v>1.76</v>
      </c>
      <c r="AL508" s="3">
        <v>6.68</v>
      </c>
      <c r="AM508" s="3">
        <v>18.190000000000001</v>
      </c>
      <c r="AN508" s="3">
        <v>40.950000000000003</v>
      </c>
      <c r="AO508" s="3">
        <v>5.96</v>
      </c>
      <c r="AP508" s="3">
        <v>24.78</v>
      </c>
      <c r="AQ508" s="3">
        <v>6.29</v>
      </c>
      <c r="AR508" s="3">
        <v>1.87</v>
      </c>
      <c r="AS508" s="3">
        <v>5.83</v>
      </c>
      <c r="AT508" s="3">
        <v>0.83</v>
      </c>
      <c r="AU508" s="3">
        <v>4.58</v>
      </c>
      <c r="AV508" s="3">
        <v>0.94</v>
      </c>
      <c r="AW508" s="3">
        <v>2.41</v>
      </c>
      <c r="AY508" s="3">
        <v>2.2400000000000002</v>
      </c>
      <c r="AZ508" s="3">
        <v>0.32</v>
      </c>
      <c r="BA508" s="3">
        <v>36.5</v>
      </c>
      <c r="BB508" s="3">
        <v>350.4</v>
      </c>
      <c r="BE508" s="5">
        <f t="shared" si="35"/>
        <v>-7.3853922060665322E-2</v>
      </c>
      <c r="BF508" s="5">
        <f t="shared" si="36"/>
        <v>-0.14436349771704382</v>
      </c>
      <c r="BG508" s="7">
        <f t="shared" si="37"/>
        <v>-0.11300308686147043</v>
      </c>
    </row>
    <row r="509" spans="1:59" s="3" customFormat="1" x14ac:dyDescent="0.25">
      <c r="A509" s="2" t="s">
        <v>595</v>
      </c>
      <c r="B509" s="3">
        <v>16</v>
      </c>
      <c r="C509" s="3">
        <v>4</v>
      </c>
      <c r="D509" s="3" t="s">
        <v>52</v>
      </c>
      <c r="E509" s="3" t="s">
        <v>500</v>
      </c>
      <c r="F509" s="3" t="s">
        <v>425</v>
      </c>
      <c r="G509" s="3" t="s">
        <v>501</v>
      </c>
      <c r="H509" s="3" t="s">
        <v>502</v>
      </c>
      <c r="I509" s="3">
        <v>4</v>
      </c>
      <c r="K509" s="5"/>
      <c r="L509" s="5">
        <v>51.674068072836143</v>
      </c>
      <c r="M509" s="5">
        <v>2.9719016264775417</v>
      </c>
      <c r="N509" s="5">
        <v>13.193597878099258</v>
      </c>
      <c r="O509" s="5">
        <v>13.259549414055147</v>
      </c>
      <c r="P509" s="5">
        <v>0.1953845359967934</v>
      </c>
      <c r="Q509" s="5">
        <v>5.7587021135896999</v>
      </c>
      <c r="R509" s="5">
        <v>9.172789795217879</v>
      </c>
      <c r="S509" s="5">
        <v>2.4268816050128019</v>
      </c>
      <c r="T509" s="5">
        <v>1.0077728698781974</v>
      </c>
      <c r="U509" s="5">
        <v>0.33935208883653589</v>
      </c>
      <c r="V509" s="6">
        <f t="shared" si="38"/>
        <v>46.246668382096232</v>
      </c>
      <c r="W509" s="5">
        <f t="shared" si="39"/>
        <v>99.999999999999986</v>
      </c>
      <c r="X509" s="3">
        <v>12.24</v>
      </c>
      <c r="Y509" s="3">
        <v>223</v>
      </c>
      <c r="Z509" s="3">
        <v>36.020000000000003</v>
      </c>
      <c r="AA509" s="3">
        <v>18.28</v>
      </c>
      <c r="AC509" s="3">
        <v>299.58999999999997</v>
      </c>
      <c r="AD509" s="3">
        <v>432.51</v>
      </c>
      <c r="AE509" s="3">
        <v>47.684980000000003</v>
      </c>
      <c r="AF509" s="3">
        <v>84.143659999999997</v>
      </c>
      <c r="AG509" s="3">
        <v>76</v>
      </c>
      <c r="AH509" s="3">
        <v>5.65</v>
      </c>
      <c r="AI509" s="3">
        <v>0.82</v>
      </c>
      <c r="AJ509" s="5">
        <v>2.16</v>
      </c>
      <c r="AK509" s="3">
        <v>0.5</v>
      </c>
      <c r="AM509" s="3">
        <v>22.29</v>
      </c>
      <c r="AN509" s="3">
        <v>50.45</v>
      </c>
      <c r="AO509" s="3">
        <v>7.48</v>
      </c>
      <c r="AP509" s="3">
        <v>31.92</v>
      </c>
      <c r="AQ509" s="3">
        <v>8.1</v>
      </c>
      <c r="AR509" s="3">
        <v>2.35</v>
      </c>
      <c r="AS509" s="3">
        <v>7.93</v>
      </c>
      <c r="AT509" s="3">
        <v>1.1499999999999999</v>
      </c>
      <c r="AU509" s="3">
        <v>6.5</v>
      </c>
      <c r="AV509" s="3">
        <v>1.31</v>
      </c>
      <c r="AW509" s="3">
        <v>3.49</v>
      </c>
      <c r="AY509" s="3">
        <v>3.13</v>
      </c>
      <c r="AZ509" s="3">
        <v>0.44</v>
      </c>
      <c r="BA509" s="3">
        <v>32.52384</v>
      </c>
      <c r="BB509" s="3">
        <v>334.1112</v>
      </c>
      <c r="BE509" s="5">
        <f t="shared" si="35"/>
        <v>-0.24894370743809269</v>
      </c>
      <c r="BF509" s="5">
        <f t="shared" si="36"/>
        <v>-0.28690841939599032</v>
      </c>
      <c r="BG509" s="7">
        <f t="shared" si="37"/>
        <v>-0.28850908807080988</v>
      </c>
    </row>
    <row r="510" spans="1:59" s="3" customFormat="1" x14ac:dyDescent="0.25">
      <c r="A510" s="2" t="s">
        <v>596</v>
      </c>
      <c r="B510" s="3">
        <v>16</v>
      </c>
      <c r="C510" s="3">
        <v>4</v>
      </c>
      <c r="D510" s="3" t="s">
        <v>52</v>
      </c>
      <c r="E510" s="3" t="s">
        <v>500</v>
      </c>
      <c r="F510" s="3" t="s">
        <v>425</v>
      </c>
      <c r="G510" s="3" t="s">
        <v>501</v>
      </c>
      <c r="H510" s="3" t="s">
        <v>502</v>
      </c>
      <c r="I510" s="3">
        <v>4</v>
      </c>
      <c r="K510" s="5"/>
      <c r="L510" s="5">
        <v>51.866333658206457</v>
      </c>
      <c r="M510" s="5">
        <v>2.3487028688410674</v>
      </c>
      <c r="N510" s="5">
        <v>14.902468421074547</v>
      </c>
      <c r="O510" s="5">
        <v>10.954417872147815</v>
      </c>
      <c r="P510" s="5">
        <v>0.18461419929755113</v>
      </c>
      <c r="Q510" s="5">
        <v>5.6615021117915685</v>
      </c>
      <c r="R510" s="5">
        <v>10.543522048771255</v>
      </c>
      <c r="S510" s="5">
        <v>2.3589592132464867</v>
      </c>
      <c r="T510" s="5">
        <v>0.91281465208233625</v>
      </c>
      <c r="U510" s="5">
        <v>0.26666495454090722</v>
      </c>
      <c r="V510" s="6">
        <f t="shared" si="38"/>
        <v>50.588374676381768</v>
      </c>
      <c r="W510" s="5">
        <f t="shared" si="39"/>
        <v>100</v>
      </c>
      <c r="X510" s="3">
        <v>16.03</v>
      </c>
      <c r="Y510" s="3">
        <v>179.5</v>
      </c>
      <c r="Z510" s="3">
        <v>29.42</v>
      </c>
      <c r="AA510" s="3">
        <v>19.100000000000001</v>
      </c>
      <c r="AC510" s="3">
        <v>358.88</v>
      </c>
      <c r="AD510" s="3">
        <v>402.61</v>
      </c>
      <c r="AE510" s="3">
        <v>36.9</v>
      </c>
      <c r="AF510" s="3">
        <v>129.80000000000001</v>
      </c>
      <c r="AG510" s="3">
        <v>70</v>
      </c>
      <c r="AH510" s="3">
        <v>4.91</v>
      </c>
      <c r="AI510" s="3">
        <v>1.0900000000000001</v>
      </c>
      <c r="AJ510" s="5">
        <v>2.85</v>
      </c>
      <c r="AK510" s="3">
        <v>0.53</v>
      </c>
      <c r="AL510" s="3">
        <v>6.68</v>
      </c>
      <c r="AM510" s="3">
        <v>25.83</v>
      </c>
      <c r="AN510" s="3">
        <v>58.2</v>
      </c>
      <c r="AO510" s="3">
        <v>7.54</v>
      </c>
      <c r="AP510" s="3">
        <v>30.45</v>
      </c>
      <c r="AQ510" s="3">
        <v>6.88</v>
      </c>
      <c r="AR510" s="3">
        <v>1.98</v>
      </c>
      <c r="AS510" s="3">
        <v>6.53</v>
      </c>
      <c r="AT510" s="3">
        <v>0.9</v>
      </c>
      <c r="AU510" s="3">
        <v>5.1100000000000003</v>
      </c>
      <c r="AV510" s="3">
        <v>1.06</v>
      </c>
      <c r="AW510" s="3">
        <v>2.74</v>
      </c>
      <c r="AY510" s="3">
        <v>2.5499999999999998</v>
      </c>
      <c r="AZ510" s="3">
        <v>0.36</v>
      </c>
      <c r="BA510" s="3">
        <v>33</v>
      </c>
      <c r="BB510" s="3">
        <v>327.7</v>
      </c>
      <c r="BE510" s="5">
        <f t="shared" si="35"/>
        <v>-3.1718972321193473E-2</v>
      </c>
      <c r="BF510" s="5">
        <f t="shared" si="36"/>
        <v>-5.9752538300812952E-2</v>
      </c>
      <c r="BG510" s="7">
        <f t="shared" si="37"/>
        <v>-7.24888332618564E-2</v>
      </c>
    </row>
    <row r="511" spans="1:59" s="3" customFormat="1" x14ac:dyDescent="0.25">
      <c r="A511" s="2" t="s">
        <v>597</v>
      </c>
      <c r="B511" s="3">
        <v>16</v>
      </c>
      <c r="C511" s="3">
        <v>4</v>
      </c>
      <c r="D511" s="3" t="s">
        <v>52</v>
      </c>
      <c r="E511" s="3" t="s">
        <v>500</v>
      </c>
      <c r="F511" s="3" t="s">
        <v>425</v>
      </c>
      <c r="G511" s="3" t="s">
        <v>501</v>
      </c>
      <c r="H511" s="3" t="s">
        <v>502</v>
      </c>
      <c r="I511" s="3">
        <v>4</v>
      </c>
      <c r="K511" s="5"/>
      <c r="L511" s="5">
        <v>50.830040998376035</v>
      </c>
      <c r="M511" s="5">
        <v>3.0432225193202482</v>
      </c>
      <c r="N511" s="5">
        <v>14.424463495291581</v>
      </c>
      <c r="O511" s="5">
        <v>12.41482215510409</v>
      </c>
      <c r="P511" s="5">
        <v>0.18506082887758266</v>
      </c>
      <c r="Q511" s="5">
        <v>5.3564828802900317</v>
      </c>
      <c r="R511" s="5">
        <v>10.106377488147986</v>
      </c>
      <c r="S511" s="5">
        <v>2.477758875527635</v>
      </c>
      <c r="T511" s="5">
        <v>0.82249257278925636</v>
      </c>
      <c r="U511" s="5">
        <v>0.33927818627556822</v>
      </c>
      <c r="V511" s="6">
        <f t="shared" si="38"/>
        <v>46.083195161575254</v>
      </c>
      <c r="W511" s="5">
        <f t="shared" si="39"/>
        <v>100.00000000000001</v>
      </c>
      <c r="X511" s="3">
        <v>13.9</v>
      </c>
      <c r="Y511" s="3">
        <v>224.5</v>
      </c>
      <c r="Z511" s="3">
        <v>36.9</v>
      </c>
      <c r="AA511" s="3">
        <v>16.399999999999999</v>
      </c>
      <c r="AC511" s="3">
        <v>289.10000000000002</v>
      </c>
      <c r="AD511" s="3">
        <v>512</v>
      </c>
      <c r="AE511" s="3">
        <v>39.1</v>
      </c>
      <c r="AF511" s="3">
        <v>66.2</v>
      </c>
      <c r="AG511" s="3">
        <v>62.9</v>
      </c>
      <c r="AJ511" s="5"/>
      <c r="BA511" s="3">
        <v>21.2</v>
      </c>
      <c r="BB511" s="3">
        <v>330</v>
      </c>
      <c r="BE511" s="5">
        <f t="shared" si="35"/>
        <v>-0.18965632593110593</v>
      </c>
      <c r="BF511" s="5">
        <f t="shared" si="36"/>
        <v>-0.23266177054577408</v>
      </c>
      <c r="BG511" s="7">
        <f t="shared" si="37"/>
        <v>-0.23066022988685231</v>
      </c>
    </row>
    <row r="512" spans="1:59" s="3" customFormat="1" x14ac:dyDescent="0.25">
      <c r="A512" s="2" t="s">
        <v>598</v>
      </c>
      <c r="B512" s="3">
        <v>16</v>
      </c>
      <c r="C512" s="3">
        <v>4</v>
      </c>
      <c r="D512" s="3" t="s">
        <v>52</v>
      </c>
      <c r="E512" s="3" t="s">
        <v>500</v>
      </c>
      <c r="F512" s="3" t="s">
        <v>425</v>
      </c>
      <c r="G512" s="3" t="s">
        <v>501</v>
      </c>
      <c r="H512" s="3" t="s">
        <v>502</v>
      </c>
      <c r="I512" s="3">
        <v>4</v>
      </c>
      <c r="K512" s="5"/>
      <c r="L512" s="5">
        <v>51.075776095289136</v>
      </c>
      <c r="M512" s="5">
        <v>2.831842949437485</v>
      </c>
      <c r="N512" s="5">
        <v>13.533336414159574</v>
      </c>
      <c r="O512" s="5">
        <v>13.700612145946783</v>
      </c>
      <c r="P512" s="5">
        <v>0.21546631137024344</v>
      </c>
      <c r="Q512" s="5">
        <v>5.1506708718029621</v>
      </c>
      <c r="R512" s="5">
        <v>9.2240101867547075</v>
      </c>
      <c r="S512" s="5">
        <v>2.6061163375258016</v>
      </c>
      <c r="T512" s="5">
        <v>1.2517566660556998</v>
      </c>
      <c r="U512" s="5">
        <v>0.41041202165760654</v>
      </c>
      <c r="V512" s="6">
        <f t="shared" si="38"/>
        <v>42.684777782317639</v>
      </c>
      <c r="W512" s="5">
        <f t="shared" si="39"/>
        <v>100</v>
      </c>
      <c r="X512" s="3">
        <v>14.3</v>
      </c>
      <c r="Y512" s="3">
        <v>253</v>
      </c>
      <c r="Z512" s="3">
        <v>41.61</v>
      </c>
      <c r="AA512" s="3">
        <v>24.74</v>
      </c>
      <c r="AC512" s="3">
        <v>347.39</v>
      </c>
      <c r="AD512" s="3">
        <v>389.36</v>
      </c>
      <c r="AE512" s="3">
        <v>46.003410000000002</v>
      </c>
      <c r="AF512" s="3">
        <v>69.716759999999994</v>
      </c>
      <c r="AG512" s="3">
        <v>65.3</v>
      </c>
      <c r="AH512" s="3">
        <v>7</v>
      </c>
      <c r="AI512" s="3">
        <v>0.97</v>
      </c>
      <c r="AJ512" s="5">
        <v>3.08</v>
      </c>
      <c r="AK512" s="3">
        <v>0.63</v>
      </c>
      <c r="AL512" s="3">
        <v>5.19</v>
      </c>
      <c r="AM512" s="3">
        <v>26.03</v>
      </c>
      <c r="AN512" s="3">
        <v>61.46</v>
      </c>
      <c r="AO512" s="3">
        <v>8.84</v>
      </c>
      <c r="AP512" s="3">
        <v>37.26</v>
      </c>
      <c r="AQ512" s="3">
        <v>9.39</v>
      </c>
      <c r="AR512" s="3">
        <v>2.61</v>
      </c>
      <c r="AS512" s="3">
        <v>9.31</v>
      </c>
      <c r="AT512" s="3">
        <v>1.32</v>
      </c>
      <c r="AU512" s="3">
        <v>7.71</v>
      </c>
      <c r="AV512" s="3">
        <v>1.56</v>
      </c>
      <c r="AW512" s="3">
        <v>4.1399999999999997</v>
      </c>
      <c r="AY512" s="3">
        <v>3.52</v>
      </c>
      <c r="AZ512" s="3">
        <v>0.53</v>
      </c>
      <c r="BA512" s="3">
        <v>27.885999999999999</v>
      </c>
      <c r="BB512" s="3">
        <v>344.01220000000001</v>
      </c>
      <c r="BE512" s="5">
        <f t="shared" si="35"/>
        <v>-0.22899346466299697</v>
      </c>
      <c r="BF512" s="5">
        <f t="shared" si="36"/>
        <v>-0.18874736483305776</v>
      </c>
      <c r="BG512" s="7">
        <f t="shared" si="37"/>
        <v>-0.27004813164025165</v>
      </c>
    </row>
    <row r="513" spans="1:60" s="3" customFormat="1" x14ac:dyDescent="0.25">
      <c r="A513" s="2" t="s">
        <v>599</v>
      </c>
      <c r="B513" s="3">
        <v>16</v>
      </c>
      <c r="C513" s="3">
        <v>4</v>
      </c>
      <c r="D513" s="3" t="s">
        <v>52</v>
      </c>
      <c r="E513" s="3" t="s">
        <v>500</v>
      </c>
      <c r="F513" s="3" t="s">
        <v>425</v>
      </c>
      <c r="G513" s="3" t="s">
        <v>501</v>
      </c>
      <c r="H513" s="3" t="s">
        <v>502</v>
      </c>
      <c r="I513" s="3">
        <v>4</v>
      </c>
      <c r="K513" s="5"/>
      <c r="L513" s="5">
        <v>50.358923555071932</v>
      </c>
      <c r="M513" s="5">
        <v>2.6067182765413226</v>
      </c>
      <c r="N513" s="5">
        <v>15.0245494364429</v>
      </c>
      <c r="O513" s="5">
        <v>11.422891949495426</v>
      </c>
      <c r="P513" s="5">
        <v>0.18472806684151105</v>
      </c>
      <c r="Q513" s="5">
        <v>6.1883902391906203</v>
      </c>
      <c r="R513" s="5">
        <v>10.837379921368649</v>
      </c>
      <c r="S513" s="5">
        <v>2.6477689580616586</v>
      </c>
      <c r="T513" s="5">
        <v>0.44129482634360973</v>
      </c>
      <c r="U513" s="5">
        <v>0.2873547706423506</v>
      </c>
      <c r="V513" s="6">
        <f t="shared" si="38"/>
        <v>51.765396993192653</v>
      </c>
      <c r="W513" s="5">
        <f t="shared" si="39"/>
        <v>99.999999999999986</v>
      </c>
      <c r="X513" s="3">
        <v>11.98</v>
      </c>
      <c r="Y513" s="3">
        <v>169.5</v>
      </c>
      <c r="Z513" s="3">
        <v>28.97</v>
      </c>
      <c r="AA513" s="3">
        <v>24.38</v>
      </c>
      <c r="AC513" s="3">
        <v>187.89</v>
      </c>
      <c r="AD513" s="3">
        <v>439.04</v>
      </c>
      <c r="AE513" s="3">
        <v>35.86</v>
      </c>
      <c r="AF513" s="3">
        <v>175.82</v>
      </c>
      <c r="AG513" s="3">
        <v>85.88</v>
      </c>
      <c r="AH513" s="3">
        <v>4.8099999999999996</v>
      </c>
      <c r="AI513" s="3">
        <v>0.84</v>
      </c>
      <c r="AJ513" s="5">
        <v>1.62</v>
      </c>
      <c r="AL513" s="3">
        <v>9.24</v>
      </c>
      <c r="AM513" s="3">
        <v>17.62</v>
      </c>
      <c r="AN513" s="3">
        <v>42.59</v>
      </c>
      <c r="AO513" s="3">
        <v>6.27</v>
      </c>
      <c r="AP513" s="3">
        <v>26.72</v>
      </c>
      <c r="AQ513" s="3">
        <v>6.7</v>
      </c>
      <c r="AR513" s="3">
        <v>1.98</v>
      </c>
      <c r="AS513" s="3">
        <v>6.54</v>
      </c>
      <c r="AT513" s="3">
        <v>0.96</v>
      </c>
      <c r="AU513" s="3">
        <v>5.37</v>
      </c>
      <c r="AV513" s="3">
        <v>1.07</v>
      </c>
      <c r="AW513" s="3">
        <v>2.87</v>
      </c>
      <c r="AY513" s="3">
        <v>2.48</v>
      </c>
      <c r="AZ513" s="3">
        <v>0.36</v>
      </c>
      <c r="BA513" s="3">
        <v>32.54</v>
      </c>
      <c r="BB513" s="3">
        <v>396.09</v>
      </c>
      <c r="BE513" s="5">
        <f t="shared" si="35"/>
        <v>-0.11655639523432049</v>
      </c>
      <c r="BF513" s="5">
        <f t="shared" si="36"/>
        <v>-0.20910855133574513</v>
      </c>
      <c r="BG513" s="7">
        <f t="shared" si="37"/>
        <v>-0.16078436584060585</v>
      </c>
    </row>
    <row r="514" spans="1:60" s="3" customFormat="1" x14ac:dyDescent="0.25">
      <c r="A514" s="2" t="s">
        <v>600</v>
      </c>
      <c r="B514" s="3">
        <v>16</v>
      </c>
      <c r="C514" s="3">
        <v>4</v>
      </c>
      <c r="D514" s="3" t="s">
        <v>52</v>
      </c>
      <c r="E514" s="3" t="s">
        <v>500</v>
      </c>
      <c r="F514" s="3" t="s">
        <v>425</v>
      </c>
      <c r="G514" s="3" t="s">
        <v>501</v>
      </c>
      <c r="H514" s="3" t="s">
        <v>502</v>
      </c>
      <c r="I514" s="3">
        <v>4</v>
      </c>
      <c r="K514" s="5"/>
      <c r="L514" s="5">
        <v>51.398208761139621</v>
      </c>
      <c r="M514" s="5">
        <v>2.7597042229035047</v>
      </c>
      <c r="N514" s="5">
        <v>13.162455457194039</v>
      </c>
      <c r="O514" s="5">
        <v>12.859004946682614</v>
      </c>
      <c r="P514" s="5">
        <v>0.18466422309391478</v>
      </c>
      <c r="Q514" s="5">
        <v>6.0221054975626664</v>
      </c>
      <c r="R514" s="5">
        <v>9.9205724295453113</v>
      </c>
      <c r="S514" s="5">
        <v>2.5750399998095896</v>
      </c>
      <c r="T514" s="5">
        <v>0.82072988041739914</v>
      </c>
      <c r="U514" s="5">
        <v>0.29751458165130718</v>
      </c>
      <c r="V514" s="6">
        <f t="shared" si="38"/>
        <v>48.125435731444874</v>
      </c>
      <c r="W514" s="5">
        <f t="shared" si="39"/>
        <v>99.999999999999986</v>
      </c>
      <c r="X514" s="3">
        <v>10.97</v>
      </c>
      <c r="Y514" s="3">
        <v>205</v>
      </c>
      <c r="Z514" s="3">
        <v>36</v>
      </c>
      <c r="AA514" s="3">
        <v>17.11</v>
      </c>
      <c r="AC514" s="3">
        <v>274.31</v>
      </c>
      <c r="AD514" s="3">
        <v>385.6</v>
      </c>
      <c r="AE514" s="3">
        <v>46.3</v>
      </c>
      <c r="AF514" s="3">
        <v>121.9</v>
      </c>
      <c r="AG514" s="3">
        <v>91.1</v>
      </c>
      <c r="AH514" s="3">
        <v>5.27</v>
      </c>
      <c r="AI514" s="3">
        <v>0.75</v>
      </c>
      <c r="AJ514" s="5">
        <v>1.94</v>
      </c>
      <c r="AM514" s="3">
        <v>19.46</v>
      </c>
      <c r="AN514" s="3">
        <v>47.72</v>
      </c>
      <c r="AO514" s="3">
        <v>6.86</v>
      </c>
      <c r="AP514" s="3">
        <v>29.36</v>
      </c>
      <c r="AQ514" s="3">
        <v>7.47</v>
      </c>
      <c r="AR514" s="3">
        <v>2.1800000000000002</v>
      </c>
      <c r="AS514" s="3">
        <v>7.36</v>
      </c>
      <c r="AT514" s="3">
        <v>1.1000000000000001</v>
      </c>
      <c r="AU514" s="3">
        <v>6.27</v>
      </c>
      <c r="AV514" s="3">
        <v>1.3</v>
      </c>
      <c r="AW514" s="3">
        <v>3.44</v>
      </c>
      <c r="AY514" s="3">
        <v>3.16</v>
      </c>
      <c r="AZ514" s="3">
        <v>0.44</v>
      </c>
      <c r="BA514" s="3">
        <v>34.6</v>
      </c>
      <c r="BB514" s="3">
        <v>378.8</v>
      </c>
      <c r="BE514" s="5">
        <f t="shared" si="35"/>
        <v>-0.22656248494643294</v>
      </c>
      <c r="BF514" s="5">
        <f t="shared" si="36"/>
        <v>-0.25765027115108763</v>
      </c>
      <c r="BG514" s="7">
        <f t="shared" si="37"/>
        <v>-0.27302672649162407</v>
      </c>
    </row>
    <row r="515" spans="1:60" s="3" customFormat="1" x14ac:dyDescent="0.25">
      <c r="A515" s="2" t="s">
        <v>601</v>
      </c>
      <c r="B515" s="3">
        <v>16</v>
      </c>
      <c r="C515" s="3">
        <v>4</v>
      </c>
      <c r="D515" s="3" t="s">
        <v>52</v>
      </c>
      <c r="E515" s="3" t="s">
        <v>500</v>
      </c>
      <c r="F515" s="3" t="s">
        <v>425</v>
      </c>
      <c r="G515" s="3" t="s">
        <v>501</v>
      </c>
      <c r="H515" s="3" t="s">
        <v>502</v>
      </c>
      <c r="I515" s="3">
        <v>4</v>
      </c>
      <c r="K515" s="5"/>
      <c r="L515" s="5">
        <v>51.298662724112177</v>
      </c>
      <c r="M515" s="5">
        <v>2.8138078365503114</v>
      </c>
      <c r="N515" s="5">
        <v>13.408759365510509</v>
      </c>
      <c r="O515" s="5">
        <v>13.198599410388409</v>
      </c>
      <c r="P515" s="5">
        <v>0.20316302068955319</v>
      </c>
      <c r="Q515" s="5">
        <v>5.6682482772385336</v>
      </c>
      <c r="R515" s="5">
        <v>10.015936919994971</v>
      </c>
      <c r="S515" s="5">
        <v>2.6004866648262808</v>
      </c>
      <c r="T515" s="5">
        <v>0.48759124965492762</v>
      </c>
      <c r="U515" s="5">
        <v>0.30474453103432975</v>
      </c>
      <c r="V515" s="6">
        <f t="shared" si="38"/>
        <v>45.967752275055062</v>
      </c>
      <c r="W515" s="5">
        <f t="shared" si="39"/>
        <v>100</v>
      </c>
      <c r="X515" s="3">
        <v>10.91</v>
      </c>
      <c r="Y515" s="3">
        <v>208</v>
      </c>
      <c r="Z515" s="3">
        <v>36.85</v>
      </c>
      <c r="AA515" s="3">
        <v>69.17</v>
      </c>
      <c r="AC515" s="3">
        <v>267.44</v>
      </c>
      <c r="AD515" s="3">
        <v>394.63</v>
      </c>
      <c r="AE515" s="3">
        <v>43.7</v>
      </c>
      <c r="AF515" s="3">
        <v>105.1</v>
      </c>
      <c r="AG515" s="3">
        <v>87</v>
      </c>
      <c r="AH515" s="3">
        <v>5.22</v>
      </c>
      <c r="AI515" s="3">
        <v>0.78</v>
      </c>
      <c r="AJ515" s="5">
        <v>2.1</v>
      </c>
      <c r="AL515" s="3">
        <v>6.18</v>
      </c>
      <c r="AM515" s="3">
        <v>19.72</v>
      </c>
      <c r="AN515" s="3">
        <v>48.08</v>
      </c>
      <c r="AO515" s="3">
        <v>6.83</v>
      </c>
      <c r="AP515" s="3">
        <v>28.84</v>
      </c>
      <c r="AQ515" s="3">
        <v>7.51</v>
      </c>
      <c r="AR515" s="3">
        <v>2.27</v>
      </c>
      <c r="AS515" s="3">
        <v>7.45</v>
      </c>
      <c r="AT515" s="3">
        <v>1.1299999999999999</v>
      </c>
      <c r="AU515" s="3">
        <v>6.46</v>
      </c>
      <c r="AV515" s="3">
        <v>1.33</v>
      </c>
      <c r="AW515" s="3">
        <v>3.51</v>
      </c>
      <c r="AY515" s="3">
        <v>3.22</v>
      </c>
      <c r="AZ515" s="3">
        <v>0.46</v>
      </c>
      <c r="BA515" s="3">
        <v>31.7</v>
      </c>
      <c r="BB515" s="3">
        <v>388.1</v>
      </c>
      <c r="BE515" s="5">
        <f t="shared" si="35"/>
        <v>-0.23173435972069578</v>
      </c>
      <c r="BF515" s="5">
        <f t="shared" si="36"/>
        <v>-0.2637586582782</v>
      </c>
      <c r="BG515" s="7">
        <f t="shared" si="37"/>
        <v>-0.27892544959483434</v>
      </c>
    </row>
    <row r="516" spans="1:60" s="3" customFormat="1" x14ac:dyDescent="0.25">
      <c r="A516" s="2" t="s">
        <v>602</v>
      </c>
      <c r="B516" s="3">
        <v>16</v>
      </c>
      <c r="C516" s="3">
        <v>4</v>
      </c>
      <c r="D516" s="3" t="s">
        <v>52</v>
      </c>
      <c r="E516" s="3" t="s">
        <v>500</v>
      </c>
      <c r="F516" s="3" t="s">
        <v>425</v>
      </c>
      <c r="G516" s="3" t="s">
        <v>501</v>
      </c>
      <c r="H516" s="3" t="s">
        <v>502</v>
      </c>
      <c r="I516" s="3">
        <v>4</v>
      </c>
      <c r="K516" s="5"/>
      <c r="L516" s="5">
        <v>50.247364833456444</v>
      </c>
      <c r="M516" s="5">
        <v>2.1922754423445761</v>
      </c>
      <c r="N516" s="5">
        <v>14.429906902192938</v>
      </c>
      <c r="O516" s="5">
        <v>12.391321289966983</v>
      </c>
      <c r="P516" s="5">
        <v>0.20584745937507759</v>
      </c>
      <c r="Q516" s="5">
        <v>6.0107458137522656</v>
      </c>
      <c r="R516" s="5">
        <v>10.662898395629018</v>
      </c>
      <c r="S516" s="5">
        <v>3.3141440959387496</v>
      </c>
      <c r="T516" s="5">
        <v>0.29847881609386245</v>
      </c>
      <c r="U516" s="5">
        <v>0.2470169512500931</v>
      </c>
      <c r="V516" s="6">
        <f t="shared" si="38"/>
        <v>49.003685994420529</v>
      </c>
      <c r="W516" s="5">
        <f t="shared" si="39"/>
        <v>99.999999999999986</v>
      </c>
      <c r="X516" s="3">
        <v>8.99</v>
      </c>
      <c r="Y516" s="3">
        <v>179.5</v>
      </c>
      <c r="Z516" s="3">
        <v>32.35</v>
      </c>
      <c r="AA516" s="3">
        <v>42.9</v>
      </c>
      <c r="AC516" s="3">
        <v>154.43</v>
      </c>
      <c r="AD516" s="3">
        <v>325.67</v>
      </c>
      <c r="AE516" s="3">
        <v>40.799999999999997</v>
      </c>
      <c r="AF516" s="3">
        <v>165.28</v>
      </c>
      <c r="AG516" s="3">
        <v>91.4</v>
      </c>
      <c r="AH516" s="3">
        <v>4.3</v>
      </c>
      <c r="AI516" s="3">
        <v>0.59</v>
      </c>
      <c r="AJ516" s="5">
        <v>1.46</v>
      </c>
      <c r="AM516" s="3">
        <v>14.71</v>
      </c>
      <c r="AN516" s="3">
        <v>33.94</v>
      </c>
      <c r="AO516" s="3">
        <v>5.05</v>
      </c>
      <c r="AP516" s="3">
        <v>22.08</v>
      </c>
      <c r="AQ516" s="3">
        <v>5.75</v>
      </c>
      <c r="AR516" s="3">
        <v>1.75</v>
      </c>
      <c r="AS516" s="3">
        <v>5.95</v>
      </c>
      <c r="AT516" s="3">
        <v>0.92</v>
      </c>
      <c r="AU516" s="3">
        <v>5.39</v>
      </c>
      <c r="AV516" s="3">
        <v>1.1399999999999999</v>
      </c>
      <c r="AW516" s="3">
        <v>3.03</v>
      </c>
      <c r="AY516" s="3">
        <v>2.98</v>
      </c>
      <c r="AZ516" s="3">
        <v>0.43</v>
      </c>
      <c r="BA516" s="3">
        <v>32.64</v>
      </c>
      <c r="BB516" s="3">
        <v>372.45</v>
      </c>
      <c r="BE516" s="5">
        <f t="shared" ref="BE516:BE579" si="40">1.74+LOG(X516/Z516)-1.92*LOG(Y516/Z516)</f>
        <v>-0.24495971565795815</v>
      </c>
      <c r="BF516" s="5">
        <f t="shared" ref="BF516:BF579" si="41">3.85+LOG(X516/(M516*5995))-1.23*LOG(Y516/Z516)</f>
        <v>-0.23027852119205394</v>
      </c>
      <c r="BG516" s="7">
        <f t="shared" ref="BG516:BG579" si="42">1.55+LOG(X516/Y516)-0.73*LOG(Y516/Z516)</f>
        <v>-0.2935635837551307</v>
      </c>
    </row>
    <row r="517" spans="1:60" s="3" customFormat="1" x14ac:dyDescent="0.25">
      <c r="A517" s="2" t="s">
        <v>603</v>
      </c>
      <c r="B517" s="3">
        <v>16</v>
      </c>
      <c r="C517" s="3">
        <v>4</v>
      </c>
      <c r="D517" s="3" t="s">
        <v>52</v>
      </c>
      <c r="E517" s="3" t="s">
        <v>500</v>
      </c>
      <c r="F517" s="3" t="s">
        <v>425</v>
      </c>
      <c r="G517" s="3" t="s">
        <v>501</v>
      </c>
      <c r="H517" s="3" t="s">
        <v>502</v>
      </c>
      <c r="I517" s="3">
        <v>4</v>
      </c>
      <c r="K517" s="5"/>
      <c r="L517" s="5">
        <v>50.278477399738399</v>
      </c>
      <c r="M517" s="5">
        <v>2.2665282627372512</v>
      </c>
      <c r="N517" s="5">
        <v>14.904447013446301</v>
      </c>
      <c r="O517" s="5">
        <v>11.089357836284696</v>
      </c>
      <c r="P517" s="5">
        <v>0.18213173539852912</v>
      </c>
      <c r="Q517" s="5">
        <v>7.1638482590088124</v>
      </c>
      <c r="R517" s="5">
        <v>11.150509578287727</v>
      </c>
      <c r="S517" s="5">
        <v>2.195699254526712</v>
      </c>
      <c r="T517" s="5">
        <v>0.51603991696249918</v>
      </c>
      <c r="U517" s="5">
        <v>0.25296074360906823</v>
      </c>
      <c r="V517" s="6">
        <f t="shared" si="38"/>
        <v>56.135204348807015</v>
      </c>
      <c r="W517" s="5">
        <f t="shared" si="39"/>
        <v>99.999999999999986</v>
      </c>
      <c r="X517" s="3">
        <v>9.4</v>
      </c>
      <c r="Y517" s="3">
        <v>168.1</v>
      </c>
      <c r="Z517" s="3">
        <v>30.4</v>
      </c>
      <c r="AA517" s="3">
        <v>7.6</v>
      </c>
      <c r="AC517" s="3">
        <v>233.9</v>
      </c>
      <c r="AD517" s="3">
        <v>363.6</v>
      </c>
      <c r="AE517" s="3">
        <v>42.3</v>
      </c>
      <c r="AF517" s="3">
        <v>199.8</v>
      </c>
      <c r="AG517" s="3">
        <v>120.9</v>
      </c>
      <c r="AJ517" s="5"/>
      <c r="BA517" s="3">
        <v>40</v>
      </c>
      <c r="BB517" s="3">
        <v>341.5</v>
      </c>
      <c r="BE517" s="5">
        <f t="shared" si="40"/>
        <v>-0.1957184592840322</v>
      </c>
      <c r="BF517" s="5">
        <f t="shared" si="41"/>
        <v>-0.22353625244087361</v>
      </c>
      <c r="BG517" s="7">
        <f t="shared" si="42"/>
        <v>-0.24460657461619584</v>
      </c>
    </row>
    <row r="518" spans="1:60" s="3" customFormat="1" x14ac:dyDescent="0.25">
      <c r="A518" s="2" t="s">
        <v>604</v>
      </c>
      <c r="B518" s="3">
        <v>16</v>
      </c>
      <c r="C518" s="3">
        <v>4</v>
      </c>
      <c r="D518" s="3" t="s">
        <v>52</v>
      </c>
      <c r="E518" s="3" t="s">
        <v>500</v>
      </c>
      <c r="F518" s="3" t="s">
        <v>425</v>
      </c>
      <c r="G518" s="3" t="s">
        <v>501</v>
      </c>
      <c r="H518" s="3" t="s">
        <v>502</v>
      </c>
      <c r="I518" s="3">
        <v>4</v>
      </c>
      <c r="K518" s="5"/>
      <c r="L518" s="5">
        <v>50.724833898906262</v>
      </c>
      <c r="M518" s="5">
        <v>2.449426575802931</v>
      </c>
      <c r="N518" s="5">
        <v>14.076451460943426</v>
      </c>
      <c r="O518" s="5">
        <v>12.36840533234998</v>
      </c>
      <c r="P518" s="5">
        <v>0.18603239816224793</v>
      </c>
      <c r="Q518" s="5">
        <v>6.3561069372101375</v>
      </c>
      <c r="R518" s="5">
        <v>10.696862894329255</v>
      </c>
      <c r="S518" s="5">
        <v>2.5321076416528192</v>
      </c>
      <c r="T518" s="5">
        <v>0.35139452986202391</v>
      </c>
      <c r="U518" s="5">
        <v>0.25837833078089989</v>
      </c>
      <c r="V518" s="6">
        <f t="shared" si="38"/>
        <v>50.446499840645671</v>
      </c>
      <c r="W518" s="5">
        <f t="shared" si="39"/>
        <v>99.999999999999986</v>
      </c>
      <c r="X518" s="3">
        <v>9.67</v>
      </c>
      <c r="Y518" s="3">
        <v>168.5</v>
      </c>
      <c r="Z518" s="3">
        <v>31.23</v>
      </c>
      <c r="AA518" s="3">
        <v>17.510000000000002</v>
      </c>
      <c r="AC518" s="3">
        <v>169.04</v>
      </c>
      <c r="AD518" s="3">
        <v>364.74</v>
      </c>
      <c r="AE518" s="3">
        <v>43.2</v>
      </c>
      <c r="AF518" s="3">
        <v>200.4</v>
      </c>
      <c r="AG518" s="3">
        <v>102.1</v>
      </c>
      <c r="AH518" s="3">
        <v>4.38</v>
      </c>
      <c r="AI518" s="3">
        <v>0.68</v>
      </c>
      <c r="AJ518" s="5">
        <v>1.66</v>
      </c>
      <c r="AL518" s="3">
        <v>8.8800000000000008</v>
      </c>
      <c r="AM518" s="3">
        <v>15.49</v>
      </c>
      <c r="AN518" s="3">
        <v>38.79</v>
      </c>
      <c r="AO518" s="3">
        <v>5.46</v>
      </c>
      <c r="AP518" s="3">
        <v>23.33</v>
      </c>
      <c r="AQ518" s="3">
        <v>6.16</v>
      </c>
      <c r="AR518" s="3">
        <v>1.88</v>
      </c>
      <c r="AS518" s="3">
        <v>6.14</v>
      </c>
      <c r="AT518" s="3">
        <v>0.91</v>
      </c>
      <c r="AU518" s="3">
        <v>5.45</v>
      </c>
      <c r="AV518" s="3">
        <v>1.1499999999999999</v>
      </c>
      <c r="AW518" s="3">
        <v>3.04</v>
      </c>
      <c r="AY518" s="3">
        <v>2.73</v>
      </c>
      <c r="AZ518" s="3">
        <v>0.39</v>
      </c>
      <c r="BA518" s="3">
        <v>34.6</v>
      </c>
      <c r="BB518" s="3">
        <v>377</v>
      </c>
      <c r="BE518" s="5">
        <f t="shared" si="40"/>
        <v>-0.17463911842334179</v>
      </c>
      <c r="BF518" s="5">
        <f t="shared" si="41"/>
        <v>-0.23182148169686367</v>
      </c>
      <c r="BG518" s="7">
        <f t="shared" si="42"/>
        <v>-0.22555381343768177</v>
      </c>
    </row>
    <row r="519" spans="1:60" s="3" customFormat="1" x14ac:dyDescent="0.25">
      <c r="A519" s="2" t="s">
        <v>605</v>
      </c>
      <c r="B519" s="3">
        <v>16</v>
      </c>
      <c r="C519" s="3">
        <v>4</v>
      </c>
      <c r="D519" s="3" t="s">
        <v>52</v>
      </c>
      <c r="E519" s="3" t="s">
        <v>500</v>
      </c>
      <c r="F519" s="3" t="s">
        <v>425</v>
      </c>
      <c r="G519" s="3" t="s">
        <v>501</v>
      </c>
      <c r="H519" s="3" t="s">
        <v>502</v>
      </c>
      <c r="I519" s="3">
        <v>4</v>
      </c>
      <c r="J519" s="3">
        <v>0.70461799999999997</v>
      </c>
      <c r="K519" s="5">
        <v>-3.5</v>
      </c>
      <c r="L519" s="5">
        <v>52.019978343657179</v>
      </c>
      <c r="M519" s="5">
        <v>4.0601467848480421</v>
      </c>
      <c r="N519" s="5">
        <v>13.067618957917091</v>
      </c>
      <c r="O519" s="5">
        <v>12.472002730756616</v>
      </c>
      <c r="P519" s="5">
        <v>0.18787311600839265</v>
      </c>
      <c r="Q519" s="5">
        <v>5.0099497602238046</v>
      </c>
      <c r="R519" s="5">
        <v>9.1014087310732457</v>
      </c>
      <c r="S519" s="5">
        <v>2.5780366474484997</v>
      </c>
      <c r="T519" s="5">
        <v>0.89761599870676512</v>
      </c>
      <c r="U519" s="5">
        <v>0.60536892936037634</v>
      </c>
      <c r="V519" s="6">
        <f t="shared" si="38"/>
        <v>44.312946561868756</v>
      </c>
      <c r="W519" s="5">
        <f t="shared" si="39"/>
        <v>100.00000000000001</v>
      </c>
      <c r="X519" s="3">
        <v>12.71</v>
      </c>
      <c r="Y519" s="3">
        <v>224</v>
      </c>
      <c r="Z519" s="3">
        <v>42</v>
      </c>
      <c r="AA519" s="3">
        <v>17.75</v>
      </c>
      <c r="AC519" s="3">
        <v>341.28</v>
      </c>
      <c r="AD519" s="3">
        <v>661.31</v>
      </c>
      <c r="AE519" s="3">
        <v>48.715769999999999</v>
      </c>
      <c r="AF519" s="3">
        <v>69.576899999999995</v>
      </c>
      <c r="AG519" s="3">
        <v>79.3</v>
      </c>
      <c r="AH519" s="3">
        <v>5.61</v>
      </c>
      <c r="AI519" s="3">
        <v>0.86</v>
      </c>
      <c r="AJ519" s="5">
        <v>2.38</v>
      </c>
      <c r="AL519" s="3">
        <v>6.29</v>
      </c>
      <c r="AM519" s="3">
        <v>23.96</v>
      </c>
      <c r="AN519" s="3">
        <v>55.84</v>
      </c>
      <c r="AO519" s="3">
        <v>7.93</v>
      </c>
      <c r="AP519" s="3">
        <v>33.130000000000003</v>
      </c>
      <c r="AQ519" s="3">
        <v>7.49</v>
      </c>
      <c r="AR519" s="3">
        <v>2.08</v>
      </c>
      <c r="AS519" s="3">
        <v>6.69</v>
      </c>
      <c r="AT519" s="3">
        <v>0.89</v>
      </c>
      <c r="AU519" s="3">
        <v>4.33</v>
      </c>
      <c r="AV519" s="3">
        <v>0.85</v>
      </c>
      <c r="AW519" s="3">
        <v>2.14</v>
      </c>
      <c r="AY519" s="3">
        <v>1.69</v>
      </c>
      <c r="AZ519" s="3">
        <v>0.22</v>
      </c>
      <c r="BA519" s="3">
        <v>20.90738</v>
      </c>
      <c r="BB519" s="3">
        <v>302.75139999999999</v>
      </c>
      <c r="BE519" s="5">
        <f t="shared" si="40"/>
        <v>-0.17494129748151588</v>
      </c>
      <c r="BF519" s="5">
        <f t="shared" si="41"/>
        <v>-0.3263938069765997</v>
      </c>
      <c r="BG519" s="7">
        <f t="shared" si="42"/>
        <v>-0.22681153917362606</v>
      </c>
    </row>
    <row r="520" spans="1:60" s="3" customFormat="1" x14ac:dyDescent="0.25">
      <c r="A520" s="2" t="s">
        <v>606</v>
      </c>
      <c r="B520" s="3">
        <v>16</v>
      </c>
      <c r="C520" s="3">
        <v>4</v>
      </c>
      <c r="D520" s="3" t="s">
        <v>52</v>
      </c>
      <c r="E520" s="3" t="s">
        <v>500</v>
      </c>
      <c r="F520" s="3" t="s">
        <v>425</v>
      </c>
      <c r="G520" s="3" t="s">
        <v>501</v>
      </c>
      <c r="H520" s="3" t="s">
        <v>502</v>
      </c>
      <c r="I520" s="3">
        <v>4</v>
      </c>
      <c r="J520" s="3">
        <v>0.70494100000000004</v>
      </c>
      <c r="K520" s="5">
        <v>-0.2</v>
      </c>
      <c r="L520" s="5">
        <v>50.982316237153512</v>
      </c>
      <c r="M520" s="5">
        <v>2.8506462651779421</v>
      </c>
      <c r="N520" s="5">
        <v>13.635762820797016</v>
      </c>
      <c r="O520" s="5">
        <v>14.130713225109218</v>
      </c>
      <c r="P520" s="5">
        <v>0.19553169327935341</v>
      </c>
      <c r="Q520" s="5">
        <v>4.8780011902322906</v>
      </c>
      <c r="R520" s="5">
        <v>9.3752301356574179</v>
      </c>
      <c r="S520" s="5">
        <v>2.5830765796377739</v>
      </c>
      <c r="T520" s="5">
        <v>1.0496964586575814</v>
      </c>
      <c r="U520" s="5">
        <v>0.3190253942978924</v>
      </c>
      <c r="V520" s="6">
        <f t="shared" si="38"/>
        <v>40.612075442564262</v>
      </c>
      <c r="W520" s="5">
        <f t="shared" si="39"/>
        <v>100</v>
      </c>
      <c r="X520" s="3">
        <v>11.4</v>
      </c>
      <c r="Y520" s="3">
        <v>203.6</v>
      </c>
      <c r="Z520" s="3">
        <v>38.5</v>
      </c>
      <c r="AA520" s="3">
        <v>22</v>
      </c>
      <c r="AC520" s="3">
        <v>1407.2</v>
      </c>
      <c r="AD520" s="3">
        <v>379.1</v>
      </c>
      <c r="AE520" s="3">
        <v>40.799999999999997</v>
      </c>
      <c r="AF520" s="3">
        <v>149.4</v>
      </c>
      <c r="AG520" s="3">
        <v>79.599999999999994</v>
      </c>
      <c r="AJ520" s="5"/>
      <c r="BA520" s="3">
        <v>34.799999999999997</v>
      </c>
      <c r="BB520" s="3">
        <v>411.2</v>
      </c>
      <c r="BE520" s="5">
        <f t="shared" si="40"/>
        <v>-0.17732460295197128</v>
      </c>
      <c r="BF520" s="5">
        <f t="shared" si="41"/>
        <v>-0.21550762974648796</v>
      </c>
      <c r="BG520" s="7">
        <f t="shared" si="42"/>
        <v>-0.2298943645622894</v>
      </c>
    </row>
    <row r="521" spans="1:60" s="3" customFormat="1" x14ac:dyDescent="0.25">
      <c r="A521" s="2" t="s">
        <v>607</v>
      </c>
      <c r="B521" s="3">
        <v>16</v>
      </c>
      <c r="C521" s="3">
        <v>4</v>
      </c>
      <c r="D521" s="3" t="s">
        <v>52</v>
      </c>
      <c r="E521" s="3" t="s">
        <v>500</v>
      </c>
      <c r="F521" s="3" t="s">
        <v>425</v>
      </c>
      <c r="G521" s="3" t="s">
        <v>501</v>
      </c>
      <c r="H521" s="3" t="s">
        <v>502</v>
      </c>
      <c r="I521" s="3">
        <v>4</v>
      </c>
      <c r="K521" s="5"/>
      <c r="L521" s="5">
        <v>51.280956101178489</v>
      </c>
      <c r="M521" s="5">
        <v>2.1600561679812915</v>
      </c>
      <c r="N521" s="5">
        <v>14.152443477952897</v>
      </c>
      <c r="O521" s="5">
        <v>11.019950401034803</v>
      </c>
      <c r="P521" s="5">
        <v>0.18340099539463794</v>
      </c>
      <c r="Q521" s="5">
        <v>6.8775373272989233</v>
      </c>
      <c r="R521" s="5">
        <v>10.902170281792367</v>
      </c>
      <c r="S521" s="5">
        <v>2.5472360471477495</v>
      </c>
      <c r="T521" s="5">
        <v>0.64190348388123286</v>
      </c>
      <c r="U521" s="5">
        <v>0.23434571633759296</v>
      </c>
      <c r="V521" s="6">
        <f t="shared" ref="V521:V584" si="43">100*(Q521/40.3)/((Q521/40.3)+0.9*(O521/71.85))</f>
        <v>55.283773588297898</v>
      </c>
      <c r="W521" s="5">
        <f t="shared" ref="W521:W584" si="44">SUM(L521:N521,O521:U521)</f>
        <v>99.999999999999972</v>
      </c>
      <c r="X521" s="3">
        <v>9.0399999999999991</v>
      </c>
      <c r="Y521" s="3">
        <v>146.5</v>
      </c>
      <c r="Z521" s="3">
        <v>28.38</v>
      </c>
      <c r="AA521" s="3">
        <v>13.23</v>
      </c>
      <c r="AC521" s="3">
        <v>231.49</v>
      </c>
      <c r="AD521" s="3">
        <v>388.97</v>
      </c>
      <c r="AE521" s="3">
        <v>42.3</v>
      </c>
      <c r="AF521" s="3">
        <v>275.39999999999998</v>
      </c>
      <c r="AG521" s="3">
        <v>95.9</v>
      </c>
      <c r="AH521" s="3">
        <v>4.1399999999999997</v>
      </c>
      <c r="AI521" s="3">
        <v>0.62</v>
      </c>
      <c r="AJ521" s="5">
        <v>1.92</v>
      </c>
      <c r="AM521" s="3">
        <v>15.43</v>
      </c>
      <c r="AN521" s="3">
        <v>37.47</v>
      </c>
      <c r="AO521" s="3">
        <v>5.31</v>
      </c>
      <c r="AP521" s="3">
        <v>22.82</v>
      </c>
      <c r="AQ521" s="3">
        <v>5.83</v>
      </c>
      <c r="AR521" s="3">
        <v>1.78</v>
      </c>
      <c r="AS521" s="3">
        <v>5.86</v>
      </c>
      <c r="AT521" s="3">
        <v>0.89</v>
      </c>
      <c r="AU521" s="3">
        <v>4.8899999999999997</v>
      </c>
      <c r="AV521" s="3">
        <v>1.05</v>
      </c>
      <c r="AW521" s="3">
        <v>2.75</v>
      </c>
      <c r="AY521" s="3">
        <v>2.44</v>
      </c>
      <c r="AZ521" s="3">
        <v>0.35</v>
      </c>
      <c r="BA521" s="3">
        <v>36.700000000000003</v>
      </c>
      <c r="BB521" s="3">
        <v>346.3</v>
      </c>
      <c r="BE521" s="5">
        <f t="shared" si="40"/>
        <v>-0.12546840909794432</v>
      </c>
      <c r="BF521" s="5">
        <f t="shared" si="41"/>
        <v>-0.18286083851433832</v>
      </c>
      <c r="BG521" s="7">
        <f t="shared" si="42"/>
        <v>-0.18003161471989637</v>
      </c>
    </row>
    <row r="522" spans="1:60" s="3" customFormat="1" x14ac:dyDescent="0.25">
      <c r="A522" s="2" t="s">
        <v>608</v>
      </c>
      <c r="B522" s="3">
        <v>16</v>
      </c>
      <c r="C522" s="3">
        <v>4</v>
      </c>
      <c r="D522" s="3" t="s">
        <v>52</v>
      </c>
      <c r="E522" s="3" t="s">
        <v>500</v>
      </c>
      <c r="F522" s="3" t="s">
        <v>425</v>
      </c>
      <c r="G522" s="3" t="s">
        <v>501</v>
      </c>
      <c r="H522" s="3" t="s">
        <v>502</v>
      </c>
      <c r="I522" s="3">
        <v>4</v>
      </c>
      <c r="K522" s="5"/>
      <c r="L522" s="5">
        <v>50.212720851541448</v>
      </c>
      <c r="M522" s="5">
        <v>2.4552124699433309</v>
      </c>
      <c r="N522" s="5">
        <v>14.151140227605863</v>
      </c>
      <c r="O522" s="5">
        <v>12.472193423834609</v>
      </c>
      <c r="P522" s="5">
        <v>0.19683137944693369</v>
      </c>
      <c r="Q522" s="5">
        <v>6.6819073549090637</v>
      </c>
      <c r="R522" s="5">
        <v>10.100557629513702</v>
      </c>
      <c r="S522" s="5">
        <v>2.6106056642435416</v>
      </c>
      <c r="T522" s="5">
        <v>0.84948279550781902</v>
      </c>
      <c r="U522" s="5">
        <v>0.26934820345369875</v>
      </c>
      <c r="V522" s="6">
        <f t="shared" si="43"/>
        <v>51.486848947622676</v>
      </c>
      <c r="W522" s="5">
        <f t="shared" si="44"/>
        <v>100.00000000000001</v>
      </c>
      <c r="X522" s="3">
        <v>10.17</v>
      </c>
      <c r="Y522" s="3">
        <v>167.5</v>
      </c>
      <c r="Z522" s="3">
        <v>32.46</v>
      </c>
      <c r="AA522" s="3">
        <v>16.91</v>
      </c>
      <c r="AC522" s="3">
        <v>338.51</v>
      </c>
      <c r="AD522" s="3">
        <v>400.5</v>
      </c>
      <c r="AE522" s="3">
        <v>43.9</v>
      </c>
      <c r="AF522" s="3">
        <v>101.2</v>
      </c>
      <c r="AG522" s="3">
        <v>84.7</v>
      </c>
      <c r="AH522" s="3">
        <v>4.72</v>
      </c>
      <c r="AI522" s="3">
        <v>0.68</v>
      </c>
      <c r="AJ522" s="5">
        <v>1.6</v>
      </c>
      <c r="AL522" s="3">
        <v>14.5</v>
      </c>
      <c r="AM522" s="3">
        <v>17.37</v>
      </c>
      <c r="AN522" s="3">
        <v>42.67</v>
      </c>
      <c r="AO522" s="3">
        <v>5.9</v>
      </c>
      <c r="AP522" s="3">
        <v>25.47</v>
      </c>
      <c r="AQ522" s="3">
        <v>6.59</v>
      </c>
      <c r="AR522" s="3">
        <v>1.92</v>
      </c>
      <c r="AS522" s="3">
        <v>6.36</v>
      </c>
      <c r="AT522" s="3">
        <v>0.94</v>
      </c>
      <c r="AU522" s="3">
        <v>5.43</v>
      </c>
      <c r="AV522" s="3">
        <v>1.18</v>
      </c>
      <c r="AW522" s="3">
        <v>2.95</v>
      </c>
      <c r="AY522" s="3">
        <v>2.74</v>
      </c>
      <c r="AZ522" s="3">
        <v>0.39</v>
      </c>
      <c r="BA522" s="3">
        <v>30.8</v>
      </c>
      <c r="BB522" s="3">
        <v>367.5</v>
      </c>
      <c r="BE522" s="5">
        <f t="shared" si="40"/>
        <v>-0.13234685066215834</v>
      </c>
      <c r="BF522" s="5">
        <f t="shared" si="41"/>
        <v>-0.18713685964453142</v>
      </c>
      <c r="BG522" s="7">
        <f t="shared" si="42"/>
        <v>-0.18694025444445461</v>
      </c>
    </row>
    <row r="523" spans="1:60" s="3" customFormat="1" x14ac:dyDescent="0.25">
      <c r="A523" s="2" t="s">
        <v>609</v>
      </c>
      <c r="B523" s="3">
        <v>16</v>
      </c>
      <c r="C523" s="3">
        <v>4</v>
      </c>
      <c r="D523" s="3" t="s">
        <v>52</v>
      </c>
      <c r="E523" s="3" t="s">
        <v>500</v>
      </c>
      <c r="F523" s="3" t="s">
        <v>425</v>
      </c>
      <c r="G523" s="3" t="s">
        <v>501</v>
      </c>
      <c r="H523" s="3" t="s">
        <v>502</v>
      </c>
      <c r="I523" s="3">
        <v>4</v>
      </c>
      <c r="K523" s="5"/>
      <c r="L523" s="5">
        <v>49.853690392127717</v>
      </c>
      <c r="M523" s="5">
        <v>2.5379304101145763</v>
      </c>
      <c r="N523" s="5">
        <v>14.145841630146819</v>
      </c>
      <c r="O523" s="5">
        <v>12.503808975885999</v>
      </c>
      <c r="P523" s="5">
        <v>0.18722437451664906</v>
      </c>
      <c r="Q523" s="5">
        <v>6.7920842532984356</v>
      </c>
      <c r="R523" s="5">
        <v>10.630183930889741</v>
      </c>
      <c r="S523" s="5">
        <v>2.3923114521571822</v>
      </c>
      <c r="T523" s="5">
        <v>0.70729208150734102</v>
      </c>
      <c r="U523" s="5">
        <v>0.24963249935553208</v>
      </c>
      <c r="V523" s="6">
        <f t="shared" si="43"/>
        <v>51.832034403740842</v>
      </c>
      <c r="W523" s="5">
        <f t="shared" si="44"/>
        <v>100</v>
      </c>
      <c r="X523" s="3">
        <v>9.9499999999999993</v>
      </c>
      <c r="Y523" s="3">
        <v>150.5</v>
      </c>
      <c r="Z523" s="3">
        <v>29.28</v>
      </c>
      <c r="AA523" s="3">
        <v>15.11</v>
      </c>
      <c r="AC523" s="3">
        <v>284.52999999999997</v>
      </c>
      <c r="AD523" s="3">
        <v>383.75</v>
      </c>
      <c r="AE523" s="3">
        <v>44.5</v>
      </c>
      <c r="AF523" s="3">
        <v>145.5</v>
      </c>
      <c r="AG523" s="3">
        <v>101.3</v>
      </c>
      <c r="AH523" s="3">
        <v>4.32</v>
      </c>
      <c r="AI523" s="3">
        <v>0.67</v>
      </c>
      <c r="AJ523" s="5">
        <v>1.47</v>
      </c>
      <c r="AM523" s="3">
        <v>15.6</v>
      </c>
      <c r="AN523" s="3">
        <v>38.47</v>
      </c>
      <c r="AO523" s="3">
        <v>5.37</v>
      </c>
      <c r="AP523" s="3">
        <v>23.43</v>
      </c>
      <c r="AQ523" s="3">
        <v>5.98</v>
      </c>
      <c r="AR523" s="3">
        <v>1.86</v>
      </c>
      <c r="AS523" s="3">
        <v>6.15</v>
      </c>
      <c r="AT523" s="3">
        <v>0.9</v>
      </c>
      <c r="AU523" s="3">
        <v>5.1100000000000003</v>
      </c>
      <c r="AV523" s="3">
        <v>1.07</v>
      </c>
      <c r="AW523" s="3">
        <v>2.82</v>
      </c>
      <c r="AY523" s="3">
        <v>2.5299999999999998</v>
      </c>
      <c r="AZ523" s="3">
        <v>0.37</v>
      </c>
      <c r="BA523" s="3">
        <v>38.1</v>
      </c>
      <c r="BB523" s="3">
        <v>406.6</v>
      </c>
      <c r="BE523" s="5">
        <f t="shared" si="40"/>
        <v>-9.3801612524163858E-2</v>
      </c>
      <c r="BF523" s="5">
        <f t="shared" si="41"/>
        <v>-0.20893329216338696</v>
      </c>
      <c r="BG523" s="7">
        <f t="shared" si="42"/>
        <v>-0.14871818129089742</v>
      </c>
    </row>
    <row r="524" spans="1:60" s="3" customFormat="1" x14ac:dyDescent="0.25">
      <c r="A524" s="2" t="s">
        <v>610</v>
      </c>
      <c r="B524" s="3">
        <v>16</v>
      </c>
      <c r="C524" s="3">
        <v>4</v>
      </c>
      <c r="D524" s="3" t="s">
        <v>52</v>
      </c>
      <c r="E524" s="3" t="s">
        <v>500</v>
      </c>
      <c r="F524" s="3" t="s">
        <v>425</v>
      </c>
      <c r="G524" s="3" t="s">
        <v>501</v>
      </c>
      <c r="H524" s="3" t="s">
        <v>502</v>
      </c>
      <c r="I524" s="3">
        <v>4</v>
      </c>
      <c r="K524" s="5"/>
      <c r="L524" s="5">
        <v>50.513751241740771</v>
      </c>
      <c r="M524" s="5">
        <v>2.3208188210273253</v>
      </c>
      <c r="N524" s="5">
        <v>14.808056371333642</v>
      </c>
      <c r="O524" s="5">
        <v>11.901306789409642</v>
      </c>
      <c r="P524" s="5">
        <v>0.18484397689598164</v>
      </c>
      <c r="Q524" s="5">
        <v>6.4387318618766942</v>
      </c>
      <c r="R524" s="5">
        <v>10.618259561691392</v>
      </c>
      <c r="S524" s="5">
        <v>2.6186230060264064</v>
      </c>
      <c r="T524" s="5">
        <v>0.3491497341368543</v>
      </c>
      <c r="U524" s="5">
        <v>0.24645863586130889</v>
      </c>
      <c r="V524" s="6">
        <f t="shared" si="43"/>
        <v>51.731134175462763</v>
      </c>
      <c r="W524" s="5">
        <f t="shared" si="44"/>
        <v>100.00000000000001</v>
      </c>
      <c r="X524" s="3">
        <v>9.4</v>
      </c>
      <c r="Y524" s="3">
        <v>152.5</v>
      </c>
      <c r="Z524" s="3">
        <v>30.72</v>
      </c>
      <c r="AA524" s="3">
        <v>15.95</v>
      </c>
      <c r="AC524" s="3">
        <v>164.91</v>
      </c>
      <c r="AD524" s="3">
        <v>366.3</v>
      </c>
      <c r="AE524" s="3">
        <v>38.299999999999997</v>
      </c>
      <c r="AF524" s="3">
        <v>211.17</v>
      </c>
      <c r="AG524" s="3">
        <v>104.74</v>
      </c>
      <c r="AH524" s="3">
        <v>4.26</v>
      </c>
      <c r="AI524" s="3">
        <v>0.62</v>
      </c>
      <c r="AJ524" s="5">
        <v>1.4</v>
      </c>
      <c r="AL524" s="3">
        <v>5.62</v>
      </c>
      <c r="AM524" s="3">
        <v>15.28</v>
      </c>
      <c r="AN524" s="3">
        <v>36.049999999999997</v>
      </c>
      <c r="AO524" s="3">
        <v>5.3</v>
      </c>
      <c r="AP524" s="3">
        <v>22.73</v>
      </c>
      <c r="AQ524" s="3">
        <v>6.1</v>
      </c>
      <c r="AR524" s="3">
        <v>1.87</v>
      </c>
      <c r="AS524" s="3">
        <v>6.22</v>
      </c>
      <c r="AT524" s="3">
        <v>0.94</v>
      </c>
      <c r="AU524" s="3">
        <v>5.41</v>
      </c>
      <c r="AV524" s="3">
        <v>1.1299999999999999</v>
      </c>
      <c r="AW524" s="3">
        <v>3.03</v>
      </c>
      <c r="AY524" s="3">
        <v>2.72</v>
      </c>
      <c r="AZ524" s="3">
        <v>0.41</v>
      </c>
      <c r="BA524" s="3">
        <v>32.19</v>
      </c>
      <c r="BB524" s="3">
        <v>361.93</v>
      </c>
      <c r="BE524" s="5">
        <f t="shared" si="40"/>
        <v>-0.11032273182056973</v>
      </c>
      <c r="BF524" s="5">
        <f t="shared" si="41"/>
        <v>-0.17619638937780691</v>
      </c>
      <c r="BG524" s="7">
        <f t="shared" si="42"/>
        <v>-0.16811149167913686</v>
      </c>
    </row>
    <row r="525" spans="1:60" s="3" customFormat="1" x14ac:dyDescent="0.25">
      <c r="A525" s="2" t="s">
        <v>611</v>
      </c>
      <c r="B525" s="3">
        <v>16</v>
      </c>
      <c r="C525" s="3">
        <v>4</v>
      </c>
      <c r="D525" s="3" t="s">
        <v>52</v>
      </c>
      <c r="E525" s="3" t="s">
        <v>500</v>
      </c>
      <c r="F525" s="3" t="s">
        <v>425</v>
      </c>
      <c r="G525" s="3" t="s">
        <v>501</v>
      </c>
      <c r="H525" s="3" t="s">
        <v>502</v>
      </c>
      <c r="I525" s="3">
        <v>4</v>
      </c>
      <c r="K525" s="5"/>
      <c r="L525" s="5">
        <v>51.342284094247027</v>
      </c>
      <c r="M525" s="5">
        <v>2.6919116409398298</v>
      </c>
      <c r="N525" s="5">
        <v>13.294536801423146</v>
      </c>
      <c r="O525" s="5">
        <v>13.36376328009743</v>
      </c>
      <c r="P525" s="5">
        <v>0.20627675409500612</v>
      </c>
      <c r="Q525" s="5">
        <v>5.6622968999079184</v>
      </c>
      <c r="R525" s="5">
        <v>10.055991762131548</v>
      </c>
      <c r="S525" s="5">
        <v>2.5475179130733259</v>
      </c>
      <c r="T525" s="5">
        <v>0.53631956064701591</v>
      </c>
      <c r="U525" s="5">
        <v>0.29910129343775888</v>
      </c>
      <c r="V525" s="6">
        <f t="shared" si="43"/>
        <v>45.632967348366364</v>
      </c>
      <c r="W525" s="5">
        <f t="shared" si="44"/>
        <v>100</v>
      </c>
      <c r="X525" s="3">
        <v>11.58</v>
      </c>
      <c r="Y525" s="3">
        <v>176</v>
      </c>
      <c r="Z525" s="3">
        <v>35.78</v>
      </c>
      <c r="AA525" s="3">
        <v>15.01</v>
      </c>
      <c r="AC525" s="3">
        <v>240.85</v>
      </c>
      <c r="AD525" s="3">
        <v>363.78</v>
      </c>
      <c r="AE525" s="3">
        <v>42.1</v>
      </c>
      <c r="AF525" s="3">
        <v>79.5</v>
      </c>
      <c r="AG525" s="3">
        <v>74.5</v>
      </c>
      <c r="AH525" s="3">
        <v>5.05</v>
      </c>
      <c r="AI525" s="3">
        <v>0.77</v>
      </c>
      <c r="AJ525" s="5">
        <v>1.89</v>
      </c>
      <c r="AM525" s="3">
        <v>19.22</v>
      </c>
      <c r="AN525" s="3">
        <v>45.57</v>
      </c>
      <c r="AO525" s="3">
        <v>6.3</v>
      </c>
      <c r="AP525" s="3">
        <v>27.59</v>
      </c>
      <c r="AQ525" s="3">
        <v>7.02</v>
      </c>
      <c r="AR525" s="3">
        <v>2.06</v>
      </c>
      <c r="AS525" s="3">
        <v>7.26</v>
      </c>
      <c r="AT525" s="3">
        <v>1.04</v>
      </c>
      <c r="AU525" s="3">
        <v>6.15</v>
      </c>
      <c r="AV525" s="3">
        <v>1.33</v>
      </c>
      <c r="AW525" s="3">
        <v>3.42</v>
      </c>
      <c r="AY525" s="3">
        <v>3.21</v>
      </c>
      <c r="AZ525" s="3">
        <v>0.46</v>
      </c>
      <c r="BA525" s="3">
        <v>31.8</v>
      </c>
      <c r="BB525" s="3">
        <v>401.1</v>
      </c>
      <c r="BE525" s="5">
        <f t="shared" si="40"/>
        <v>-7.832665347890444E-2</v>
      </c>
      <c r="BF525" s="5">
        <f t="shared" si="41"/>
        <v>-0.14514439643404009</v>
      </c>
      <c r="BG525" s="7">
        <f t="shared" si="42"/>
        <v>-0.13687091047817312</v>
      </c>
    </row>
    <row r="526" spans="1:60" s="3" customFormat="1" x14ac:dyDescent="0.25">
      <c r="A526" s="2" t="s">
        <v>612</v>
      </c>
      <c r="B526" s="3">
        <v>16</v>
      </c>
      <c r="C526" s="3">
        <v>4</v>
      </c>
      <c r="D526" s="3" t="s">
        <v>52</v>
      </c>
      <c r="E526" s="3" t="s">
        <v>500</v>
      </c>
      <c r="F526" s="3" t="s">
        <v>425</v>
      </c>
      <c r="G526" s="3" t="s">
        <v>501</v>
      </c>
      <c r="H526" s="3" t="s">
        <v>502</v>
      </c>
      <c r="I526" s="3">
        <v>4</v>
      </c>
      <c r="K526" s="5"/>
      <c r="L526" s="5">
        <v>51.131305604394463</v>
      </c>
      <c r="M526" s="5">
        <v>2.3461335636550484</v>
      </c>
      <c r="N526" s="5">
        <v>13.562298407444537</v>
      </c>
      <c r="O526" s="5">
        <v>13.11073766884547</v>
      </c>
      <c r="P526" s="5">
        <v>0.20580118979430254</v>
      </c>
      <c r="Q526" s="5">
        <v>6.0917152179113554</v>
      </c>
      <c r="R526" s="5">
        <v>10.228319132776836</v>
      </c>
      <c r="S526" s="5">
        <v>2.4284540395727698</v>
      </c>
      <c r="T526" s="5">
        <v>0.64827374785205305</v>
      </c>
      <c r="U526" s="5">
        <v>0.24696142775316302</v>
      </c>
      <c r="V526" s="6">
        <f t="shared" si="43"/>
        <v>47.928381192485247</v>
      </c>
      <c r="W526" s="5">
        <f t="shared" si="44"/>
        <v>100.00000000000001</v>
      </c>
      <c r="X526" s="3">
        <v>9.84</v>
      </c>
      <c r="Y526" s="3">
        <v>163.5</v>
      </c>
      <c r="Z526" s="3">
        <v>33.4</v>
      </c>
      <c r="AA526" s="3">
        <v>12.94</v>
      </c>
      <c r="AC526" s="3">
        <v>210.82</v>
      </c>
      <c r="AD526" s="3">
        <v>311.88</v>
      </c>
      <c r="AE526" s="3">
        <v>45</v>
      </c>
      <c r="AF526" s="3">
        <v>149.30000000000001</v>
      </c>
      <c r="AG526" s="3">
        <v>89</v>
      </c>
      <c r="AH526" s="3">
        <v>4.59</v>
      </c>
      <c r="AI526" s="3">
        <v>0.66</v>
      </c>
      <c r="AJ526" s="5">
        <v>1.58</v>
      </c>
      <c r="AM526" s="3">
        <v>15.84</v>
      </c>
      <c r="AN526" s="3">
        <v>39.06</v>
      </c>
      <c r="AO526" s="3">
        <v>5.55</v>
      </c>
      <c r="AP526" s="3">
        <v>23.96</v>
      </c>
      <c r="AQ526" s="3">
        <v>6.33</v>
      </c>
      <c r="AR526" s="3">
        <v>1.91</v>
      </c>
      <c r="AS526" s="3">
        <v>6.13</v>
      </c>
      <c r="AT526" s="3">
        <v>0.98</v>
      </c>
      <c r="AU526" s="3">
        <v>5.59</v>
      </c>
      <c r="AV526" s="3">
        <v>1.24</v>
      </c>
      <c r="AW526" s="3">
        <v>3.35</v>
      </c>
      <c r="AY526" s="3">
        <v>3.11</v>
      </c>
      <c r="AZ526" s="3">
        <v>0.44</v>
      </c>
      <c r="BA526" s="3">
        <v>33.700000000000003</v>
      </c>
      <c r="BB526" s="3">
        <v>385.1</v>
      </c>
      <c r="BE526" s="5">
        <f t="shared" si="40"/>
        <v>-0.1151122455349245</v>
      </c>
      <c r="BF526" s="5">
        <f t="shared" si="41"/>
        <v>-0.15356550847890327</v>
      </c>
      <c r="BG526" s="7">
        <f t="shared" si="42"/>
        <v>-0.17405570039982377</v>
      </c>
    </row>
    <row r="527" spans="1:60" s="3" customFormat="1" x14ac:dyDescent="0.25">
      <c r="A527" s="2" t="s">
        <v>613</v>
      </c>
      <c r="B527" s="3">
        <v>16</v>
      </c>
      <c r="C527" s="3">
        <v>4</v>
      </c>
      <c r="D527" s="3" t="s">
        <v>52</v>
      </c>
      <c r="E527" s="3" t="s">
        <v>500</v>
      </c>
      <c r="F527" s="3" t="s">
        <v>425</v>
      </c>
      <c r="G527" s="3" t="s">
        <v>501</v>
      </c>
      <c r="H527" s="3" t="s">
        <v>502</v>
      </c>
      <c r="I527" s="3">
        <v>4</v>
      </c>
      <c r="J527" s="3">
        <v>0.70572000000000001</v>
      </c>
      <c r="K527" s="5">
        <v>-1.2</v>
      </c>
      <c r="L527" s="5">
        <v>50.175258599468151</v>
      </c>
      <c r="M527" s="5">
        <v>2.0406450973419501</v>
      </c>
      <c r="N527" s="5">
        <v>12.695068495021781</v>
      </c>
      <c r="O527" s="5">
        <v>13.000839166587417</v>
      </c>
      <c r="P527" s="5">
        <v>0.19483546155526157</v>
      </c>
      <c r="Q527" s="5">
        <v>8.7881047659399574</v>
      </c>
      <c r="R527" s="5">
        <v>10.172461992779972</v>
      </c>
      <c r="S527" s="5">
        <v>2.2047170649674332</v>
      </c>
      <c r="T527" s="5">
        <v>0.51272489882963568</v>
      </c>
      <c r="U527" s="5">
        <v>0.215344457508447</v>
      </c>
      <c r="V527" s="6">
        <f t="shared" si="43"/>
        <v>57.247953475913526</v>
      </c>
      <c r="W527" s="5">
        <f t="shared" si="44"/>
        <v>100.00000000000001</v>
      </c>
      <c r="X527" s="3">
        <v>7.87</v>
      </c>
      <c r="Y527" s="3">
        <v>135</v>
      </c>
      <c r="Z527" s="3">
        <v>28.45</v>
      </c>
      <c r="AA527" s="3">
        <v>10.44</v>
      </c>
      <c r="AC527" s="3">
        <v>169.62</v>
      </c>
      <c r="AD527" s="3">
        <v>351.61</v>
      </c>
      <c r="AE527" s="3">
        <v>54.56561</v>
      </c>
      <c r="AF527" s="3">
        <v>273.63069999999999</v>
      </c>
      <c r="AG527" s="3">
        <v>237.8</v>
      </c>
      <c r="AH527" s="3">
        <v>3.94</v>
      </c>
      <c r="AI527" s="3">
        <v>0.52</v>
      </c>
      <c r="AJ527" s="5">
        <v>1.41</v>
      </c>
      <c r="AK527" s="3">
        <v>0.31</v>
      </c>
      <c r="AL527" s="3">
        <v>2.57</v>
      </c>
      <c r="AM527" s="3">
        <v>14.77</v>
      </c>
      <c r="AN527" s="3">
        <v>34.450000000000003</v>
      </c>
      <c r="AO527" s="3">
        <v>4.96</v>
      </c>
      <c r="AP527" s="3">
        <v>21.21</v>
      </c>
      <c r="AQ527" s="3">
        <v>5.71</v>
      </c>
      <c r="AR527" s="3">
        <v>1.69</v>
      </c>
      <c r="AS527" s="3">
        <v>5.64</v>
      </c>
      <c r="AT527" s="3">
        <v>0.87</v>
      </c>
      <c r="AU527" s="3">
        <v>5.0199999999999996</v>
      </c>
      <c r="AV527" s="3">
        <v>1.04</v>
      </c>
      <c r="AW527" s="3">
        <v>2.84</v>
      </c>
      <c r="AY527" s="3">
        <v>2.5</v>
      </c>
      <c r="AZ527" s="3">
        <v>0.34</v>
      </c>
      <c r="BA527" s="3">
        <v>27.41433</v>
      </c>
      <c r="BB527" s="3">
        <v>301.64120000000003</v>
      </c>
      <c r="BE527" s="5">
        <f t="shared" si="40"/>
        <v>-0.1165104140787443</v>
      </c>
      <c r="BF527" s="5">
        <f t="shared" si="41"/>
        <v>-0.17337127746122116</v>
      </c>
      <c r="BG527" s="7">
        <f t="shared" si="42"/>
        <v>-0.17802262950360026</v>
      </c>
    </row>
    <row r="528" spans="1:60" s="3" customFormat="1" x14ac:dyDescent="0.25">
      <c r="A528" s="2" t="s">
        <v>614</v>
      </c>
      <c r="B528" s="3">
        <v>16</v>
      </c>
      <c r="C528" s="3">
        <v>4</v>
      </c>
      <c r="D528" s="3" t="s">
        <v>52</v>
      </c>
      <c r="E528" s="3" t="s">
        <v>500</v>
      </c>
      <c r="F528" s="3" t="s">
        <v>425</v>
      </c>
      <c r="G528" s="3" t="s">
        <v>501</v>
      </c>
      <c r="H528" s="3" t="s">
        <v>502</v>
      </c>
      <c r="I528" s="3">
        <v>4</v>
      </c>
      <c r="K528" s="5"/>
      <c r="L528" s="5">
        <v>51.108043760815512</v>
      </c>
      <c r="M528" s="5">
        <v>2.2913336869042742</v>
      </c>
      <c r="N528" s="5">
        <v>13.953502900520199</v>
      </c>
      <c r="O528" s="5">
        <v>12.795744391226139</v>
      </c>
      <c r="P528" s="5">
        <v>0.20550077909455375</v>
      </c>
      <c r="Q528" s="5">
        <v>5.9800726716515138</v>
      </c>
      <c r="R528" s="5">
        <v>10.573015084414788</v>
      </c>
      <c r="S528" s="5">
        <v>2.5173845439082831</v>
      </c>
      <c r="T528" s="5">
        <v>0.32880124655128595</v>
      </c>
      <c r="U528" s="5">
        <v>0.24660093491346446</v>
      </c>
      <c r="V528" s="6">
        <f t="shared" si="43"/>
        <v>48.073697226374861</v>
      </c>
      <c r="W528" s="5">
        <f t="shared" si="44"/>
        <v>99.999999999999986</v>
      </c>
      <c r="X528" s="3">
        <v>9.32</v>
      </c>
      <c r="Y528" s="3">
        <v>152</v>
      </c>
      <c r="Z528" s="3">
        <v>32.5</v>
      </c>
      <c r="AA528" s="3">
        <v>67.099999999999994</v>
      </c>
      <c r="AC528" s="3">
        <v>172.71</v>
      </c>
      <c r="AD528" s="3">
        <v>325.66000000000003</v>
      </c>
      <c r="AE528" s="3">
        <v>43.4</v>
      </c>
      <c r="AF528" s="3">
        <v>155.6</v>
      </c>
      <c r="AG528" s="3">
        <v>90.9</v>
      </c>
      <c r="AH528" s="3">
        <v>4.43</v>
      </c>
      <c r="AI528" s="3">
        <v>0.64</v>
      </c>
      <c r="AJ528" s="5">
        <v>1.56</v>
      </c>
      <c r="AM528" s="3">
        <v>15.51</v>
      </c>
      <c r="AN528" s="3">
        <v>38.21</v>
      </c>
      <c r="AO528" s="3">
        <v>5.37</v>
      </c>
      <c r="AP528" s="3">
        <v>23.2</v>
      </c>
      <c r="AQ528" s="3">
        <v>6.15</v>
      </c>
      <c r="AR528" s="3">
        <v>1.82</v>
      </c>
      <c r="AS528" s="3">
        <v>5.98</v>
      </c>
      <c r="AT528" s="3">
        <v>0.95</v>
      </c>
      <c r="AU528" s="3">
        <v>5.55</v>
      </c>
      <c r="AV528" s="3">
        <v>1.1499999999999999</v>
      </c>
      <c r="AW528" s="3">
        <v>3.19</v>
      </c>
      <c r="AY528" s="3">
        <v>2.92</v>
      </c>
      <c r="AZ528" s="3">
        <v>0.43</v>
      </c>
      <c r="BA528" s="3">
        <v>36.6</v>
      </c>
      <c r="BB528" s="3">
        <v>376.3</v>
      </c>
      <c r="BE528" s="5">
        <f t="shared" si="40"/>
        <v>-8.8791084399417519E-2</v>
      </c>
      <c r="BF528" s="5">
        <f t="shared" si="41"/>
        <v>-0.14251269434556912</v>
      </c>
      <c r="BG528" s="7">
        <f t="shared" si="42"/>
        <v>-0.15149864127589685</v>
      </c>
      <c r="BH528" s="5"/>
    </row>
    <row r="529" spans="1:60" s="3" customFormat="1" x14ac:dyDescent="0.25">
      <c r="A529" s="2" t="s">
        <v>615</v>
      </c>
      <c r="B529" s="3">
        <v>16</v>
      </c>
      <c r="C529" s="3">
        <v>4</v>
      </c>
      <c r="D529" s="3" t="s">
        <v>52</v>
      </c>
      <c r="E529" s="3" t="s">
        <v>500</v>
      </c>
      <c r="F529" s="3" t="s">
        <v>425</v>
      </c>
      <c r="G529" s="3" t="s">
        <v>501</v>
      </c>
      <c r="H529" s="3" t="s">
        <v>502</v>
      </c>
      <c r="I529" s="3">
        <v>4</v>
      </c>
      <c r="K529" s="5"/>
      <c r="L529" s="5">
        <v>50.411360035701215</v>
      </c>
      <c r="M529" s="5">
        <v>2.3051749571466931</v>
      </c>
      <c r="N529" s="5">
        <v>14.206553355809032</v>
      </c>
      <c r="O529" s="5">
        <v>12.914453768245515</v>
      </c>
      <c r="P529" s="5">
        <v>0.19818246237912748</v>
      </c>
      <c r="Q529" s="5">
        <v>6.1227950219235705</v>
      </c>
      <c r="R529" s="5">
        <v>9.0642399898664081</v>
      </c>
      <c r="S529" s="5">
        <v>3.7341748174593494</v>
      </c>
      <c r="T529" s="5">
        <v>0.77186853768712815</v>
      </c>
      <c r="U529" s="5">
        <v>0.2711970537819639</v>
      </c>
      <c r="V529" s="6">
        <f t="shared" si="43"/>
        <v>48.432044854191368</v>
      </c>
      <c r="W529" s="5">
        <f t="shared" si="44"/>
        <v>99.999999999999986</v>
      </c>
      <c r="X529" s="3">
        <v>8.8000000000000007</v>
      </c>
      <c r="Y529" s="3">
        <v>169.7</v>
      </c>
      <c r="Z529" s="3">
        <v>37.6</v>
      </c>
      <c r="AA529" s="3">
        <v>18.100000000000001</v>
      </c>
      <c r="AC529" s="3">
        <v>383.9</v>
      </c>
      <c r="AD529" s="3">
        <v>322.2</v>
      </c>
      <c r="AE529" s="3">
        <v>41.5</v>
      </c>
      <c r="AF529" s="3">
        <v>119.6</v>
      </c>
      <c r="AG529" s="3">
        <v>82.8</v>
      </c>
      <c r="AJ529" s="5"/>
      <c r="BA529" s="3">
        <v>29</v>
      </c>
      <c r="BB529" s="3">
        <v>297.5</v>
      </c>
      <c r="BE529" s="5">
        <f t="shared" si="40"/>
        <v>-0.14733364776632052</v>
      </c>
      <c r="BF529" s="5">
        <f t="shared" si="41"/>
        <v>-0.15103802494101493</v>
      </c>
      <c r="BG529" s="7">
        <f t="shared" si="42"/>
        <v>-0.21297978826221786</v>
      </c>
      <c r="BH529" s="5"/>
    </row>
    <row r="530" spans="1:60" s="3" customFormat="1" x14ac:dyDescent="0.25">
      <c r="A530" s="2" t="s">
        <v>616</v>
      </c>
      <c r="B530" s="3">
        <v>16</v>
      </c>
      <c r="C530" s="3">
        <v>4</v>
      </c>
      <c r="D530" s="3" t="s">
        <v>52</v>
      </c>
      <c r="E530" s="3" t="s">
        <v>617</v>
      </c>
      <c r="F530" s="3" t="s">
        <v>425</v>
      </c>
      <c r="G530" s="3" t="s">
        <v>119</v>
      </c>
      <c r="H530" s="3" t="s">
        <v>618</v>
      </c>
      <c r="I530" s="3">
        <v>3</v>
      </c>
      <c r="L530" s="5">
        <v>51.965109284138769</v>
      </c>
      <c r="M530" s="5">
        <v>2.2959695207539608</v>
      </c>
      <c r="N530" s="5">
        <v>13.565269701223182</v>
      </c>
      <c r="O530" s="5">
        <v>13.274513735712853</v>
      </c>
      <c r="P530" s="5">
        <v>0.21054742330058152</v>
      </c>
      <c r="Q530" s="5">
        <v>5.3839983958291562</v>
      </c>
      <c r="R530" s="5">
        <v>9.5949468618407856</v>
      </c>
      <c r="S530" s="5">
        <v>2.6468818929215963</v>
      </c>
      <c r="T530" s="5">
        <v>0.80208542209745348</v>
      </c>
      <c r="U530" s="5">
        <v>0.26067776218167238</v>
      </c>
      <c r="V530" s="6">
        <f t="shared" si="43"/>
        <v>44.551101190197834</v>
      </c>
      <c r="W530" s="5">
        <f t="shared" si="44"/>
        <v>100.00000000000001</v>
      </c>
      <c r="X530" s="3">
        <v>10.6</v>
      </c>
      <c r="Y530" s="3">
        <v>165</v>
      </c>
      <c r="Z530" s="3">
        <v>36</v>
      </c>
      <c r="AA530" s="3">
        <v>14</v>
      </c>
      <c r="AC530" s="3">
        <v>220</v>
      </c>
      <c r="AD530" s="3">
        <v>276</v>
      </c>
      <c r="AF530" s="3">
        <v>110</v>
      </c>
      <c r="AG530" s="3">
        <v>66</v>
      </c>
      <c r="AJ530" s="5"/>
      <c r="BB530" s="3">
        <v>353</v>
      </c>
      <c r="BE530" s="5">
        <f t="shared" si="40"/>
        <v>-6.0465006920025433E-2</v>
      </c>
      <c r="BF530" s="5">
        <f t="shared" si="41"/>
        <v>-7.6702616066982476E-2</v>
      </c>
      <c r="BG530" s="7">
        <f t="shared" si="42"/>
        <v>-0.12484053266516787</v>
      </c>
      <c r="BH530" s="5"/>
    </row>
    <row r="531" spans="1:60" s="3" customFormat="1" x14ac:dyDescent="0.25">
      <c r="A531" s="2" t="s">
        <v>619</v>
      </c>
      <c r="B531" s="3">
        <v>16</v>
      </c>
      <c r="C531" s="3">
        <v>4</v>
      </c>
      <c r="D531" s="3" t="s">
        <v>52</v>
      </c>
      <c r="E531" s="3" t="s">
        <v>617</v>
      </c>
      <c r="F531" s="3" t="s">
        <v>425</v>
      </c>
      <c r="G531" s="3" t="s">
        <v>119</v>
      </c>
      <c r="H531" s="3" t="s">
        <v>618</v>
      </c>
      <c r="I531" s="3">
        <v>3</v>
      </c>
      <c r="L531" s="5">
        <v>50.273003033367033</v>
      </c>
      <c r="M531" s="5">
        <v>2.2649140546006072</v>
      </c>
      <c r="N531" s="5">
        <v>14.034378159757333</v>
      </c>
      <c r="O531" s="5">
        <v>13.377148634984835</v>
      </c>
      <c r="P531" s="5">
        <v>0.21233569261880689</v>
      </c>
      <c r="Q531" s="5">
        <v>6.0869565217391308</v>
      </c>
      <c r="R531" s="5">
        <v>10.566228513650151</v>
      </c>
      <c r="S531" s="5">
        <v>2.3660262891809909</v>
      </c>
      <c r="T531" s="5">
        <v>0.57633973710819009</v>
      </c>
      <c r="U531" s="5">
        <v>0.24266936299292213</v>
      </c>
      <c r="V531" s="6">
        <f t="shared" si="43"/>
        <v>47.407076651836363</v>
      </c>
      <c r="W531" s="5">
        <f t="shared" si="44"/>
        <v>100</v>
      </c>
      <c r="X531" s="3">
        <v>10</v>
      </c>
      <c r="Y531" s="3">
        <v>154</v>
      </c>
      <c r="Z531" s="3">
        <v>33</v>
      </c>
      <c r="AA531" s="3">
        <v>7</v>
      </c>
      <c r="AC531" s="3">
        <v>188</v>
      </c>
      <c r="AD531" s="3">
        <v>285</v>
      </c>
      <c r="AF531" s="3">
        <v>140</v>
      </c>
      <c r="AG531" s="3">
        <v>79</v>
      </c>
      <c r="AJ531" s="5"/>
      <c r="BB531" s="3">
        <v>382</v>
      </c>
      <c r="BE531" s="5">
        <f t="shared" si="40"/>
        <v>-6.3006959318352651E-2</v>
      </c>
      <c r="BF531" s="5">
        <f t="shared" si="41"/>
        <v>-0.10571925475089883</v>
      </c>
      <c r="BG531" s="7">
        <f t="shared" si="42"/>
        <v>-0.12589567093622323</v>
      </c>
      <c r="BH531" s="5"/>
    </row>
    <row r="532" spans="1:60" s="3" customFormat="1" x14ac:dyDescent="0.25">
      <c r="A532" s="2" t="s">
        <v>620</v>
      </c>
      <c r="B532" s="3">
        <v>16</v>
      </c>
      <c r="C532" s="3">
        <v>4</v>
      </c>
      <c r="D532" s="3" t="s">
        <v>52</v>
      </c>
      <c r="E532" s="3" t="s">
        <v>617</v>
      </c>
      <c r="F532" s="3" t="s">
        <v>425</v>
      </c>
      <c r="G532" s="3" t="s">
        <v>119</v>
      </c>
      <c r="H532" s="3" t="s">
        <v>618</v>
      </c>
      <c r="I532" s="3">
        <v>3</v>
      </c>
      <c r="L532" s="5">
        <v>51.244230383303226</v>
      </c>
      <c r="M532" s="5">
        <v>2.5185631145896044</v>
      </c>
      <c r="N532" s="5">
        <v>14.439092915914106</v>
      </c>
      <c r="O532" s="5">
        <v>12.301826209110976</v>
      </c>
      <c r="P532" s="5">
        <v>0.18061408789885608</v>
      </c>
      <c r="Q532" s="5">
        <v>5.7194461167971093</v>
      </c>
      <c r="R532" s="5">
        <v>9.9939795304033705</v>
      </c>
      <c r="S532" s="5">
        <v>2.6088701585390326</v>
      </c>
      <c r="T532" s="5">
        <v>0.71242223560104345</v>
      </c>
      <c r="U532" s="5">
        <v>0.28095524784266507</v>
      </c>
      <c r="V532" s="6">
        <f t="shared" si="43"/>
        <v>47.944007552195281</v>
      </c>
      <c r="W532" s="5">
        <f t="shared" si="44"/>
        <v>99.999999999999986</v>
      </c>
      <c r="X532" s="3">
        <v>12.3</v>
      </c>
      <c r="Y532" s="3">
        <v>179</v>
      </c>
      <c r="Z532" s="3">
        <v>36</v>
      </c>
      <c r="AA532" s="3">
        <v>12</v>
      </c>
      <c r="AC532" s="3">
        <v>216</v>
      </c>
      <c r="AD532" s="3">
        <v>354</v>
      </c>
      <c r="AF532" s="3">
        <v>131</v>
      </c>
      <c r="AG532" s="3">
        <v>86</v>
      </c>
      <c r="AJ532" s="5"/>
      <c r="BB532" s="3">
        <v>364</v>
      </c>
      <c r="BE532" s="5">
        <f t="shared" si="40"/>
        <v>-6.3774407336092853E-2</v>
      </c>
      <c r="BF532" s="5">
        <f t="shared" si="41"/>
        <v>-9.5794066802974531E-2</v>
      </c>
      <c r="BG532" s="7">
        <f t="shared" si="42"/>
        <v>-0.12142980659569758</v>
      </c>
      <c r="BH532" s="5"/>
    </row>
    <row r="533" spans="1:60" s="3" customFormat="1" x14ac:dyDescent="0.25">
      <c r="A533" s="2" t="s">
        <v>621</v>
      </c>
      <c r="B533" s="3">
        <v>16</v>
      </c>
      <c r="C533" s="3">
        <v>4</v>
      </c>
      <c r="D533" s="3" t="s">
        <v>52</v>
      </c>
      <c r="E533" s="3" t="s">
        <v>617</v>
      </c>
      <c r="F533" s="3" t="s">
        <v>425</v>
      </c>
      <c r="G533" s="3" t="s">
        <v>119</v>
      </c>
      <c r="H533" s="3" t="s">
        <v>618</v>
      </c>
      <c r="I533" s="3">
        <v>3</v>
      </c>
      <c r="L533" s="5">
        <v>50.341571227647187</v>
      </c>
      <c r="M533" s="5">
        <v>2.1297970665059278</v>
      </c>
      <c r="N533" s="5">
        <v>13.562386980108501</v>
      </c>
      <c r="O533" s="5">
        <v>14.567008237894315</v>
      </c>
      <c r="P533" s="5">
        <v>0.21097046413502113</v>
      </c>
      <c r="Q533" s="5">
        <v>5.987542696403457</v>
      </c>
      <c r="R533" s="5">
        <v>10.026120152702433</v>
      </c>
      <c r="S533" s="5">
        <v>2.3709061683745229</v>
      </c>
      <c r="T533" s="5">
        <v>0.57263411693791444</v>
      </c>
      <c r="U533" s="5">
        <v>0.23106288929073746</v>
      </c>
      <c r="V533" s="6">
        <f t="shared" si="43"/>
        <v>44.880788059626411</v>
      </c>
      <c r="W533" s="5">
        <f t="shared" si="44"/>
        <v>100.00000000000001</v>
      </c>
      <c r="X533" s="3">
        <v>8.6999999999999993</v>
      </c>
      <c r="Y533" s="3">
        <v>145</v>
      </c>
      <c r="Z533" s="3">
        <v>34</v>
      </c>
      <c r="AA533" s="3">
        <v>7</v>
      </c>
      <c r="AC533" s="3">
        <v>155</v>
      </c>
      <c r="AD533" s="3">
        <v>280</v>
      </c>
      <c r="AF533" s="3">
        <v>123</v>
      </c>
      <c r="AG533" s="3">
        <v>72</v>
      </c>
      <c r="AJ533" s="5"/>
      <c r="BB533" s="3">
        <v>346</v>
      </c>
      <c r="BE533" s="5">
        <f t="shared" si="40"/>
        <v>-6.1346707993658711E-2</v>
      </c>
      <c r="BF533" s="5">
        <f t="shared" si="41"/>
        <v>-9.1371734124041426E-2</v>
      </c>
      <c r="BG533" s="7">
        <f t="shared" si="42"/>
        <v>-0.13166778180704175</v>
      </c>
      <c r="BH533" s="5"/>
    </row>
    <row r="534" spans="1:60" s="3" customFormat="1" x14ac:dyDescent="0.25">
      <c r="A534" s="2" t="s">
        <v>622</v>
      </c>
      <c r="B534" s="3">
        <v>16</v>
      </c>
      <c r="C534" s="3">
        <v>4</v>
      </c>
      <c r="D534" s="3" t="s">
        <v>52</v>
      </c>
      <c r="E534" s="3" t="s">
        <v>617</v>
      </c>
      <c r="F534" s="3" t="s">
        <v>425</v>
      </c>
      <c r="G534" s="3" t="s">
        <v>119</v>
      </c>
      <c r="H534" s="3" t="s">
        <v>618</v>
      </c>
      <c r="I534" s="3">
        <v>3</v>
      </c>
      <c r="L534" s="5">
        <v>50.020206102242881</v>
      </c>
      <c r="M534" s="5">
        <v>2.2933926045665793</v>
      </c>
      <c r="N534" s="5">
        <v>14.093756314406953</v>
      </c>
      <c r="O534" s="5">
        <v>13.598706809456459</v>
      </c>
      <c r="P534" s="5">
        <v>0.21216407355021216</v>
      </c>
      <c r="Q534" s="5">
        <v>5.9203879571630642</v>
      </c>
      <c r="R534" s="5">
        <v>10.335421297231767</v>
      </c>
      <c r="S534" s="5">
        <v>2.5156597292382306</v>
      </c>
      <c r="T534" s="5">
        <v>0.74762578298646198</v>
      </c>
      <c r="U534" s="5">
        <v>0.26267932915740561</v>
      </c>
      <c r="V534" s="6">
        <f t="shared" si="43"/>
        <v>46.307160127544549</v>
      </c>
      <c r="W534" s="5">
        <f t="shared" si="44"/>
        <v>100</v>
      </c>
      <c r="X534" s="3">
        <v>9.9</v>
      </c>
      <c r="Y534" s="3">
        <v>162</v>
      </c>
      <c r="Z534" s="3">
        <v>37</v>
      </c>
      <c r="AA534" s="3">
        <v>12</v>
      </c>
      <c r="AC534" s="3">
        <v>226</v>
      </c>
      <c r="AD534" s="3">
        <v>280</v>
      </c>
      <c r="AF534" s="3">
        <v>117</v>
      </c>
      <c r="AG534" s="3">
        <v>71</v>
      </c>
      <c r="AJ534" s="5"/>
      <c r="BB534" s="3">
        <v>374</v>
      </c>
      <c r="BE534" s="5">
        <f t="shared" si="40"/>
        <v>-6.3888047182665941E-2</v>
      </c>
      <c r="BF534" s="5">
        <f t="shared" si="41"/>
        <v>-8.1447747840335039E-2</v>
      </c>
      <c r="BG534" s="7">
        <f t="shared" si="42"/>
        <v>-0.13203852199229527</v>
      </c>
      <c r="BH534" s="5"/>
    </row>
    <row r="535" spans="1:60" s="3" customFormat="1" x14ac:dyDescent="0.25">
      <c r="A535" s="2" t="s">
        <v>623</v>
      </c>
      <c r="B535" s="3">
        <v>16</v>
      </c>
      <c r="C535" s="3">
        <v>4</v>
      </c>
      <c r="D535" s="3" t="s">
        <v>52</v>
      </c>
      <c r="E535" s="3" t="s">
        <v>617</v>
      </c>
      <c r="F535" s="3" t="s">
        <v>425</v>
      </c>
      <c r="G535" s="3" t="s">
        <v>119</v>
      </c>
      <c r="H535" s="3" t="s">
        <v>618</v>
      </c>
      <c r="I535" s="3">
        <v>3</v>
      </c>
      <c r="L535" s="5">
        <v>50.984351337708233</v>
      </c>
      <c r="M535" s="5">
        <v>2.5643614336193843</v>
      </c>
      <c r="N535" s="5">
        <v>14.225138818778396</v>
      </c>
      <c r="O535" s="5">
        <v>12.549217566885412</v>
      </c>
      <c r="P535" s="5">
        <v>0.19182231196365473</v>
      </c>
      <c r="Q535" s="5">
        <v>5.7647652700656238</v>
      </c>
      <c r="R535" s="5">
        <v>10.035335689045937</v>
      </c>
      <c r="S535" s="5">
        <v>2.6956082786471476</v>
      </c>
      <c r="T535" s="5">
        <v>0.70671378091872794</v>
      </c>
      <c r="U535" s="5">
        <v>0.28268551236749118</v>
      </c>
      <c r="V535" s="6">
        <f t="shared" si="43"/>
        <v>47.644140120376321</v>
      </c>
      <c r="W535" s="5">
        <f t="shared" si="44"/>
        <v>100</v>
      </c>
      <c r="X535" s="3">
        <v>12</v>
      </c>
      <c r="Y535" s="3">
        <v>179</v>
      </c>
      <c r="Z535" s="3">
        <v>35</v>
      </c>
      <c r="AA535" s="3">
        <v>12</v>
      </c>
      <c r="AC535" s="3">
        <v>217</v>
      </c>
      <c r="AD535" s="3">
        <v>353</v>
      </c>
      <c r="AF535" s="3">
        <v>143</v>
      </c>
      <c r="AG535" s="3">
        <v>91</v>
      </c>
      <c r="AJ535" s="5"/>
      <c r="BB535" s="3">
        <v>370</v>
      </c>
      <c r="BE535" s="5">
        <f t="shared" si="40"/>
        <v>-8.5753972631516406E-2</v>
      </c>
      <c r="BF535" s="5">
        <f t="shared" si="41"/>
        <v>-0.12939271168704447</v>
      </c>
      <c r="BG535" s="7">
        <f t="shared" si="42"/>
        <v>-0.14108482517188914</v>
      </c>
      <c r="BH535" s="5"/>
    </row>
    <row r="536" spans="1:60" s="3" customFormat="1" x14ac:dyDescent="0.25">
      <c r="A536" s="2" t="s">
        <v>624</v>
      </c>
      <c r="B536" s="3">
        <v>16</v>
      </c>
      <c r="C536" s="3">
        <v>4</v>
      </c>
      <c r="D536" s="3" t="s">
        <v>52</v>
      </c>
      <c r="E536" s="3" t="s">
        <v>617</v>
      </c>
      <c r="F536" s="3" t="s">
        <v>425</v>
      </c>
      <c r="G536" s="3" t="s">
        <v>119</v>
      </c>
      <c r="H536" s="3" t="s">
        <v>618</v>
      </c>
      <c r="I536" s="3">
        <v>3</v>
      </c>
      <c r="L536" s="5">
        <v>52.22323508558695</v>
      </c>
      <c r="M536" s="5">
        <v>2.4713866099463178</v>
      </c>
      <c r="N536" s="5">
        <v>13.653398156588676</v>
      </c>
      <c r="O536" s="5">
        <v>13.481211384584219</v>
      </c>
      <c r="P536" s="5">
        <v>0.20257267294641951</v>
      </c>
      <c r="Q536" s="5">
        <v>5.7125493770890294</v>
      </c>
      <c r="R536" s="5">
        <v>8.7511394712853221</v>
      </c>
      <c r="S536" s="5">
        <v>2.6537020155980957</v>
      </c>
      <c r="T536" s="5">
        <v>0.58746075154461641</v>
      </c>
      <c r="U536" s="5">
        <v>0.26334447483034534</v>
      </c>
      <c r="V536" s="6">
        <f t="shared" si="43"/>
        <v>45.635091567146695</v>
      </c>
      <c r="W536" s="5">
        <f t="shared" si="44"/>
        <v>99.999999999999986</v>
      </c>
      <c r="X536" s="3">
        <v>10.6</v>
      </c>
      <c r="Y536" s="3">
        <v>166</v>
      </c>
      <c r="Z536" s="3">
        <v>32</v>
      </c>
      <c r="AA536" s="3">
        <v>11</v>
      </c>
      <c r="AC536" s="3">
        <v>188</v>
      </c>
      <c r="AD536" s="3">
        <v>324</v>
      </c>
      <c r="AF536" s="3">
        <v>169</v>
      </c>
      <c r="AG536" s="3">
        <v>85</v>
      </c>
      <c r="AJ536" s="5"/>
      <c r="BB536" s="3">
        <v>387</v>
      </c>
      <c r="BE536" s="5">
        <f t="shared" si="40"/>
        <v>-0.11256368371782211</v>
      </c>
      <c r="BF536" s="5">
        <f t="shared" si="41"/>
        <v>-0.17482248645057408</v>
      </c>
      <c r="BG536" s="7">
        <f t="shared" si="42"/>
        <v>-0.16672164287099367</v>
      </c>
      <c r="BH536" s="5"/>
    </row>
    <row r="537" spans="1:60" s="3" customFormat="1" x14ac:dyDescent="0.25">
      <c r="A537" s="2" t="s">
        <v>625</v>
      </c>
      <c r="B537" s="3">
        <v>16</v>
      </c>
      <c r="C537" s="3">
        <v>4</v>
      </c>
      <c r="D537" s="3" t="s">
        <v>52</v>
      </c>
      <c r="E537" s="3" t="s">
        <v>617</v>
      </c>
      <c r="F537" s="3" t="s">
        <v>425</v>
      </c>
      <c r="G537" s="3" t="s">
        <v>119</v>
      </c>
      <c r="H537" s="3" t="s">
        <v>618</v>
      </c>
      <c r="I537" s="3">
        <v>3</v>
      </c>
      <c r="L537" s="5">
        <v>50.660482000605036</v>
      </c>
      <c r="M537" s="5">
        <v>2.2990823837854188</v>
      </c>
      <c r="N537" s="5">
        <v>14.20792578400726</v>
      </c>
      <c r="O537" s="5">
        <v>11.858424926893214</v>
      </c>
      <c r="P537" s="5">
        <v>0.18150650398305943</v>
      </c>
      <c r="Q537" s="5">
        <v>7.0485025713421408</v>
      </c>
      <c r="R537" s="5">
        <v>10.971059796309369</v>
      </c>
      <c r="S537" s="5">
        <v>2.2284965211253405</v>
      </c>
      <c r="T537" s="5">
        <v>0.3025108399717657</v>
      </c>
      <c r="U537" s="5">
        <v>0.24200867197741255</v>
      </c>
      <c r="V537" s="6">
        <f t="shared" si="43"/>
        <v>54.075097653694947</v>
      </c>
      <c r="W537" s="5">
        <f t="shared" si="44"/>
        <v>100.00000000000001</v>
      </c>
      <c r="X537" s="3">
        <v>9.8000000000000007</v>
      </c>
      <c r="Y537" s="3">
        <v>157</v>
      </c>
      <c r="Z537" s="3">
        <v>31</v>
      </c>
      <c r="AC537" s="3">
        <v>182</v>
      </c>
      <c r="AD537" s="3">
        <v>378</v>
      </c>
      <c r="AF537" s="3">
        <v>176</v>
      </c>
      <c r="AG537" s="3">
        <v>98</v>
      </c>
      <c r="AJ537" s="5"/>
      <c r="BB537" s="3">
        <v>354</v>
      </c>
      <c r="BE537" s="5">
        <f t="shared" si="40"/>
        <v>-0.11284849860570301</v>
      </c>
      <c r="BF537" s="5">
        <f t="shared" si="41"/>
        <v>-0.16469933455661823</v>
      </c>
      <c r="BG537" s="7">
        <f t="shared" si="42"/>
        <v>-0.16898628647646041</v>
      </c>
    </row>
    <row r="538" spans="1:60" s="3" customFormat="1" x14ac:dyDescent="0.25">
      <c r="A538" s="2" t="s">
        <v>626</v>
      </c>
      <c r="B538" s="3">
        <v>16</v>
      </c>
      <c r="C538" s="3">
        <v>4</v>
      </c>
      <c r="D538" s="3" t="s">
        <v>52</v>
      </c>
      <c r="E538" s="3" t="s">
        <v>617</v>
      </c>
      <c r="F538" s="3" t="s">
        <v>425</v>
      </c>
      <c r="G538" s="3" t="s">
        <v>119</v>
      </c>
      <c r="H538" s="3" t="s">
        <v>618</v>
      </c>
      <c r="I538" s="3">
        <v>3</v>
      </c>
      <c r="L538" s="5">
        <v>49.693559730734464</v>
      </c>
      <c r="M538" s="5">
        <v>2.009444388626545</v>
      </c>
      <c r="N538" s="5">
        <v>13.262332964935197</v>
      </c>
      <c r="O538" s="5">
        <v>15.533005124083193</v>
      </c>
      <c r="P538" s="5">
        <v>0.21099166080578721</v>
      </c>
      <c r="Q538" s="5">
        <v>6.0283331658796353</v>
      </c>
      <c r="R538" s="5">
        <v>10.238119160052246</v>
      </c>
      <c r="S538" s="5">
        <v>2.2505777152617306</v>
      </c>
      <c r="T538" s="5">
        <v>0.56264442881543264</v>
      </c>
      <c r="U538" s="5">
        <v>0.21099166080578721</v>
      </c>
      <c r="V538" s="6">
        <f t="shared" si="43"/>
        <v>43.464925891847649</v>
      </c>
      <c r="W538" s="5">
        <f t="shared" si="44"/>
        <v>100.00000000000001</v>
      </c>
      <c r="X538" s="3">
        <v>9.5</v>
      </c>
      <c r="Y538" s="3">
        <v>137</v>
      </c>
      <c r="Z538" s="3">
        <v>33</v>
      </c>
      <c r="AA538" s="3">
        <v>6</v>
      </c>
      <c r="AC538" s="3">
        <v>171</v>
      </c>
      <c r="AD538" s="3">
        <v>276</v>
      </c>
      <c r="AF538" s="3">
        <v>135</v>
      </c>
      <c r="AG538" s="3">
        <v>79</v>
      </c>
      <c r="AJ538" s="5"/>
      <c r="BB538" s="3">
        <v>347</v>
      </c>
      <c r="BE538" s="5">
        <f t="shared" si="40"/>
        <v>1.2252941036203335E-2</v>
      </c>
      <c r="BF538" s="5">
        <f t="shared" si="41"/>
        <v>-1.3535725293176704E-2</v>
      </c>
      <c r="BG538" s="7">
        <f t="shared" si="42"/>
        <v>-6.028779978087806E-2</v>
      </c>
    </row>
    <row r="539" spans="1:60" s="3" customFormat="1" x14ac:dyDescent="0.25">
      <c r="A539" s="2" t="s">
        <v>627</v>
      </c>
      <c r="B539" s="3">
        <v>1</v>
      </c>
      <c r="C539" s="3">
        <v>1</v>
      </c>
      <c r="D539" s="3" t="s">
        <v>52</v>
      </c>
      <c r="E539" s="3" t="s">
        <v>118</v>
      </c>
      <c r="F539" s="3" t="s">
        <v>353</v>
      </c>
      <c r="G539" s="3" t="s">
        <v>119</v>
      </c>
      <c r="H539" s="3" t="s">
        <v>628</v>
      </c>
      <c r="I539" s="3">
        <v>32</v>
      </c>
      <c r="J539" s="3">
        <v>0.70360199999999995</v>
      </c>
      <c r="K539" s="5">
        <v>8.3000000000000007</v>
      </c>
      <c r="L539" s="5">
        <v>46.568122381470523</v>
      </c>
      <c r="M539" s="5">
        <v>1.6133422557964534</v>
      </c>
      <c r="N539" s="5">
        <v>8.3117616715511957</v>
      </c>
      <c r="O539" s="5">
        <v>13.13974902174221</v>
      </c>
      <c r="P539" s="5">
        <v>0.19537082221480392</v>
      </c>
      <c r="Q539" s="5">
        <v>19.211324280452384</v>
      </c>
      <c r="R539" s="5">
        <v>9.0873382816355637</v>
      </c>
      <c r="S539" s="5">
        <v>1.4112355676651003</v>
      </c>
      <c r="T539" s="5">
        <v>0.33812409000550031</v>
      </c>
      <c r="U539" s="5">
        <v>0.12293467141616876</v>
      </c>
      <c r="V539" s="6">
        <f t="shared" si="43"/>
        <v>74.334884578739747</v>
      </c>
      <c r="W539" s="5">
        <f t="shared" si="44"/>
        <v>99.999303043949908</v>
      </c>
      <c r="X539" s="3">
        <v>5.2185818703274993</v>
      </c>
      <c r="Y539" s="3">
        <v>77</v>
      </c>
      <c r="Z539" s="3">
        <v>14.048362942505619</v>
      </c>
      <c r="AA539" s="3">
        <v>9.1934275095700233</v>
      </c>
      <c r="AB539" s="3">
        <v>1.6488471432902942</v>
      </c>
      <c r="AC539" s="3">
        <v>105.75369482168199</v>
      </c>
      <c r="AD539" s="3">
        <v>250.58219101272422</v>
      </c>
      <c r="AF539" s="3">
        <v>1210.5</v>
      </c>
      <c r="AG539" s="3">
        <v>848</v>
      </c>
      <c r="AH539" s="3">
        <v>2.0998726991158683</v>
      </c>
      <c r="AI539" s="3">
        <v>0.38678803735577943</v>
      </c>
      <c r="AJ539" s="5">
        <v>0.43301083241008187</v>
      </c>
      <c r="AK539" s="3">
        <v>0.13054518808981974</v>
      </c>
      <c r="AL539" s="3">
        <v>0.84053155017920278</v>
      </c>
      <c r="AM539" s="3">
        <v>7.0637856127919907</v>
      </c>
      <c r="AN539" s="3">
        <v>18.739991684518571</v>
      </c>
      <c r="AO539" s="3">
        <v>2.791482318295353</v>
      </c>
      <c r="AP539" s="3">
        <v>12.908382394582762</v>
      </c>
      <c r="AQ539" s="3">
        <v>3.4223488605589294</v>
      </c>
      <c r="AR539" s="3">
        <v>1.1850191630775258</v>
      </c>
      <c r="AS539" s="3">
        <v>3.5379394543063611</v>
      </c>
      <c r="AT539" s="3">
        <v>0.54722186002391415</v>
      </c>
      <c r="AU539" s="3">
        <v>3.2251144408111334</v>
      </c>
      <c r="AV539" s="3">
        <v>0.60060237555924456</v>
      </c>
      <c r="AW539" s="3">
        <v>1.4612062352413016</v>
      </c>
      <c r="AX539" s="3">
        <v>0.19558585769819811</v>
      </c>
      <c r="AY539" s="3">
        <v>1.0755612206319491</v>
      </c>
      <c r="AZ539" s="3">
        <v>0.15647170261858886</v>
      </c>
      <c r="BA539" s="3">
        <v>25.82129538791175</v>
      </c>
      <c r="BB539" s="3">
        <v>306</v>
      </c>
      <c r="BC539" s="3">
        <v>126.9</v>
      </c>
      <c r="BD539" s="3">
        <v>93.1</v>
      </c>
      <c r="BE539" s="5">
        <f t="shared" si="40"/>
        <v>-0.10869402986626375</v>
      </c>
      <c r="BF539" s="5">
        <f t="shared" si="41"/>
        <v>-0.32676715286742308</v>
      </c>
      <c r="BG539" s="7">
        <f t="shared" si="42"/>
        <v>-0.15830967865533352</v>
      </c>
    </row>
    <row r="540" spans="1:60" s="3" customFormat="1" x14ac:dyDescent="0.25">
      <c r="A540" s="2" t="s">
        <v>629</v>
      </c>
      <c r="B540" s="3">
        <v>1</v>
      </c>
      <c r="C540" s="3">
        <v>1</v>
      </c>
      <c r="D540" s="3" t="s">
        <v>52</v>
      </c>
      <c r="E540" s="3" t="s">
        <v>118</v>
      </c>
      <c r="F540" s="3" t="s">
        <v>353</v>
      </c>
      <c r="G540" s="3" t="s">
        <v>119</v>
      </c>
      <c r="H540" s="3" t="s">
        <v>628</v>
      </c>
      <c r="I540" s="3">
        <v>32</v>
      </c>
      <c r="J540" s="3">
        <v>0.703129</v>
      </c>
      <c r="K540" s="5">
        <v>8.3000000000000007</v>
      </c>
      <c r="L540" s="5">
        <v>47.053410349006832</v>
      </c>
      <c r="M540" s="5">
        <v>1.69841558652493</v>
      </c>
      <c r="N540" s="5">
        <v>8.5870728390226478</v>
      </c>
      <c r="O540" s="5">
        <v>12.872735549303497</v>
      </c>
      <c r="P540" s="5">
        <v>0.19795659695987516</v>
      </c>
      <c r="Q540" s="5">
        <v>18.574675494891491</v>
      </c>
      <c r="R540" s="5">
        <v>9.2418910986863558</v>
      </c>
      <c r="S540" s="5">
        <v>1.4145616366961387</v>
      </c>
      <c r="T540" s="5">
        <v>0.22572212473619668</v>
      </c>
      <c r="U540" s="5">
        <v>0.13288595985357565</v>
      </c>
      <c r="V540" s="6">
        <f t="shared" si="43"/>
        <v>74.0828131066487</v>
      </c>
      <c r="W540" s="5">
        <f t="shared" si="44"/>
        <v>99.999327235681534</v>
      </c>
      <c r="X540" s="3">
        <v>5.5481171500255897</v>
      </c>
      <c r="Y540" s="3">
        <v>80</v>
      </c>
      <c r="Z540" s="3">
        <v>15.098672212843654</v>
      </c>
      <c r="AA540" s="3">
        <v>6.6737116450613261</v>
      </c>
      <c r="AB540" s="3">
        <v>3.3353542072696936</v>
      </c>
      <c r="AC540" s="3">
        <v>55.782333449747583</v>
      </c>
      <c r="AD540" s="3">
        <v>242.19765740570054</v>
      </c>
      <c r="AF540" s="3">
        <v>1132.4000000000001</v>
      </c>
      <c r="AG540" s="3">
        <v>807.3</v>
      </c>
      <c r="AH540" s="3">
        <v>2.1909894707244364</v>
      </c>
      <c r="AI540" s="3">
        <v>0.4098083760872327</v>
      </c>
      <c r="AJ540" s="5">
        <v>0.45064370325365694</v>
      </c>
      <c r="AK540" s="3">
        <v>0.14431259767054391</v>
      </c>
      <c r="AL540" s="3">
        <v>1.1253015220605205</v>
      </c>
      <c r="AM540" s="3">
        <v>7.5261165696630075</v>
      </c>
      <c r="AN540" s="3">
        <v>20.047483906346976</v>
      </c>
      <c r="AO540" s="3">
        <v>2.9749299069702673</v>
      </c>
      <c r="AP540" s="3">
        <v>13.829116006357349</v>
      </c>
      <c r="AQ540" s="3">
        <v>3.6417296174617473</v>
      </c>
      <c r="AR540" s="3">
        <v>1.2757790616697409</v>
      </c>
      <c r="AS540" s="3">
        <v>3.7285094616238532</v>
      </c>
      <c r="AT540" s="3">
        <v>0.58950358050087104</v>
      </c>
      <c r="AU540" s="3">
        <v>3.4075245373325576</v>
      </c>
      <c r="AV540" s="3">
        <v>0.62923004838228525</v>
      </c>
      <c r="AW540" s="3">
        <v>1.561286435811994</v>
      </c>
      <c r="AX540" s="3">
        <v>0.2031433425901063</v>
      </c>
      <c r="AY540" s="3">
        <v>1.1472278027717329</v>
      </c>
      <c r="AZ540" s="3">
        <v>0.16316223089518325</v>
      </c>
      <c r="BA540" s="3">
        <v>28.176087179910677</v>
      </c>
      <c r="BB540" s="3">
        <v>320.89999999999998</v>
      </c>
      <c r="BC540" s="3">
        <v>139.1</v>
      </c>
      <c r="BD540" s="3">
        <v>95.1</v>
      </c>
      <c r="BE540" s="5">
        <f t="shared" si="40"/>
        <v>-8.5163495994722505E-2</v>
      </c>
      <c r="BF540" s="5">
        <f t="shared" si="41"/>
        <v>-0.30439354452667389</v>
      </c>
      <c r="BG540" s="7">
        <f t="shared" si="42"/>
        <v>-0.13757476226400267</v>
      </c>
    </row>
    <row r="541" spans="1:60" s="3" customFormat="1" x14ac:dyDescent="0.25">
      <c r="A541" s="2" t="s">
        <v>630</v>
      </c>
      <c r="B541" s="3">
        <v>1</v>
      </c>
      <c r="C541" s="3">
        <v>1</v>
      </c>
      <c r="D541" s="3" t="s">
        <v>52</v>
      </c>
      <c r="E541" s="3" t="s">
        <v>118</v>
      </c>
      <c r="F541" s="3" t="s">
        <v>353</v>
      </c>
      <c r="G541" s="3" t="s">
        <v>119</v>
      </c>
      <c r="H541" s="3" t="s">
        <v>628</v>
      </c>
      <c r="I541" s="3">
        <v>32</v>
      </c>
      <c r="J541" s="3">
        <v>0.70296199999999998</v>
      </c>
      <c r="K541" s="5">
        <v>7.7</v>
      </c>
      <c r="L541" s="5">
        <v>45.527045144038063</v>
      </c>
      <c r="M541" s="5">
        <v>1.4356526562440868</v>
      </c>
      <c r="N541" s="5">
        <v>7.0058368826264088</v>
      </c>
      <c r="O541" s="5">
        <v>12.737964794279868</v>
      </c>
      <c r="P541" s="5">
        <v>0.18822433189024232</v>
      </c>
      <c r="Q541" s="5">
        <v>24.389534137302398</v>
      </c>
      <c r="R541" s="5">
        <v>7.1425838757341991</v>
      </c>
      <c r="S541" s="5">
        <v>1.3090629505362787</v>
      </c>
      <c r="T541" s="5">
        <v>0.14802828490025904</v>
      </c>
      <c r="U541" s="5">
        <v>0.11540122161747118</v>
      </c>
      <c r="V541" s="6">
        <f t="shared" si="43"/>
        <v>79.136234074693192</v>
      </c>
      <c r="W541" s="5">
        <f t="shared" si="44"/>
        <v>99.99933427916929</v>
      </c>
      <c r="X541" s="3">
        <v>3.4586554442901614</v>
      </c>
      <c r="Y541" s="3">
        <v>69</v>
      </c>
      <c r="Z541" s="3">
        <v>12.805702612581616</v>
      </c>
      <c r="AA541" s="3">
        <v>3.5721598048277601</v>
      </c>
      <c r="AB541" s="3">
        <v>0.88680945998777638</v>
      </c>
      <c r="AC541" s="3">
        <v>25.327084425196052</v>
      </c>
      <c r="AD541" s="3">
        <v>187.62172604333719</v>
      </c>
      <c r="AF541" s="3">
        <v>1252.2</v>
      </c>
      <c r="AG541" s="3">
        <v>1270.2</v>
      </c>
      <c r="AH541" s="3">
        <v>1.8499282351927651</v>
      </c>
      <c r="AI541" s="3">
        <v>0.25522558502555426</v>
      </c>
      <c r="AJ541" s="5">
        <v>0.32108815784262451</v>
      </c>
      <c r="AK541" s="3">
        <v>9.8353980412090786E-2</v>
      </c>
      <c r="AL541" s="3">
        <v>0.8097242763718534</v>
      </c>
      <c r="AM541" s="3">
        <v>5.4835102498164368</v>
      </c>
      <c r="AN541" s="3">
        <v>15.087055585899121</v>
      </c>
      <c r="AO541" s="3">
        <v>2.3202073592087085</v>
      </c>
      <c r="AP541" s="3">
        <v>11.147023767144962</v>
      </c>
      <c r="AQ541" s="3">
        <v>3.0482604951897643</v>
      </c>
      <c r="AR541" s="3">
        <v>1.1054843155493133</v>
      </c>
      <c r="AS541" s="3">
        <v>3.1668121245102232</v>
      </c>
      <c r="AT541" s="3">
        <v>0.50710601585748938</v>
      </c>
      <c r="AU541" s="3">
        <v>2.9323376911476347</v>
      </c>
      <c r="AV541" s="3">
        <v>0.54587084711086553</v>
      </c>
      <c r="AW541" s="3">
        <v>1.3022984722149207</v>
      </c>
      <c r="AX541" s="3">
        <v>0.16807997904118302</v>
      </c>
      <c r="AY541" s="3">
        <v>0.94562140785664117</v>
      </c>
      <c r="AZ541" s="3">
        <v>0.13655339915493647</v>
      </c>
      <c r="BA541" s="3">
        <v>23.020425456545883</v>
      </c>
      <c r="BB541" s="3">
        <v>265.3</v>
      </c>
      <c r="BC541" s="3">
        <v>116</v>
      </c>
      <c r="BD541" s="3">
        <v>89.2</v>
      </c>
      <c r="BE541" s="5">
        <f t="shared" si="40"/>
        <v>-0.23287181601444007</v>
      </c>
      <c r="BF541" s="5">
        <f t="shared" si="41"/>
        <v>-0.44560945194912926</v>
      </c>
      <c r="BG541" s="7">
        <f t="shared" si="42"/>
        <v>-0.28389713704763719</v>
      </c>
    </row>
    <row r="542" spans="1:60" s="3" customFormat="1" x14ac:dyDescent="0.25">
      <c r="A542" s="2" t="s">
        <v>631</v>
      </c>
      <c r="B542" s="3">
        <v>1</v>
      </c>
      <c r="C542" s="3">
        <v>1</v>
      </c>
      <c r="D542" s="3" t="s">
        <v>52</v>
      </c>
      <c r="E542" s="3" t="s">
        <v>118</v>
      </c>
      <c r="F542" s="3" t="s">
        <v>353</v>
      </c>
      <c r="G542" s="3" t="s">
        <v>119</v>
      </c>
      <c r="H542" s="3" t="s">
        <v>628</v>
      </c>
      <c r="I542" s="3">
        <v>32</v>
      </c>
      <c r="J542" s="3">
        <v>0.70299599999999995</v>
      </c>
      <c r="K542" s="5">
        <v>7.2</v>
      </c>
      <c r="L542" s="5">
        <v>45.375531978660916</v>
      </c>
      <c r="M542" s="5">
        <v>2.4685807908249919</v>
      </c>
      <c r="N542" s="5">
        <v>8.7614138144618288</v>
      </c>
      <c r="O542" s="5">
        <v>14.617909727886673</v>
      </c>
      <c r="P542" s="5">
        <v>0.20080321285140568</v>
      </c>
      <c r="Q542" s="5">
        <v>16.713620651761275</v>
      </c>
      <c r="R542" s="5">
        <v>9.7404543547323641</v>
      </c>
      <c r="S542" s="5">
        <v>1.6284041639193594</v>
      </c>
      <c r="T542" s="5">
        <v>0.27972586864872434</v>
      </c>
      <c r="U542" s="5">
        <v>0.21279146436492241</v>
      </c>
      <c r="V542" s="6">
        <f t="shared" si="43"/>
        <v>69.371946432386082</v>
      </c>
      <c r="W542" s="5">
        <f t="shared" si="44"/>
        <v>99.999236028112463</v>
      </c>
      <c r="X542" s="3">
        <v>9.1049733106040396</v>
      </c>
      <c r="Y542" s="3">
        <v>131</v>
      </c>
      <c r="Z542" s="3">
        <v>20.048411139754471</v>
      </c>
      <c r="AA542" s="3">
        <v>6.8389218657468751</v>
      </c>
      <c r="AB542" s="3">
        <v>2.0034679071864203</v>
      </c>
      <c r="AC542" s="3">
        <v>50.914161990018236</v>
      </c>
      <c r="AD542" s="3">
        <v>321.18050462013395</v>
      </c>
      <c r="AF542" s="3">
        <v>931</v>
      </c>
      <c r="AG542" s="3">
        <v>732</v>
      </c>
      <c r="AH542" s="3">
        <v>3.5338865526717074</v>
      </c>
      <c r="AI542" s="3">
        <v>0.62226167533252141</v>
      </c>
      <c r="AJ542" s="5">
        <v>0.85919718093053288</v>
      </c>
      <c r="AK542" s="3">
        <v>0.21148173094491862</v>
      </c>
      <c r="AL542" s="3">
        <v>1.5773604688294234</v>
      </c>
      <c r="AM542" s="3">
        <v>11.375764200652396</v>
      </c>
      <c r="AN542" s="3">
        <v>29.123816337546618</v>
      </c>
      <c r="AO542" s="3">
        <v>4.154283569370353</v>
      </c>
      <c r="AP542" s="3">
        <v>19.914703902206455</v>
      </c>
      <c r="AQ542" s="3">
        <v>5.4337624666616842</v>
      </c>
      <c r="AR542" s="3">
        <v>1.8936892166029615</v>
      </c>
      <c r="AS542" s="3">
        <v>5.4232856059994514</v>
      </c>
      <c r="AT542" s="3">
        <v>0.81785594978996023</v>
      </c>
      <c r="AU542" s="3">
        <v>4.5255468235893943</v>
      </c>
      <c r="AV542" s="3">
        <v>0.81501889983501385</v>
      </c>
      <c r="AW542" s="3">
        <v>1.9042460263713061</v>
      </c>
      <c r="AX542" s="3">
        <v>0.23898598889631692</v>
      </c>
      <c r="AY542" s="3">
        <v>1.299089473368972</v>
      </c>
      <c r="AZ542" s="3">
        <v>0.18393095751598312</v>
      </c>
      <c r="BA542" s="3">
        <v>29.759020718460459</v>
      </c>
      <c r="BB542" s="3">
        <v>401</v>
      </c>
      <c r="BC542" s="3">
        <v>184</v>
      </c>
      <c r="BD542" s="3">
        <v>98</v>
      </c>
      <c r="BE542" s="5">
        <f t="shared" si="40"/>
        <v>-0.16796864740096895</v>
      </c>
      <c r="BF542" s="5">
        <f t="shared" si="41"/>
        <v>-0.36364319846462578</v>
      </c>
      <c r="BG542" s="7">
        <f t="shared" si="42"/>
        <v>-0.20308229362061636</v>
      </c>
    </row>
    <row r="543" spans="1:60" s="3" customFormat="1" x14ac:dyDescent="0.25">
      <c r="A543" s="2" t="s">
        <v>632</v>
      </c>
      <c r="B543" s="3">
        <v>1</v>
      </c>
      <c r="C543" s="3">
        <v>1</v>
      </c>
      <c r="D543" s="3" t="s">
        <v>52</v>
      </c>
      <c r="E543" s="3" t="s">
        <v>118</v>
      </c>
      <c r="F543" s="3" t="s">
        <v>353</v>
      </c>
      <c r="G543" s="3" t="s">
        <v>119</v>
      </c>
      <c r="H543" s="3" t="s">
        <v>628</v>
      </c>
      <c r="I543" s="3">
        <v>32</v>
      </c>
      <c r="J543" s="3">
        <v>0.70303599999999999</v>
      </c>
      <c r="K543" s="5">
        <v>8</v>
      </c>
      <c r="L543" s="5">
        <v>43.646730510550313</v>
      </c>
      <c r="M543" s="5">
        <v>2.0729185488566326</v>
      </c>
      <c r="N543" s="5">
        <v>8.8538215985062951</v>
      </c>
      <c r="O543" s="5">
        <v>15.098891671264234</v>
      </c>
      <c r="P543" s="5">
        <v>0.20177076431970131</v>
      </c>
      <c r="Q543" s="5">
        <v>18.882129735589956</v>
      </c>
      <c r="R543" s="5">
        <v>9.0244734887269384</v>
      </c>
      <c r="S543" s="5">
        <v>1.5258286655022189</v>
      </c>
      <c r="T543" s="5">
        <v>0.50191732417836143</v>
      </c>
      <c r="U543" s="5">
        <v>0.19072858318777736</v>
      </c>
      <c r="V543" s="6">
        <f t="shared" si="43"/>
        <v>71.242363303561504</v>
      </c>
      <c r="W543" s="5">
        <f t="shared" si="44"/>
        <v>99.999210890682434</v>
      </c>
      <c r="X543" s="3">
        <v>6.0486128132491768</v>
      </c>
      <c r="Y543" s="3">
        <v>104</v>
      </c>
      <c r="Z543" s="3">
        <v>16.646125201885102</v>
      </c>
      <c r="AA543" s="3">
        <v>8.3853717243316677</v>
      </c>
      <c r="AB543" s="3">
        <v>0.12537405193579262</v>
      </c>
      <c r="AC543" s="3">
        <v>90.510559064480859</v>
      </c>
      <c r="AD543" s="3">
        <v>302.75596339156556</v>
      </c>
      <c r="AF543" s="3">
        <v>1022</v>
      </c>
      <c r="AG543" s="3">
        <v>880</v>
      </c>
      <c r="AH543" s="3">
        <v>2.741008837336488</v>
      </c>
      <c r="AI543" s="3">
        <v>0.43080995703709646</v>
      </c>
      <c r="AJ543" s="5">
        <v>0.48966379788991299</v>
      </c>
      <c r="AK543" s="3">
        <v>0.14781052002827913</v>
      </c>
      <c r="AL543" s="3">
        <v>1.2751058823063111</v>
      </c>
      <c r="AM543" s="3">
        <v>7.7545139402263095</v>
      </c>
      <c r="AN543" s="3">
        <v>19.779929416192449</v>
      </c>
      <c r="AO543" s="3">
        <v>2.8801333773582147</v>
      </c>
      <c r="AP543" s="3">
        <v>14.510835015684695</v>
      </c>
      <c r="AQ543" s="3">
        <v>4.3228370141216965</v>
      </c>
      <c r="AR543" s="3">
        <v>1.5200463817914056</v>
      </c>
      <c r="AS543" s="3">
        <v>4.4601764555684218</v>
      </c>
      <c r="AT543" s="3">
        <v>0.68445858452283337</v>
      </c>
      <c r="AU543" s="3">
        <v>3.7930704432028066</v>
      </c>
      <c r="AV543" s="3">
        <v>0.67541363879769545</v>
      </c>
      <c r="AW543" s="3">
        <v>1.5407675469906215</v>
      </c>
      <c r="AX543" s="3">
        <v>0.19856141737644434</v>
      </c>
      <c r="AY543" s="3">
        <v>1.0610756897319502</v>
      </c>
      <c r="AZ543" s="3">
        <v>0.15020876786112713</v>
      </c>
      <c r="BA543" s="3">
        <v>27.738800508430447</v>
      </c>
      <c r="BB543" s="3">
        <v>364</v>
      </c>
      <c r="BC543" s="3">
        <v>171</v>
      </c>
      <c r="BD543" s="3">
        <v>100</v>
      </c>
      <c r="BE543" s="5">
        <f t="shared" si="40"/>
        <v>-0.22744012206651831</v>
      </c>
      <c r="BF543" s="5">
        <f t="shared" si="41"/>
        <v>-0.44145146448136441</v>
      </c>
      <c r="BG543" s="7">
        <f t="shared" si="42"/>
        <v>-0.26625328739258602</v>
      </c>
    </row>
    <row r="544" spans="1:60" s="3" customFormat="1" x14ac:dyDescent="0.25">
      <c r="A544" s="22" t="s">
        <v>633</v>
      </c>
      <c r="B544" s="3">
        <v>16</v>
      </c>
      <c r="C544" s="18">
        <v>4</v>
      </c>
      <c r="D544" s="3" t="s">
        <v>52</v>
      </c>
      <c r="E544" s="18" t="s">
        <v>483</v>
      </c>
      <c r="F544" s="18" t="s">
        <v>425</v>
      </c>
      <c r="G544" s="18" t="s">
        <v>634</v>
      </c>
      <c r="H544" s="18" t="s">
        <v>635</v>
      </c>
      <c r="I544" s="18">
        <v>29</v>
      </c>
      <c r="K544" s="5">
        <v>-6.1</v>
      </c>
      <c r="L544" s="20">
        <v>49.861779461451825</v>
      </c>
      <c r="M544" s="20">
        <v>3.419678509265895</v>
      </c>
      <c r="N544" s="20">
        <v>7.2898535886147222</v>
      </c>
      <c r="O544" s="20">
        <v>11.354561277772088</v>
      </c>
      <c r="P544" s="20">
        <v>0.14333981775366031</v>
      </c>
      <c r="Q544" s="20">
        <v>16.862905702877036</v>
      </c>
      <c r="R544" s="20">
        <v>6.4298146820927622</v>
      </c>
      <c r="S544" s="20">
        <v>1.1876727756731851</v>
      </c>
      <c r="T544" s="20">
        <v>2.9589433807719874</v>
      </c>
      <c r="U544" s="20">
        <v>0.49145080372683519</v>
      </c>
      <c r="V544" s="6">
        <f t="shared" si="43"/>
        <v>74.63210544777958</v>
      </c>
      <c r="W544" s="5">
        <f t="shared" si="44"/>
        <v>99.999999999999986</v>
      </c>
      <c r="X544" s="18">
        <v>30</v>
      </c>
      <c r="Y544" s="18">
        <v>460</v>
      </c>
      <c r="Z544" s="18">
        <v>27</v>
      </c>
      <c r="AA544" s="18">
        <v>85</v>
      </c>
      <c r="AB544" s="18"/>
      <c r="AC544" s="18">
        <v>1067</v>
      </c>
      <c r="AD544" s="18">
        <v>1206</v>
      </c>
      <c r="AE544" s="18">
        <v>64</v>
      </c>
      <c r="AF544" s="18">
        <v>755</v>
      </c>
      <c r="AG544" s="18">
        <v>738</v>
      </c>
      <c r="AH544" s="18">
        <v>11.1</v>
      </c>
      <c r="AI544" s="18">
        <v>2.09</v>
      </c>
      <c r="AJ544" s="20">
        <v>5.8</v>
      </c>
      <c r="AK544" s="18">
        <v>1.57</v>
      </c>
      <c r="AL544" s="18">
        <v>8.4499999999999993</v>
      </c>
      <c r="AM544" s="18">
        <v>68.5</v>
      </c>
      <c r="AN544" s="18">
        <v>145</v>
      </c>
      <c r="AO544" s="18"/>
      <c r="AP544" s="18">
        <v>84.3</v>
      </c>
      <c r="AQ544" s="18">
        <v>14.4</v>
      </c>
      <c r="AR544" s="18">
        <v>3.83</v>
      </c>
      <c r="AS544" s="18"/>
      <c r="AT544" s="18">
        <v>1.1499999999999999</v>
      </c>
      <c r="AU544" s="18">
        <v>5</v>
      </c>
      <c r="AV544" s="18">
        <v>1.1599999999999999</v>
      </c>
      <c r="AW544" s="18">
        <v>2.04</v>
      </c>
      <c r="AX544" s="18"/>
      <c r="AY544" s="18">
        <v>1.58</v>
      </c>
      <c r="AZ544" s="18">
        <v>0.24</v>
      </c>
      <c r="BA544" s="18"/>
      <c r="BB544" s="18">
        <v>172</v>
      </c>
      <c r="BC544" s="18">
        <v>83</v>
      </c>
      <c r="BD544" s="18">
        <v>101</v>
      </c>
      <c r="BE544" s="20">
        <f t="shared" si="40"/>
        <v>-0.57851911908269105</v>
      </c>
      <c r="BF544" s="5">
        <f t="shared" si="41"/>
        <v>-0.49926791486077304</v>
      </c>
      <c r="BG544" s="7">
        <f t="shared" si="42"/>
        <v>-0.53455424625339998</v>
      </c>
    </row>
    <row r="545" spans="1:63" s="3" customFormat="1" x14ac:dyDescent="0.25">
      <c r="A545" s="22" t="s">
        <v>636</v>
      </c>
      <c r="B545" s="3">
        <v>16</v>
      </c>
      <c r="C545" s="18">
        <v>4</v>
      </c>
      <c r="D545" s="3" t="s">
        <v>52</v>
      </c>
      <c r="E545" s="18" t="s">
        <v>483</v>
      </c>
      <c r="F545" s="18" t="s">
        <v>425</v>
      </c>
      <c r="G545" s="18" t="s">
        <v>634</v>
      </c>
      <c r="H545" s="18" t="s">
        <v>635</v>
      </c>
      <c r="I545" s="18">
        <v>29</v>
      </c>
      <c r="J545" s="18">
        <v>0.70446982515510437</v>
      </c>
      <c r="K545" s="5">
        <v>-4.9000000000000004</v>
      </c>
      <c r="L545" s="20">
        <v>49.325005037275837</v>
      </c>
      <c r="M545" s="20">
        <v>2.7805762643562359</v>
      </c>
      <c r="N545" s="20">
        <v>8.9361273423332648</v>
      </c>
      <c r="O545" s="20">
        <v>12.855127946806366</v>
      </c>
      <c r="P545" s="20">
        <v>0.16119282691920209</v>
      </c>
      <c r="Q545" s="20">
        <v>14.809590973201692</v>
      </c>
      <c r="R545" s="20">
        <v>8.1503123111021551</v>
      </c>
      <c r="S545" s="20">
        <v>1.6018537175095708</v>
      </c>
      <c r="T545" s="20">
        <v>1.0477533749748136</v>
      </c>
      <c r="U545" s="20">
        <v>0.33246020552085431</v>
      </c>
      <c r="V545" s="6">
        <f t="shared" si="43"/>
        <v>69.532248909512987</v>
      </c>
      <c r="W545" s="5">
        <f t="shared" si="44"/>
        <v>100</v>
      </c>
      <c r="X545" s="18">
        <v>18</v>
      </c>
      <c r="Y545" s="18">
        <v>274</v>
      </c>
      <c r="Z545" s="18">
        <v>31</v>
      </c>
      <c r="AA545" s="18">
        <v>34</v>
      </c>
      <c r="AB545" s="18"/>
      <c r="AC545" s="18">
        <v>481</v>
      </c>
      <c r="AD545" s="18">
        <v>639</v>
      </c>
      <c r="AE545" s="18">
        <v>62</v>
      </c>
      <c r="AF545" s="18">
        <v>755</v>
      </c>
      <c r="AG545" s="18">
        <v>660</v>
      </c>
      <c r="AH545" s="18">
        <v>6.78</v>
      </c>
      <c r="AI545" s="18">
        <v>1.22</v>
      </c>
      <c r="AJ545" s="20">
        <v>3.52</v>
      </c>
      <c r="AK545" s="18">
        <v>0.89</v>
      </c>
      <c r="AL545" s="18">
        <v>4.32</v>
      </c>
      <c r="AM545" s="18">
        <v>35.9</v>
      </c>
      <c r="AN545" s="18">
        <v>82</v>
      </c>
      <c r="AO545" s="18"/>
      <c r="AP545" s="18">
        <v>47.5</v>
      </c>
      <c r="AQ545" s="18">
        <v>9.6300000000000008</v>
      </c>
      <c r="AR545" s="18">
        <v>2.88</v>
      </c>
      <c r="AS545" s="18"/>
      <c r="AT545" s="18">
        <v>1.23</v>
      </c>
      <c r="AU545" s="18">
        <v>7</v>
      </c>
      <c r="AV545" s="18">
        <v>1.24</v>
      </c>
      <c r="AW545" s="18">
        <v>2.8</v>
      </c>
      <c r="AX545" s="18"/>
      <c r="AY545" s="18">
        <v>2.17</v>
      </c>
      <c r="AZ545" s="18">
        <v>0.31</v>
      </c>
      <c r="BA545" s="18"/>
      <c r="BB545" s="18">
        <v>206</v>
      </c>
      <c r="BC545" s="18">
        <v>115</v>
      </c>
      <c r="BD545" s="18">
        <v>109</v>
      </c>
      <c r="BE545" s="20">
        <f t="shared" si="40"/>
        <v>-0.31315581718430785</v>
      </c>
      <c r="BF545" s="5">
        <f t="shared" si="41"/>
        <v>-0.28070980238839605</v>
      </c>
      <c r="BG545" s="7">
        <f t="shared" si="42"/>
        <v>-0.32334193207694606</v>
      </c>
    </row>
    <row r="546" spans="1:63" s="3" customFormat="1" x14ac:dyDescent="0.25">
      <c r="A546" s="22" t="s">
        <v>637</v>
      </c>
      <c r="B546" s="3">
        <v>16</v>
      </c>
      <c r="C546" s="18">
        <v>4</v>
      </c>
      <c r="D546" s="3" t="s">
        <v>52</v>
      </c>
      <c r="E546" s="18" t="s">
        <v>483</v>
      </c>
      <c r="F546" s="18" t="s">
        <v>425</v>
      </c>
      <c r="G546" s="18" t="s">
        <v>634</v>
      </c>
      <c r="H546" s="18" t="s">
        <v>635</v>
      </c>
      <c r="I546" s="18">
        <v>29</v>
      </c>
      <c r="J546" s="18">
        <v>0.70468838127467559</v>
      </c>
      <c r="K546" s="5">
        <v>-4.3</v>
      </c>
      <c r="L546" s="20">
        <v>48.808206778638223</v>
      </c>
      <c r="M546" s="20">
        <v>3.1077139696268721</v>
      </c>
      <c r="N546" s="20">
        <v>8.9409634919038492</v>
      </c>
      <c r="O546" s="20">
        <v>12.77280498843407</v>
      </c>
      <c r="P546" s="20">
        <v>0.15085990143819766</v>
      </c>
      <c r="Q546" s="20">
        <v>14.733983707130641</v>
      </c>
      <c r="R546" s="20">
        <v>7.8044855677360925</v>
      </c>
      <c r="S546" s="20">
        <v>1.8002614904958258</v>
      </c>
      <c r="T546" s="20">
        <v>1.4281404002816045</v>
      </c>
      <c r="U546" s="20">
        <v>0.45257970431459305</v>
      </c>
      <c r="V546" s="6">
        <f t="shared" si="43"/>
        <v>69.559912016105926</v>
      </c>
      <c r="W546" s="5">
        <f t="shared" si="44"/>
        <v>99.999999999999972</v>
      </c>
      <c r="X546" s="18">
        <v>21</v>
      </c>
      <c r="Y546" s="18">
        <v>284</v>
      </c>
      <c r="Z546" s="18">
        <v>29</v>
      </c>
      <c r="AA546" s="18">
        <v>39</v>
      </c>
      <c r="AB546" s="18"/>
      <c r="AC546" s="18">
        <v>460</v>
      </c>
      <c r="AD546" s="18">
        <v>807</v>
      </c>
      <c r="AE546" s="18">
        <v>59</v>
      </c>
      <c r="AF546" s="18">
        <v>672</v>
      </c>
      <c r="AG546" s="18">
        <v>649</v>
      </c>
      <c r="AH546" s="18">
        <v>6.95</v>
      </c>
      <c r="AI546" s="18">
        <v>1.39</v>
      </c>
      <c r="AJ546" s="20">
        <v>2.5299999999999998</v>
      </c>
      <c r="AK546" s="18">
        <v>0.91</v>
      </c>
      <c r="AL546" s="18">
        <v>4.25</v>
      </c>
      <c r="AM546" s="18">
        <v>28.5</v>
      </c>
      <c r="AN546" s="18">
        <v>66.3</v>
      </c>
      <c r="AO546" s="18"/>
      <c r="AP546" s="18">
        <v>46</v>
      </c>
      <c r="AQ546" s="18">
        <v>10.25</v>
      </c>
      <c r="AR546" s="18">
        <v>3.16</v>
      </c>
      <c r="AS546" s="18"/>
      <c r="AT546" s="18">
        <v>1.18</v>
      </c>
      <c r="AU546" s="18">
        <v>6.1</v>
      </c>
      <c r="AV546" s="18">
        <v>1.22</v>
      </c>
      <c r="AW546" s="18"/>
      <c r="AX546" s="18"/>
      <c r="AY546" s="18">
        <v>1.89</v>
      </c>
      <c r="AZ546" s="18">
        <v>0.27</v>
      </c>
      <c r="BA546" s="18"/>
      <c r="BB546" s="18">
        <v>203</v>
      </c>
      <c r="BC546" s="18">
        <v>90</v>
      </c>
      <c r="BD546" s="18">
        <v>114</v>
      </c>
      <c r="BE546" s="20">
        <f t="shared" si="40"/>
        <v>-0.30274576008935328</v>
      </c>
      <c r="BF546" s="5">
        <f t="shared" si="41"/>
        <v>-0.31684295355319803</v>
      </c>
      <c r="BG546" s="7">
        <f t="shared" si="42"/>
        <v>-0.30447089508121794</v>
      </c>
    </row>
    <row r="547" spans="1:63" s="3" customFormat="1" x14ac:dyDescent="0.25">
      <c r="A547" s="22" t="s">
        <v>638</v>
      </c>
      <c r="B547" s="3">
        <v>16</v>
      </c>
      <c r="C547" s="18">
        <v>4</v>
      </c>
      <c r="D547" s="3" t="s">
        <v>52</v>
      </c>
      <c r="E547" s="18" t="s">
        <v>483</v>
      </c>
      <c r="F547" s="18" t="s">
        <v>425</v>
      </c>
      <c r="G547" s="18" t="s">
        <v>634</v>
      </c>
      <c r="H547" s="18" t="s">
        <v>635</v>
      </c>
      <c r="I547" s="18">
        <v>29</v>
      </c>
      <c r="J547" s="18">
        <v>0.70502679075014107</v>
      </c>
      <c r="K547" s="5">
        <v>-6.8</v>
      </c>
      <c r="L547" s="20">
        <v>50.486223662884932</v>
      </c>
      <c r="M547" s="20">
        <v>2.4513776337115072</v>
      </c>
      <c r="N547" s="20">
        <v>9.2787682333873569</v>
      </c>
      <c r="O547" s="20">
        <v>11.699756888168558</v>
      </c>
      <c r="P547" s="20">
        <v>0.14181523500810375</v>
      </c>
      <c r="Q547" s="20">
        <v>15.042544570502431</v>
      </c>
      <c r="R547" s="20">
        <v>7.303484602917341</v>
      </c>
      <c r="S547" s="20">
        <v>1.5498379254457051</v>
      </c>
      <c r="T547" s="20">
        <v>1.6106158833063211</v>
      </c>
      <c r="U547" s="20">
        <v>0.43557536466774716</v>
      </c>
      <c r="V547" s="6">
        <f t="shared" si="43"/>
        <v>71.806915850489702</v>
      </c>
      <c r="W547" s="5">
        <f t="shared" si="44"/>
        <v>99.999999999999986</v>
      </c>
      <c r="X547" s="18">
        <v>16</v>
      </c>
      <c r="Y547" s="18">
        <v>283</v>
      </c>
      <c r="Z547" s="18">
        <v>27</v>
      </c>
      <c r="AA547" s="18">
        <v>43</v>
      </c>
      <c r="AB547" s="18"/>
      <c r="AC547" s="18">
        <v>502</v>
      </c>
      <c r="AD547" s="18">
        <v>689</v>
      </c>
      <c r="AE547" s="18">
        <v>61</v>
      </c>
      <c r="AF547" s="18">
        <v>771</v>
      </c>
      <c r="AG547" s="18">
        <v>680</v>
      </c>
      <c r="AH547" s="18">
        <v>6.77</v>
      </c>
      <c r="AI547" s="18">
        <v>0.96</v>
      </c>
      <c r="AJ547" s="20">
        <v>2.99</v>
      </c>
      <c r="AK547" s="18">
        <v>0.6</v>
      </c>
      <c r="AL547" s="18">
        <v>4.8</v>
      </c>
      <c r="AM547" s="18">
        <v>34.9</v>
      </c>
      <c r="AN547" s="18">
        <v>75.8</v>
      </c>
      <c r="AO547" s="18"/>
      <c r="AP547" s="18">
        <v>47.2</v>
      </c>
      <c r="AQ547" s="18">
        <v>9.2200000000000006</v>
      </c>
      <c r="AR547" s="18">
        <v>2.73</v>
      </c>
      <c r="AS547" s="18"/>
      <c r="AT547" s="18">
        <v>1.1299999999999999</v>
      </c>
      <c r="AU547" s="18">
        <v>5.0999999999999996</v>
      </c>
      <c r="AV547" s="18"/>
      <c r="AW547" s="18">
        <v>2.2999999999999998</v>
      </c>
      <c r="AX547" s="18"/>
      <c r="AY547" s="18">
        <v>1.79</v>
      </c>
      <c r="AZ547" s="18">
        <v>0.26</v>
      </c>
      <c r="BA547" s="18"/>
      <c r="BB547" s="18">
        <v>185</v>
      </c>
      <c r="BC547" s="18">
        <v>76</v>
      </c>
      <c r="BD547" s="18">
        <v>104</v>
      </c>
      <c r="BE547" s="20">
        <f t="shared" si="40"/>
        <v>-0.44645531052444398</v>
      </c>
      <c r="BF547" s="5">
        <f t="shared" si="41"/>
        <v>-0.36819930984952975</v>
      </c>
      <c r="BG547" s="7">
        <f t="shared" si="42"/>
        <v>-0.44257500296503638</v>
      </c>
    </row>
    <row r="548" spans="1:63" s="3" customFormat="1" x14ac:dyDescent="0.25">
      <c r="A548" s="22" t="s">
        <v>639</v>
      </c>
      <c r="B548" s="3">
        <v>16</v>
      </c>
      <c r="C548" s="18">
        <v>15</v>
      </c>
      <c r="D548" s="3" t="s">
        <v>52</v>
      </c>
      <c r="E548" s="18" t="s">
        <v>483</v>
      </c>
      <c r="F548" s="18" t="s">
        <v>484</v>
      </c>
      <c r="G548" s="18" t="s">
        <v>634</v>
      </c>
      <c r="H548" s="18" t="s">
        <v>635</v>
      </c>
      <c r="I548" s="18">
        <v>29</v>
      </c>
      <c r="J548" s="18">
        <v>0.70518894529046816</v>
      </c>
      <c r="K548" s="5">
        <v>-9.3000000000000007</v>
      </c>
      <c r="L548" s="20">
        <v>50.435575364667748</v>
      </c>
      <c r="M548" s="20">
        <v>3.4035656401944889</v>
      </c>
      <c r="N548" s="20">
        <v>7.7086709886547808</v>
      </c>
      <c r="O548" s="20">
        <v>10.869124797406808</v>
      </c>
      <c r="P548" s="20">
        <v>0.13168557536466777</v>
      </c>
      <c r="Q548" s="20">
        <v>15.85291734197731</v>
      </c>
      <c r="R548" s="20">
        <v>6.1790923824959476</v>
      </c>
      <c r="S548" s="20">
        <v>0.67868719611021078</v>
      </c>
      <c r="T548" s="20">
        <v>4.2341977309562395</v>
      </c>
      <c r="U548" s="20">
        <v>0.50648298217179899</v>
      </c>
      <c r="V548" s="6">
        <f t="shared" si="43"/>
        <v>74.288485108906428</v>
      </c>
      <c r="W548" s="5">
        <f t="shared" si="44"/>
        <v>100.00000000000001</v>
      </c>
      <c r="X548" s="18">
        <v>28</v>
      </c>
      <c r="Y548" s="18">
        <v>501</v>
      </c>
      <c r="Z548" s="18">
        <v>27</v>
      </c>
      <c r="AA548" s="18">
        <v>105</v>
      </c>
      <c r="AB548" s="18"/>
      <c r="AC548" s="18">
        <v>1349</v>
      </c>
      <c r="AD548" s="18">
        <v>1381</v>
      </c>
      <c r="AE548" s="18">
        <v>60</v>
      </c>
      <c r="AF548" s="18">
        <v>768</v>
      </c>
      <c r="AG548" s="18">
        <v>738</v>
      </c>
      <c r="AH548" s="18">
        <v>11.6</v>
      </c>
      <c r="AI548" s="18">
        <v>1.81</v>
      </c>
      <c r="AJ548" s="20">
        <v>6.31</v>
      </c>
      <c r="AK548" s="18">
        <v>1.25</v>
      </c>
      <c r="AL548" s="18">
        <v>9.75</v>
      </c>
      <c r="AM548" s="18">
        <v>75.900000000000006</v>
      </c>
      <c r="AN548" s="18">
        <v>158</v>
      </c>
      <c r="AO548" s="18"/>
      <c r="AP548" s="18">
        <v>91.4</v>
      </c>
      <c r="AQ548" s="18">
        <v>15</v>
      </c>
      <c r="AR548" s="18">
        <v>3.85</v>
      </c>
      <c r="AS548" s="18"/>
      <c r="AT548" s="18">
        <v>1.31</v>
      </c>
      <c r="AU548" s="18">
        <v>5.7</v>
      </c>
      <c r="AV548" s="18"/>
      <c r="AW548" s="18">
        <v>2.2999999999999998</v>
      </c>
      <c r="AX548" s="18"/>
      <c r="AY548" s="18">
        <v>1.7</v>
      </c>
      <c r="AZ548" s="18">
        <v>0.23</v>
      </c>
      <c r="BA548" s="18"/>
      <c r="BB548" s="18">
        <v>175</v>
      </c>
      <c r="BC548" s="18">
        <v>77</v>
      </c>
      <c r="BD548" s="18">
        <v>103</v>
      </c>
      <c r="BE548" s="20">
        <f t="shared" si="40"/>
        <v>-0.67967573929662439</v>
      </c>
      <c r="BF548" s="5">
        <f t="shared" si="41"/>
        <v>-0.57278825969448355</v>
      </c>
      <c r="BG548" s="7">
        <f t="shared" si="42"/>
        <v>-0.62866568657205513</v>
      </c>
    </row>
    <row r="549" spans="1:63" s="3" customFormat="1" x14ac:dyDescent="0.25">
      <c r="A549" s="22" t="s">
        <v>640</v>
      </c>
      <c r="B549" s="3">
        <v>16</v>
      </c>
      <c r="C549" s="18">
        <v>4</v>
      </c>
      <c r="D549" s="3" t="s">
        <v>52</v>
      </c>
      <c r="E549" s="18" t="s">
        <v>483</v>
      </c>
      <c r="F549" s="18" t="s">
        <v>425</v>
      </c>
      <c r="G549" s="18" t="s">
        <v>634</v>
      </c>
      <c r="H549" s="18" t="s">
        <v>635</v>
      </c>
      <c r="I549" s="18">
        <v>29</v>
      </c>
      <c r="J549" s="18">
        <v>0.70518894529046816</v>
      </c>
      <c r="K549" s="5"/>
      <c r="L549" s="20">
        <v>49.088699878493316</v>
      </c>
      <c r="M549" s="20">
        <v>2.2681247468610772</v>
      </c>
      <c r="N549" s="20">
        <v>9.3155123531794235</v>
      </c>
      <c r="O549" s="20">
        <v>13.325232887808831</v>
      </c>
      <c r="P549" s="20">
        <v>0.16200891049007693</v>
      </c>
      <c r="Q549" s="20">
        <v>14.945321992709598</v>
      </c>
      <c r="R549" s="20">
        <v>8.6067233697853371</v>
      </c>
      <c r="S549" s="20">
        <v>1.4985824220332118</v>
      </c>
      <c r="T549" s="20">
        <v>0.55690562980963954</v>
      </c>
      <c r="U549" s="20">
        <v>0.23288780882948562</v>
      </c>
      <c r="V549" s="6">
        <f t="shared" si="43"/>
        <v>68.961682881836822</v>
      </c>
      <c r="W549" s="5">
        <f t="shared" si="44"/>
        <v>99.999999999999986</v>
      </c>
      <c r="X549" s="18">
        <v>9</v>
      </c>
      <c r="Y549" s="18">
        <v>168</v>
      </c>
      <c r="Z549" s="18">
        <v>29</v>
      </c>
      <c r="AA549" s="18">
        <v>22</v>
      </c>
      <c r="AB549" s="18"/>
      <c r="AC549" s="18">
        <v>250</v>
      </c>
      <c r="AD549" s="18">
        <v>408</v>
      </c>
      <c r="AE549" s="18">
        <v>72</v>
      </c>
      <c r="AF549" s="18">
        <v>666</v>
      </c>
      <c r="AG549" s="18">
        <v>694</v>
      </c>
      <c r="AH549" s="18">
        <v>4.37</v>
      </c>
      <c r="AI549" s="18">
        <v>0.55000000000000004</v>
      </c>
      <c r="AJ549" s="20">
        <v>1.67</v>
      </c>
      <c r="AK549" s="18">
        <v>0.25</v>
      </c>
      <c r="AL549" s="18">
        <v>2.35</v>
      </c>
      <c r="AM549" s="18">
        <v>15.9</v>
      </c>
      <c r="AN549" s="18">
        <v>34.9</v>
      </c>
      <c r="AO549" s="18"/>
      <c r="AP549" s="18">
        <v>26.7</v>
      </c>
      <c r="AQ549" s="18">
        <v>6.39</v>
      </c>
      <c r="AR549" s="18">
        <v>2.16</v>
      </c>
      <c r="AS549" s="18"/>
      <c r="AT549" s="18">
        <v>1.05</v>
      </c>
      <c r="AU549" s="18">
        <v>5.4</v>
      </c>
      <c r="AV549" s="18">
        <v>1.1000000000000001</v>
      </c>
      <c r="AW549" s="18">
        <v>2.6</v>
      </c>
      <c r="AX549" s="18"/>
      <c r="AY549" s="18">
        <v>2.02</v>
      </c>
      <c r="AZ549" s="18">
        <v>0.28000000000000003</v>
      </c>
      <c r="BA549" s="18"/>
      <c r="BB549" s="18">
        <v>198</v>
      </c>
      <c r="BC549" s="18">
        <v>88</v>
      </c>
      <c r="BD549" s="18">
        <v>111</v>
      </c>
      <c r="BE549" s="20">
        <f t="shared" si="40"/>
        <v>-0.23294515340729194</v>
      </c>
      <c r="BF549" s="5">
        <f t="shared" si="41"/>
        <v>-0.26759449417690573</v>
      </c>
      <c r="BG549" s="7">
        <f t="shared" si="42"/>
        <v>-0.27799200948017999</v>
      </c>
    </row>
    <row r="550" spans="1:63" s="3" customFormat="1" x14ac:dyDescent="0.25">
      <c r="A550" s="22" t="s">
        <v>641</v>
      </c>
      <c r="B550" s="3">
        <v>16</v>
      </c>
      <c r="C550" s="18">
        <v>4</v>
      </c>
      <c r="D550" s="3" t="s">
        <v>52</v>
      </c>
      <c r="E550" s="18" t="s">
        <v>483</v>
      </c>
      <c r="F550" s="18" t="s">
        <v>425</v>
      </c>
      <c r="G550" s="18" t="s">
        <v>634</v>
      </c>
      <c r="H550" s="18" t="s">
        <v>635</v>
      </c>
      <c r="I550" s="18">
        <v>29</v>
      </c>
      <c r="J550" s="18">
        <v>0.70511139311900728</v>
      </c>
      <c r="K550" s="5">
        <v>-7.7</v>
      </c>
      <c r="L550" s="20">
        <v>50.005065342923714</v>
      </c>
      <c r="M550" s="20">
        <v>3.5761321041434502</v>
      </c>
      <c r="N550" s="20">
        <v>7.8918042751494264</v>
      </c>
      <c r="O550" s="20">
        <v>11.569243237767196</v>
      </c>
      <c r="P550" s="20">
        <v>0.1418296018640462</v>
      </c>
      <c r="Q550" s="20">
        <v>15.591125519197648</v>
      </c>
      <c r="R550" s="20">
        <v>6.8989970621011034</v>
      </c>
      <c r="S550" s="20">
        <v>1.6006483638942355</v>
      </c>
      <c r="T550" s="20">
        <v>2.208489514740148</v>
      </c>
      <c r="U550" s="20">
        <v>0.51666497821902546</v>
      </c>
      <c r="V550" s="6">
        <f t="shared" si="43"/>
        <v>72.749326321112278</v>
      </c>
      <c r="W550" s="5">
        <f t="shared" si="44"/>
        <v>99.999999999999986</v>
      </c>
      <c r="X550" s="18">
        <v>19</v>
      </c>
      <c r="Y550" s="18">
        <v>429</v>
      </c>
      <c r="Z550" s="18">
        <v>29</v>
      </c>
      <c r="AA550" s="18">
        <v>88</v>
      </c>
      <c r="AB550" s="18"/>
      <c r="AC550" s="18">
        <v>845</v>
      </c>
      <c r="AD550" s="18">
        <v>1105</v>
      </c>
      <c r="AE550" s="18">
        <v>61</v>
      </c>
      <c r="AF550" s="18">
        <v>841</v>
      </c>
      <c r="AG550" s="18">
        <v>715</v>
      </c>
      <c r="AH550" s="18">
        <v>10.1</v>
      </c>
      <c r="AI550" s="18">
        <v>1.35</v>
      </c>
      <c r="AJ550" s="20">
        <v>3.66</v>
      </c>
      <c r="AK550" s="18">
        <v>0.74</v>
      </c>
      <c r="AL550" s="18">
        <v>7.48</v>
      </c>
      <c r="AM550" s="18">
        <v>50.3</v>
      </c>
      <c r="AN550" s="18">
        <v>108</v>
      </c>
      <c r="AO550" s="18"/>
      <c r="AP550" s="18">
        <v>71.599999999999994</v>
      </c>
      <c r="AQ550" s="18">
        <v>13.5</v>
      </c>
      <c r="AR550" s="18">
        <v>3.76</v>
      </c>
      <c r="AS550" s="18"/>
      <c r="AT550" s="18">
        <v>1.4</v>
      </c>
      <c r="AU550" s="18">
        <v>5.7</v>
      </c>
      <c r="AV550" s="18">
        <v>1.26</v>
      </c>
      <c r="AW550" s="18">
        <v>2.4300000000000002</v>
      </c>
      <c r="AX550" s="18"/>
      <c r="AY550" s="18">
        <v>1.77</v>
      </c>
      <c r="AZ550" s="18">
        <v>0.27</v>
      </c>
      <c r="BA550" s="18"/>
      <c r="BB550" s="18">
        <v>189</v>
      </c>
      <c r="BC550" s="18">
        <v>83</v>
      </c>
      <c r="BD550" s="18">
        <v>106</v>
      </c>
      <c r="BE550" s="20">
        <f t="shared" si="40"/>
        <v>-0.69015824197480202</v>
      </c>
      <c r="BF550" s="5">
        <f t="shared" si="41"/>
        <v>-0.64162207193335474</v>
      </c>
      <c r="BG550" s="7">
        <f t="shared" si="42"/>
        <v>-0.65784697606050602</v>
      </c>
      <c r="BJ550" s="5"/>
      <c r="BK550" s="5"/>
    </row>
    <row r="551" spans="1:63" s="3" customFormat="1" x14ac:dyDescent="0.25">
      <c r="A551" s="22" t="s">
        <v>642</v>
      </c>
      <c r="B551" s="3">
        <v>16</v>
      </c>
      <c r="C551" s="18">
        <v>15</v>
      </c>
      <c r="D551" s="3" t="s">
        <v>52</v>
      </c>
      <c r="E551" s="18" t="s">
        <v>483</v>
      </c>
      <c r="F551" s="18" t="s">
        <v>484</v>
      </c>
      <c r="G551" s="18" t="s">
        <v>634</v>
      </c>
      <c r="H551" s="18" t="s">
        <v>635</v>
      </c>
      <c r="I551" s="18">
        <v>29</v>
      </c>
      <c r="J551" s="18">
        <v>0.70563310772701637</v>
      </c>
      <c r="K551" s="5">
        <v>-11</v>
      </c>
      <c r="L551" s="20">
        <v>51.167057384568352</v>
      </c>
      <c r="M551" s="20">
        <v>3.434919987768831</v>
      </c>
      <c r="N551" s="20">
        <v>7.5731321985526439</v>
      </c>
      <c r="O551" s="20">
        <v>10.294567322393231</v>
      </c>
      <c r="P551" s="20">
        <v>0.13250433187238814</v>
      </c>
      <c r="Q551" s="20">
        <v>15.971868311079401</v>
      </c>
      <c r="R551" s="20">
        <v>5.728264193252472</v>
      </c>
      <c r="S551" s="20">
        <v>0.99887880949954133</v>
      </c>
      <c r="T551" s="20">
        <v>4.1789827744368564</v>
      </c>
      <c r="U551" s="20">
        <v>0.51982468657629188</v>
      </c>
      <c r="V551" s="6">
        <f t="shared" si="43"/>
        <v>75.450814275274396</v>
      </c>
      <c r="W551" s="5">
        <f t="shared" si="44"/>
        <v>100</v>
      </c>
      <c r="X551" s="18">
        <v>27</v>
      </c>
      <c r="Y551" s="18">
        <v>525</v>
      </c>
      <c r="Z551" s="18">
        <v>28</v>
      </c>
      <c r="AA551" s="18">
        <v>117</v>
      </c>
      <c r="AB551" s="18"/>
      <c r="AC551" s="18">
        <v>1525</v>
      </c>
      <c r="AD551" s="18">
        <v>1467</v>
      </c>
      <c r="AE551" s="18">
        <v>61</v>
      </c>
      <c r="AF551" s="18">
        <v>768</v>
      </c>
      <c r="AG551" s="18">
        <v>754</v>
      </c>
      <c r="AH551" s="18">
        <v>12.4</v>
      </c>
      <c r="AI551" s="18">
        <v>1.77</v>
      </c>
      <c r="AJ551" s="20">
        <v>6.22</v>
      </c>
      <c r="AK551" s="18">
        <v>1.21</v>
      </c>
      <c r="AL551" s="18">
        <v>11.32</v>
      </c>
      <c r="AM551" s="18">
        <v>81.599999999999994</v>
      </c>
      <c r="AN551" s="18">
        <v>167</v>
      </c>
      <c r="AO551" s="18"/>
      <c r="AP551" s="18">
        <v>97.4</v>
      </c>
      <c r="AQ551" s="18">
        <v>15.8</v>
      </c>
      <c r="AR551" s="18">
        <v>4.07</v>
      </c>
      <c r="AS551" s="18"/>
      <c r="AT551" s="18">
        <v>1.31</v>
      </c>
      <c r="AU551" s="18">
        <v>5.8</v>
      </c>
      <c r="AV551" s="18">
        <v>1.19</v>
      </c>
      <c r="AW551" s="18">
        <v>2.29</v>
      </c>
      <c r="AX551" s="18"/>
      <c r="AY551" s="18">
        <v>1.68</v>
      </c>
      <c r="AZ551" s="18">
        <v>0.24</v>
      </c>
      <c r="BA551" s="18"/>
      <c r="BB551" s="18">
        <v>143</v>
      </c>
      <c r="BC551" s="18">
        <v>71</v>
      </c>
      <c r="BD551" s="18">
        <v>100</v>
      </c>
      <c r="BE551" s="20">
        <f t="shared" si="40"/>
        <v>-0.71995670954560786</v>
      </c>
      <c r="BF551" s="5">
        <f t="shared" si="41"/>
        <v>-0.59813361307252677</v>
      </c>
      <c r="BG551" s="7">
        <f t="shared" si="42"/>
        <v>-0.66808646785349801</v>
      </c>
      <c r="BJ551" s="5"/>
      <c r="BK551" s="5"/>
    </row>
    <row r="552" spans="1:63" s="30" customFormat="1" x14ac:dyDescent="0.25">
      <c r="A552" s="23" t="s">
        <v>643</v>
      </c>
      <c r="B552" s="23">
        <v>1</v>
      </c>
      <c r="C552" s="23">
        <v>1</v>
      </c>
      <c r="D552" s="23" t="s">
        <v>644</v>
      </c>
      <c r="E552" s="24" t="s">
        <v>645</v>
      </c>
      <c r="F552" s="23" t="s">
        <v>646</v>
      </c>
      <c r="G552" s="23" t="s">
        <v>68</v>
      </c>
      <c r="H552" s="23" t="s">
        <v>69</v>
      </c>
      <c r="I552" s="23">
        <v>11</v>
      </c>
      <c r="J552" s="23">
        <v>0.70450400000000002</v>
      </c>
      <c r="K552" s="25">
        <v>0.9</v>
      </c>
      <c r="L552" s="26">
        <v>50.410722863945487</v>
      </c>
      <c r="M552" s="26">
        <v>1.1182051855281314</v>
      </c>
      <c r="N552" s="26">
        <v>16.651091762682537</v>
      </c>
      <c r="O552" s="26">
        <v>9.4762074806544394</v>
      </c>
      <c r="P552" s="26">
        <v>0.16264802698591005</v>
      </c>
      <c r="Q552" s="26">
        <v>6.7498931199152663</v>
      </c>
      <c r="R552" s="26">
        <v>11.842809464911575</v>
      </c>
      <c r="S552" s="26">
        <v>2.6328649368344186</v>
      </c>
      <c r="T552" s="26">
        <v>0.72175061974997567</v>
      </c>
      <c r="U552" s="26">
        <v>0.23380653879224567</v>
      </c>
      <c r="V552" s="27">
        <f t="shared" si="43"/>
        <v>58.524246827455514</v>
      </c>
      <c r="W552" s="28">
        <f t="shared" si="44"/>
        <v>100</v>
      </c>
      <c r="X552" s="23">
        <v>14.41</v>
      </c>
      <c r="Y552" s="23">
        <v>92</v>
      </c>
      <c r="Z552" s="23">
        <v>23.9</v>
      </c>
      <c r="AA552" s="23">
        <v>11.56</v>
      </c>
      <c r="AB552" s="23">
        <v>0.39</v>
      </c>
      <c r="AC552" s="23">
        <v>187</v>
      </c>
      <c r="AD552" s="23">
        <v>337.9</v>
      </c>
      <c r="AE552" s="23">
        <v>39.5</v>
      </c>
      <c r="AF552" s="23">
        <v>274</v>
      </c>
      <c r="AG552" s="23">
        <v>84</v>
      </c>
      <c r="AH552" s="23">
        <v>2.19</v>
      </c>
      <c r="AI552" s="23">
        <v>0.81299999999999994</v>
      </c>
      <c r="AJ552" s="26">
        <v>1.24</v>
      </c>
      <c r="AK552" s="23">
        <v>0.31</v>
      </c>
      <c r="AL552" s="23">
        <v>1.32</v>
      </c>
      <c r="AM552" s="23">
        <v>11.9</v>
      </c>
      <c r="AN552" s="23">
        <v>24.6</v>
      </c>
      <c r="AO552" s="23">
        <v>3.33</v>
      </c>
      <c r="AP552" s="23">
        <v>14.7</v>
      </c>
      <c r="AQ552" s="23">
        <v>3.42</v>
      </c>
      <c r="AR552" s="23">
        <v>1.21</v>
      </c>
      <c r="AS552" s="23">
        <v>4.0199999999999996</v>
      </c>
      <c r="AT552" s="23">
        <v>0.66500000000000004</v>
      </c>
      <c r="AU552" s="23">
        <v>3.94</v>
      </c>
      <c r="AV552" s="23">
        <v>0.82</v>
      </c>
      <c r="AW552" s="23">
        <v>2.2000000000000002</v>
      </c>
      <c r="AX552" s="23">
        <v>0.33</v>
      </c>
      <c r="AY552" s="23">
        <v>2.12</v>
      </c>
      <c r="AZ552" s="23">
        <v>0.34</v>
      </c>
      <c r="BA552" s="23"/>
      <c r="BB552" s="23"/>
      <c r="BC552" s="23"/>
      <c r="BD552" s="23"/>
      <c r="BE552" s="26">
        <f t="shared" si="40"/>
        <v>0.39631742118280977</v>
      </c>
      <c r="BF552" s="28">
        <f t="shared" si="41"/>
        <v>0.46232368199995744</v>
      </c>
      <c r="BG552" s="29">
        <f t="shared" si="42"/>
        <v>0.3175415071983192</v>
      </c>
    </row>
    <row r="553" spans="1:63" s="30" customFormat="1" x14ac:dyDescent="0.25">
      <c r="A553" s="23" t="s">
        <v>647</v>
      </c>
      <c r="B553" s="23">
        <v>1</v>
      </c>
      <c r="C553" s="23">
        <v>1</v>
      </c>
      <c r="D553" s="23" t="s">
        <v>644</v>
      </c>
      <c r="E553" s="24" t="s">
        <v>645</v>
      </c>
      <c r="F553" s="23" t="s">
        <v>646</v>
      </c>
      <c r="G553" s="23" t="s">
        <v>68</v>
      </c>
      <c r="H553" s="23" t="s">
        <v>69</v>
      </c>
      <c r="I553" s="23">
        <v>11</v>
      </c>
      <c r="J553" s="23">
        <v>0.70454700000000003</v>
      </c>
      <c r="K553" s="25">
        <v>1.1000000000000001</v>
      </c>
      <c r="L553" s="26">
        <v>50.992796471212998</v>
      </c>
      <c r="M553" s="26">
        <v>1.2720214645582966</v>
      </c>
      <c r="N553" s="26">
        <v>16.149584514032135</v>
      </c>
      <c r="O553" s="26">
        <v>10.154579915318376</v>
      </c>
      <c r="P553" s="26">
        <v>0.18317109089639472</v>
      </c>
      <c r="Q553" s="26">
        <v>6.3702834945079498</v>
      </c>
      <c r="R553" s="26">
        <v>11.427840837591738</v>
      </c>
      <c r="S553" s="26">
        <v>2.645804646281257</v>
      </c>
      <c r="T553" s="26">
        <v>0.53933710097271781</v>
      </c>
      <c r="U553" s="26">
        <v>0.26458046462812573</v>
      </c>
      <c r="V553" s="27">
        <f t="shared" si="43"/>
        <v>55.411441452934184</v>
      </c>
      <c r="W553" s="28">
        <f t="shared" si="44"/>
        <v>99.999999999999986</v>
      </c>
      <c r="X553" s="23">
        <v>16.670000000000002</v>
      </c>
      <c r="Y553" s="23">
        <v>105</v>
      </c>
      <c r="Z553" s="23">
        <v>26.8</v>
      </c>
      <c r="AA553" s="23">
        <v>10.199999999999999</v>
      </c>
      <c r="AB553" s="23">
        <v>2.04</v>
      </c>
      <c r="AC553" s="23">
        <v>191</v>
      </c>
      <c r="AD553" s="23">
        <v>318.8</v>
      </c>
      <c r="AE553" s="23">
        <v>38.9</v>
      </c>
      <c r="AF553" s="23">
        <v>227</v>
      </c>
      <c r="AG553" s="23">
        <v>80</v>
      </c>
      <c r="AH553" s="23">
        <v>2.5299999999999998</v>
      </c>
      <c r="AI553" s="23">
        <v>0.90400000000000003</v>
      </c>
      <c r="AJ553" s="26">
        <v>1.43</v>
      </c>
      <c r="AK553" s="23">
        <v>0.34</v>
      </c>
      <c r="AL553" s="23">
        <v>1.77</v>
      </c>
      <c r="AM553" s="23">
        <v>13.7</v>
      </c>
      <c r="AN553" s="23">
        <v>28.4</v>
      </c>
      <c r="AO553" s="23">
        <v>3.79</v>
      </c>
      <c r="AP553" s="23">
        <v>16.600000000000001</v>
      </c>
      <c r="AQ553" s="23">
        <v>3.83</v>
      </c>
      <c r="AR553" s="23">
        <v>1.33</v>
      </c>
      <c r="AS553" s="23">
        <v>4.53</v>
      </c>
      <c r="AT553" s="23">
        <v>0.745</v>
      </c>
      <c r="AU553" s="23">
        <v>4.4400000000000004</v>
      </c>
      <c r="AV553" s="23">
        <v>0.93</v>
      </c>
      <c r="AW553" s="23">
        <v>2.48</v>
      </c>
      <c r="AX553" s="23">
        <v>0.377</v>
      </c>
      <c r="AY553" s="23">
        <v>2.39</v>
      </c>
      <c r="AZ553" s="23">
        <v>0.38</v>
      </c>
      <c r="BA553" s="23"/>
      <c r="BB553" s="23"/>
      <c r="BC553" s="23"/>
      <c r="BD553" s="23"/>
      <c r="BE553" s="26">
        <f t="shared" si="40"/>
        <v>0.39513615612021002</v>
      </c>
      <c r="BF553" s="28">
        <f t="shared" si="41"/>
        <v>0.46019493137338963</v>
      </c>
      <c r="BG553" s="29">
        <f t="shared" si="42"/>
        <v>0.31781651207802847</v>
      </c>
    </row>
    <row r="554" spans="1:63" s="30" customFormat="1" x14ac:dyDescent="0.25">
      <c r="A554" s="23" t="s">
        <v>648</v>
      </c>
      <c r="B554" s="23">
        <v>16</v>
      </c>
      <c r="C554" s="23">
        <v>2</v>
      </c>
      <c r="D554" s="23" t="s">
        <v>644</v>
      </c>
      <c r="E554" s="24" t="s">
        <v>645</v>
      </c>
      <c r="F554" s="23" t="s">
        <v>54</v>
      </c>
      <c r="G554" s="23" t="s">
        <v>68</v>
      </c>
      <c r="H554" s="23" t="s">
        <v>69</v>
      </c>
      <c r="I554" s="23">
        <v>11</v>
      </c>
      <c r="J554" s="23">
        <v>0.706816</v>
      </c>
      <c r="K554" s="25">
        <v>-3.5</v>
      </c>
      <c r="L554" s="26">
        <v>52.518987454961831</v>
      </c>
      <c r="M554" s="26">
        <v>1.1126904121813948</v>
      </c>
      <c r="N554" s="26">
        <v>14.313244847606121</v>
      </c>
      <c r="O554" s="26">
        <v>11.450073925127912</v>
      </c>
      <c r="P554" s="26">
        <v>0.19219198028587725</v>
      </c>
      <c r="Q554" s="26">
        <v>6.352450716817418</v>
      </c>
      <c r="R554" s="26">
        <v>10.93471214152807</v>
      </c>
      <c r="S554" s="26">
        <v>2.3164191308139945</v>
      </c>
      <c r="T554" s="26">
        <v>0.64738351254190241</v>
      </c>
      <c r="U554" s="26">
        <v>0.1618458781354756</v>
      </c>
      <c r="V554" s="27">
        <f t="shared" si="43"/>
        <v>52.359100868290234</v>
      </c>
      <c r="W554" s="28">
        <f t="shared" si="44"/>
        <v>100</v>
      </c>
      <c r="X554" s="23">
        <v>5.79</v>
      </c>
      <c r="Y554" s="23">
        <v>104</v>
      </c>
      <c r="Z554" s="23">
        <v>29.2</v>
      </c>
      <c r="AA554" s="23">
        <v>14.43</v>
      </c>
      <c r="AB554" s="23">
        <v>0.63</v>
      </c>
      <c r="AC554" s="23">
        <v>199</v>
      </c>
      <c r="AD554" s="23">
        <v>200.3</v>
      </c>
      <c r="AE554" s="23">
        <v>45.6</v>
      </c>
      <c r="AF554" s="23">
        <v>125</v>
      </c>
      <c r="AG554" s="23">
        <v>60</v>
      </c>
      <c r="AH554" s="23">
        <v>2.67</v>
      </c>
      <c r="AI554" s="23">
        <v>0.376</v>
      </c>
      <c r="AJ554" s="26">
        <v>1.59</v>
      </c>
      <c r="AK554" s="23">
        <v>0.33</v>
      </c>
      <c r="AL554" s="23">
        <v>3.06</v>
      </c>
      <c r="AM554" s="23">
        <v>10.199999999999999</v>
      </c>
      <c r="AN554" s="23">
        <v>22.2</v>
      </c>
      <c r="AO554" s="23">
        <v>3.11</v>
      </c>
      <c r="AP554" s="23">
        <v>14.1</v>
      </c>
      <c r="AQ554" s="23">
        <v>3.61</v>
      </c>
      <c r="AR554" s="23">
        <v>1.1299999999999999</v>
      </c>
      <c r="AS554" s="23">
        <v>4.43</v>
      </c>
      <c r="AT554" s="23">
        <v>0.755</v>
      </c>
      <c r="AU554" s="23">
        <v>4.5999999999999996</v>
      </c>
      <c r="AV554" s="23">
        <v>1</v>
      </c>
      <c r="AW554" s="23">
        <v>2.73</v>
      </c>
      <c r="AX554" s="23">
        <v>0.42599999999999999</v>
      </c>
      <c r="AY554" s="23">
        <v>2.71</v>
      </c>
      <c r="AZ554" s="23">
        <v>0.45</v>
      </c>
      <c r="BA554" s="23"/>
      <c r="BB554" s="23"/>
      <c r="BC554" s="23"/>
      <c r="BD554" s="23"/>
      <c r="BE554" s="26">
        <f t="shared" si="40"/>
        <v>-2.1873224393677226E-2</v>
      </c>
      <c r="BF554" s="28">
        <f t="shared" si="41"/>
        <v>0.10998493039618196</v>
      </c>
      <c r="BG554" s="29">
        <f t="shared" si="42"/>
        <v>-0.10705963170210847</v>
      </c>
    </row>
    <row r="555" spans="1:63" s="30" customFormat="1" x14ac:dyDescent="0.25">
      <c r="A555" s="23" t="s">
        <v>649</v>
      </c>
      <c r="B555" s="23">
        <v>16</v>
      </c>
      <c r="C555" s="23">
        <v>2</v>
      </c>
      <c r="D555" s="23" t="s">
        <v>644</v>
      </c>
      <c r="E555" s="24" t="s">
        <v>645</v>
      </c>
      <c r="F555" s="23" t="s">
        <v>54</v>
      </c>
      <c r="G555" s="23" t="s">
        <v>68</v>
      </c>
      <c r="H555" s="23" t="s">
        <v>69</v>
      </c>
      <c r="I555" s="23">
        <v>11</v>
      </c>
      <c r="J555" s="23">
        <v>0.70727799999999996</v>
      </c>
      <c r="K555" s="25">
        <v>-3.4</v>
      </c>
      <c r="L555" s="26">
        <v>51.149767598293295</v>
      </c>
      <c r="M555" s="26">
        <v>1.1500047231609913</v>
      </c>
      <c r="N555" s="26">
        <v>15.123070961214452</v>
      </c>
      <c r="O555" s="26">
        <v>11.60229181082858</v>
      </c>
      <c r="P555" s="26">
        <v>0.1933636260182198</v>
      </c>
      <c r="Q555" s="26">
        <v>6.5845403175678001</v>
      </c>
      <c r="R555" s="26">
        <v>10.655353496898744</v>
      </c>
      <c r="S555" s="26">
        <v>2.595143401823476</v>
      </c>
      <c r="T555" s="26">
        <v>0.77345450407287919</v>
      </c>
      <c r="U555" s="26">
        <v>0.1730095601215651</v>
      </c>
      <c r="V555" s="27">
        <f t="shared" si="43"/>
        <v>52.924446737228308</v>
      </c>
      <c r="W555" s="28">
        <f t="shared" si="44"/>
        <v>100</v>
      </c>
      <c r="X555" s="23">
        <v>5.84</v>
      </c>
      <c r="Y555" s="23">
        <v>104</v>
      </c>
      <c r="Z555" s="23">
        <v>28.8</v>
      </c>
      <c r="AA555" s="23">
        <v>19.309999999999999</v>
      </c>
      <c r="AB555" s="23">
        <v>0.38</v>
      </c>
      <c r="AC555" s="23">
        <v>232</v>
      </c>
      <c r="AD555" s="23">
        <v>224.5</v>
      </c>
      <c r="AE555" s="23">
        <v>44.5</v>
      </c>
      <c r="AF555" s="23">
        <v>130</v>
      </c>
      <c r="AG555" s="23">
        <v>57</v>
      </c>
      <c r="AH555" s="23">
        <v>2.68</v>
      </c>
      <c r="AI555" s="23">
        <v>0.38900000000000001</v>
      </c>
      <c r="AJ555" s="26">
        <v>1.62</v>
      </c>
      <c r="AK555" s="23">
        <v>0.34</v>
      </c>
      <c r="AL555" s="23">
        <v>3.15</v>
      </c>
      <c r="AM555" s="23">
        <v>10.6</v>
      </c>
      <c r="AN555" s="23">
        <v>22.9</v>
      </c>
      <c r="AO555" s="23">
        <v>3.2</v>
      </c>
      <c r="AP555" s="23">
        <v>14.4</v>
      </c>
      <c r="AQ555" s="23">
        <v>3.68</v>
      </c>
      <c r="AR555" s="23">
        <v>1.1399999999999999</v>
      </c>
      <c r="AS555" s="23">
        <v>4.4800000000000004</v>
      </c>
      <c r="AT555" s="23">
        <v>0.76</v>
      </c>
      <c r="AU555" s="23">
        <v>4.76</v>
      </c>
      <c r="AV555" s="23">
        <v>1</v>
      </c>
      <c r="AW555" s="23">
        <v>2.74</v>
      </c>
      <c r="AX555" s="23">
        <v>0.42799999999999999</v>
      </c>
      <c r="AY555" s="23">
        <v>2.78</v>
      </c>
      <c r="AZ555" s="23">
        <v>0.46</v>
      </c>
      <c r="BA555" s="23"/>
      <c r="BB555" s="23"/>
      <c r="BC555" s="23"/>
      <c r="BD555" s="23"/>
      <c r="BE555" s="26">
        <f t="shared" si="40"/>
        <v>-2.365007560276644E-2</v>
      </c>
      <c r="BF555" s="28">
        <f t="shared" si="41"/>
        <v>9.2025788244584739E-2</v>
      </c>
      <c r="BG555" s="29">
        <f t="shared" si="42"/>
        <v>-0.10769831381025197</v>
      </c>
    </row>
    <row r="556" spans="1:63" s="30" customFormat="1" x14ac:dyDescent="0.25">
      <c r="A556" s="23" t="s">
        <v>650</v>
      </c>
      <c r="B556" s="23">
        <v>16</v>
      </c>
      <c r="C556" s="23">
        <v>2</v>
      </c>
      <c r="D556" s="23" t="s">
        <v>644</v>
      </c>
      <c r="E556" s="24" t="s">
        <v>645</v>
      </c>
      <c r="F556" s="23" t="s">
        <v>54</v>
      </c>
      <c r="G556" s="23" t="s">
        <v>68</v>
      </c>
      <c r="H556" s="23" t="s">
        <v>69</v>
      </c>
      <c r="I556" s="23">
        <v>11</v>
      </c>
      <c r="J556" s="23"/>
      <c r="K556" s="25"/>
      <c r="L556" s="26">
        <v>53.337895016520221</v>
      </c>
      <c r="M556" s="26">
        <v>1.137441782530515</v>
      </c>
      <c r="N556" s="26">
        <v>14.268800932637262</v>
      </c>
      <c r="O556" s="26">
        <v>11.066270628395351</v>
      </c>
      <c r="P556" s="26">
        <v>0.18280314362097561</v>
      </c>
      <c r="Q556" s="26">
        <v>6.215306883113171</v>
      </c>
      <c r="R556" s="26">
        <v>10.704139632028237</v>
      </c>
      <c r="S556" s="26">
        <v>2.29519502546336</v>
      </c>
      <c r="T556" s="26">
        <v>0.62965527247224928</v>
      </c>
      <c r="U556" s="26">
        <v>0.16249168321864499</v>
      </c>
      <c r="V556" s="27">
        <f t="shared" si="43"/>
        <v>52.665045920592505</v>
      </c>
      <c r="W556" s="28">
        <f t="shared" si="44"/>
        <v>100</v>
      </c>
      <c r="X556" s="23">
        <v>5.84</v>
      </c>
      <c r="Y556" s="23">
        <v>104</v>
      </c>
      <c r="Z556" s="23">
        <v>29.2</v>
      </c>
      <c r="AA556" s="23">
        <v>15.51</v>
      </c>
      <c r="AB556" s="23">
        <v>0.62</v>
      </c>
      <c r="AC556" s="23">
        <v>199</v>
      </c>
      <c r="AD556" s="23">
        <v>200.4</v>
      </c>
      <c r="AE556" s="23">
        <v>45.4</v>
      </c>
      <c r="AF556" s="23">
        <v>128</v>
      </c>
      <c r="AG556" s="23">
        <v>58</v>
      </c>
      <c r="AH556" s="23">
        <v>2.63</v>
      </c>
      <c r="AI556" s="23">
        <v>0.371</v>
      </c>
      <c r="AJ556" s="26">
        <v>1.59</v>
      </c>
      <c r="AK556" s="23">
        <v>0.33</v>
      </c>
      <c r="AL556" s="23">
        <v>3.29</v>
      </c>
      <c r="AM556" s="23">
        <v>10.3</v>
      </c>
      <c r="AN556" s="23">
        <v>22.3</v>
      </c>
      <c r="AO556" s="23">
        <v>3.11</v>
      </c>
      <c r="AP556" s="23">
        <v>14.1</v>
      </c>
      <c r="AQ556" s="23">
        <v>3.61</v>
      </c>
      <c r="AR556" s="23">
        <v>1.1399999999999999</v>
      </c>
      <c r="AS556" s="23">
        <v>4.3899999999999997</v>
      </c>
      <c r="AT556" s="23">
        <v>0.755</v>
      </c>
      <c r="AU556" s="23">
        <v>4.67</v>
      </c>
      <c r="AV556" s="23">
        <v>0.99</v>
      </c>
      <c r="AW556" s="23">
        <v>2.73</v>
      </c>
      <c r="AX556" s="23">
        <v>0.41799999999999998</v>
      </c>
      <c r="AY556" s="23">
        <v>2.73</v>
      </c>
      <c r="AZ556" s="23">
        <v>0.44</v>
      </c>
      <c r="BA556" s="23"/>
      <c r="BB556" s="23"/>
      <c r="BC556" s="23"/>
      <c r="BD556" s="23"/>
      <c r="BE556" s="26">
        <f t="shared" si="40"/>
        <v>-1.8138941008713827E-2</v>
      </c>
      <c r="BF556" s="28">
        <f t="shared" si="41"/>
        <v>0.1041643821366367</v>
      </c>
      <c r="BG556" s="29">
        <f t="shared" si="42"/>
        <v>-0.10332534831714507</v>
      </c>
    </row>
    <row r="557" spans="1:63" s="30" customFormat="1" x14ac:dyDescent="0.25">
      <c r="A557" s="23" t="s">
        <v>651</v>
      </c>
      <c r="B557" s="23">
        <v>16</v>
      </c>
      <c r="C557" s="23">
        <v>2</v>
      </c>
      <c r="D557" s="23" t="s">
        <v>644</v>
      </c>
      <c r="E557" s="24" t="s">
        <v>652</v>
      </c>
      <c r="F557" s="23" t="s">
        <v>54</v>
      </c>
      <c r="G557" s="23" t="s">
        <v>68</v>
      </c>
      <c r="H557" s="23" t="s">
        <v>69</v>
      </c>
      <c r="I557" s="23">
        <v>11</v>
      </c>
      <c r="J557" s="23">
        <v>0.70996999999999999</v>
      </c>
      <c r="K557" s="25">
        <v>-14.5</v>
      </c>
      <c r="L557" s="26">
        <v>55.804237791637576</v>
      </c>
      <c r="M557" s="26">
        <v>1.1470131460200788</v>
      </c>
      <c r="N557" s="26">
        <v>14.788276632616013</v>
      </c>
      <c r="O557" s="26">
        <v>9.6112676180963206</v>
      </c>
      <c r="P557" s="26">
        <v>0.15361783205626051</v>
      </c>
      <c r="Q557" s="26">
        <v>5.8477188069416508</v>
      </c>
      <c r="R557" s="26">
        <v>8.8074223712256021</v>
      </c>
      <c r="S557" s="26">
        <v>2.7548797882089389</v>
      </c>
      <c r="T557" s="26">
        <v>0.90122461473006177</v>
      </c>
      <c r="U557" s="26">
        <v>0.18434139846751263</v>
      </c>
      <c r="V557" s="27">
        <f t="shared" si="43"/>
        <v>54.654117504883757</v>
      </c>
      <c r="W557" s="28">
        <f t="shared" si="44"/>
        <v>100.00000000000001</v>
      </c>
      <c r="X557" s="23">
        <v>7.14</v>
      </c>
      <c r="Y557" s="23">
        <v>121</v>
      </c>
      <c r="Z557" s="23">
        <v>27.5</v>
      </c>
      <c r="AA557" s="23">
        <v>24.63</v>
      </c>
      <c r="AB557" s="23">
        <v>0.98</v>
      </c>
      <c r="AC557" s="23">
        <v>367</v>
      </c>
      <c r="AD557" s="23">
        <v>296.60000000000002</v>
      </c>
      <c r="AE557" s="23">
        <v>40.1</v>
      </c>
      <c r="AF557" s="23">
        <v>129</v>
      </c>
      <c r="AG557" s="23">
        <v>55</v>
      </c>
      <c r="AH557" s="23">
        <v>3.04</v>
      </c>
      <c r="AI557" s="23">
        <v>0.442</v>
      </c>
      <c r="AJ557" s="26">
        <v>3.12</v>
      </c>
      <c r="AK557" s="23">
        <v>0.69</v>
      </c>
      <c r="AL557" s="23">
        <v>5.38</v>
      </c>
      <c r="AM557" s="23">
        <v>18.7</v>
      </c>
      <c r="AN557" s="23">
        <v>37.4</v>
      </c>
      <c r="AO557" s="23">
        <v>4.78</v>
      </c>
      <c r="AP557" s="23">
        <v>19.7</v>
      </c>
      <c r="AQ557" s="23">
        <v>4.49</v>
      </c>
      <c r="AR557" s="23">
        <v>1.34</v>
      </c>
      <c r="AS557" s="23">
        <v>5.08</v>
      </c>
      <c r="AT557" s="23">
        <v>0.82299999999999995</v>
      </c>
      <c r="AU557" s="23">
        <v>4.7699999999999996</v>
      </c>
      <c r="AV557" s="23">
        <v>0.96</v>
      </c>
      <c r="AW557" s="23">
        <v>2.48</v>
      </c>
      <c r="AX557" s="23">
        <v>0.374</v>
      </c>
      <c r="AY557" s="23">
        <v>2.29</v>
      </c>
      <c r="AZ557" s="23">
        <v>0.36</v>
      </c>
      <c r="BA557" s="23"/>
      <c r="BB557" s="23"/>
      <c r="BC557" s="23"/>
      <c r="BD557" s="23"/>
      <c r="BE557" s="26">
        <f t="shared" si="40"/>
        <v>-8.1063620907567913E-2</v>
      </c>
      <c r="BF557" s="28">
        <f t="shared" si="41"/>
        <v>7.4893836845671191E-2</v>
      </c>
      <c r="BG557" s="29">
        <f t="shared" si="42"/>
        <v>-0.14880761237519236</v>
      </c>
    </row>
    <row r="558" spans="1:63" s="30" customFormat="1" x14ac:dyDescent="0.25">
      <c r="A558" s="23" t="s">
        <v>653</v>
      </c>
      <c r="B558" s="23">
        <v>16</v>
      </c>
      <c r="C558" s="23">
        <v>2</v>
      </c>
      <c r="D558" s="23" t="s">
        <v>644</v>
      </c>
      <c r="E558" s="24" t="s">
        <v>645</v>
      </c>
      <c r="F558" s="23" t="s">
        <v>54</v>
      </c>
      <c r="G558" s="23" t="s">
        <v>68</v>
      </c>
      <c r="H558" s="23" t="s">
        <v>69</v>
      </c>
      <c r="I558" s="23">
        <v>11</v>
      </c>
      <c r="J558" s="23">
        <v>0.70748299999999997</v>
      </c>
      <c r="K558" s="25">
        <v>-2.6</v>
      </c>
      <c r="L558" s="26">
        <v>51.49803758225854</v>
      </c>
      <c r="M558" s="26">
        <v>1.3072111074599273</v>
      </c>
      <c r="N558" s="26">
        <v>14.784658959566155</v>
      </c>
      <c r="O558" s="26">
        <v>11.981118764364883</v>
      </c>
      <c r="P558" s="26">
        <v>0.19253496931580327</v>
      </c>
      <c r="Q558" s="26">
        <v>6.211786115294073</v>
      </c>
      <c r="R558" s="26">
        <v>10.336087826427333</v>
      </c>
      <c r="S558" s="26">
        <v>2.4624209233547472</v>
      </c>
      <c r="T558" s="26">
        <v>1.0133419437673856</v>
      </c>
      <c r="U558" s="26">
        <v>0.21280180819115099</v>
      </c>
      <c r="V558" s="27">
        <f t="shared" si="43"/>
        <v>50.667614288300527</v>
      </c>
      <c r="W558" s="28">
        <f t="shared" si="44"/>
        <v>99.999999999999986</v>
      </c>
      <c r="X558" s="23">
        <v>7.41</v>
      </c>
      <c r="Y558" s="23">
        <v>123</v>
      </c>
      <c r="Z558" s="23">
        <v>33</v>
      </c>
      <c r="AA558" s="23">
        <v>20.58</v>
      </c>
      <c r="AB558" s="23">
        <v>0.4</v>
      </c>
      <c r="AC558" s="23">
        <v>688</v>
      </c>
      <c r="AD558" s="23">
        <v>241.5</v>
      </c>
      <c r="AE558" s="23">
        <v>42.8</v>
      </c>
      <c r="AF558" s="23">
        <v>143</v>
      </c>
      <c r="AG558" s="23">
        <v>49</v>
      </c>
      <c r="AH558" s="23">
        <v>3.11</v>
      </c>
      <c r="AI558" s="23">
        <v>0.44700000000000001</v>
      </c>
      <c r="AJ558" s="26">
        <v>1.74</v>
      </c>
      <c r="AK558" s="23">
        <v>0.37</v>
      </c>
      <c r="AL558" s="23">
        <v>3.34</v>
      </c>
      <c r="AM558" s="23">
        <v>11.7</v>
      </c>
      <c r="AN558" s="23">
        <v>25.5</v>
      </c>
      <c r="AO558" s="23">
        <v>3.55</v>
      </c>
      <c r="AP558" s="23">
        <v>16.100000000000001</v>
      </c>
      <c r="AQ558" s="23">
        <v>4.05</v>
      </c>
      <c r="AR558" s="23">
        <v>1.27</v>
      </c>
      <c r="AS558" s="23">
        <v>5.0599999999999996</v>
      </c>
      <c r="AT558" s="23">
        <v>0.85299999999999998</v>
      </c>
      <c r="AU558" s="23">
        <v>5.2</v>
      </c>
      <c r="AV558" s="23">
        <v>1.1299999999999999</v>
      </c>
      <c r="AW558" s="23">
        <v>3.1</v>
      </c>
      <c r="AX558" s="23">
        <v>0.48299999999999998</v>
      </c>
      <c r="AY558" s="23">
        <v>3.14</v>
      </c>
      <c r="AZ558" s="23">
        <v>0.51</v>
      </c>
      <c r="BA558" s="23"/>
      <c r="BB558" s="23"/>
      <c r="BC558" s="23"/>
      <c r="BD558" s="23"/>
      <c r="BE558" s="26">
        <f t="shared" si="40"/>
        <v>-5.7667812966593068E-3</v>
      </c>
      <c r="BF558" s="28">
        <f t="shared" si="41"/>
        <v>0.1228721500906188</v>
      </c>
      <c r="BG558" s="29">
        <f t="shared" si="42"/>
        <v>-8.7202458699972452E-2</v>
      </c>
    </row>
    <row r="559" spans="1:63" s="30" customFormat="1" x14ac:dyDescent="0.25">
      <c r="A559" s="23" t="s">
        <v>654</v>
      </c>
      <c r="B559" s="23">
        <v>16</v>
      </c>
      <c r="C559" s="23">
        <v>2</v>
      </c>
      <c r="D559" s="23" t="s">
        <v>644</v>
      </c>
      <c r="E559" s="24" t="s">
        <v>645</v>
      </c>
      <c r="F559" s="23" t="s">
        <v>54</v>
      </c>
      <c r="G559" s="23" t="s">
        <v>68</v>
      </c>
      <c r="H559" s="23" t="s">
        <v>69</v>
      </c>
      <c r="I559" s="23">
        <v>11</v>
      </c>
      <c r="J559" s="23">
        <v>0.70619299999999996</v>
      </c>
      <c r="K559" s="25">
        <v>-2.5</v>
      </c>
      <c r="L559" s="26">
        <v>51.369699864318321</v>
      </c>
      <c r="M559" s="26">
        <v>1.3176915908368947</v>
      </c>
      <c r="N559" s="26">
        <v>14.818962352334921</v>
      </c>
      <c r="O559" s="26">
        <v>11.947793464614612</v>
      </c>
      <c r="P559" s="26">
        <v>0.2027217832056761</v>
      </c>
      <c r="Q559" s="26">
        <v>6.2945113685362433</v>
      </c>
      <c r="R559" s="26">
        <v>10.612485350817144</v>
      </c>
      <c r="S559" s="26">
        <v>2.4732057551092481</v>
      </c>
      <c r="T559" s="26">
        <v>0.75007059786100161</v>
      </c>
      <c r="U559" s="26">
        <v>0.2128578723659599</v>
      </c>
      <c r="V559" s="27">
        <f t="shared" si="43"/>
        <v>51.067864780967355</v>
      </c>
      <c r="W559" s="28">
        <f t="shared" si="44"/>
        <v>100.00000000000003</v>
      </c>
      <c r="X559" s="23">
        <v>7.49</v>
      </c>
      <c r="Y559" s="23">
        <v>124</v>
      </c>
      <c r="Z559" s="23">
        <v>33.700000000000003</v>
      </c>
      <c r="AA559" s="23">
        <v>16.440000000000001</v>
      </c>
      <c r="AB559" s="23">
        <v>0.35</v>
      </c>
      <c r="AC559" s="23">
        <v>237</v>
      </c>
      <c r="AD559" s="23">
        <v>191.6</v>
      </c>
      <c r="AE559" s="23">
        <v>43.5</v>
      </c>
      <c r="AF559" s="23">
        <v>139</v>
      </c>
      <c r="AG559" s="23">
        <v>54</v>
      </c>
      <c r="AH559" s="23">
        <v>3.15</v>
      </c>
      <c r="AI559" s="23">
        <v>0.45400000000000001</v>
      </c>
      <c r="AJ559" s="26">
        <v>1.8</v>
      </c>
      <c r="AK559" s="23">
        <v>0.38</v>
      </c>
      <c r="AL559" s="23">
        <v>3.81</v>
      </c>
      <c r="AM559" s="23">
        <v>12.2</v>
      </c>
      <c r="AN559" s="23">
        <v>26.3</v>
      </c>
      <c r="AO559" s="23">
        <v>3.69</v>
      </c>
      <c r="AP559" s="23">
        <v>16.8</v>
      </c>
      <c r="AQ559" s="23">
        <v>4.1900000000000004</v>
      </c>
      <c r="AR559" s="23">
        <v>1.29</v>
      </c>
      <c r="AS559" s="23">
        <v>5.14</v>
      </c>
      <c r="AT559" s="23">
        <v>0.878</v>
      </c>
      <c r="AU559" s="23">
        <v>5.36</v>
      </c>
      <c r="AV559" s="23">
        <v>1.1599999999999999</v>
      </c>
      <c r="AW559" s="23">
        <v>3.2</v>
      </c>
      <c r="AX559" s="23">
        <v>0.497</v>
      </c>
      <c r="AY559" s="23">
        <v>3.19</v>
      </c>
      <c r="AZ559" s="23">
        <v>0.52</v>
      </c>
      <c r="BA559" s="23"/>
      <c r="BB559" s="23"/>
      <c r="BC559" s="23"/>
      <c r="BD559" s="23"/>
      <c r="BE559" s="26">
        <f t="shared" si="40"/>
        <v>5.3169098960692551E-4</v>
      </c>
      <c r="BF559" s="28">
        <f t="shared" si="41"/>
        <v>0.13095496119453554</v>
      </c>
      <c r="BG559" s="29">
        <f t="shared" si="42"/>
        <v>-8.1967869995122788E-2</v>
      </c>
    </row>
    <row r="560" spans="1:63" s="30" customFormat="1" x14ac:dyDescent="0.25">
      <c r="A560" s="23" t="s">
        <v>655</v>
      </c>
      <c r="B560" s="23">
        <v>16</v>
      </c>
      <c r="C560" s="23">
        <v>2</v>
      </c>
      <c r="D560" s="23" t="s">
        <v>644</v>
      </c>
      <c r="E560" s="24" t="s">
        <v>645</v>
      </c>
      <c r="F560" s="23" t="s">
        <v>54</v>
      </c>
      <c r="G560" s="23" t="s">
        <v>68</v>
      </c>
      <c r="H560" s="23" t="s">
        <v>69</v>
      </c>
      <c r="I560" s="23">
        <v>11</v>
      </c>
      <c r="J560" s="23"/>
      <c r="K560" s="25"/>
      <c r="L560" s="26">
        <v>52.079017089060322</v>
      </c>
      <c r="M560" s="26">
        <v>1.0044462676440624</v>
      </c>
      <c r="N560" s="26">
        <v>15.208736921196461</v>
      </c>
      <c r="O560" s="26">
        <v>10.188299381967255</v>
      </c>
      <c r="P560" s="26">
        <v>0.18262659411710225</v>
      </c>
      <c r="Q560" s="26">
        <v>7.5384199682781645</v>
      </c>
      <c r="R560" s="26">
        <v>10.8358445842814</v>
      </c>
      <c r="S560" s="26">
        <v>2.262540582672989</v>
      </c>
      <c r="T560" s="26">
        <v>0.52758793856051756</v>
      </c>
      <c r="U560" s="26">
        <v>0.17248067222170768</v>
      </c>
      <c r="V560" s="27">
        <f t="shared" si="43"/>
        <v>59.444274007063676</v>
      </c>
      <c r="W560" s="28">
        <f t="shared" si="44"/>
        <v>99.999999999999972</v>
      </c>
      <c r="X560" s="23">
        <v>5.77</v>
      </c>
      <c r="Y560" s="23">
        <v>94</v>
      </c>
      <c r="Z560" s="23">
        <v>28.1</v>
      </c>
      <c r="AA560" s="23">
        <v>11.1</v>
      </c>
      <c r="AB560" s="23">
        <v>1.05</v>
      </c>
      <c r="AC560" s="23">
        <v>188</v>
      </c>
      <c r="AD560" s="23">
        <v>214.5</v>
      </c>
      <c r="AE560" s="23">
        <v>44.8</v>
      </c>
      <c r="AF560" s="23">
        <v>282</v>
      </c>
      <c r="AG560" s="23">
        <v>78</v>
      </c>
      <c r="AH560" s="23">
        <v>2.4</v>
      </c>
      <c r="AI560" s="23">
        <v>0.37</v>
      </c>
      <c r="AJ560" s="26">
        <v>1.28</v>
      </c>
      <c r="AK560" s="23">
        <v>0.28999999999999998</v>
      </c>
      <c r="AL560" s="23">
        <v>2.77</v>
      </c>
      <c r="AM560" s="23">
        <v>9.4</v>
      </c>
      <c r="AN560" s="23">
        <v>20.5</v>
      </c>
      <c r="AO560" s="23">
        <v>2.87</v>
      </c>
      <c r="AP560" s="23">
        <v>13.1</v>
      </c>
      <c r="AQ560" s="23">
        <v>3.3</v>
      </c>
      <c r="AR560" s="23">
        <v>1.08</v>
      </c>
      <c r="AS560" s="23">
        <v>4.09</v>
      </c>
      <c r="AT560" s="23">
        <v>0.69899999999999995</v>
      </c>
      <c r="AU560" s="23">
        <v>4.38</v>
      </c>
      <c r="AV560" s="23">
        <v>0.95</v>
      </c>
      <c r="AW560" s="23">
        <v>2.62</v>
      </c>
      <c r="AX560" s="23">
        <v>0.4</v>
      </c>
      <c r="AY560" s="23">
        <v>2.59</v>
      </c>
      <c r="AZ560" s="23">
        <v>0.43</v>
      </c>
      <c r="BA560" s="23"/>
      <c r="BB560" s="23"/>
      <c r="BC560" s="23"/>
      <c r="BD560" s="23"/>
      <c r="BE560" s="26">
        <f t="shared" si="40"/>
        <v>4.5580148556983335E-2</v>
      </c>
      <c r="BF560" s="28">
        <f t="shared" si="41"/>
        <v>0.18642142993919086</v>
      </c>
      <c r="BG560" s="29">
        <f t="shared" si="42"/>
        <v>-4.4779760041038841E-2</v>
      </c>
    </row>
    <row r="561" spans="1:59" s="30" customFormat="1" x14ac:dyDescent="0.25">
      <c r="A561" s="23" t="s">
        <v>656</v>
      </c>
      <c r="B561" s="23">
        <v>16</v>
      </c>
      <c r="C561" s="23">
        <v>2</v>
      </c>
      <c r="D561" s="23" t="s">
        <v>644</v>
      </c>
      <c r="E561" s="24" t="s">
        <v>645</v>
      </c>
      <c r="F561" s="23" t="s">
        <v>54</v>
      </c>
      <c r="G561" s="23" t="s">
        <v>68</v>
      </c>
      <c r="H561" s="23" t="s">
        <v>69</v>
      </c>
      <c r="I561" s="23">
        <v>11</v>
      </c>
      <c r="J561" s="23">
        <v>0.70659099999999997</v>
      </c>
      <c r="K561" s="25">
        <v>-2.9</v>
      </c>
      <c r="L561" s="26">
        <v>52.477328761435025</v>
      </c>
      <c r="M561" s="26">
        <v>1.1945070975789607</v>
      </c>
      <c r="N561" s="26">
        <v>14.364453995462249</v>
      </c>
      <c r="O561" s="26">
        <v>11.312909475514608</v>
      </c>
      <c r="P561" s="26">
        <v>0.19233588859322251</v>
      </c>
      <c r="Q561" s="26">
        <v>6.6406496272186297</v>
      </c>
      <c r="R561" s="26">
        <v>10.558227989617425</v>
      </c>
      <c r="S561" s="26">
        <v>2.4801206687020803</v>
      </c>
      <c r="T561" s="26">
        <v>0.587130607284574</v>
      </c>
      <c r="U561" s="26">
        <v>0.19233588859322251</v>
      </c>
      <c r="V561" s="27">
        <f t="shared" si="43"/>
        <v>53.764237781683185</v>
      </c>
      <c r="W561" s="28">
        <f t="shared" si="44"/>
        <v>100.00000000000001</v>
      </c>
      <c r="X561" s="23">
        <v>7.5</v>
      </c>
      <c r="Y561" s="23">
        <v>116</v>
      </c>
      <c r="Z561" s="23">
        <v>30.6</v>
      </c>
      <c r="AA561" s="23">
        <v>12.44</v>
      </c>
      <c r="AB561" s="23">
        <v>0.36</v>
      </c>
      <c r="AC561" s="23">
        <v>291</v>
      </c>
      <c r="AD561" s="23">
        <v>222.7</v>
      </c>
      <c r="AE561" s="23">
        <v>43.3</v>
      </c>
      <c r="AF561" s="23">
        <v>238</v>
      </c>
      <c r="AG561" s="23">
        <v>53</v>
      </c>
      <c r="AH561" s="23">
        <v>2.96</v>
      </c>
      <c r="AI561" s="23">
        <v>0.42499999999999999</v>
      </c>
      <c r="AJ561" s="26">
        <v>1.77</v>
      </c>
      <c r="AK561" s="23">
        <v>0.33</v>
      </c>
      <c r="AL561" s="23">
        <v>3.55</v>
      </c>
      <c r="AM561" s="23">
        <v>11.9</v>
      </c>
      <c r="AN561" s="23">
        <v>25.7</v>
      </c>
      <c r="AO561" s="23">
        <v>3.56</v>
      </c>
      <c r="AP561" s="23">
        <v>16</v>
      </c>
      <c r="AQ561" s="23">
        <v>3.96</v>
      </c>
      <c r="AR561" s="23">
        <v>1.19</v>
      </c>
      <c r="AS561" s="23">
        <v>4.6900000000000004</v>
      </c>
      <c r="AT561" s="23">
        <v>0.79200000000000004</v>
      </c>
      <c r="AU561" s="23">
        <v>4.8499999999999996</v>
      </c>
      <c r="AV561" s="23">
        <v>1.05</v>
      </c>
      <c r="AW561" s="23">
        <v>2.85</v>
      </c>
      <c r="AX561" s="23">
        <v>0.441</v>
      </c>
      <c r="AY561" s="23">
        <v>2.85</v>
      </c>
      <c r="AZ561" s="23">
        <v>0.47</v>
      </c>
      <c r="BA561" s="23"/>
      <c r="BB561" s="23"/>
      <c r="BC561" s="23"/>
      <c r="BD561" s="23"/>
      <c r="BE561" s="26">
        <f t="shared" si="40"/>
        <v>1.8165636439070321E-2</v>
      </c>
      <c r="BF561" s="28">
        <f t="shared" si="41"/>
        <v>0.15823736917493991</v>
      </c>
      <c r="BG561" s="29">
        <f t="shared" si="42"/>
        <v>-6.1874416639315533E-2</v>
      </c>
    </row>
    <row r="562" spans="1:59" s="30" customFormat="1" x14ac:dyDescent="0.25">
      <c r="A562" s="23" t="s">
        <v>657</v>
      </c>
      <c r="B562" s="23">
        <v>16</v>
      </c>
      <c r="C562" s="23">
        <v>2</v>
      </c>
      <c r="D562" s="23" t="s">
        <v>644</v>
      </c>
      <c r="E562" s="24" t="s">
        <v>645</v>
      </c>
      <c r="F562" s="23" t="s">
        <v>54</v>
      </c>
      <c r="G562" s="23" t="s">
        <v>68</v>
      </c>
      <c r="H562" s="23" t="s">
        <v>69</v>
      </c>
      <c r="I562" s="23">
        <v>11</v>
      </c>
      <c r="J562" s="23">
        <v>0.70653600000000005</v>
      </c>
      <c r="K562" s="25">
        <v>-3.3</v>
      </c>
      <c r="L562" s="26">
        <v>53.246156220270677</v>
      </c>
      <c r="M562" s="26">
        <v>1.1348372020305075</v>
      </c>
      <c r="N562" s="26">
        <v>14.134802650290695</v>
      </c>
      <c r="O562" s="26">
        <v>11.077399240895236</v>
      </c>
      <c r="P562" s="26">
        <v>0.18238455032633155</v>
      </c>
      <c r="Q562" s="26">
        <v>6.3631943113853451</v>
      </c>
      <c r="R562" s="26">
        <v>10.639098769036007</v>
      </c>
      <c r="S562" s="26">
        <v>2.3709991542423099</v>
      </c>
      <c r="T562" s="26">
        <v>0.65861087617841951</v>
      </c>
      <c r="U562" s="26">
        <v>0.19251702534446108</v>
      </c>
      <c r="V562" s="27">
        <f t="shared" si="43"/>
        <v>53.22584382088845</v>
      </c>
      <c r="W562" s="28">
        <f t="shared" si="44"/>
        <v>99.999999999999986</v>
      </c>
      <c r="X562" s="23">
        <v>8.4</v>
      </c>
      <c r="Y562" s="23">
        <v>118</v>
      </c>
      <c r="Z562" s="23">
        <v>30.5</v>
      </c>
      <c r="AA562" s="23">
        <v>12.69</v>
      </c>
      <c r="AB562" s="23">
        <v>0.36</v>
      </c>
      <c r="AC562" s="23">
        <v>217</v>
      </c>
      <c r="AD562" s="23">
        <v>214.6</v>
      </c>
      <c r="AE562" s="23">
        <v>44.1</v>
      </c>
      <c r="AF562" s="23">
        <v>227</v>
      </c>
      <c r="AG562" s="23">
        <v>51</v>
      </c>
      <c r="AH562" s="23">
        <v>2.96</v>
      </c>
      <c r="AI562" s="23">
        <v>0.48199999999999998</v>
      </c>
      <c r="AJ562" s="26">
        <v>1.71</v>
      </c>
      <c r="AK562" s="23">
        <v>0.36</v>
      </c>
      <c r="AL562" s="23">
        <v>3.59</v>
      </c>
      <c r="AM562" s="23">
        <v>12.3</v>
      </c>
      <c r="AN562" s="23">
        <v>26</v>
      </c>
      <c r="AO562" s="23">
        <v>3.59</v>
      </c>
      <c r="AP562" s="23">
        <v>15.9</v>
      </c>
      <c r="AQ562" s="23">
        <v>3.83</v>
      </c>
      <c r="AR562" s="23">
        <v>1.19</v>
      </c>
      <c r="AS562" s="23">
        <v>4.5999999999999996</v>
      </c>
      <c r="AT562" s="23">
        <v>0.78800000000000003</v>
      </c>
      <c r="AU562" s="23">
        <v>4.76</v>
      </c>
      <c r="AV562" s="23">
        <v>1.02</v>
      </c>
      <c r="AW562" s="23">
        <v>2.82</v>
      </c>
      <c r="AX562" s="23">
        <v>0.438</v>
      </c>
      <c r="AY562" s="23">
        <v>2.86</v>
      </c>
      <c r="AZ562" s="23">
        <v>0.47</v>
      </c>
      <c r="BA562" s="23"/>
      <c r="BB562" s="23"/>
      <c r="BC562" s="23"/>
      <c r="BD562" s="23"/>
      <c r="BE562" s="26">
        <f t="shared" si="40"/>
        <v>5.1821684233164245E-2</v>
      </c>
      <c r="BF562" s="28">
        <f t="shared" si="41"/>
        <v>0.21883046771569692</v>
      </c>
      <c r="BG562" s="29">
        <f t="shared" si="42"/>
        <v>-2.6537703854561445E-2</v>
      </c>
    </row>
    <row r="563" spans="1:59" s="30" customFormat="1" x14ac:dyDescent="0.25">
      <c r="A563" s="23" t="s">
        <v>658</v>
      </c>
      <c r="B563" s="23">
        <v>16</v>
      </c>
      <c r="C563" s="23">
        <v>2</v>
      </c>
      <c r="D563" s="23" t="s">
        <v>644</v>
      </c>
      <c r="E563" s="24" t="s">
        <v>645</v>
      </c>
      <c r="F563" s="23" t="s">
        <v>54</v>
      </c>
      <c r="G563" s="23" t="s">
        <v>68</v>
      </c>
      <c r="H563" s="23" t="s">
        <v>69</v>
      </c>
      <c r="I563" s="23">
        <v>11</v>
      </c>
      <c r="J563" s="23">
        <v>0.70574400000000004</v>
      </c>
      <c r="K563" s="25">
        <v>-2</v>
      </c>
      <c r="L563" s="26">
        <v>52.708293868676733</v>
      </c>
      <c r="M563" s="26">
        <v>1.1162238258569583</v>
      </c>
      <c r="N563" s="26">
        <v>15.063901356289778</v>
      </c>
      <c r="O563" s="26">
        <v>10.75329685923494</v>
      </c>
      <c r="P563" s="26">
        <v>0.18433054004977292</v>
      </c>
      <c r="Q563" s="26">
        <v>6.1853136772257136</v>
      </c>
      <c r="R563" s="26">
        <v>10.803817764028359</v>
      </c>
      <c r="S563" s="26">
        <v>2.4065376062053687</v>
      </c>
      <c r="T563" s="26">
        <v>0.58371337682428093</v>
      </c>
      <c r="U563" s="26">
        <v>0.19457112560809364</v>
      </c>
      <c r="V563" s="27">
        <f t="shared" si="43"/>
        <v>53.259246620036485</v>
      </c>
      <c r="W563" s="28">
        <f t="shared" si="44"/>
        <v>100</v>
      </c>
      <c r="X563" s="23">
        <v>8.41</v>
      </c>
      <c r="Y563" s="23">
        <v>108</v>
      </c>
      <c r="Z563" s="23">
        <v>27.9</v>
      </c>
      <c r="AA563" s="23">
        <v>12.14</v>
      </c>
      <c r="AB563" s="23">
        <v>1.03</v>
      </c>
      <c r="AC563" s="23">
        <v>207</v>
      </c>
      <c r="AD563" s="23">
        <v>221.2</v>
      </c>
      <c r="AE563" s="23">
        <v>40.4</v>
      </c>
      <c r="AF563" s="23">
        <v>143</v>
      </c>
      <c r="AG563" s="23">
        <v>50</v>
      </c>
      <c r="AH563" s="23">
        <v>2.68</v>
      </c>
      <c r="AI563" s="23">
        <v>0.503</v>
      </c>
      <c r="AJ563" s="26">
        <v>1.45</v>
      </c>
      <c r="AK563" s="23">
        <v>0.31</v>
      </c>
      <c r="AL563" s="23">
        <v>2.78</v>
      </c>
      <c r="AM563" s="23">
        <v>11.1</v>
      </c>
      <c r="AN563" s="23">
        <v>23.7</v>
      </c>
      <c r="AO563" s="23">
        <v>3.29</v>
      </c>
      <c r="AP563" s="23">
        <v>14.9</v>
      </c>
      <c r="AQ563" s="23">
        <v>3.55</v>
      </c>
      <c r="AR563" s="23">
        <v>1.1599999999999999</v>
      </c>
      <c r="AS563" s="23">
        <v>4.3499999999999996</v>
      </c>
      <c r="AT563" s="23">
        <v>0.73199999999999998</v>
      </c>
      <c r="AU563" s="23">
        <v>4.46</v>
      </c>
      <c r="AV563" s="23">
        <v>0.96</v>
      </c>
      <c r="AW563" s="23">
        <v>2.62</v>
      </c>
      <c r="AX563" s="23">
        <v>0.40799999999999997</v>
      </c>
      <c r="AY563" s="23">
        <v>2.6</v>
      </c>
      <c r="AZ563" s="23">
        <v>0.43</v>
      </c>
      <c r="BA563" s="23"/>
      <c r="BB563" s="23"/>
      <c r="BC563" s="23"/>
      <c r="BD563" s="23"/>
      <c r="BE563" s="26">
        <f t="shared" si="40"/>
        <v>9.0578252274678528E-2</v>
      </c>
      <c r="BF563" s="28">
        <f t="shared" si="41"/>
        <v>0.22623747082221846</v>
      </c>
      <c r="BG563" s="29">
        <f t="shared" si="42"/>
        <v>1.2263967195215497E-2</v>
      </c>
    </row>
    <row r="564" spans="1:59" s="30" customFormat="1" x14ac:dyDescent="0.25">
      <c r="A564" s="23" t="s">
        <v>659</v>
      </c>
      <c r="B564" s="23">
        <v>16</v>
      </c>
      <c r="C564" s="23">
        <v>2</v>
      </c>
      <c r="D564" s="23" t="s">
        <v>644</v>
      </c>
      <c r="E564" s="24" t="s">
        <v>645</v>
      </c>
      <c r="F564" s="23" t="s">
        <v>54</v>
      </c>
      <c r="G564" s="23" t="s">
        <v>68</v>
      </c>
      <c r="H564" s="23" t="s">
        <v>69</v>
      </c>
      <c r="I564" s="23">
        <v>11</v>
      </c>
      <c r="J564" s="23">
        <v>0.70553600000000005</v>
      </c>
      <c r="K564" s="25">
        <v>-0.9</v>
      </c>
      <c r="L564" s="26">
        <v>52.976130079120864</v>
      </c>
      <c r="M564" s="26">
        <v>1.0805214139670603</v>
      </c>
      <c r="N564" s="26">
        <v>14.342392730675979</v>
      </c>
      <c r="O564" s="26">
        <v>10.153625068814433</v>
      </c>
      <c r="P564" s="26">
        <v>0.17329117016452855</v>
      </c>
      <c r="Q564" s="26">
        <v>7.5738434960143932</v>
      </c>
      <c r="R564" s="26">
        <v>10.631922969506073</v>
      </c>
      <c r="S564" s="26">
        <v>2.3343339980986491</v>
      </c>
      <c r="T564" s="26">
        <v>0.58103509996341907</v>
      </c>
      <c r="U564" s="26">
        <v>0.152903973674584</v>
      </c>
      <c r="V564" s="27">
        <f t="shared" si="43"/>
        <v>59.639331781105319</v>
      </c>
      <c r="W564" s="28">
        <f t="shared" si="44"/>
        <v>99.999999999999986</v>
      </c>
      <c r="X564" s="23">
        <v>7.34</v>
      </c>
      <c r="Y564" s="23">
        <v>82</v>
      </c>
      <c r="Z564" s="23">
        <v>25.2</v>
      </c>
      <c r="AA564" s="23">
        <v>11.83</v>
      </c>
      <c r="AB564" s="23">
        <v>1.01</v>
      </c>
      <c r="AC564" s="23">
        <v>188</v>
      </c>
      <c r="AD564" s="23">
        <v>210.4</v>
      </c>
      <c r="AE564" s="23">
        <v>45.8</v>
      </c>
      <c r="AF564" s="23">
        <v>332</v>
      </c>
      <c r="AG564" s="23">
        <v>87</v>
      </c>
      <c r="AH564" s="23">
        <v>2.11</v>
      </c>
      <c r="AI564" s="23">
        <v>0.42599999999999999</v>
      </c>
      <c r="AJ564" s="26">
        <v>1.19</v>
      </c>
      <c r="AK564" s="23">
        <v>0.27</v>
      </c>
      <c r="AL564" s="23">
        <v>2.4500000000000002</v>
      </c>
      <c r="AM564" s="23">
        <v>8.6</v>
      </c>
      <c r="AN564" s="23">
        <v>18.2</v>
      </c>
      <c r="AO564" s="23">
        <v>2.54</v>
      </c>
      <c r="AP564" s="23">
        <v>11.6</v>
      </c>
      <c r="AQ564" s="23">
        <v>3.02</v>
      </c>
      <c r="AR564" s="23">
        <v>1.04</v>
      </c>
      <c r="AS564" s="23">
        <v>3.8</v>
      </c>
      <c r="AT564" s="23">
        <v>0.65400000000000003</v>
      </c>
      <c r="AU564" s="23">
        <v>3.99</v>
      </c>
      <c r="AV564" s="23">
        <v>0.86</v>
      </c>
      <c r="AW564" s="23">
        <v>2.37</v>
      </c>
      <c r="AX564" s="23">
        <v>0.36799999999999999</v>
      </c>
      <c r="AY564" s="23">
        <v>2.35</v>
      </c>
      <c r="AZ564" s="23">
        <v>0.37</v>
      </c>
      <c r="BA564" s="23"/>
      <c r="BB564" s="23"/>
      <c r="BC564" s="23"/>
      <c r="BD564" s="23"/>
      <c r="BE564" s="26">
        <f t="shared" si="40"/>
        <v>0.22046196085835523</v>
      </c>
      <c r="BF564" s="28">
        <f t="shared" si="41"/>
        <v>0.274005120980095</v>
      </c>
      <c r="BG564" s="29">
        <f t="shared" si="42"/>
        <v>0.12782049006276791</v>
      </c>
    </row>
    <row r="565" spans="1:59" s="30" customFormat="1" x14ac:dyDescent="0.25">
      <c r="A565" s="23" t="s">
        <v>660</v>
      </c>
      <c r="B565" s="23">
        <v>16</v>
      </c>
      <c r="C565" s="23">
        <v>2</v>
      </c>
      <c r="D565" s="23" t="s">
        <v>644</v>
      </c>
      <c r="E565" s="24" t="s">
        <v>645</v>
      </c>
      <c r="F565" s="23" t="s">
        <v>54</v>
      </c>
      <c r="G565" s="23" t="s">
        <v>68</v>
      </c>
      <c r="H565" s="23" t="s">
        <v>69</v>
      </c>
      <c r="I565" s="23">
        <v>11</v>
      </c>
      <c r="J565" s="23">
        <v>0.70460699999999998</v>
      </c>
      <c r="K565" s="25">
        <v>-0.8</v>
      </c>
      <c r="L565" s="26">
        <v>50.117463754677694</v>
      </c>
      <c r="M565" s="26">
        <v>0.8604290889007481</v>
      </c>
      <c r="N565" s="26">
        <v>14.10091436280873</v>
      </c>
      <c r="O565" s="26">
        <v>9.4727371524777517</v>
      </c>
      <c r="P565" s="26">
        <v>0.16196312261661144</v>
      </c>
      <c r="Q565" s="26">
        <v>11.317173192835723</v>
      </c>
      <c r="R565" s="26">
        <v>11.489259010615873</v>
      </c>
      <c r="S565" s="26">
        <v>1.9739255568899519</v>
      </c>
      <c r="T565" s="26">
        <v>0.34417163556029928</v>
      </c>
      <c r="U565" s="26">
        <v>0.16196312261661144</v>
      </c>
      <c r="V565" s="27">
        <f t="shared" si="43"/>
        <v>70.297250783293705</v>
      </c>
      <c r="W565" s="28">
        <f t="shared" si="44"/>
        <v>100</v>
      </c>
      <c r="X565" s="23">
        <v>5.9</v>
      </c>
      <c r="Y565" s="23">
        <v>62</v>
      </c>
      <c r="Z565" s="23">
        <v>17.7</v>
      </c>
      <c r="AA565" s="23">
        <v>6.8</v>
      </c>
      <c r="AB565" s="23">
        <v>0.44</v>
      </c>
      <c r="AC565" s="23">
        <v>207</v>
      </c>
      <c r="AD565" s="23">
        <v>255.7</v>
      </c>
      <c r="AE565" s="23">
        <v>57.2</v>
      </c>
      <c r="AF565" s="23">
        <v>837</v>
      </c>
      <c r="AG565" s="23">
        <v>267</v>
      </c>
      <c r="AH565" s="23">
        <v>1.6</v>
      </c>
      <c r="AI565" s="23">
        <v>0.36199999999999999</v>
      </c>
      <c r="AJ565" s="26">
        <v>0.59</v>
      </c>
      <c r="AK565" s="23">
        <v>0.15</v>
      </c>
      <c r="AL565" s="23">
        <v>1.28</v>
      </c>
      <c r="AM565" s="23">
        <v>5.9</v>
      </c>
      <c r="AN565" s="23">
        <v>13.5</v>
      </c>
      <c r="AO565" s="23">
        <v>1.99</v>
      </c>
      <c r="AP565" s="23">
        <v>9.5</v>
      </c>
      <c r="AQ565" s="23">
        <v>2.5099999999999998</v>
      </c>
      <c r="AR565" s="23">
        <v>0.91</v>
      </c>
      <c r="AS565" s="23">
        <v>3.05</v>
      </c>
      <c r="AT565" s="23">
        <v>0.5</v>
      </c>
      <c r="AU565" s="23">
        <v>2.9</v>
      </c>
      <c r="AV565" s="23">
        <v>0.6</v>
      </c>
      <c r="AW565" s="23">
        <v>1.6</v>
      </c>
      <c r="AX565" s="23">
        <v>0.23799999999999999</v>
      </c>
      <c r="AY565" s="23">
        <v>1.51</v>
      </c>
      <c r="AZ565" s="23">
        <v>0.24</v>
      </c>
      <c r="BA565" s="23"/>
      <c r="BB565" s="23"/>
      <c r="BC565" s="23"/>
      <c r="BD565" s="23"/>
      <c r="BE565" s="26">
        <f t="shared" si="40"/>
        <v>0.21759537285835884</v>
      </c>
      <c r="BF565" s="28">
        <f t="shared" si="41"/>
        <v>0.23871307940323383</v>
      </c>
      <c r="BG565" s="29">
        <f t="shared" si="42"/>
        <v>0.13103487325428387</v>
      </c>
    </row>
    <row r="566" spans="1:59" s="30" customFormat="1" x14ac:dyDescent="0.25">
      <c r="A566" s="23" t="s">
        <v>661</v>
      </c>
      <c r="B566" s="23">
        <v>16</v>
      </c>
      <c r="C566" s="23">
        <v>2</v>
      </c>
      <c r="D566" s="23" t="s">
        <v>644</v>
      </c>
      <c r="E566" s="24" t="s">
        <v>645</v>
      </c>
      <c r="F566" s="23" t="s">
        <v>54</v>
      </c>
      <c r="G566" s="23" t="s">
        <v>68</v>
      </c>
      <c r="H566" s="23" t="s">
        <v>69</v>
      </c>
      <c r="I566" s="23">
        <v>11</v>
      </c>
      <c r="J566" s="23">
        <v>0.70442300000000002</v>
      </c>
      <c r="K566" s="25">
        <v>-0.7</v>
      </c>
      <c r="L566" s="26">
        <v>49.133976667310314</v>
      </c>
      <c r="M566" s="26">
        <v>1.1073012565876121</v>
      </c>
      <c r="N566" s="26">
        <v>14.123124209021995</v>
      </c>
      <c r="O566" s="26">
        <v>10.751518719038474</v>
      </c>
      <c r="P566" s="26">
        <v>0.18119475107797287</v>
      </c>
      <c r="Q566" s="26">
        <v>11.193809066594767</v>
      </c>
      <c r="R566" s="26">
        <v>10.750888563959723</v>
      </c>
      <c r="S566" s="26">
        <v>2.1240051376362374</v>
      </c>
      <c r="T566" s="26">
        <v>0.42278775251527007</v>
      </c>
      <c r="U566" s="26">
        <v>0.21139387625763503</v>
      </c>
      <c r="V566" s="27">
        <f t="shared" si="43"/>
        <v>67.34660149629336</v>
      </c>
      <c r="W566" s="28">
        <f t="shared" si="44"/>
        <v>99.999999999999986</v>
      </c>
      <c r="X566" s="23">
        <v>7.8</v>
      </c>
      <c r="Y566" s="23">
        <v>81</v>
      </c>
      <c r="Z566" s="23">
        <v>21.7</v>
      </c>
      <c r="AA566" s="23">
        <v>7.84</v>
      </c>
      <c r="AB566" s="23">
        <v>0.78</v>
      </c>
      <c r="AC566" s="23">
        <v>178</v>
      </c>
      <c r="AD566" s="23">
        <v>249.8</v>
      </c>
      <c r="AE566" s="23">
        <v>57.7</v>
      </c>
      <c r="AF566" s="23">
        <v>730</v>
      </c>
      <c r="AG566" s="23">
        <v>256</v>
      </c>
      <c r="AH566" s="23">
        <v>2.04</v>
      </c>
      <c r="AI566" s="23">
        <v>0.436</v>
      </c>
      <c r="AJ566" s="26">
        <v>0.73</v>
      </c>
      <c r="AK566" s="23">
        <v>0.19</v>
      </c>
      <c r="AL566" s="23">
        <v>1.65</v>
      </c>
      <c r="AM566" s="23">
        <v>7.6</v>
      </c>
      <c r="AN566" s="23">
        <v>17.399999999999999</v>
      </c>
      <c r="AO566" s="23">
        <v>2.56</v>
      </c>
      <c r="AP566" s="23">
        <v>12.2</v>
      </c>
      <c r="AQ566" s="23">
        <v>3.14</v>
      </c>
      <c r="AR566" s="23">
        <v>1.1100000000000001</v>
      </c>
      <c r="AS566" s="23">
        <v>3.87</v>
      </c>
      <c r="AT566" s="23">
        <v>0.61899999999999999</v>
      </c>
      <c r="AU566" s="23">
        <v>3.56</v>
      </c>
      <c r="AV566" s="23">
        <v>0.74</v>
      </c>
      <c r="AW566" s="23">
        <v>1.97</v>
      </c>
      <c r="AX566" s="23">
        <v>0.29499999999999998</v>
      </c>
      <c r="AY566" s="23">
        <v>1.88</v>
      </c>
      <c r="AZ566" s="23">
        <v>0.3</v>
      </c>
      <c r="BA566" s="23"/>
      <c r="BB566" s="23"/>
      <c r="BC566" s="23"/>
      <c r="BD566" s="23"/>
      <c r="BE566" s="26">
        <f t="shared" si="40"/>
        <v>0.19734632158412002</v>
      </c>
      <c r="BF566" s="28">
        <f t="shared" si="41"/>
        <v>0.21644852190690178</v>
      </c>
      <c r="BG566" s="29">
        <f t="shared" si="42"/>
        <v>0.11603112573984287</v>
      </c>
    </row>
    <row r="567" spans="1:59" s="30" customFormat="1" x14ac:dyDescent="0.25">
      <c r="A567" s="30" t="s">
        <v>662</v>
      </c>
      <c r="B567" s="30">
        <v>16</v>
      </c>
      <c r="C567" s="30">
        <v>2</v>
      </c>
      <c r="D567" s="23" t="s">
        <v>644</v>
      </c>
      <c r="E567" s="31" t="s">
        <v>663</v>
      </c>
      <c r="F567" s="30" t="s">
        <v>54</v>
      </c>
      <c r="G567" s="30" t="s">
        <v>391</v>
      </c>
      <c r="H567" s="30" t="s">
        <v>664</v>
      </c>
      <c r="I567" s="30">
        <v>37</v>
      </c>
      <c r="K567" s="32"/>
      <c r="L567" s="28">
        <v>51.259403548106455</v>
      </c>
      <c r="M567" s="33">
        <v>0.81046695548340797</v>
      </c>
      <c r="N567" s="33">
        <v>16.019879301892818</v>
      </c>
      <c r="O567" s="33">
        <v>9.6697738706674539</v>
      </c>
      <c r="P567" s="33">
        <v>0.16840871802252633</v>
      </c>
      <c r="Q567" s="28">
        <v>8.2099250035981584</v>
      </c>
      <c r="R567" s="28">
        <v>10.893938947082169</v>
      </c>
      <c r="S567" s="28">
        <v>2.3050943279333294</v>
      </c>
      <c r="T567" s="28">
        <v>0.54732833357321065</v>
      </c>
      <c r="U567" s="28">
        <v>0.11578099364048684</v>
      </c>
      <c r="V567" s="27">
        <f t="shared" si="43"/>
        <v>62.713105252394328</v>
      </c>
      <c r="W567" s="28">
        <f t="shared" si="44"/>
        <v>100.00000000000003</v>
      </c>
      <c r="X567" s="34">
        <v>4.2</v>
      </c>
      <c r="Y567" s="34">
        <v>62</v>
      </c>
      <c r="Z567" s="30">
        <v>21</v>
      </c>
      <c r="AA567" s="34">
        <v>10</v>
      </c>
      <c r="AC567" s="34">
        <v>125</v>
      </c>
      <c r="AD567" s="34">
        <v>171</v>
      </c>
      <c r="AF567" s="30">
        <v>313</v>
      </c>
      <c r="AG567" s="34">
        <v>96</v>
      </c>
      <c r="AJ567" s="28"/>
      <c r="AM567" s="30">
        <v>12</v>
      </c>
      <c r="AN567" s="30">
        <v>15</v>
      </c>
      <c r="BB567" s="30">
        <v>191</v>
      </c>
      <c r="BE567" s="28">
        <f t="shared" si="40"/>
        <v>0.13829899771645882</v>
      </c>
      <c r="BF567" s="28">
        <f t="shared" si="41"/>
        <v>0.20841274499661688</v>
      </c>
      <c r="BG567" s="29">
        <f t="shared" si="42"/>
        <v>3.7631752721682454E-2</v>
      </c>
    </row>
    <row r="568" spans="1:59" s="30" customFormat="1" x14ac:dyDescent="0.25">
      <c r="A568" s="30" t="s">
        <v>665</v>
      </c>
      <c r="B568" s="30">
        <v>16</v>
      </c>
      <c r="C568" s="30">
        <v>2</v>
      </c>
      <c r="D568" s="23" t="s">
        <v>644</v>
      </c>
      <c r="E568" s="31" t="s">
        <v>663</v>
      </c>
      <c r="F568" s="30" t="s">
        <v>54</v>
      </c>
      <c r="G568" s="30" t="s">
        <v>391</v>
      </c>
      <c r="H568" s="30" t="s">
        <v>664</v>
      </c>
      <c r="I568" s="30">
        <v>37</v>
      </c>
      <c r="K568" s="32"/>
      <c r="L568" s="28">
        <v>52.478583327089844</v>
      </c>
      <c r="M568" s="33">
        <v>0.88277846483329425</v>
      </c>
      <c r="N568" s="33">
        <v>15.214946482126779</v>
      </c>
      <c r="O568" s="33">
        <v>9.8215834100294721</v>
      </c>
      <c r="P568" s="33">
        <v>0.20771257996077516</v>
      </c>
      <c r="Q568" s="28">
        <v>7.7061367165447576</v>
      </c>
      <c r="R568" s="28">
        <v>9.5443930491976161</v>
      </c>
      <c r="S568" s="28">
        <v>3.3026300213763253</v>
      </c>
      <c r="T568" s="28">
        <v>0.69583714286859677</v>
      </c>
      <c r="U568" s="28">
        <v>0.14539880597254262</v>
      </c>
      <c r="V568" s="27">
        <f t="shared" si="43"/>
        <v>60.850307244257522</v>
      </c>
      <c r="W568" s="28">
        <f t="shared" si="44"/>
        <v>100.00000000000001</v>
      </c>
      <c r="X568" s="34">
        <v>3.8</v>
      </c>
      <c r="Y568" s="34">
        <v>63</v>
      </c>
      <c r="Z568" s="30">
        <v>22</v>
      </c>
      <c r="AA568" s="34">
        <v>11</v>
      </c>
      <c r="AC568" s="34">
        <v>167</v>
      </c>
      <c r="AD568" s="34">
        <v>273</v>
      </c>
      <c r="AF568" s="30">
        <v>330</v>
      </c>
      <c r="AG568" s="34">
        <v>83</v>
      </c>
      <c r="AJ568" s="28"/>
      <c r="AM568" s="30">
        <v>12</v>
      </c>
      <c r="AN568" s="30">
        <v>14</v>
      </c>
      <c r="BB568" s="30">
        <v>210</v>
      </c>
      <c r="BE568" s="28">
        <f t="shared" si="40"/>
        <v>0.10007860802236301</v>
      </c>
      <c r="BF568" s="28">
        <f t="shared" si="41"/>
        <v>0.14413370065514364</v>
      </c>
      <c r="BG568" s="29">
        <f t="shared" si="42"/>
        <v>-3.1069969376756323E-3</v>
      </c>
    </row>
    <row r="569" spans="1:59" s="30" customFormat="1" x14ac:dyDescent="0.25">
      <c r="A569" s="30" t="s">
        <v>666</v>
      </c>
      <c r="B569" s="30">
        <v>16</v>
      </c>
      <c r="C569" s="30">
        <v>2</v>
      </c>
      <c r="D569" s="23" t="s">
        <v>644</v>
      </c>
      <c r="E569" s="31" t="s">
        <v>663</v>
      </c>
      <c r="F569" s="30" t="s">
        <v>54</v>
      </c>
      <c r="G569" s="30" t="s">
        <v>391</v>
      </c>
      <c r="H569" s="30" t="s">
        <v>664</v>
      </c>
      <c r="I569" s="30">
        <v>37</v>
      </c>
      <c r="K569" s="32"/>
      <c r="L569" s="28">
        <v>53.239980622040605</v>
      </c>
      <c r="M569" s="33">
        <v>0.918476762664591</v>
      </c>
      <c r="N569" s="33">
        <v>15.666890986140839</v>
      </c>
      <c r="O569" s="33">
        <v>9.2713873754081</v>
      </c>
      <c r="P569" s="33">
        <v>0.21114408337117038</v>
      </c>
      <c r="Q569" s="28">
        <v>7.0099835679228564</v>
      </c>
      <c r="R569" s="28">
        <v>11.074507172817885</v>
      </c>
      <c r="S569" s="28">
        <v>2.0480976087003526</v>
      </c>
      <c r="T569" s="28">
        <v>0.41173096257378222</v>
      </c>
      <c r="U569" s="28">
        <v>0.14780085835981926</v>
      </c>
      <c r="V569" s="27">
        <f t="shared" si="43"/>
        <v>59.964639839658325</v>
      </c>
      <c r="W569" s="28">
        <f t="shared" si="44"/>
        <v>99.999999999999986</v>
      </c>
      <c r="X569" s="34">
        <v>4.4000000000000004</v>
      </c>
      <c r="Y569" s="34">
        <v>67</v>
      </c>
      <c r="Z569" s="30">
        <v>22</v>
      </c>
      <c r="AA569" s="34">
        <v>5</v>
      </c>
      <c r="AC569" s="34">
        <v>126</v>
      </c>
      <c r="AD569" s="34">
        <v>192</v>
      </c>
      <c r="AF569" s="30">
        <v>335</v>
      </c>
      <c r="AG569" s="34">
        <v>75</v>
      </c>
      <c r="AJ569" s="28"/>
      <c r="AM569" s="30">
        <v>10</v>
      </c>
      <c r="AN569" s="30">
        <v>14</v>
      </c>
      <c r="BB569" s="30">
        <v>268</v>
      </c>
      <c r="BE569" s="28">
        <f t="shared" si="40"/>
        <v>0.11241792165703057</v>
      </c>
      <c r="BF569" s="28">
        <f t="shared" si="41"/>
        <v>0.15770320595028953</v>
      </c>
      <c r="BG569" s="29">
        <f t="shared" si="42"/>
        <v>1.431182481396831E-2</v>
      </c>
    </row>
    <row r="570" spans="1:59" s="30" customFormat="1" x14ac:dyDescent="0.25">
      <c r="A570" s="35" t="s">
        <v>667</v>
      </c>
      <c r="B570" s="23">
        <v>16</v>
      </c>
      <c r="C570" s="23">
        <v>2</v>
      </c>
      <c r="D570" s="23" t="s">
        <v>644</v>
      </c>
      <c r="E570" s="23" t="s">
        <v>668</v>
      </c>
      <c r="F570" s="23" t="s">
        <v>54</v>
      </c>
      <c r="G570" s="23" t="s">
        <v>119</v>
      </c>
      <c r="H570" s="23" t="s">
        <v>669</v>
      </c>
      <c r="I570" s="23">
        <v>10</v>
      </c>
      <c r="J570" s="23">
        <v>0.70638100000000004</v>
      </c>
      <c r="K570" s="25">
        <v>-6.1</v>
      </c>
      <c r="L570" s="26">
        <v>51.276976215522652</v>
      </c>
      <c r="M570" s="26">
        <v>0.9463603739504276</v>
      </c>
      <c r="N570" s="26">
        <v>15.217554590604349</v>
      </c>
      <c r="O570" s="26">
        <v>10.628279163528671</v>
      </c>
      <c r="P570" s="26">
        <v>0.17251880368116332</v>
      </c>
      <c r="Q570" s="26">
        <v>7.6985269619571151</v>
      </c>
      <c r="R570" s="26">
        <v>10.929514961534972</v>
      </c>
      <c r="S570" s="26">
        <v>2.5129906663383328</v>
      </c>
      <c r="T570" s="26">
        <v>0.46869270364246685</v>
      </c>
      <c r="U570" s="26">
        <v>0.14858555923984587</v>
      </c>
      <c r="V570" s="27">
        <f t="shared" si="43"/>
        <v>58.930677691882146</v>
      </c>
      <c r="W570" s="28">
        <f t="shared" si="44"/>
        <v>100</v>
      </c>
      <c r="X570" s="23">
        <v>4.8</v>
      </c>
      <c r="Y570" s="23">
        <v>88</v>
      </c>
      <c r="Z570" s="23">
        <v>26.51</v>
      </c>
      <c r="AA570" s="23">
        <v>5.54</v>
      </c>
      <c r="AB570" s="23">
        <v>0.01</v>
      </c>
      <c r="AC570" s="23">
        <v>170</v>
      </c>
      <c r="AD570" s="23">
        <v>185</v>
      </c>
      <c r="AE570" s="23"/>
      <c r="AF570" s="23">
        <v>347</v>
      </c>
      <c r="AG570" s="23">
        <v>62</v>
      </c>
      <c r="AH570" s="23">
        <v>2.23</v>
      </c>
      <c r="AI570" s="23">
        <v>0.26</v>
      </c>
      <c r="AJ570" s="26">
        <v>1.02</v>
      </c>
      <c r="AK570" s="23">
        <v>0.22</v>
      </c>
      <c r="AL570" s="23">
        <v>2.69</v>
      </c>
      <c r="AM570" s="23">
        <v>9.14</v>
      </c>
      <c r="AN570" s="23">
        <v>18.36</v>
      </c>
      <c r="AO570" s="23">
        <v>2.5299999999999998</v>
      </c>
      <c r="AP570" s="23">
        <v>11.13</v>
      </c>
      <c r="AQ570" s="23">
        <v>3.17</v>
      </c>
      <c r="AR570" s="23">
        <v>1.08</v>
      </c>
      <c r="AS570" s="23">
        <v>3.77</v>
      </c>
      <c r="AT570" s="23">
        <v>0.66</v>
      </c>
      <c r="AU570" s="23">
        <v>4.41</v>
      </c>
      <c r="AV570" s="23">
        <v>0.94</v>
      </c>
      <c r="AW570" s="23">
        <v>2.68</v>
      </c>
      <c r="AX570" s="23">
        <v>0.38</v>
      </c>
      <c r="AY570" s="23">
        <v>2.42</v>
      </c>
      <c r="AZ570" s="23">
        <v>0.39</v>
      </c>
      <c r="BA570" s="23">
        <v>41</v>
      </c>
      <c r="BB570" s="23">
        <v>263</v>
      </c>
      <c r="BC570" s="23">
        <v>86</v>
      </c>
      <c r="BD570" s="23">
        <v>87</v>
      </c>
      <c r="BE570" s="26">
        <f t="shared" si="40"/>
        <v>-2.6285436382905703E-3</v>
      </c>
      <c r="BF570" s="28">
        <f t="shared" si="41"/>
        <v>0.13647578110770775</v>
      </c>
      <c r="BG570" s="29">
        <f t="shared" si="42"/>
        <v>-9.3624684199046349E-2</v>
      </c>
    </row>
    <row r="571" spans="1:59" s="30" customFormat="1" x14ac:dyDescent="0.25">
      <c r="A571" s="35" t="s">
        <v>670</v>
      </c>
      <c r="B571" s="23">
        <v>16</v>
      </c>
      <c r="C571" s="23">
        <v>2</v>
      </c>
      <c r="D571" s="23" t="s">
        <v>644</v>
      </c>
      <c r="E571" s="23" t="s">
        <v>668</v>
      </c>
      <c r="F571" s="23" t="s">
        <v>54</v>
      </c>
      <c r="G571" s="23" t="s">
        <v>119</v>
      </c>
      <c r="H571" s="23" t="s">
        <v>669</v>
      </c>
      <c r="I571" s="23">
        <v>10</v>
      </c>
      <c r="J571" s="23"/>
      <c r="K571" s="25"/>
      <c r="L571" s="26">
        <v>51.603028168693641</v>
      </c>
      <c r="M571" s="26">
        <v>1.2298804971086521</v>
      </c>
      <c r="N571" s="26">
        <v>14.406886083108661</v>
      </c>
      <c r="O571" s="26">
        <v>13.102099108838965</v>
      </c>
      <c r="P571" s="26">
        <v>0.19682084316036105</v>
      </c>
      <c r="Q571" s="26">
        <v>5.8846434833224697</v>
      </c>
      <c r="R571" s="26">
        <v>10.260660199273644</v>
      </c>
      <c r="S571" s="26">
        <v>2.3978173786033832</v>
      </c>
      <c r="T571" s="26">
        <v>0.72933611932519582</v>
      </c>
      <c r="U571" s="26">
        <v>0.18882811856501644</v>
      </c>
      <c r="V571" s="27">
        <f t="shared" si="43"/>
        <v>47.082402278175032</v>
      </c>
      <c r="W571" s="28">
        <f t="shared" si="44"/>
        <v>99.999999999999986</v>
      </c>
      <c r="X571" s="23">
        <v>6.33</v>
      </c>
      <c r="Y571" s="23">
        <v>113</v>
      </c>
      <c r="Z571" s="23">
        <v>31.54</v>
      </c>
      <c r="AA571" s="23">
        <v>16.97</v>
      </c>
      <c r="AB571" s="23">
        <v>1.07</v>
      </c>
      <c r="AC571" s="23">
        <v>202</v>
      </c>
      <c r="AD571" s="23"/>
      <c r="AE571" s="23"/>
      <c r="AF571" s="23">
        <v>131</v>
      </c>
      <c r="AG571" s="23">
        <v>54</v>
      </c>
      <c r="AH571" s="23">
        <v>2.78</v>
      </c>
      <c r="AI571" s="23">
        <v>0.41</v>
      </c>
      <c r="AJ571" s="26">
        <v>1.51</v>
      </c>
      <c r="AK571" s="23">
        <v>0.3</v>
      </c>
      <c r="AL571" s="23">
        <v>3.18</v>
      </c>
      <c r="AM571" s="23">
        <v>12.05</v>
      </c>
      <c r="AN571" s="23">
        <v>24.29</v>
      </c>
      <c r="AO571" s="23">
        <v>3.18</v>
      </c>
      <c r="AP571" s="23">
        <v>14.3</v>
      </c>
      <c r="AQ571" s="23">
        <v>4.24</v>
      </c>
      <c r="AR571" s="23">
        <v>1.34</v>
      </c>
      <c r="AS571" s="23">
        <v>4.62</v>
      </c>
      <c r="AT571" s="23">
        <v>0.88</v>
      </c>
      <c r="AU571" s="23">
        <v>5.72</v>
      </c>
      <c r="AV571" s="23">
        <v>1.22</v>
      </c>
      <c r="AW571" s="23">
        <v>3.61</v>
      </c>
      <c r="AX571" s="23">
        <v>0.47</v>
      </c>
      <c r="AY571" s="23">
        <v>2.96</v>
      </c>
      <c r="AZ571" s="23">
        <v>0.48</v>
      </c>
      <c r="BA571" s="23">
        <v>42</v>
      </c>
      <c r="BB571" s="23">
        <v>299</v>
      </c>
      <c r="BC571" s="23">
        <v>134</v>
      </c>
      <c r="BD571" s="23">
        <v>99</v>
      </c>
      <c r="BE571" s="26">
        <f t="shared" si="40"/>
        <v>-2.1554147597357298E-2</v>
      </c>
      <c r="BF571" s="28">
        <f t="shared" si="41"/>
        <v>0.10206499984138917</v>
      </c>
      <c r="BG571" s="29">
        <f t="shared" si="42"/>
        <v>-0.10625296424415548</v>
      </c>
    </row>
    <row r="572" spans="1:59" s="30" customFormat="1" x14ac:dyDescent="0.25">
      <c r="A572" s="35" t="s">
        <v>671</v>
      </c>
      <c r="B572" s="23">
        <v>16</v>
      </c>
      <c r="C572" s="23">
        <v>2</v>
      </c>
      <c r="D572" s="23" t="s">
        <v>644</v>
      </c>
      <c r="E572" s="23" t="s">
        <v>668</v>
      </c>
      <c r="F572" s="23" t="s">
        <v>54</v>
      </c>
      <c r="G572" s="23" t="s">
        <v>119</v>
      </c>
      <c r="H572" s="23" t="s">
        <v>669</v>
      </c>
      <c r="I572" s="23">
        <v>10</v>
      </c>
      <c r="J572" s="23"/>
      <c r="K572" s="25"/>
      <c r="L572" s="26">
        <v>52.103170712449774</v>
      </c>
      <c r="M572" s="26">
        <v>0.88990814146720187</v>
      </c>
      <c r="N572" s="26">
        <v>15.746068689852738</v>
      </c>
      <c r="O572" s="26">
        <v>9.7899416279625395</v>
      </c>
      <c r="P572" s="26">
        <v>0.16216548809638548</v>
      </c>
      <c r="Q572" s="26">
        <v>7.3174673949665303</v>
      </c>
      <c r="R572" s="26">
        <v>10.530746510950465</v>
      </c>
      <c r="S572" s="26">
        <v>2.6226764124230244</v>
      </c>
      <c r="T572" s="26">
        <v>0.69070485670682702</v>
      </c>
      <c r="U572" s="26">
        <v>0.14715016512449791</v>
      </c>
      <c r="V572" s="27">
        <f t="shared" si="43"/>
        <v>59.688400505210375</v>
      </c>
      <c r="W572" s="28">
        <f t="shared" si="44"/>
        <v>99.999999999999986</v>
      </c>
      <c r="X572" s="23">
        <v>5.09</v>
      </c>
      <c r="Y572" s="23">
        <v>83</v>
      </c>
      <c r="Z572" s="23">
        <v>22.71</v>
      </c>
      <c r="AA572" s="23">
        <v>20.87</v>
      </c>
      <c r="AB572" s="23">
        <v>0.14000000000000001</v>
      </c>
      <c r="AC572" s="23">
        <v>148</v>
      </c>
      <c r="AD572" s="23">
        <v>235</v>
      </c>
      <c r="AE572" s="23"/>
      <c r="AF572" s="23">
        <v>312</v>
      </c>
      <c r="AG572" s="23">
        <v>78</v>
      </c>
      <c r="AH572" s="23">
        <v>1.56</v>
      </c>
      <c r="AI572" s="23">
        <v>0.27</v>
      </c>
      <c r="AJ572" s="26">
        <v>0.93</v>
      </c>
      <c r="AK572" s="23">
        <v>0.18</v>
      </c>
      <c r="AL572" s="23">
        <v>2.5099999999999998</v>
      </c>
      <c r="AM572" s="23">
        <v>8.02</v>
      </c>
      <c r="AN572" s="23">
        <v>16.62</v>
      </c>
      <c r="AO572" s="23">
        <v>2.16</v>
      </c>
      <c r="AP572" s="23">
        <v>9.83</v>
      </c>
      <c r="AQ572" s="23">
        <v>2.93</v>
      </c>
      <c r="AR572" s="23">
        <v>1.03</v>
      </c>
      <c r="AS572" s="23">
        <v>3.38</v>
      </c>
      <c r="AT572" s="23">
        <v>0.57999999999999996</v>
      </c>
      <c r="AU572" s="23">
        <v>4.0199999999999996</v>
      </c>
      <c r="AV572" s="23">
        <v>0.87</v>
      </c>
      <c r="AW572" s="23">
        <v>2.34</v>
      </c>
      <c r="AX572" s="23">
        <v>0.35</v>
      </c>
      <c r="AY572" s="23">
        <v>2.13</v>
      </c>
      <c r="AZ572" s="23">
        <v>0.33</v>
      </c>
      <c r="BA572" s="23">
        <v>43</v>
      </c>
      <c r="BB572" s="23">
        <v>213</v>
      </c>
      <c r="BC572" s="23">
        <v>86</v>
      </c>
      <c r="BD572" s="23">
        <v>69</v>
      </c>
      <c r="BE572" s="26">
        <f t="shared" si="40"/>
        <v>9.8076084568534672E-3</v>
      </c>
      <c r="BF572" s="28">
        <f t="shared" si="41"/>
        <v>0.13726443636827779</v>
      </c>
      <c r="BG572" s="29">
        <f t="shared" si="42"/>
        <v>-7.3248809493442368E-2</v>
      </c>
    </row>
    <row r="573" spans="1:59" s="30" customFormat="1" x14ac:dyDescent="0.25">
      <c r="A573" s="35" t="s">
        <v>672</v>
      </c>
      <c r="B573" s="23">
        <v>16</v>
      </c>
      <c r="C573" s="23">
        <v>2</v>
      </c>
      <c r="D573" s="23" t="s">
        <v>644</v>
      </c>
      <c r="E573" s="23" t="s">
        <v>668</v>
      </c>
      <c r="F573" s="23" t="s">
        <v>54</v>
      </c>
      <c r="G573" s="23" t="s">
        <v>119</v>
      </c>
      <c r="H573" s="23" t="s">
        <v>669</v>
      </c>
      <c r="I573" s="23">
        <v>10</v>
      </c>
      <c r="J573" s="23">
        <v>0.70780100000000001</v>
      </c>
      <c r="K573" s="25">
        <v>-11.5</v>
      </c>
      <c r="L573" s="26">
        <v>50.600556364157455</v>
      </c>
      <c r="M573" s="26">
        <v>1.3691560976137824</v>
      </c>
      <c r="N573" s="26">
        <v>14.303866855569208</v>
      </c>
      <c r="O573" s="26">
        <v>13.397865485537617</v>
      </c>
      <c r="P573" s="26">
        <v>0.26299039411643033</v>
      </c>
      <c r="Q573" s="26">
        <v>6.4643440385870665</v>
      </c>
      <c r="R573" s="26">
        <v>10.88097661153475</v>
      </c>
      <c r="S573" s="26">
        <v>2.2685430942867653</v>
      </c>
      <c r="T573" s="26">
        <v>0.24090723125169189</v>
      </c>
      <c r="U573" s="26">
        <v>0.21079382734523044</v>
      </c>
      <c r="V573" s="27">
        <f t="shared" si="43"/>
        <v>48.870087417565564</v>
      </c>
      <c r="W573" s="28">
        <f t="shared" si="44"/>
        <v>100.00000000000001</v>
      </c>
      <c r="X573" s="23">
        <v>7.6</v>
      </c>
      <c r="Y573" s="23">
        <v>121</v>
      </c>
      <c r="Z573" s="23">
        <v>34.08</v>
      </c>
      <c r="AA573" s="23">
        <v>2.6</v>
      </c>
      <c r="AB573" s="23">
        <v>0.1</v>
      </c>
      <c r="AC573" s="23">
        <v>141</v>
      </c>
      <c r="AD573" s="23">
        <v>212</v>
      </c>
      <c r="AE573" s="23"/>
      <c r="AF573" s="23">
        <v>129</v>
      </c>
      <c r="AG573" s="23">
        <v>50</v>
      </c>
      <c r="AH573" s="23">
        <v>3.02</v>
      </c>
      <c r="AI573" s="23">
        <v>0.45</v>
      </c>
      <c r="AJ573" s="26">
        <v>1.75</v>
      </c>
      <c r="AK573" s="23">
        <v>0.34</v>
      </c>
      <c r="AL573" s="23">
        <v>3.67</v>
      </c>
      <c r="AM573" s="23">
        <v>13.89</v>
      </c>
      <c r="AN573" s="23">
        <v>27.87</v>
      </c>
      <c r="AO573" s="23">
        <v>3.54</v>
      </c>
      <c r="AP573" s="23">
        <v>15.91</v>
      </c>
      <c r="AQ573" s="23">
        <v>4.75</v>
      </c>
      <c r="AR573" s="23">
        <v>1.49</v>
      </c>
      <c r="AS573" s="23">
        <v>5.25</v>
      </c>
      <c r="AT573" s="23">
        <v>1</v>
      </c>
      <c r="AU573" s="23">
        <v>6.44</v>
      </c>
      <c r="AV573" s="23">
        <v>1.38</v>
      </c>
      <c r="AW573" s="23">
        <v>3.93</v>
      </c>
      <c r="AX573" s="23">
        <v>0.55000000000000004</v>
      </c>
      <c r="AY573" s="23">
        <v>3.29</v>
      </c>
      <c r="AZ573" s="23">
        <v>0.52</v>
      </c>
      <c r="BA573" s="23">
        <v>43</v>
      </c>
      <c r="BB573" s="23">
        <v>3323</v>
      </c>
      <c r="BC573" s="23">
        <v>164</v>
      </c>
      <c r="BD573" s="23">
        <v>113</v>
      </c>
      <c r="BE573" s="26">
        <f t="shared" si="40"/>
        <v>3.1765300480296688E-2</v>
      </c>
      <c r="BF573" s="28">
        <f t="shared" si="41"/>
        <v>0.13971992534217959</v>
      </c>
      <c r="BG573" s="29">
        <f t="shared" si="42"/>
        <v>-5.368040051756362E-2</v>
      </c>
    </row>
    <row r="574" spans="1:59" s="30" customFormat="1" x14ac:dyDescent="0.25">
      <c r="A574" s="35" t="s">
        <v>673</v>
      </c>
      <c r="B574" s="23">
        <v>16</v>
      </c>
      <c r="C574" s="23">
        <v>2</v>
      </c>
      <c r="D574" s="23" t="s">
        <v>644</v>
      </c>
      <c r="E574" s="23" t="s">
        <v>668</v>
      </c>
      <c r="F574" s="23" t="s">
        <v>54</v>
      </c>
      <c r="G574" s="23" t="s">
        <v>119</v>
      </c>
      <c r="H574" s="23" t="s">
        <v>669</v>
      </c>
      <c r="I574" s="23">
        <v>10</v>
      </c>
      <c r="J574" s="23"/>
      <c r="K574" s="25"/>
      <c r="L574" s="26">
        <v>51.129251517812492</v>
      </c>
      <c r="M574" s="26">
        <v>1.439668370523093</v>
      </c>
      <c r="N574" s="26">
        <v>14.506811327454534</v>
      </c>
      <c r="O574" s="26">
        <v>13.52979335043146</v>
      </c>
      <c r="P574" s="26">
        <v>0.18321231697199308</v>
      </c>
      <c r="Q574" s="26">
        <v>5.5564391212817572</v>
      </c>
      <c r="R574" s="26">
        <v>10.432089305181245</v>
      </c>
      <c r="S574" s="26">
        <v>2.4127960868989251</v>
      </c>
      <c r="T574" s="26">
        <v>0.57066131515866692</v>
      </c>
      <c r="U574" s="26">
        <v>0.23927728828582701</v>
      </c>
      <c r="V574" s="27">
        <f t="shared" si="43"/>
        <v>44.859550411823086</v>
      </c>
      <c r="W574" s="28">
        <f t="shared" si="44"/>
        <v>100</v>
      </c>
      <c r="X574" s="23">
        <v>7.91</v>
      </c>
      <c r="Y574" s="23">
        <v>124</v>
      </c>
      <c r="Z574" s="23">
        <v>33.93</v>
      </c>
      <c r="AA574" s="23">
        <v>11.79</v>
      </c>
      <c r="AB574" s="23">
        <v>0.1</v>
      </c>
      <c r="AC574" s="23">
        <v>226</v>
      </c>
      <c r="AD574" s="23"/>
      <c r="AE574" s="23"/>
      <c r="AF574" s="23">
        <v>118</v>
      </c>
      <c r="AG574" s="23">
        <v>35</v>
      </c>
      <c r="AH574" s="23">
        <v>3.03</v>
      </c>
      <c r="AI574" s="23">
        <v>0.54</v>
      </c>
      <c r="AJ574" s="26">
        <v>1.68</v>
      </c>
      <c r="AK574" s="23">
        <v>0.36</v>
      </c>
      <c r="AL574" s="23">
        <v>3.67</v>
      </c>
      <c r="AM574" s="23">
        <v>14.04</v>
      </c>
      <c r="AN574" s="23">
        <v>28.23</v>
      </c>
      <c r="AO574" s="23">
        <v>3.56</v>
      </c>
      <c r="AP574" s="23">
        <v>16.100000000000001</v>
      </c>
      <c r="AQ574" s="23">
        <v>4.67</v>
      </c>
      <c r="AR574" s="23">
        <v>1.5</v>
      </c>
      <c r="AS574" s="23">
        <v>5.07</v>
      </c>
      <c r="AT574" s="23">
        <v>0.99</v>
      </c>
      <c r="AU574" s="23">
        <v>6.21</v>
      </c>
      <c r="AV574" s="23">
        <v>1.3</v>
      </c>
      <c r="AW574" s="23">
        <v>3.87</v>
      </c>
      <c r="AX574" s="23">
        <v>0.52</v>
      </c>
      <c r="AY574" s="23">
        <v>3.27</v>
      </c>
      <c r="AZ574" s="23">
        <v>0.5</v>
      </c>
      <c r="BA574" s="23">
        <v>41</v>
      </c>
      <c r="BB574" s="23">
        <v>309</v>
      </c>
      <c r="BC574" s="23">
        <v>170</v>
      </c>
      <c r="BD574" s="23">
        <v>99</v>
      </c>
      <c r="BE574" s="26">
        <f t="shared" si="40"/>
        <v>2.6943998859693563E-2</v>
      </c>
      <c r="BF574" s="28">
        <f t="shared" si="41"/>
        <v>0.11983430735840728</v>
      </c>
      <c r="BG574" s="29">
        <f t="shared" si="42"/>
        <v>-5.6116814292054118E-2</v>
      </c>
    </row>
    <row r="575" spans="1:59" s="30" customFormat="1" x14ac:dyDescent="0.25">
      <c r="A575" s="35" t="s">
        <v>674</v>
      </c>
      <c r="B575" s="23">
        <v>16</v>
      </c>
      <c r="C575" s="23">
        <v>2</v>
      </c>
      <c r="D575" s="23" t="s">
        <v>644</v>
      </c>
      <c r="E575" s="23" t="s">
        <v>668</v>
      </c>
      <c r="F575" s="23" t="s">
        <v>54</v>
      </c>
      <c r="G575" s="23" t="s">
        <v>119</v>
      </c>
      <c r="H575" s="23" t="s">
        <v>669</v>
      </c>
      <c r="I575" s="23">
        <v>10</v>
      </c>
      <c r="J575" s="23"/>
      <c r="K575" s="25"/>
      <c r="L575" s="26">
        <v>52.125899645987126</v>
      </c>
      <c r="M575" s="26">
        <v>1.034682532961394</v>
      </c>
      <c r="N575" s="26">
        <v>15.108374073533366</v>
      </c>
      <c r="O575" s="26">
        <v>11.543684347137351</v>
      </c>
      <c r="P575" s="26">
        <v>0.17680012213709256</v>
      </c>
      <c r="Q575" s="26">
        <v>6.238231582223551</v>
      </c>
      <c r="R575" s="26">
        <v>10.48746179040481</v>
      </c>
      <c r="S575" s="26">
        <v>2.2401379111688433</v>
      </c>
      <c r="T575" s="26">
        <v>0.87395514920040085</v>
      </c>
      <c r="U575" s="26">
        <v>0.17077284524605535</v>
      </c>
      <c r="V575" s="27">
        <f t="shared" si="43"/>
        <v>51.703039043111779</v>
      </c>
      <c r="W575" s="28">
        <f t="shared" si="44"/>
        <v>99.999999999999986</v>
      </c>
      <c r="X575" s="23">
        <v>7.05</v>
      </c>
      <c r="Y575" s="23">
        <v>108</v>
      </c>
      <c r="Z575" s="23">
        <v>28.06</v>
      </c>
      <c r="AA575" s="23">
        <v>15.88</v>
      </c>
      <c r="AB575" s="23">
        <v>0.09</v>
      </c>
      <c r="AC575" s="23">
        <v>230</v>
      </c>
      <c r="AD575" s="23">
        <v>174</v>
      </c>
      <c r="AE575" s="23"/>
      <c r="AF575" s="23">
        <v>256</v>
      </c>
      <c r="AG575" s="23">
        <v>40</v>
      </c>
      <c r="AH575" s="23">
        <v>2.5499999999999998</v>
      </c>
      <c r="AI575" s="23">
        <v>0.37</v>
      </c>
      <c r="AJ575" s="26">
        <v>1.39</v>
      </c>
      <c r="AK575" s="23">
        <v>0.24</v>
      </c>
      <c r="AL575" s="23">
        <v>3.53</v>
      </c>
      <c r="AM575" s="23">
        <v>12.66</v>
      </c>
      <c r="AN575" s="23">
        <v>24.61</v>
      </c>
      <c r="AO575" s="23">
        <v>3.27</v>
      </c>
      <c r="AP575" s="23">
        <v>13.96</v>
      </c>
      <c r="AQ575" s="23">
        <v>3.62</v>
      </c>
      <c r="AR575" s="23">
        <v>1.2</v>
      </c>
      <c r="AS575" s="23">
        <v>4.2</v>
      </c>
      <c r="AT575" s="23">
        <v>0.69</v>
      </c>
      <c r="AU575" s="23">
        <v>4.6100000000000003</v>
      </c>
      <c r="AV575" s="23">
        <v>0.96</v>
      </c>
      <c r="AW575" s="23">
        <v>2.7</v>
      </c>
      <c r="AX575" s="23">
        <v>0.38</v>
      </c>
      <c r="AY575" s="23">
        <v>2.36</v>
      </c>
      <c r="AZ575" s="23">
        <v>0.39</v>
      </c>
      <c r="BA575" s="23">
        <v>43</v>
      </c>
      <c r="BB575" s="23">
        <v>264</v>
      </c>
      <c r="BC575" s="23">
        <v>78</v>
      </c>
      <c r="BD575" s="23">
        <v>88</v>
      </c>
      <c r="BE575" s="26">
        <f t="shared" si="40"/>
        <v>1.6256159813408999E-2</v>
      </c>
      <c r="BF575" s="28">
        <f t="shared" si="41"/>
        <v>0.18562942275158922</v>
      </c>
      <c r="BG575" s="29">
        <f t="shared" si="42"/>
        <v>-6.2529983315615267E-2</v>
      </c>
    </row>
    <row r="576" spans="1:59" s="30" customFormat="1" x14ac:dyDescent="0.25">
      <c r="A576" s="35" t="s">
        <v>675</v>
      </c>
      <c r="B576" s="23">
        <v>16</v>
      </c>
      <c r="C576" s="23">
        <v>2</v>
      </c>
      <c r="D576" s="23" t="s">
        <v>644</v>
      </c>
      <c r="E576" s="23" t="s">
        <v>668</v>
      </c>
      <c r="F576" s="23" t="s">
        <v>54</v>
      </c>
      <c r="G576" s="23" t="s">
        <v>119</v>
      </c>
      <c r="H576" s="23" t="s">
        <v>669</v>
      </c>
      <c r="I576" s="23">
        <v>10</v>
      </c>
      <c r="J576" s="23"/>
      <c r="K576" s="25"/>
      <c r="L576" s="26">
        <v>50.985921324475804</v>
      </c>
      <c r="M576" s="26">
        <v>1.2099901360672294</v>
      </c>
      <c r="N576" s="26">
        <v>14.392087201000825</v>
      </c>
      <c r="O576" s="26">
        <v>12.985177079953205</v>
      </c>
      <c r="P576" s="26">
        <v>0.1967628553202368</v>
      </c>
      <c r="Q576" s="26">
        <v>6.5215729881913527</v>
      </c>
      <c r="R576" s="26">
        <v>10.60896632293648</v>
      </c>
      <c r="S576" s="26">
        <v>2.2921858403285316</v>
      </c>
      <c r="T576" s="26">
        <v>0.60854491336155703</v>
      </c>
      <c r="U576" s="26">
        <v>0.19879133836477533</v>
      </c>
      <c r="V576" s="27">
        <f t="shared" si="43"/>
        <v>49.872419767802882</v>
      </c>
      <c r="W576" s="28">
        <f t="shared" si="44"/>
        <v>99.999999999999972</v>
      </c>
      <c r="X576" s="23">
        <v>7.49</v>
      </c>
      <c r="Y576" s="23">
        <v>113</v>
      </c>
      <c r="Z576" s="23">
        <v>30.97</v>
      </c>
      <c r="AA576" s="23">
        <v>8.1300000000000008</v>
      </c>
      <c r="AB576" s="23">
        <v>0.12</v>
      </c>
      <c r="AC576" s="23">
        <v>209</v>
      </c>
      <c r="AD576" s="23"/>
      <c r="AE576" s="23"/>
      <c r="AF576" s="23">
        <v>176</v>
      </c>
      <c r="AG576" s="23">
        <v>35</v>
      </c>
      <c r="AH576" s="23">
        <v>2.65</v>
      </c>
      <c r="AI576" s="23">
        <v>0.43</v>
      </c>
      <c r="AJ576" s="26">
        <v>1.43</v>
      </c>
      <c r="AK576" s="23">
        <v>0.28000000000000003</v>
      </c>
      <c r="AL576" s="23">
        <v>3.16</v>
      </c>
      <c r="AM576" s="23">
        <v>12.47</v>
      </c>
      <c r="AN576" s="23">
        <v>25.36</v>
      </c>
      <c r="AO576" s="23">
        <v>3.15</v>
      </c>
      <c r="AP576" s="23">
        <v>14.45</v>
      </c>
      <c r="AQ576" s="23">
        <v>4.18</v>
      </c>
      <c r="AR576" s="23">
        <v>1.34</v>
      </c>
      <c r="AS576" s="23">
        <v>4.45</v>
      </c>
      <c r="AT576" s="23">
        <v>0.85</v>
      </c>
      <c r="AU576" s="23">
        <v>5.42</v>
      </c>
      <c r="AV576" s="23">
        <v>1.17</v>
      </c>
      <c r="AW576" s="23">
        <v>3.32</v>
      </c>
      <c r="AX576" s="23">
        <v>0.45</v>
      </c>
      <c r="AY576" s="23">
        <v>2.74</v>
      </c>
      <c r="AZ576" s="23">
        <v>0.44</v>
      </c>
      <c r="BA576" s="23">
        <v>45</v>
      </c>
      <c r="BB576" s="23">
        <v>299</v>
      </c>
      <c r="BC576" s="23">
        <v>119</v>
      </c>
      <c r="BD576" s="23">
        <v>99</v>
      </c>
      <c r="BE576" s="26">
        <f t="shared" si="40"/>
        <v>4.4237115139544647E-2</v>
      </c>
      <c r="BF576" s="28">
        <f t="shared" si="41"/>
        <v>0.17248199744002102</v>
      </c>
      <c r="BG576" s="29">
        <f t="shared" si="42"/>
        <v>-3.8956809616395305E-2</v>
      </c>
    </row>
    <row r="577" spans="1:59" s="30" customFormat="1" x14ac:dyDescent="0.25">
      <c r="A577" s="35" t="s">
        <v>676</v>
      </c>
      <c r="B577" s="23">
        <v>16</v>
      </c>
      <c r="C577" s="23">
        <v>2</v>
      </c>
      <c r="D577" s="23" t="s">
        <v>644</v>
      </c>
      <c r="E577" s="23" t="s">
        <v>668</v>
      </c>
      <c r="F577" s="23" t="s">
        <v>54</v>
      </c>
      <c r="G577" s="23" t="s">
        <v>119</v>
      </c>
      <c r="H577" s="23" t="s">
        <v>669</v>
      </c>
      <c r="I577" s="23">
        <v>10</v>
      </c>
      <c r="J577" s="23">
        <v>0.70611500000000005</v>
      </c>
      <c r="K577" s="25">
        <v>-7</v>
      </c>
      <c r="L577" s="26">
        <v>52.153863731457704</v>
      </c>
      <c r="M577" s="26">
        <v>0.87190048579845802</v>
      </c>
      <c r="N577" s="26">
        <v>15.465973025931316</v>
      </c>
      <c r="O577" s="26">
        <v>10.257315095485923</v>
      </c>
      <c r="P577" s="26">
        <v>0.16717265341945176</v>
      </c>
      <c r="Q577" s="26">
        <v>7.0873196779025056</v>
      </c>
      <c r="R577" s="26">
        <v>10.2105452986731</v>
      </c>
      <c r="S577" s="26">
        <v>2.9630602043208212</v>
      </c>
      <c r="T577" s="26">
        <v>0.68070301991154003</v>
      </c>
      <c r="U577" s="26">
        <v>0.14214680709917452</v>
      </c>
      <c r="V577" s="27">
        <f t="shared" si="43"/>
        <v>57.783832708806379</v>
      </c>
      <c r="W577" s="28">
        <f t="shared" si="44"/>
        <v>99.999999999999986</v>
      </c>
      <c r="X577" s="23">
        <v>5.32</v>
      </c>
      <c r="Y577" s="23">
        <v>80</v>
      </c>
      <c r="Z577" s="23">
        <v>23.15</v>
      </c>
      <c r="AA577" s="23">
        <v>10.01</v>
      </c>
      <c r="AB577" s="23">
        <v>0.05</v>
      </c>
      <c r="AC577" s="23">
        <v>159</v>
      </c>
      <c r="AD577" s="23">
        <v>185</v>
      </c>
      <c r="AE577" s="23"/>
      <c r="AF577" s="23">
        <v>256</v>
      </c>
      <c r="AG577" s="23">
        <v>80</v>
      </c>
      <c r="AH577" s="23">
        <v>1.94</v>
      </c>
      <c r="AI577" s="23">
        <v>0.28999999999999998</v>
      </c>
      <c r="AJ577" s="26">
        <v>0.83</v>
      </c>
      <c r="AK577" s="23">
        <v>0.19</v>
      </c>
      <c r="AL577" s="23">
        <v>2.2400000000000002</v>
      </c>
      <c r="AM577" s="23">
        <v>8.4700000000000006</v>
      </c>
      <c r="AN577" s="23">
        <v>16.829999999999998</v>
      </c>
      <c r="AO577" s="23">
        <v>2.2799999999999998</v>
      </c>
      <c r="AP577" s="23">
        <v>10.17</v>
      </c>
      <c r="AQ577" s="23">
        <v>2.91</v>
      </c>
      <c r="AR577" s="23">
        <v>0.99</v>
      </c>
      <c r="AS577" s="23">
        <v>3.44</v>
      </c>
      <c r="AT577" s="23">
        <v>0.57999999999999996</v>
      </c>
      <c r="AU577" s="23">
        <v>3.86</v>
      </c>
      <c r="AV577" s="23">
        <v>0.83</v>
      </c>
      <c r="AW577" s="23">
        <v>2.36</v>
      </c>
      <c r="AX577" s="23">
        <v>0.34</v>
      </c>
      <c r="AY577" s="23">
        <v>2.1</v>
      </c>
      <c r="AZ577" s="23">
        <v>0.35</v>
      </c>
      <c r="BA577" s="23">
        <v>36</v>
      </c>
      <c r="BB577" s="23">
        <v>241</v>
      </c>
      <c r="BC577" s="23">
        <v>85</v>
      </c>
      <c r="BD577" s="23">
        <v>79</v>
      </c>
      <c r="BE577" s="26">
        <f t="shared" si="40"/>
        <v>6.7365772996170525E-2</v>
      </c>
      <c r="BF577" s="28">
        <f t="shared" si="41"/>
        <v>0.19525256550519376</v>
      </c>
      <c r="BG577" s="29">
        <f t="shared" si="42"/>
        <v>-2.0311818592614772E-2</v>
      </c>
    </row>
    <row r="578" spans="1:59" s="30" customFormat="1" x14ac:dyDescent="0.25">
      <c r="A578" s="35" t="s">
        <v>677</v>
      </c>
      <c r="B578" s="23">
        <v>16</v>
      </c>
      <c r="C578" s="23">
        <v>2</v>
      </c>
      <c r="D578" s="23" t="s">
        <v>644</v>
      </c>
      <c r="E578" s="23" t="s">
        <v>668</v>
      </c>
      <c r="F578" s="23" t="s">
        <v>54</v>
      </c>
      <c r="G578" s="23" t="s">
        <v>119</v>
      </c>
      <c r="H578" s="23" t="s">
        <v>669</v>
      </c>
      <c r="I578" s="23">
        <v>10</v>
      </c>
      <c r="J578" s="23"/>
      <c r="K578" s="25"/>
      <c r="L578" s="26">
        <v>51.042665449944124</v>
      </c>
      <c r="M578" s="26">
        <v>1.0512634194070165</v>
      </c>
      <c r="N578" s="26">
        <v>14.943246306513529</v>
      </c>
      <c r="O578" s="26">
        <v>11.92950077760873</v>
      </c>
      <c r="P578" s="26">
        <v>0.17521056990116943</v>
      </c>
      <c r="Q578" s="26">
        <v>6.7868921904246093</v>
      </c>
      <c r="R578" s="26">
        <v>10.643538642846902</v>
      </c>
      <c r="S578" s="26">
        <v>2.5173932457064572</v>
      </c>
      <c r="T578" s="26">
        <v>0.74514840072911148</v>
      </c>
      <c r="U578" s="26">
        <v>0.16514099691834361</v>
      </c>
      <c r="V578" s="27">
        <f t="shared" si="43"/>
        <v>52.985653859334697</v>
      </c>
      <c r="W578" s="28">
        <f t="shared" si="44"/>
        <v>99.999999999999972</v>
      </c>
      <c r="X578" s="23">
        <v>6.46</v>
      </c>
      <c r="Y578" s="23">
        <v>97</v>
      </c>
      <c r="Z578" s="23">
        <v>26.76</v>
      </c>
      <c r="AA578" s="23">
        <v>11.18</v>
      </c>
      <c r="AB578" s="23">
        <v>0.03</v>
      </c>
      <c r="AC578" s="23">
        <v>194</v>
      </c>
      <c r="AD578" s="23">
        <v>169</v>
      </c>
      <c r="AE578" s="23"/>
      <c r="AF578" s="23">
        <v>285</v>
      </c>
      <c r="AG578" s="23">
        <v>53</v>
      </c>
      <c r="AH578" s="23">
        <v>1.98</v>
      </c>
      <c r="AI578" s="23">
        <v>0.36</v>
      </c>
      <c r="AJ578" s="26">
        <v>1.24</v>
      </c>
      <c r="AK578" s="23">
        <v>0.22</v>
      </c>
      <c r="AL578" s="23">
        <v>2.84</v>
      </c>
      <c r="AM578" s="23">
        <v>11.15</v>
      </c>
      <c r="AN578" s="23">
        <v>22.85</v>
      </c>
      <c r="AO578" s="23">
        <v>2.79</v>
      </c>
      <c r="AP578" s="23">
        <v>12.33</v>
      </c>
      <c r="AQ578" s="23">
        <v>3.57</v>
      </c>
      <c r="AR578" s="23">
        <v>1.1499999999999999</v>
      </c>
      <c r="AS578" s="23">
        <v>3.95</v>
      </c>
      <c r="AT578" s="23">
        <v>0.73</v>
      </c>
      <c r="AU578" s="23">
        <v>4.6399999999999997</v>
      </c>
      <c r="AV578" s="23">
        <v>0.99</v>
      </c>
      <c r="AW578" s="23">
        <v>2.98</v>
      </c>
      <c r="AX578" s="23">
        <v>0.41</v>
      </c>
      <c r="AY578" s="23">
        <v>2.46</v>
      </c>
      <c r="AZ578" s="23">
        <v>0.37</v>
      </c>
      <c r="BA578" s="23">
        <v>37</v>
      </c>
      <c r="BB578" s="23">
        <v>279</v>
      </c>
      <c r="BC578" s="23">
        <v>80</v>
      </c>
      <c r="BD578" s="23">
        <v>88</v>
      </c>
      <c r="BE578" s="26">
        <f t="shared" si="40"/>
        <v>4.8918008572016891E-2</v>
      </c>
      <c r="BF578" s="28">
        <f t="shared" si="41"/>
        <v>0.17281045897796443</v>
      </c>
      <c r="BG578" s="29">
        <f t="shared" si="42"/>
        <v>-3.4817722645596016E-2</v>
      </c>
    </row>
    <row r="579" spans="1:59" s="30" customFormat="1" x14ac:dyDescent="0.25">
      <c r="A579" s="35" t="s">
        <v>678</v>
      </c>
      <c r="B579" s="23">
        <v>16</v>
      </c>
      <c r="C579" s="23">
        <v>2</v>
      </c>
      <c r="D579" s="23" t="s">
        <v>644</v>
      </c>
      <c r="E579" s="23" t="s">
        <v>668</v>
      </c>
      <c r="F579" s="23" t="s">
        <v>54</v>
      </c>
      <c r="G579" s="23" t="s">
        <v>119</v>
      </c>
      <c r="H579" s="23" t="s">
        <v>669</v>
      </c>
      <c r="I579" s="23">
        <v>10</v>
      </c>
      <c r="J579" s="23"/>
      <c r="K579" s="25"/>
      <c r="L579" s="26">
        <v>50.175443437033515</v>
      </c>
      <c r="M579" s="26">
        <v>1.4155614115575681</v>
      </c>
      <c r="N579" s="26">
        <v>14.821176323115029</v>
      </c>
      <c r="O579" s="26">
        <v>13.391482646976755</v>
      </c>
      <c r="P579" s="26">
        <v>0.23145670799502696</v>
      </c>
      <c r="Q579" s="26">
        <v>5.7715170534382247</v>
      </c>
      <c r="R579" s="26">
        <v>10.758266727837517</v>
      </c>
      <c r="S579" s="26">
        <v>2.5430436586578065</v>
      </c>
      <c r="T579" s="26">
        <v>0.66556220753934792</v>
      </c>
      <c r="U579" s="26">
        <v>0.22648982584921093</v>
      </c>
      <c r="V579" s="27">
        <f t="shared" si="43"/>
        <v>46.055855122656915</v>
      </c>
      <c r="W579" s="28">
        <f t="shared" si="44"/>
        <v>100.00000000000001</v>
      </c>
      <c r="X579" s="23">
        <v>8.0299999999999994</v>
      </c>
      <c r="Y579" s="23">
        <v>120</v>
      </c>
      <c r="Z579" s="23">
        <v>34.29</v>
      </c>
      <c r="AA579" s="23">
        <v>5.58</v>
      </c>
      <c r="AB579" s="23">
        <v>0.03</v>
      </c>
      <c r="AC579" s="23">
        <v>227</v>
      </c>
      <c r="AD579" s="23">
        <v>175</v>
      </c>
      <c r="AE579" s="23"/>
      <c r="AF579" s="23">
        <v>128</v>
      </c>
      <c r="AG579" s="23">
        <v>34</v>
      </c>
      <c r="AH579" s="23">
        <v>3.32</v>
      </c>
      <c r="AI579" s="23">
        <v>0.49</v>
      </c>
      <c r="AJ579" s="26">
        <v>1.56</v>
      </c>
      <c r="AK579" s="23">
        <v>0.31</v>
      </c>
      <c r="AL579" s="23">
        <v>3.54</v>
      </c>
      <c r="AM579" s="23">
        <v>14.04</v>
      </c>
      <c r="AN579" s="23">
        <v>28.04</v>
      </c>
      <c r="AO579" s="23">
        <v>3.59</v>
      </c>
      <c r="AP579" s="23">
        <v>15.85</v>
      </c>
      <c r="AQ579" s="23">
        <v>4.74</v>
      </c>
      <c r="AR579" s="23">
        <v>1.46</v>
      </c>
      <c r="AS579" s="23">
        <v>5.22</v>
      </c>
      <c r="AT579" s="23">
        <v>0.89</v>
      </c>
      <c r="AU579" s="23">
        <v>6.15</v>
      </c>
      <c r="AV579" s="23">
        <v>1.37</v>
      </c>
      <c r="AW579" s="23">
        <v>3.79</v>
      </c>
      <c r="AX579" s="23">
        <v>0.52</v>
      </c>
      <c r="AY579" s="23">
        <v>3.25</v>
      </c>
      <c r="AZ579" s="23">
        <v>0.53</v>
      </c>
      <c r="BA579" s="23">
        <v>48</v>
      </c>
      <c r="BB579" s="23">
        <v>324</v>
      </c>
      <c r="BC579" s="23">
        <v>106</v>
      </c>
      <c r="BD579" s="23">
        <v>110</v>
      </c>
      <c r="BE579" s="26">
        <f t="shared" si="40"/>
        <v>6.5041639172990218E-2</v>
      </c>
      <c r="BF579" s="28">
        <f t="shared" si="41"/>
        <v>0.15686071671047985</v>
      </c>
      <c r="BG579" s="29">
        <f t="shared" si="42"/>
        <v>-2.1595746249800651E-2</v>
      </c>
    </row>
    <row r="580" spans="1:59" s="30" customFormat="1" x14ac:dyDescent="0.25">
      <c r="A580" s="35" t="s">
        <v>679</v>
      </c>
      <c r="B580" s="23">
        <v>16</v>
      </c>
      <c r="C580" s="23">
        <v>2</v>
      </c>
      <c r="D580" s="23" t="s">
        <v>644</v>
      </c>
      <c r="E580" s="23" t="s">
        <v>668</v>
      </c>
      <c r="F580" s="23" t="s">
        <v>54</v>
      </c>
      <c r="G580" s="23" t="s">
        <v>119</v>
      </c>
      <c r="H580" s="23" t="s">
        <v>669</v>
      </c>
      <c r="I580" s="23">
        <v>10</v>
      </c>
      <c r="J580" s="23"/>
      <c r="K580" s="25"/>
      <c r="L580" s="26">
        <v>52.081775081692669</v>
      </c>
      <c r="M580" s="26">
        <v>1.4300820238013947</v>
      </c>
      <c r="N580" s="26">
        <v>13.798518700728332</v>
      </c>
      <c r="O580" s="26">
        <v>13.167822682918501</v>
      </c>
      <c r="P580" s="26">
        <v>0.20387532983945503</v>
      </c>
      <c r="Q580" s="26">
        <v>5.6927507559036234</v>
      </c>
      <c r="R580" s="26">
        <v>10.065728845213675</v>
      </c>
      <c r="S580" s="26">
        <v>2.5213567361787677</v>
      </c>
      <c r="T580" s="26">
        <v>0.80762207955726151</v>
      </c>
      <c r="U580" s="26">
        <v>0.23046776416634049</v>
      </c>
      <c r="V580" s="27">
        <f t="shared" si="43"/>
        <v>46.132914658938027</v>
      </c>
      <c r="W580" s="28">
        <f t="shared" si="44"/>
        <v>100</v>
      </c>
      <c r="X580" s="23">
        <v>8.1999999999999993</v>
      </c>
      <c r="Y580" s="23">
        <v>122</v>
      </c>
      <c r="Z580" s="23">
        <v>35.340000000000003</v>
      </c>
      <c r="AA580" s="23">
        <v>16.239999999999998</v>
      </c>
      <c r="AB580" s="23">
        <v>0.09</v>
      </c>
      <c r="AC580" s="23">
        <v>242</v>
      </c>
      <c r="AD580" s="23">
        <v>171</v>
      </c>
      <c r="AE580" s="23"/>
      <c r="AF580" s="23">
        <v>144</v>
      </c>
      <c r="AG580" s="23">
        <v>37</v>
      </c>
      <c r="AH580" s="23">
        <v>3.32</v>
      </c>
      <c r="AI580" s="23">
        <v>0.5</v>
      </c>
      <c r="AJ580" s="26">
        <v>1.58</v>
      </c>
      <c r="AK580" s="23">
        <v>0.32</v>
      </c>
      <c r="AL580" s="23">
        <v>3.27</v>
      </c>
      <c r="AM580" s="23">
        <v>14.41</v>
      </c>
      <c r="AN580" s="23">
        <v>29.06</v>
      </c>
      <c r="AO580" s="23">
        <v>3.79</v>
      </c>
      <c r="AP580" s="23">
        <v>16.62</v>
      </c>
      <c r="AQ580" s="23">
        <v>4.88</v>
      </c>
      <c r="AR580" s="23">
        <v>1.46</v>
      </c>
      <c r="AS580" s="23">
        <v>5.38</v>
      </c>
      <c r="AT580" s="23">
        <v>0.95</v>
      </c>
      <c r="AU580" s="23">
        <v>6.18</v>
      </c>
      <c r="AV580" s="23">
        <v>1.37</v>
      </c>
      <c r="AW580" s="23">
        <v>3.91</v>
      </c>
      <c r="AX580" s="23">
        <v>0.54</v>
      </c>
      <c r="AY580" s="23">
        <v>3.28</v>
      </c>
      <c r="AZ580" s="23">
        <v>0.52</v>
      </c>
      <c r="BA580" s="23">
        <v>44</v>
      </c>
      <c r="BB580" s="23">
        <v>305</v>
      </c>
      <c r="BC580" s="23">
        <v>137</v>
      </c>
      <c r="BD580" s="23">
        <v>107</v>
      </c>
      <c r="BE580" s="26">
        <f t="shared" ref="BE580:BE643" si="45">1.74+LOG(X580/Z580)-1.92*LOG(Y580/Z580)</f>
        <v>7.2408199045285837E-2</v>
      </c>
      <c r="BF580" s="28">
        <f t="shared" ref="BF580:BF643" si="46">3.85+LOG(X580/(M580*5995))-1.23*LOG(Y580/Z580)</f>
        <v>0.1688089762000673</v>
      </c>
      <c r="BG580" s="29">
        <f t="shared" ref="BG580:BG643" si="47">1.55+LOG(X580/Y580)-0.73*LOG(Y580/Z580)</f>
        <v>-1.5354076708953557E-2</v>
      </c>
    </row>
    <row r="581" spans="1:59" s="30" customFormat="1" x14ac:dyDescent="0.25">
      <c r="A581" s="35" t="s">
        <v>680</v>
      </c>
      <c r="B581" s="23">
        <v>16</v>
      </c>
      <c r="C581" s="23">
        <v>2</v>
      </c>
      <c r="D581" s="23" t="s">
        <v>644</v>
      </c>
      <c r="E581" s="23" t="s">
        <v>668</v>
      </c>
      <c r="F581" s="23" t="s">
        <v>54</v>
      </c>
      <c r="G581" s="23" t="s">
        <v>119</v>
      </c>
      <c r="H581" s="23" t="s">
        <v>669</v>
      </c>
      <c r="I581" s="23">
        <v>10</v>
      </c>
      <c r="J581" s="23"/>
      <c r="K581" s="25"/>
      <c r="L581" s="26">
        <v>51.218254830549924</v>
      </c>
      <c r="M581" s="26">
        <v>1.132393425132487</v>
      </c>
      <c r="N581" s="26">
        <v>14.069737777752318</v>
      </c>
      <c r="O581" s="26">
        <v>12.90792230848303</v>
      </c>
      <c r="P581" s="26">
        <v>0.20242785121837381</v>
      </c>
      <c r="Q581" s="26">
        <v>6.5338098512069163</v>
      </c>
      <c r="R581" s="26">
        <v>10.993235286463172</v>
      </c>
      <c r="S581" s="26">
        <v>2.2146809464980497</v>
      </c>
      <c r="T581" s="26">
        <v>0.56118612218955111</v>
      </c>
      <c r="U581" s="26">
        <v>0.16635160050618839</v>
      </c>
      <c r="V581" s="27">
        <f t="shared" si="43"/>
        <v>50.068465338260566</v>
      </c>
      <c r="W581" s="28">
        <f t="shared" si="44"/>
        <v>100.00000000000001</v>
      </c>
      <c r="X581" s="23">
        <v>7.19</v>
      </c>
      <c r="Y581" s="23">
        <v>105</v>
      </c>
      <c r="Z581" s="23">
        <v>32.53</v>
      </c>
      <c r="AA581" s="23">
        <v>14.76</v>
      </c>
      <c r="AB581" s="23">
        <v>0.1</v>
      </c>
      <c r="AC581" s="23">
        <v>204</v>
      </c>
      <c r="AD581" s="23">
        <v>174</v>
      </c>
      <c r="AE581" s="23"/>
      <c r="AF581" s="23">
        <v>216</v>
      </c>
      <c r="AG581" s="23">
        <v>47</v>
      </c>
      <c r="AH581" s="23">
        <v>3.02</v>
      </c>
      <c r="AI581" s="23">
        <v>0.4</v>
      </c>
      <c r="AJ581" s="26">
        <v>1.67</v>
      </c>
      <c r="AK581" s="23">
        <v>0.31</v>
      </c>
      <c r="AL581" s="23">
        <v>3.53</v>
      </c>
      <c r="AM581" s="23">
        <v>12.87</v>
      </c>
      <c r="AN581" s="23">
        <v>26.72</v>
      </c>
      <c r="AO581" s="23">
        <v>3.46</v>
      </c>
      <c r="AP581" s="23">
        <v>15.36</v>
      </c>
      <c r="AQ581" s="23">
        <v>4.3099999999999996</v>
      </c>
      <c r="AR581" s="23">
        <v>1.3</v>
      </c>
      <c r="AS581" s="23">
        <v>4.93</v>
      </c>
      <c r="AT581" s="23">
        <v>0.88</v>
      </c>
      <c r="AU581" s="23">
        <v>5.53</v>
      </c>
      <c r="AV581" s="23">
        <v>1.22</v>
      </c>
      <c r="AW581" s="23">
        <v>3.57</v>
      </c>
      <c r="AX581" s="23">
        <v>0.51</v>
      </c>
      <c r="AY581" s="23">
        <v>3.2</v>
      </c>
      <c r="AZ581" s="23">
        <v>0.49</v>
      </c>
      <c r="BA581" s="23">
        <v>45</v>
      </c>
      <c r="BB581" s="23">
        <v>295</v>
      </c>
      <c r="BC581" s="23">
        <v>118</v>
      </c>
      <c r="BD581" s="23">
        <v>89</v>
      </c>
      <c r="BE581" s="26">
        <f t="shared" si="45"/>
        <v>0.10734677438790685</v>
      </c>
      <c r="BF581" s="28">
        <f t="shared" si="46"/>
        <v>0.24898892381540949</v>
      </c>
      <c r="BG581" s="29">
        <f t="shared" si="47"/>
        <v>1.4038769187643074E-2</v>
      </c>
    </row>
    <row r="582" spans="1:59" s="30" customFormat="1" x14ac:dyDescent="0.25">
      <c r="A582" s="35" t="s">
        <v>681</v>
      </c>
      <c r="B582" s="23">
        <v>16</v>
      </c>
      <c r="C582" s="23">
        <v>2</v>
      </c>
      <c r="D582" s="23" t="s">
        <v>644</v>
      </c>
      <c r="E582" s="23" t="s">
        <v>668</v>
      </c>
      <c r="F582" s="23" t="s">
        <v>54</v>
      </c>
      <c r="G582" s="23" t="s">
        <v>119</v>
      </c>
      <c r="H582" s="23" t="s">
        <v>669</v>
      </c>
      <c r="I582" s="23">
        <v>10</v>
      </c>
      <c r="J582" s="23"/>
      <c r="K582" s="25"/>
      <c r="L582" s="26">
        <v>53.28427755495364</v>
      </c>
      <c r="M582" s="26">
        <v>1.1539648519516332</v>
      </c>
      <c r="N582" s="26">
        <v>14.617547910227808</v>
      </c>
      <c r="O582" s="26">
        <v>12.098756243018713</v>
      </c>
      <c r="P582" s="26">
        <v>0.16527626953338145</v>
      </c>
      <c r="Q582" s="26">
        <v>5.4828175641612766</v>
      </c>
      <c r="R582" s="26">
        <v>9.9759568676436228</v>
      </c>
      <c r="S582" s="26">
        <v>2.3653310430226444</v>
      </c>
      <c r="T582" s="26">
        <v>0.67298121726167304</v>
      </c>
      <c r="U582" s="26">
        <v>0.18309047822560218</v>
      </c>
      <c r="V582" s="27">
        <f t="shared" si="43"/>
        <v>47.305266744008648</v>
      </c>
      <c r="W582" s="28">
        <f t="shared" si="44"/>
        <v>100.00000000000001</v>
      </c>
      <c r="X582" s="23">
        <v>7.52</v>
      </c>
      <c r="Y582" s="23">
        <v>109</v>
      </c>
      <c r="Z582" s="23">
        <v>30.77</v>
      </c>
      <c r="AA582" s="23">
        <v>10.29</v>
      </c>
      <c r="AB582" s="23">
        <v>0.04</v>
      </c>
      <c r="AC582" s="23">
        <v>205</v>
      </c>
      <c r="AD582" s="23"/>
      <c r="AE582" s="23"/>
      <c r="AF582" s="23">
        <v>154</v>
      </c>
      <c r="AG582" s="23">
        <v>47</v>
      </c>
      <c r="AH582" s="23">
        <v>2.78</v>
      </c>
      <c r="AI582" s="23">
        <v>0.47</v>
      </c>
      <c r="AJ582" s="26">
        <v>1.6</v>
      </c>
      <c r="AK582" s="23">
        <v>0.31</v>
      </c>
      <c r="AL582" s="23">
        <v>3.41</v>
      </c>
      <c r="AM582" s="23">
        <v>12.9</v>
      </c>
      <c r="AN582" s="23">
        <v>25.82</v>
      </c>
      <c r="AO582" s="23">
        <v>3.31</v>
      </c>
      <c r="AP582" s="23">
        <v>14.66</v>
      </c>
      <c r="AQ582" s="23">
        <v>4.12</v>
      </c>
      <c r="AR582" s="23">
        <v>1.32</v>
      </c>
      <c r="AS582" s="23">
        <v>4.46</v>
      </c>
      <c r="AT582" s="23">
        <v>0.84</v>
      </c>
      <c r="AU582" s="23">
        <v>5.54</v>
      </c>
      <c r="AV582" s="23">
        <v>1.1499999999999999</v>
      </c>
      <c r="AW582" s="23">
        <v>3.37</v>
      </c>
      <c r="AX582" s="23">
        <v>0.45</v>
      </c>
      <c r="AY582" s="23">
        <v>2.82</v>
      </c>
      <c r="AZ582" s="23">
        <v>0.44</v>
      </c>
      <c r="BA582" s="23">
        <v>40</v>
      </c>
      <c r="BB582" s="23">
        <v>261</v>
      </c>
      <c r="BC582" s="23">
        <v>135</v>
      </c>
      <c r="BD582" s="23">
        <v>95</v>
      </c>
      <c r="BE582" s="26">
        <f t="shared" si="45"/>
        <v>7.3436261093306365E-2</v>
      </c>
      <c r="BF582" s="28">
        <f t="shared" si="46"/>
        <v>0.21059830001523294</v>
      </c>
      <c r="BG582" s="29">
        <f t="shared" si="47"/>
        <v>-1.2196928584992051E-2</v>
      </c>
    </row>
    <row r="583" spans="1:59" s="30" customFormat="1" x14ac:dyDescent="0.25">
      <c r="A583" s="35" t="s">
        <v>682</v>
      </c>
      <c r="B583" s="23">
        <v>16</v>
      </c>
      <c r="C583" s="23">
        <v>2</v>
      </c>
      <c r="D583" s="23" t="s">
        <v>644</v>
      </c>
      <c r="E583" s="23" t="s">
        <v>668</v>
      </c>
      <c r="F583" s="23" t="s">
        <v>54</v>
      </c>
      <c r="G583" s="23" t="s">
        <v>119</v>
      </c>
      <c r="H583" s="23" t="s">
        <v>669</v>
      </c>
      <c r="I583" s="23">
        <v>10</v>
      </c>
      <c r="J583" s="23">
        <v>0.70691199999999998</v>
      </c>
      <c r="K583" s="25">
        <v>-5.5</v>
      </c>
      <c r="L583" s="26">
        <v>50.95529864596535</v>
      </c>
      <c r="M583" s="26">
        <v>1.4247501150813056</v>
      </c>
      <c r="N583" s="26">
        <v>14.367395971156505</v>
      </c>
      <c r="O583" s="26">
        <v>13.757657479952204</v>
      </c>
      <c r="P583" s="26">
        <v>0.21281330610961996</v>
      </c>
      <c r="Q583" s="26">
        <v>5.8348812567144641</v>
      </c>
      <c r="R583" s="26">
        <v>9.2518836365027273</v>
      </c>
      <c r="S583" s="26">
        <v>2.5077999921837844</v>
      </c>
      <c r="T583" s="26">
        <v>1.4487290791499952</v>
      </c>
      <c r="U583" s="26">
        <v>0.23879051718403368</v>
      </c>
      <c r="V583" s="27">
        <f t="shared" si="43"/>
        <v>45.657170512753751</v>
      </c>
      <c r="W583" s="28">
        <f t="shared" si="44"/>
        <v>99.999999999999972</v>
      </c>
      <c r="X583" s="23">
        <v>9.49</v>
      </c>
      <c r="Y583" s="23">
        <v>136</v>
      </c>
      <c r="Z583" s="23">
        <v>37.020000000000003</v>
      </c>
      <c r="AA583" s="23">
        <v>32.17</v>
      </c>
      <c r="AB583" s="23">
        <v>0.26</v>
      </c>
      <c r="AC583" s="23">
        <v>318</v>
      </c>
      <c r="AD583" s="23">
        <v>185</v>
      </c>
      <c r="AE583" s="23"/>
      <c r="AF583" s="23">
        <v>150</v>
      </c>
      <c r="AG583" s="23">
        <v>32</v>
      </c>
      <c r="AH583" s="23">
        <v>3.34</v>
      </c>
      <c r="AI583" s="23">
        <v>0.54</v>
      </c>
      <c r="AJ583" s="26">
        <v>1.82</v>
      </c>
      <c r="AK583" s="23">
        <v>0.36</v>
      </c>
      <c r="AL583" s="23">
        <v>3.77</v>
      </c>
      <c r="AM583" s="23">
        <v>15.45</v>
      </c>
      <c r="AN583" s="23">
        <v>30.87</v>
      </c>
      <c r="AO583" s="23">
        <v>4.01</v>
      </c>
      <c r="AP583" s="23">
        <v>17.739999999999998</v>
      </c>
      <c r="AQ583" s="23">
        <v>4.7300000000000004</v>
      </c>
      <c r="AR583" s="23">
        <v>1.43</v>
      </c>
      <c r="AS583" s="23">
        <v>5.51</v>
      </c>
      <c r="AT583" s="23">
        <v>0.92</v>
      </c>
      <c r="AU583" s="23">
        <v>6.21</v>
      </c>
      <c r="AV583" s="23">
        <v>1.33</v>
      </c>
      <c r="AW583" s="23">
        <v>3.68</v>
      </c>
      <c r="AX583" s="23">
        <v>0.54</v>
      </c>
      <c r="AY583" s="23">
        <v>3.28</v>
      </c>
      <c r="AZ583" s="23">
        <v>0.53</v>
      </c>
      <c r="BA583" s="23">
        <v>45</v>
      </c>
      <c r="BB583" s="23">
        <v>303</v>
      </c>
      <c r="BC583" s="23">
        <v>158</v>
      </c>
      <c r="BD583" s="23">
        <v>109</v>
      </c>
      <c r="BE583" s="26">
        <f t="shared" si="45"/>
        <v>6.3833009620009484E-2</v>
      </c>
      <c r="BF583" s="28">
        <f t="shared" si="46"/>
        <v>0.20066225670469995</v>
      </c>
      <c r="BG583" s="29">
        <f t="shared" si="47"/>
        <v>-1.8797516528857194E-2</v>
      </c>
    </row>
    <row r="584" spans="1:59" s="30" customFormat="1" x14ac:dyDescent="0.25">
      <c r="A584" s="35" t="s">
        <v>683</v>
      </c>
      <c r="B584" s="23">
        <v>16</v>
      </c>
      <c r="C584" s="23">
        <v>2</v>
      </c>
      <c r="D584" s="23" t="s">
        <v>644</v>
      </c>
      <c r="E584" s="23" t="s">
        <v>668</v>
      </c>
      <c r="F584" s="23" t="s">
        <v>54</v>
      </c>
      <c r="G584" s="23" t="s">
        <v>119</v>
      </c>
      <c r="H584" s="23" t="s">
        <v>669</v>
      </c>
      <c r="I584" s="23">
        <v>10</v>
      </c>
      <c r="J584" s="23">
        <v>0.70619699999999996</v>
      </c>
      <c r="K584" s="25">
        <v>-4.3</v>
      </c>
      <c r="L584" s="26">
        <v>51.360742098883726</v>
      </c>
      <c r="M584" s="26">
        <v>0.95037989589671268</v>
      </c>
      <c r="N584" s="26">
        <v>15.618412469075077</v>
      </c>
      <c r="O584" s="26">
        <v>11.210381090970278</v>
      </c>
      <c r="P584" s="26">
        <v>0.17096781196025521</v>
      </c>
      <c r="Q584" s="26">
        <v>6.6174600158734069</v>
      </c>
      <c r="R584" s="26">
        <v>9.8055068624264017</v>
      </c>
      <c r="S584" s="26">
        <v>2.4941186685966641</v>
      </c>
      <c r="T584" s="26">
        <v>1.6191657485647701</v>
      </c>
      <c r="U584" s="26">
        <v>0.15286533775269875</v>
      </c>
      <c r="V584" s="27">
        <f t="shared" si="43"/>
        <v>53.903565954498752</v>
      </c>
      <c r="W584" s="28">
        <f t="shared" si="44"/>
        <v>99.999999999999986</v>
      </c>
      <c r="X584" s="23">
        <v>6.8</v>
      </c>
      <c r="Y584" s="23">
        <v>97</v>
      </c>
      <c r="Z584" s="23">
        <v>25.16</v>
      </c>
      <c r="AA584" s="23">
        <v>22.43</v>
      </c>
      <c r="AB584" s="23">
        <v>0.09</v>
      </c>
      <c r="AC584" s="23">
        <v>471</v>
      </c>
      <c r="AD584" s="23"/>
      <c r="AE584" s="23"/>
      <c r="AF584" s="23">
        <v>260</v>
      </c>
      <c r="AG584" s="23">
        <v>50</v>
      </c>
      <c r="AH584" s="23">
        <v>1.84</v>
      </c>
      <c r="AI584" s="23">
        <v>0.36</v>
      </c>
      <c r="AJ584" s="26">
        <v>1.25</v>
      </c>
      <c r="AK584" s="23">
        <v>0.23</v>
      </c>
      <c r="AL584" s="23">
        <v>2.96</v>
      </c>
      <c r="AM584" s="23">
        <v>10.75</v>
      </c>
      <c r="AN584" s="23">
        <v>21.74</v>
      </c>
      <c r="AO584" s="23">
        <v>2.75</v>
      </c>
      <c r="AP584" s="23">
        <v>11.94</v>
      </c>
      <c r="AQ584" s="23">
        <v>3.37</v>
      </c>
      <c r="AR584" s="23">
        <v>1.1100000000000001</v>
      </c>
      <c r="AS584" s="23">
        <v>3.84</v>
      </c>
      <c r="AT584" s="23">
        <v>0.65</v>
      </c>
      <c r="AU584" s="23">
        <v>4.4800000000000004</v>
      </c>
      <c r="AV584" s="23">
        <v>0.95</v>
      </c>
      <c r="AW584" s="23">
        <v>2.59</v>
      </c>
      <c r="AX584" s="23">
        <v>0.38</v>
      </c>
      <c r="AY584" s="23">
        <v>2.31</v>
      </c>
      <c r="AZ584" s="23">
        <v>0.37</v>
      </c>
      <c r="BA584" s="23">
        <v>41</v>
      </c>
      <c r="BB584" s="23">
        <v>250</v>
      </c>
      <c r="BC584" s="23">
        <v>106</v>
      </c>
      <c r="BD584" s="23">
        <v>84</v>
      </c>
      <c r="BE584" s="26">
        <f t="shared" si="45"/>
        <v>4.656096874641924E-2</v>
      </c>
      <c r="BF584" s="28">
        <f t="shared" si="46"/>
        <v>0.20596733457965855</v>
      </c>
      <c r="BG584" s="29">
        <f t="shared" si="47"/>
        <v>-3.2087422729908388E-2</v>
      </c>
    </row>
    <row r="585" spans="1:59" s="30" customFormat="1" x14ac:dyDescent="0.25">
      <c r="A585" s="35" t="s">
        <v>684</v>
      </c>
      <c r="B585" s="23">
        <v>16</v>
      </c>
      <c r="C585" s="23">
        <v>2</v>
      </c>
      <c r="D585" s="23" t="s">
        <v>644</v>
      </c>
      <c r="E585" s="23" t="s">
        <v>668</v>
      </c>
      <c r="F585" s="23" t="s">
        <v>54</v>
      </c>
      <c r="G585" s="23" t="s">
        <v>119</v>
      </c>
      <c r="H585" s="23" t="s">
        <v>669</v>
      </c>
      <c r="I585" s="23">
        <v>10</v>
      </c>
      <c r="J585" s="23">
        <v>0.70665199999999995</v>
      </c>
      <c r="K585" s="25">
        <v>-7.4</v>
      </c>
      <c r="L585" s="26">
        <v>52.33683803145037</v>
      </c>
      <c r="M585" s="26">
        <v>0.80740850433721112</v>
      </c>
      <c r="N585" s="26">
        <v>15.818819275333492</v>
      </c>
      <c r="O585" s="26">
        <v>9.4834186639513547</v>
      </c>
      <c r="P585" s="26">
        <v>0.16667147122906584</v>
      </c>
      <c r="Q585" s="26">
        <v>7.9044194738574935</v>
      </c>
      <c r="R585" s="26">
        <v>9.9304259804143999</v>
      </c>
      <c r="S585" s="26">
        <v>2.8144523884189558</v>
      </c>
      <c r="T585" s="26">
        <v>0.60879998472892316</v>
      </c>
      <c r="U585" s="26">
        <v>0.12874622627873947</v>
      </c>
      <c r="V585" s="27">
        <f t="shared" ref="V585:V648" si="48">100*(Q585/40.3)/((Q585/40.3)+0.9*(O585/71.85))</f>
        <v>62.280397726809966</v>
      </c>
      <c r="W585" s="28">
        <f t="shared" ref="W585:W648" si="49">SUM(L585:N585,O585:U585)</f>
        <v>99.999999999999986</v>
      </c>
      <c r="X585" s="23">
        <v>5.05</v>
      </c>
      <c r="Y585" s="23">
        <v>72</v>
      </c>
      <c r="Z585" s="23">
        <v>26.04</v>
      </c>
      <c r="AA585" s="23">
        <v>7.79</v>
      </c>
      <c r="AB585" s="23">
        <v>0.05</v>
      </c>
      <c r="AC585" s="23">
        <v>133</v>
      </c>
      <c r="AD585" s="23"/>
      <c r="AE585" s="23"/>
      <c r="AF585" s="23">
        <v>378</v>
      </c>
      <c r="AG585" s="23">
        <v>100</v>
      </c>
      <c r="AH585" s="23">
        <v>2.08</v>
      </c>
      <c r="AI585" s="23">
        <v>0.3</v>
      </c>
      <c r="AJ585" s="26">
        <v>0.98</v>
      </c>
      <c r="AK585" s="23">
        <v>0.19</v>
      </c>
      <c r="AL585" s="23">
        <v>2.84</v>
      </c>
      <c r="AM585" s="23">
        <v>8.89</v>
      </c>
      <c r="AN585" s="23">
        <v>18.18</v>
      </c>
      <c r="AO585" s="23">
        <v>2.35</v>
      </c>
      <c r="AP585" s="23">
        <v>10.95</v>
      </c>
      <c r="AQ585" s="23">
        <v>3.23</v>
      </c>
      <c r="AR585" s="23">
        <v>1.1200000000000001</v>
      </c>
      <c r="AS585" s="23">
        <v>3.53</v>
      </c>
      <c r="AT585" s="23">
        <v>0.69</v>
      </c>
      <c r="AU585" s="23">
        <v>4.4000000000000004</v>
      </c>
      <c r="AV585" s="23">
        <v>0.95</v>
      </c>
      <c r="AW585" s="23">
        <v>2.79</v>
      </c>
      <c r="AX585" s="23">
        <v>0.39</v>
      </c>
      <c r="AY585" s="23">
        <v>2.36</v>
      </c>
      <c r="AZ585" s="23">
        <v>0.36</v>
      </c>
      <c r="BA585" s="23">
        <v>36</v>
      </c>
      <c r="BB585" s="23">
        <v>236</v>
      </c>
      <c r="BC585" s="23">
        <v>105</v>
      </c>
      <c r="BD585" s="23">
        <v>71</v>
      </c>
      <c r="BE585" s="26">
        <f t="shared" si="45"/>
        <v>0.17960268647508781</v>
      </c>
      <c r="BF585" s="28">
        <f t="shared" si="46"/>
        <v>0.32512830587538033</v>
      </c>
      <c r="BG585" s="29">
        <f t="shared" si="47"/>
        <v>7.3524074616759583E-2</v>
      </c>
    </row>
    <row r="586" spans="1:59" s="30" customFormat="1" x14ac:dyDescent="0.25">
      <c r="A586" s="35" t="s">
        <v>685</v>
      </c>
      <c r="B586" s="23">
        <v>16</v>
      </c>
      <c r="C586" s="23">
        <v>2</v>
      </c>
      <c r="D586" s="23" t="s">
        <v>644</v>
      </c>
      <c r="E586" s="23" t="s">
        <v>668</v>
      </c>
      <c r="F586" s="23" t="s">
        <v>54</v>
      </c>
      <c r="G586" s="23" t="s">
        <v>119</v>
      </c>
      <c r="H586" s="23" t="s">
        <v>669</v>
      </c>
      <c r="I586" s="23">
        <v>10</v>
      </c>
      <c r="J586" s="23"/>
      <c r="K586" s="25"/>
      <c r="L586" s="26">
        <v>50.984604711718099</v>
      </c>
      <c r="M586" s="26">
        <v>1.0856152486065715</v>
      </c>
      <c r="N586" s="26">
        <v>15.230869458166477</v>
      </c>
      <c r="O586" s="26">
        <v>11.975452924960576</v>
      </c>
      <c r="P586" s="26">
        <v>0.19151986744219929</v>
      </c>
      <c r="Q586" s="26">
        <v>6.1891157162900186</v>
      </c>
      <c r="R586" s="26">
        <v>10.896472458158811</v>
      </c>
      <c r="S586" s="26">
        <v>2.4897582767485904</v>
      </c>
      <c r="T586" s="26">
        <v>0.78623945581534438</v>
      </c>
      <c r="U586" s="26">
        <v>0.17035188209332464</v>
      </c>
      <c r="V586" s="27">
        <f t="shared" si="48"/>
        <v>50.588045729526662</v>
      </c>
      <c r="W586" s="28">
        <f t="shared" si="49"/>
        <v>100.00000000000001</v>
      </c>
      <c r="X586" s="23">
        <v>7.48</v>
      </c>
      <c r="Y586" s="23">
        <v>106</v>
      </c>
      <c r="Z586" s="23">
        <v>27</v>
      </c>
      <c r="AA586" s="23">
        <v>16.11</v>
      </c>
      <c r="AB586" s="23">
        <v>7.0000000000000007E-2</v>
      </c>
      <c r="AC586" s="23">
        <v>181</v>
      </c>
      <c r="AD586" s="23">
        <v>165</v>
      </c>
      <c r="AE586" s="23"/>
      <c r="AF586" s="23">
        <v>178</v>
      </c>
      <c r="AG586" s="23">
        <v>38</v>
      </c>
      <c r="AH586" s="23">
        <v>2.14</v>
      </c>
      <c r="AI586" s="23">
        <v>0.42</v>
      </c>
      <c r="AJ586" s="26">
        <v>1.41</v>
      </c>
      <c r="AK586" s="23">
        <v>0.28000000000000003</v>
      </c>
      <c r="AL586" s="23">
        <v>2.91</v>
      </c>
      <c r="AM586" s="23">
        <v>11.3</v>
      </c>
      <c r="AN586" s="23">
        <v>23.13</v>
      </c>
      <c r="AO586" s="23">
        <v>2.86</v>
      </c>
      <c r="AP586" s="23">
        <v>12.73</v>
      </c>
      <c r="AQ586" s="23">
        <v>3.66</v>
      </c>
      <c r="AR586" s="23">
        <v>1.17</v>
      </c>
      <c r="AS586" s="23">
        <v>4.03</v>
      </c>
      <c r="AT586" s="23">
        <v>0.74</v>
      </c>
      <c r="AU586" s="23">
        <v>4.83</v>
      </c>
      <c r="AV586" s="23">
        <v>1.02</v>
      </c>
      <c r="AW586" s="23">
        <v>2.99</v>
      </c>
      <c r="AX586" s="23">
        <v>0.42</v>
      </c>
      <c r="AY586" s="23">
        <v>2.57</v>
      </c>
      <c r="AZ586" s="23">
        <v>0.4</v>
      </c>
      <c r="BA586" s="23">
        <v>41</v>
      </c>
      <c r="BB586" s="23">
        <v>271</v>
      </c>
      <c r="BC586" s="23">
        <v>104</v>
      </c>
      <c r="BD586" s="23">
        <v>92</v>
      </c>
      <c r="BE586" s="26">
        <f t="shared" si="45"/>
        <v>4.2168999582370637E-2</v>
      </c>
      <c r="BF586" s="28">
        <f t="shared" si="46"/>
        <v>0.17988769125274739</v>
      </c>
      <c r="BG586" s="29">
        <f t="shared" si="47"/>
        <v>-3.4982001207530367E-2</v>
      </c>
    </row>
    <row r="587" spans="1:59" s="30" customFormat="1" x14ac:dyDescent="0.25">
      <c r="A587" s="35" t="s">
        <v>686</v>
      </c>
      <c r="B587" s="23">
        <v>16</v>
      </c>
      <c r="C587" s="23">
        <v>2</v>
      </c>
      <c r="D587" s="23" t="s">
        <v>644</v>
      </c>
      <c r="E587" s="23" t="s">
        <v>668</v>
      </c>
      <c r="F587" s="23" t="s">
        <v>54</v>
      </c>
      <c r="G587" s="23" t="s">
        <v>119</v>
      </c>
      <c r="H587" s="23" t="s">
        <v>669</v>
      </c>
      <c r="I587" s="23">
        <v>10</v>
      </c>
      <c r="J587" s="23"/>
      <c r="K587" s="25"/>
      <c r="L587" s="26">
        <v>51.811270452028339</v>
      </c>
      <c r="M587" s="26">
        <v>1.4241817697482861</v>
      </c>
      <c r="N587" s="26">
        <v>13.618675356449739</v>
      </c>
      <c r="O587" s="26">
        <v>13.839515600958658</v>
      </c>
      <c r="P587" s="26">
        <v>0.20603899985772667</v>
      </c>
      <c r="Q587" s="26">
        <v>5.4977235571793406</v>
      </c>
      <c r="R587" s="26">
        <v>10.060733602808995</v>
      </c>
      <c r="S587" s="26">
        <v>2.4423159495330529</v>
      </c>
      <c r="T587" s="26">
        <v>0.86435873111046313</v>
      </c>
      <c r="U587" s="26">
        <v>0.23518598032540508</v>
      </c>
      <c r="V587" s="27">
        <f t="shared" si="48"/>
        <v>44.038389602492984</v>
      </c>
      <c r="W587" s="28">
        <f t="shared" si="49"/>
        <v>100.00000000000001</v>
      </c>
      <c r="X587" s="23">
        <v>9.33</v>
      </c>
      <c r="Y587" s="23">
        <v>129</v>
      </c>
      <c r="Z587" s="23">
        <v>33.82</v>
      </c>
      <c r="AA587" s="23">
        <v>15.1</v>
      </c>
      <c r="AB587" s="23">
        <v>0.08</v>
      </c>
      <c r="AC587" s="23">
        <v>240</v>
      </c>
      <c r="AD587" s="23"/>
      <c r="AE587" s="23"/>
      <c r="AF587" s="23">
        <v>148</v>
      </c>
      <c r="AG587" s="23">
        <v>34</v>
      </c>
      <c r="AH587" s="23">
        <v>3.16</v>
      </c>
      <c r="AI587" s="23">
        <v>0.56999999999999995</v>
      </c>
      <c r="AJ587" s="26">
        <v>1.81</v>
      </c>
      <c r="AK587" s="23">
        <v>0.35</v>
      </c>
      <c r="AL587" s="23">
        <v>3.62</v>
      </c>
      <c r="AM587" s="23">
        <v>15.36</v>
      </c>
      <c r="AN587" s="23">
        <v>30.46</v>
      </c>
      <c r="AO587" s="23">
        <v>3.82</v>
      </c>
      <c r="AP587" s="23">
        <v>16.8</v>
      </c>
      <c r="AQ587" s="23">
        <v>4.8499999999999996</v>
      </c>
      <c r="AR587" s="23">
        <v>1.52</v>
      </c>
      <c r="AS587" s="23">
        <v>5.49</v>
      </c>
      <c r="AT587" s="23">
        <v>1.01</v>
      </c>
      <c r="AU587" s="23">
        <v>6.38</v>
      </c>
      <c r="AV587" s="23">
        <v>1.37</v>
      </c>
      <c r="AW587" s="23">
        <v>4.03</v>
      </c>
      <c r="AX587" s="23">
        <v>0.54</v>
      </c>
      <c r="AY587" s="23">
        <v>3.29</v>
      </c>
      <c r="AZ587" s="23">
        <v>0.51</v>
      </c>
      <c r="BA587" s="23">
        <v>42</v>
      </c>
      <c r="BB587" s="23">
        <v>315</v>
      </c>
      <c r="BC587" s="23">
        <v>113</v>
      </c>
      <c r="BD587" s="23">
        <v>105</v>
      </c>
      <c r="BE587" s="26">
        <f t="shared" si="45"/>
        <v>6.4389114972727146E-2</v>
      </c>
      <c r="BF587" s="28">
        <f t="shared" si="46"/>
        <v>0.17338522237658616</v>
      </c>
      <c r="BG587" s="29">
        <f t="shared" si="47"/>
        <v>-1.5141824690142858E-2</v>
      </c>
    </row>
    <row r="588" spans="1:59" s="30" customFormat="1" x14ac:dyDescent="0.25">
      <c r="A588" s="35" t="s">
        <v>687</v>
      </c>
      <c r="B588" s="23">
        <v>16</v>
      </c>
      <c r="C588" s="23">
        <v>2</v>
      </c>
      <c r="D588" s="23" t="s">
        <v>644</v>
      </c>
      <c r="E588" s="23" t="s">
        <v>668</v>
      </c>
      <c r="F588" s="23" t="s">
        <v>54</v>
      </c>
      <c r="G588" s="23" t="s">
        <v>119</v>
      </c>
      <c r="H588" s="23" t="s">
        <v>669</v>
      </c>
      <c r="I588" s="23">
        <v>10</v>
      </c>
      <c r="J588" s="23"/>
      <c r="K588" s="25"/>
      <c r="L588" s="26">
        <v>51.627647240683508</v>
      </c>
      <c r="M588" s="26">
        <v>1.3334292995938124</v>
      </c>
      <c r="N588" s="26">
        <v>13.96782275366369</v>
      </c>
      <c r="O588" s="26">
        <v>13.366314035213787</v>
      </c>
      <c r="P588" s="26">
        <v>0.21419339427864403</v>
      </c>
      <c r="Q588" s="26">
        <v>5.8324961822353769</v>
      </c>
      <c r="R588" s="26">
        <v>10.257148458413939</v>
      </c>
      <c r="S588" s="26">
        <v>2.4235027239978035</v>
      </c>
      <c r="T588" s="26">
        <v>0.76425812043084262</v>
      </c>
      <c r="U588" s="26">
        <v>0.21318779148860345</v>
      </c>
      <c r="V588" s="27">
        <f t="shared" si="48"/>
        <v>46.36385711156808</v>
      </c>
      <c r="W588" s="28">
        <f t="shared" si="49"/>
        <v>100</v>
      </c>
      <c r="X588" s="23">
        <v>8.74</v>
      </c>
      <c r="Y588" s="23">
        <v>120</v>
      </c>
      <c r="Z588" s="23">
        <v>33.54</v>
      </c>
      <c r="AA588" s="23">
        <v>12.63</v>
      </c>
      <c r="AB588" s="23">
        <v>0.05</v>
      </c>
      <c r="AC588" s="23">
        <v>216</v>
      </c>
      <c r="AD588" s="23">
        <v>187</v>
      </c>
      <c r="AE588" s="23"/>
      <c r="AF588" s="23">
        <v>165</v>
      </c>
      <c r="AG588" s="23">
        <v>45</v>
      </c>
      <c r="AH588" s="23">
        <v>3.09</v>
      </c>
      <c r="AI588" s="23">
        <v>0.5</v>
      </c>
      <c r="AJ588" s="26">
        <v>1.71</v>
      </c>
      <c r="AK588" s="23">
        <v>0.32</v>
      </c>
      <c r="AL588" s="23">
        <v>3.37</v>
      </c>
      <c r="AM588" s="23">
        <v>13.23</v>
      </c>
      <c r="AN588" s="23">
        <v>27.57</v>
      </c>
      <c r="AO588" s="23">
        <v>3.53</v>
      </c>
      <c r="AP588" s="23">
        <v>15.57</v>
      </c>
      <c r="AQ588" s="23">
        <v>4.22</v>
      </c>
      <c r="AR588" s="23">
        <v>1.31</v>
      </c>
      <c r="AS588" s="23">
        <v>4.97</v>
      </c>
      <c r="AT588" s="23">
        <v>0.86</v>
      </c>
      <c r="AU588" s="23">
        <v>5.51</v>
      </c>
      <c r="AV588" s="23">
        <v>1.21</v>
      </c>
      <c r="AW588" s="23">
        <v>3.48</v>
      </c>
      <c r="AX588" s="23">
        <v>0.5</v>
      </c>
      <c r="AY588" s="23">
        <v>3.16</v>
      </c>
      <c r="AZ588" s="23">
        <v>0.48</v>
      </c>
      <c r="BA588" s="23">
        <v>45</v>
      </c>
      <c r="BB588" s="23">
        <v>289</v>
      </c>
      <c r="BC588" s="23">
        <v>128</v>
      </c>
      <c r="BD588" s="23">
        <v>119</v>
      </c>
      <c r="BE588" s="26">
        <f t="shared" si="45"/>
        <v>9.3001453831424996E-2</v>
      </c>
      <c r="BF588" s="28">
        <f t="shared" si="46"/>
        <v>0.20780188053665438</v>
      </c>
      <c r="BG588" s="29">
        <f t="shared" si="47"/>
        <v>8.1889095091610686E-3</v>
      </c>
    </row>
    <row r="589" spans="1:59" s="30" customFormat="1" x14ac:dyDescent="0.25">
      <c r="A589" s="35" t="s">
        <v>688</v>
      </c>
      <c r="B589" s="23">
        <v>16</v>
      </c>
      <c r="C589" s="23">
        <v>2</v>
      </c>
      <c r="D589" s="23" t="s">
        <v>644</v>
      </c>
      <c r="E589" s="23" t="s">
        <v>668</v>
      </c>
      <c r="F589" s="23" t="s">
        <v>54</v>
      </c>
      <c r="G589" s="23" t="s">
        <v>119</v>
      </c>
      <c r="H589" s="23" t="s">
        <v>669</v>
      </c>
      <c r="I589" s="23">
        <v>10</v>
      </c>
      <c r="J589" s="23">
        <v>0.70588899999999999</v>
      </c>
      <c r="K589" s="25">
        <v>-2.8</v>
      </c>
      <c r="L589" s="26">
        <v>50.892631382236189</v>
      </c>
      <c r="M589" s="26">
        <v>0.86778206033065997</v>
      </c>
      <c r="N589" s="26">
        <v>15.425025154960126</v>
      </c>
      <c r="O589" s="26">
        <v>10.716968914351121</v>
      </c>
      <c r="P589" s="26">
        <v>0.15524541446282453</v>
      </c>
      <c r="Q589" s="26">
        <v>8.4787880206619537</v>
      </c>
      <c r="R589" s="26">
        <v>10.409404072315029</v>
      </c>
      <c r="S589" s="26">
        <v>2.1595035216944178</v>
      </c>
      <c r="T589" s="26">
        <v>0.75632381404965787</v>
      </c>
      <c r="U589" s="26">
        <v>0.13832764493802954</v>
      </c>
      <c r="V589" s="27">
        <f t="shared" si="48"/>
        <v>61.047964104649623</v>
      </c>
      <c r="W589" s="28">
        <f t="shared" si="49"/>
        <v>100</v>
      </c>
      <c r="X589" s="23">
        <v>6.77</v>
      </c>
      <c r="Y589" s="23">
        <v>92</v>
      </c>
      <c r="Z589" s="23">
        <v>22.1</v>
      </c>
      <c r="AA589" s="23">
        <v>12.31</v>
      </c>
      <c r="AB589" s="23">
        <v>0.24</v>
      </c>
      <c r="AC589" s="23">
        <v>149</v>
      </c>
      <c r="AD589" s="23">
        <v>188</v>
      </c>
      <c r="AE589" s="23"/>
      <c r="AF589" s="23">
        <v>173</v>
      </c>
      <c r="AG589" s="23">
        <v>101</v>
      </c>
      <c r="AH589" s="23">
        <v>1.53</v>
      </c>
      <c r="AI589" s="23">
        <v>0.36</v>
      </c>
      <c r="AJ589" s="26">
        <v>1</v>
      </c>
      <c r="AK589" s="23">
        <v>0.2</v>
      </c>
      <c r="AL589" s="23">
        <v>2.19</v>
      </c>
      <c r="AM589" s="23">
        <v>9.36</v>
      </c>
      <c r="AN589" s="23">
        <v>18.46</v>
      </c>
      <c r="AO589" s="23">
        <v>2.35</v>
      </c>
      <c r="AP589" s="23">
        <v>10.35</v>
      </c>
      <c r="AQ589" s="23">
        <v>2.95</v>
      </c>
      <c r="AR589" s="23">
        <v>1.01</v>
      </c>
      <c r="AS589" s="23">
        <v>3.34</v>
      </c>
      <c r="AT589" s="23">
        <v>0.56000000000000005</v>
      </c>
      <c r="AU589" s="23">
        <v>3.96</v>
      </c>
      <c r="AV589" s="23">
        <v>0.84</v>
      </c>
      <c r="AW589" s="23">
        <v>2.25</v>
      </c>
      <c r="AX589" s="23">
        <v>0.33</v>
      </c>
      <c r="AY589" s="23">
        <v>2.0299999999999998</v>
      </c>
      <c r="AZ589" s="23">
        <v>0.32</v>
      </c>
      <c r="BA589" s="23">
        <v>30</v>
      </c>
      <c r="BB589" s="23">
        <v>234</v>
      </c>
      <c r="BC589" s="23">
        <v>95</v>
      </c>
      <c r="BD589" s="23">
        <v>80</v>
      </c>
      <c r="BE589" s="26">
        <f t="shared" si="45"/>
        <v>3.6956931971980023E-2</v>
      </c>
      <c r="BF589" s="28">
        <f t="shared" si="46"/>
        <v>0.20253228253716815</v>
      </c>
      <c r="BG589" s="29">
        <f t="shared" si="47"/>
        <v>-3.5357912832535532E-2</v>
      </c>
    </row>
    <row r="590" spans="1:59" s="30" customFormat="1" x14ac:dyDescent="0.25">
      <c r="A590" s="35" t="s">
        <v>689</v>
      </c>
      <c r="B590" s="23">
        <v>16</v>
      </c>
      <c r="C590" s="23">
        <v>2</v>
      </c>
      <c r="D590" s="23" t="s">
        <v>644</v>
      </c>
      <c r="E590" s="23" t="s">
        <v>668</v>
      </c>
      <c r="F590" s="23" t="s">
        <v>54</v>
      </c>
      <c r="G590" s="23" t="s">
        <v>119</v>
      </c>
      <c r="H590" s="23" t="s">
        <v>669</v>
      </c>
      <c r="I590" s="23">
        <v>10</v>
      </c>
      <c r="J590" s="23"/>
      <c r="K590" s="25"/>
      <c r="L590" s="26">
        <v>52.522878395058939</v>
      </c>
      <c r="M590" s="26">
        <v>1.3433063475349041</v>
      </c>
      <c r="N590" s="26">
        <v>14.122707359128123</v>
      </c>
      <c r="O590" s="26">
        <v>13.362737487335888</v>
      </c>
      <c r="P590" s="26">
        <v>0.19090142290116568</v>
      </c>
      <c r="Q590" s="26">
        <v>4.9974194476744946</v>
      </c>
      <c r="R590" s="26">
        <v>9.8049369563373592</v>
      </c>
      <c r="S590" s="26">
        <v>2.5186994016279454</v>
      </c>
      <c r="T590" s="26">
        <v>0.89953550058140908</v>
      </c>
      <c r="U590" s="26">
        <v>0.23687768181977104</v>
      </c>
      <c r="V590" s="27">
        <f t="shared" si="48"/>
        <v>42.556757423909559</v>
      </c>
      <c r="W590" s="28">
        <f t="shared" si="49"/>
        <v>100</v>
      </c>
      <c r="X590" s="23">
        <v>9.68</v>
      </c>
      <c r="Y590" s="23">
        <v>130</v>
      </c>
      <c r="Z590" s="23">
        <v>35.94</v>
      </c>
      <c r="AA590" s="23">
        <v>19.39</v>
      </c>
      <c r="AB590" s="23">
        <v>0.13</v>
      </c>
      <c r="AC590" s="23">
        <v>227</v>
      </c>
      <c r="AD590" s="23"/>
      <c r="AE590" s="23"/>
      <c r="AF590" s="23">
        <v>147</v>
      </c>
      <c r="AG590" s="23">
        <v>34</v>
      </c>
      <c r="AH590" s="23">
        <v>2.4500000000000002</v>
      </c>
      <c r="AI590" s="23">
        <v>0.51</v>
      </c>
      <c r="AJ590" s="26">
        <v>1.76</v>
      </c>
      <c r="AK590" s="23">
        <v>0.28999999999999998</v>
      </c>
      <c r="AL590" s="23">
        <v>3.34</v>
      </c>
      <c r="AM590" s="23">
        <v>16.850000000000001</v>
      </c>
      <c r="AN590" s="23">
        <v>29.53</v>
      </c>
      <c r="AO590" s="23">
        <v>4.1399999999999997</v>
      </c>
      <c r="AP590" s="23">
        <v>17.91</v>
      </c>
      <c r="AQ590" s="23">
        <v>4.9000000000000004</v>
      </c>
      <c r="AR590" s="23">
        <v>1.47</v>
      </c>
      <c r="AS590" s="23">
        <v>5.66</v>
      </c>
      <c r="AT590" s="23">
        <v>0.95</v>
      </c>
      <c r="AU590" s="23">
        <v>6.37</v>
      </c>
      <c r="AV590" s="23">
        <v>1.33</v>
      </c>
      <c r="AW590" s="23">
        <v>3.58</v>
      </c>
      <c r="AX590" s="23">
        <v>0.53</v>
      </c>
      <c r="AY590" s="23">
        <v>3.28</v>
      </c>
      <c r="AZ590" s="23">
        <v>0.51</v>
      </c>
      <c r="BA590" s="23">
        <v>37</v>
      </c>
      <c r="BB590" s="23">
        <v>294</v>
      </c>
      <c r="BC590" s="23">
        <v>135</v>
      </c>
      <c r="BD590" s="23">
        <v>101</v>
      </c>
      <c r="BE590" s="26">
        <f t="shared" si="45"/>
        <v>9.8235947830385584E-2</v>
      </c>
      <c r="BF590" s="28">
        <f t="shared" si="46"/>
        <v>0.2431218091175138</v>
      </c>
      <c r="BG590" s="29">
        <f t="shared" si="47"/>
        <v>1.4325350941823189E-2</v>
      </c>
    </row>
    <row r="591" spans="1:59" s="30" customFormat="1" x14ac:dyDescent="0.25">
      <c r="A591" s="35" t="s">
        <v>690</v>
      </c>
      <c r="B591" s="23">
        <v>16</v>
      </c>
      <c r="C591" s="23">
        <v>2</v>
      </c>
      <c r="D591" s="23" t="s">
        <v>644</v>
      </c>
      <c r="E591" s="23" t="s">
        <v>668</v>
      </c>
      <c r="F591" s="23" t="s">
        <v>54</v>
      </c>
      <c r="G591" s="23" t="s">
        <v>119</v>
      </c>
      <c r="H591" s="23" t="s">
        <v>669</v>
      </c>
      <c r="I591" s="23">
        <v>10</v>
      </c>
      <c r="J591" s="23"/>
      <c r="K591" s="25"/>
      <c r="L591" s="26">
        <v>51.681407282282699</v>
      </c>
      <c r="M591" s="26">
        <v>1.027201858359728</v>
      </c>
      <c r="N591" s="26">
        <v>15.071651900273233</v>
      </c>
      <c r="O591" s="26">
        <v>11.784145389839784</v>
      </c>
      <c r="P591" s="26">
        <v>0.17371057819768615</v>
      </c>
      <c r="Q591" s="26">
        <v>6.3258765470833689</v>
      </c>
      <c r="R591" s="26">
        <v>10.593332947893579</v>
      </c>
      <c r="S591" s="26">
        <v>2.4198988061064952</v>
      </c>
      <c r="T591" s="26">
        <v>0.74303946743518934</v>
      </c>
      <c r="U591" s="26">
        <v>0.17973522252824173</v>
      </c>
      <c r="V591" s="27">
        <f t="shared" si="48"/>
        <v>51.536597272355223</v>
      </c>
      <c r="W591" s="28">
        <f t="shared" si="49"/>
        <v>100</v>
      </c>
      <c r="X591" s="23">
        <v>7.74</v>
      </c>
      <c r="Y591" s="23">
        <v>103</v>
      </c>
      <c r="Z591" s="23">
        <v>27.52</v>
      </c>
      <c r="AA591" s="23">
        <v>16.649999999999999</v>
      </c>
      <c r="AB591" s="23">
        <v>0.12</v>
      </c>
      <c r="AC591" s="23">
        <v>200</v>
      </c>
      <c r="AD591" s="23"/>
      <c r="AE591" s="23"/>
      <c r="AF591" s="23">
        <v>246</v>
      </c>
      <c r="AG591" s="23">
        <v>44</v>
      </c>
      <c r="AH591" s="23">
        <v>2.52</v>
      </c>
      <c r="AI591" s="23">
        <v>0.43</v>
      </c>
      <c r="AJ591" s="26">
        <v>1.47</v>
      </c>
      <c r="AK591" s="23">
        <v>0.28000000000000003</v>
      </c>
      <c r="AL591" s="23">
        <v>2.88</v>
      </c>
      <c r="AM591" s="23">
        <v>12.47</v>
      </c>
      <c r="AN591" s="23">
        <v>24.82</v>
      </c>
      <c r="AO591" s="23">
        <v>3.1</v>
      </c>
      <c r="AP591" s="23">
        <v>13.69</v>
      </c>
      <c r="AQ591" s="23">
        <v>3.91</v>
      </c>
      <c r="AR591" s="23">
        <v>1.26</v>
      </c>
      <c r="AS591" s="23">
        <v>4.3</v>
      </c>
      <c r="AT591" s="23">
        <v>0.8</v>
      </c>
      <c r="AU591" s="23">
        <v>5.16</v>
      </c>
      <c r="AV591" s="23">
        <v>1.0900000000000001</v>
      </c>
      <c r="AW591" s="23">
        <v>3.14</v>
      </c>
      <c r="AX591" s="23">
        <v>0.42</v>
      </c>
      <c r="AY591" s="23">
        <v>2.57</v>
      </c>
      <c r="AZ591" s="23">
        <v>0.4</v>
      </c>
      <c r="BA591" s="23">
        <v>38</v>
      </c>
      <c r="BB591" s="23">
        <v>284</v>
      </c>
      <c r="BC591" s="23">
        <v>70</v>
      </c>
      <c r="BD591" s="23">
        <v>88</v>
      </c>
      <c r="BE591" s="26">
        <f t="shared" si="45"/>
        <v>8.8570044447357832E-2</v>
      </c>
      <c r="BF591" s="28">
        <f t="shared" si="46"/>
        <v>0.2442737587954481</v>
      </c>
      <c r="BG591" s="29">
        <f t="shared" si="47"/>
        <v>7.4759155242805631E-3</v>
      </c>
    </row>
    <row r="592" spans="1:59" s="30" customFormat="1" x14ac:dyDescent="0.25">
      <c r="A592" s="35" t="s">
        <v>691</v>
      </c>
      <c r="B592" s="23">
        <v>16</v>
      </c>
      <c r="C592" s="23">
        <v>2</v>
      </c>
      <c r="D592" s="23" t="s">
        <v>644</v>
      </c>
      <c r="E592" s="23" t="s">
        <v>668</v>
      </c>
      <c r="F592" s="23" t="s">
        <v>54</v>
      </c>
      <c r="G592" s="23" t="s">
        <v>119</v>
      </c>
      <c r="H592" s="23" t="s">
        <v>669</v>
      </c>
      <c r="I592" s="23">
        <v>10</v>
      </c>
      <c r="J592" s="23"/>
      <c r="K592" s="25"/>
      <c r="L592" s="26">
        <v>51.7912942937742</v>
      </c>
      <c r="M592" s="26">
        <v>1.0319356522657519</v>
      </c>
      <c r="N592" s="26">
        <v>14.445051640346984</v>
      </c>
      <c r="O592" s="26">
        <v>12.071506708875813</v>
      </c>
      <c r="P592" s="26">
        <v>0.18017924087179796</v>
      </c>
      <c r="Q592" s="26">
        <v>6.5110225678672444</v>
      </c>
      <c r="R592" s="26">
        <v>10.094132471567772</v>
      </c>
      <c r="S592" s="26">
        <v>2.7538758974155484</v>
      </c>
      <c r="T592" s="26">
        <v>0.95208348869756876</v>
      </c>
      <c r="U592" s="26">
        <v>0.16891803831731059</v>
      </c>
      <c r="V592" s="27">
        <f t="shared" si="48"/>
        <v>51.655352838305198</v>
      </c>
      <c r="W592" s="28">
        <f t="shared" si="49"/>
        <v>100</v>
      </c>
      <c r="X592" s="23">
        <v>8.01</v>
      </c>
      <c r="Y592" s="23">
        <v>104</v>
      </c>
      <c r="Z592" s="23">
        <v>27.46</v>
      </c>
      <c r="AA592" s="23">
        <v>21.36</v>
      </c>
      <c r="AB592" s="23">
        <v>0.1</v>
      </c>
      <c r="AC592" s="23">
        <v>227</v>
      </c>
      <c r="AD592" s="23"/>
      <c r="AE592" s="23"/>
      <c r="AF592" s="23">
        <v>226</v>
      </c>
      <c r="AG592" s="23">
        <v>56</v>
      </c>
      <c r="AH592" s="23">
        <v>2.48</v>
      </c>
      <c r="AI592" s="23">
        <v>0.46</v>
      </c>
      <c r="AJ592" s="26">
        <v>1.43</v>
      </c>
      <c r="AK592" s="23">
        <v>0.26</v>
      </c>
      <c r="AL592" s="23">
        <v>2.74</v>
      </c>
      <c r="AM592" s="23">
        <v>11.71</v>
      </c>
      <c r="AN592" s="23">
        <v>23.08</v>
      </c>
      <c r="AO592" s="23">
        <v>2.93</v>
      </c>
      <c r="AP592" s="23">
        <v>13.12</v>
      </c>
      <c r="AQ592" s="23">
        <v>3.69</v>
      </c>
      <c r="AR592" s="23">
        <v>1.22</v>
      </c>
      <c r="AS592" s="23">
        <v>4.12</v>
      </c>
      <c r="AT592" s="23">
        <v>0.78</v>
      </c>
      <c r="AU592" s="23">
        <v>4.92</v>
      </c>
      <c r="AV592" s="23">
        <v>1.04</v>
      </c>
      <c r="AW592" s="23">
        <v>3</v>
      </c>
      <c r="AX592" s="23">
        <v>0.41</v>
      </c>
      <c r="AY592" s="23">
        <v>2.59</v>
      </c>
      <c r="AZ592" s="23">
        <v>0.41</v>
      </c>
      <c r="BA592" s="23">
        <v>40</v>
      </c>
      <c r="BB592" s="23">
        <v>272</v>
      </c>
      <c r="BC592" s="23">
        <v>104</v>
      </c>
      <c r="BD592" s="23">
        <v>90</v>
      </c>
      <c r="BE592" s="26">
        <f t="shared" si="45"/>
        <v>9.4532994899256817E-2</v>
      </c>
      <c r="BF592" s="28">
        <f t="shared" si="46"/>
        <v>0.2508413596602791</v>
      </c>
      <c r="BG592" s="29">
        <f t="shared" si="47"/>
        <v>1.4416228114885188E-2</v>
      </c>
    </row>
    <row r="593" spans="1:59" s="30" customFormat="1" x14ac:dyDescent="0.25">
      <c r="A593" s="35" t="s">
        <v>692</v>
      </c>
      <c r="B593" s="23">
        <v>16</v>
      </c>
      <c r="C593" s="23">
        <v>2</v>
      </c>
      <c r="D593" s="23" t="s">
        <v>644</v>
      </c>
      <c r="E593" s="23" t="s">
        <v>668</v>
      </c>
      <c r="F593" s="23" t="s">
        <v>54</v>
      </c>
      <c r="G593" s="23" t="s">
        <v>119</v>
      </c>
      <c r="H593" s="23" t="s">
        <v>669</v>
      </c>
      <c r="I593" s="23">
        <v>10</v>
      </c>
      <c r="J593" s="23">
        <v>0.70520700000000003</v>
      </c>
      <c r="K593" s="25">
        <v>-1.5</v>
      </c>
      <c r="L593" s="26">
        <v>50.975632804017565</v>
      </c>
      <c r="M593" s="26">
        <v>0.90897044916109604</v>
      </c>
      <c r="N593" s="26">
        <v>15.644877719603636</v>
      </c>
      <c r="O593" s="26">
        <v>10.260289239205257</v>
      </c>
      <c r="P593" s="26">
        <v>0.16387933069981689</v>
      </c>
      <c r="Q593" s="26">
        <v>7.7359187162646474</v>
      </c>
      <c r="R593" s="26">
        <v>11.410480106490356</v>
      </c>
      <c r="S593" s="26">
        <v>2.2495237319664305</v>
      </c>
      <c r="T593" s="26">
        <v>0.50894202080688467</v>
      </c>
      <c r="U593" s="26">
        <v>0.14148588178431395</v>
      </c>
      <c r="V593" s="27">
        <f t="shared" si="48"/>
        <v>59.897182649474452</v>
      </c>
      <c r="W593" s="28">
        <f t="shared" si="49"/>
        <v>100.00000000000001</v>
      </c>
      <c r="X593" s="23">
        <v>5.92</v>
      </c>
      <c r="Y593" s="23">
        <v>75</v>
      </c>
      <c r="Z593" s="23">
        <v>24.6</v>
      </c>
      <c r="AA593" s="23">
        <v>6.87</v>
      </c>
      <c r="AB593" s="23">
        <v>0.02</v>
      </c>
      <c r="AC593" s="23">
        <v>137</v>
      </c>
      <c r="AD593" s="23">
        <v>195</v>
      </c>
      <c r="AE593" s="23"/>
      <c r="AF593" s="23">
        <v>346</v>
      </c>
      <c r="AG593" s="23">
        <v>78</v>
      </c>
      <c r="AH593" s="23">
        <v>1.84</v>
      </c>
      <c r="AI593" s="23">
        <v>0.35</v>
      </c>
      <c r="AJ593" s="26">
        <v>0.85</v>
      </c>
      <c r="AK593" s="23">
        <v>0.18</v>
      </c>
      <c r="AL593" s="23">
        <v>1.96</v>
      </c>
      <c r="AM593" s="23">
        <v>9.6199999999999992</v>
      </c>
      <c r="AN593" s="23">
        <v>18.350000000000001</v>
      </c>
      <c r="AO593" s="23">
        <v>2.44</v>
      </c>
      <c r="AP593" s="23">
        <v>10.56</v>
      </c>
      <c r="AQ593" s="23">
        <v>3.05</v>
      </c>
      <c r="AR593" s="23">
        <v>1.07</v>
      </c>
      <c r="AS593" s="23">
        <v>3.6</v>
      </c>
      <c r="AT593" s="23">
        <v>0.62</v>
      </c>
      <c r="AU593" s="23">
        <v>3.99</v>
      </c>
      <c r="AV593" s="23">
        <v>0.88</v>
      </c>
      <c r="AW593" s="23">
        <v>2.5</v>
      </c>
      <c r="AX593" s="23">
        <v>0.35</v>
      </c>
      <c r="AY593" s="23">
        <v>2.13</v>
      </c>
      <c r="AZ593" s="23">
        <v>0.34</v>
      </c>
      <c r="BA593" s="23">
        <v>39</v>
      </c>
      <c r="BB593" s="23">
        <v>265</v>
      </c>
      <c r="BC593" s="23">
        <v>76</v>
      </c>
      <c r="BD593" s="23">
        <v>76</v>
      </c>
      <c r="BE593" s="26">
        <f t="shared" si="45"/>
        <v>0.19186437954596425</v>
      </c>
      <c r="BF593" s="28">
        <f t="shared" si="46"/>
        <v>0.29050758261570064</v>
      </c>
      <c r="BG593" s="29">
        <f t="shared" si="47"/>
        <v>9.3848349240745421E-2</v>
      </c>
    </row>
    <row r="594" spans="1:59" s="30" customFormat="1" x14ac:dyDescent="0.25">
      <c r="A594" s="35" t="s">
        <v>693</v>
      </c>
      <c r="B594" s="23">
        <v>16</v>
      </c>
      <c r="C594" s="23">
        <v>2</v>
      </c>
      <c r="D594" s="23" t="s">
        <v>644</v>
      </c>
      <c r="E594" s="23" t="s">
        <v>668</v>
      </c>
      <c r="F594" s="23" t="s">
        <v>54</v>
      </c>
      <c r="G594" s="23" t="s">
        <v>119</v>
      </c>
      <c r="H594" s="23" t="s">
        <v>669</v>
      </c>
      <c r="I594" s="23">
        <v>10</v>
      </c>
      <c r="J594" s="23"/>
      <c r="K594" s="25"/>
      <c r="L594" s="26">
        <v>52.458253859258377</v>
      </c>
      <c r="M594" s="26">
        <v>1.1148868108241323</v>
      </c>
      <c r="N594" s="26">
        <v>15.020692295431095</v>
      </c>
      <c r="O594" s="26">
        <v>11.629087641407553</v>
      </c>
      <c r="P594" s="26">
        <v>0.18068512873552275</v>
      </c>
      <c r="Q594" s="26">
        <v>5.6290367029143633</v>
      </c>
      <c r="R594" s="26">
        <v>10.434069796760133</v>
      </c>
      <c r="S594" s="26">
        <v>2.6209271420976932</v>
      </c>
      <c r="T594" s="26">
        <v>0.71479831148118889</v>
      </c>
      <c r="U594" s="26">
        <v>0.19756231108993974</v>
      </c>
      <c r="V594" s="27">
        <f t="shared" si="48"/>
        <v>48.950615901321051</v>
      </c>
      <c r="W594" s="28">
        <f t="shared" si="49"/>
        <v>99.999999999999986</v>
      </c>
      <c r="X594" s="23">
        <v>8.6199999999999992</v>
      </c>
      <c r="Y594" s="23">
        <v>109</v>
      </c>
      <c r="Z594" s="23">
        <v>30.68</v>
      </c>
      <c r="AA594" s="23">
        <v>14.66</v>
      </c>
      <c r="AB594" s="23">
        <v>0.12</v>
      </c>
      <c r="AC594" s="23">
        <v>207</v>
      </c>
      <c r="AD594" s="23"/>
      <c r="AE594" s="23"/>
      <c r="AF594" s="23">
        <v>149</v>
      </c>
      <c r="AG594" s="23">
        <v>42</v>
      </c>
      <c r="AH594" s="23">
        <v>2.74</v>
      </c>
      <c r="AI594" s="23">
        <v>0.56000000000000005</v>
      </c>
      <c r="AJ594" s="26">
        <v>1.35</v>
      </c>
      <c r="AK594" s="23">
        <v>0.27</v>
      </c>
      <c r="AL594" s="23">
        <v>2.82</v>
      </c>
      <c r="AM594" s="23">
        <v>12.62</v>
      </c>
      <c r="AN594" s="23">
        <v>25.26</v>
      </c>
      <c r="AO594" s="23">
        <v>3.18</v>
      </c>
      <c r="AP594" s="23">
        <v>14.38</v>
      </c>
      <c r="AQ594" s="23">
        <v>4.08</v>
      </c>
      <c r="AR594" s="23">
        <v>1.34</v>
      </c>
      <c r="AS594" s="23">
        <v>4.49</v>
      </c>
      <c r="AT594" s="23">
        <v>0.85</v>
      </c>
      <c r="AU594" s="23">
        <v>5.47</v>
      </c>
      <c r="AV594" s="23">
        <v>1.1599999999999999</v>
      </c>
      <c r="AW594" s="23">
        <v>3.35</v>
      </c>
      <c r="AX594" s="23">
        <v>0.45</v>
      </c>
      <c r="AY594" s="23">
        <v>2.77</v>
      </c>
      <c r="AZ594" s="23">
        <v>0.44</v>
      </c>
      <c r="BA594" s="23">
        <v>42</v>
      </c>
      <c r="BB594" s="23">
        <v>266</v>
      </c>
      <c r="BC594" s="23">
        <v>112</v>
      </c>
      <c r="BD594" s="23">
        <v>89</v>
      </c>
      <c r="BE594" s="26">
        <f t="shared" si="45"/>
        <v>0.13155531663350306</v>
      </c>
      <c r="BF594" s="28">
        <f t="shared" si="46"/>
        <v>0.28328479515244853</v>
      </c>
      <c r="BG594" s="29">
        <f t="shared" si="47"/>
        <v>4.6163833739602589E-2</v>
      </c>
    </row>
    <row r="595" spans="1:59" s="30" customFormat="1" x14ac:dyDescent="0.25">
      <c r="A595" s="35" t="s">
        <v>694</v>
      </c>
      <c r="B595" s="23">
        <v>16</v>
      </c>
      <c r="C595" s="23">
        <v>2</v>
      </c>
      <c r="D595" s="23" t="s">
        <v>644</v>
      </c>
      <c r="E595" s="23" t="s">
        <v>668</v>
      </c>
      <c r="F595" s="23" t="s">
        <v>54</v>
      </c>
      <c r="G595" s="23" t="s">
        <v>119</v>
      </c>
      <c r="H595" s="23" t="s">
        <v>669</v>
      </c>
      <c r="I595" s="23">
        <v>10</v>
      </c>
      <c r="J595" s="23">
        <v>0.70567400000000002</v>
      </c>
      <c r="K595" s="25">
        <v>-0.8</v>
      </c>
      <c r="L595" s="26">
        <v>52.511688471203357</v>
      </c>
      <c r="M595" s="26">
        <v>0.9374172825376047</v>
      </c>
      <c r="N595" s="26">
        <v>15.443414208508525</v>
      </c>
      <c r="O595" s="26">
        <v>9.6131851763442153</v>
      </c>
      <c r="P595" s="26">
        <v>0.15402612585764777</v>
      </c>
      <c r="Q595" s="26">
        <v>7.0994823574121098</v>
      </c>
      <c r="R595" s="26">
        <v>10.526818667886921</v>
      </c>
      <c r="S595" s="26">
        <v>2.8255123750045321</v>
      </c>
      <c r="T595" s="26">
        <v>0.75483002075933336</v>
      </c>
      <c r="U595" s="26">
        <v>0.13362531448577389</v>
      </c>
      <c r="V595" s="27">
        <f t="shared" si="48"/>
        <v>59.39878842099219</v>
      </c>
      <c r="W595" s="28">
        <f t="shared" si="49"/>
        <v>100.00000000000001</v>
      </c>
      <c r="X595" s="23">
        <v>6.41</v>
      </c>
      <c r="Y595" s="23">
        <v>81</v>
      </c>
      <c r="Z595" s="23">
        <v>23.4</v>
      </c>
      <c r="AA595" s="23">
        <v>19.8</v>
      </c>
      <c r="AB595" s="23">
        <v>0.27</v>
      </c>
      <c r="AC595" s="23">
        <v>153</v>
      </c>
      <c r="AD595" s="23">
        <v>174</v>
      </c>
      <c r="AE595" s="23"/>
      <c r="AF595" s="23">
        <v>368</v>
      </c>
      <c r="AG595" s="23">
        <v>93</v>
      </c>
      <c r="AH595" s="23">
        <v>1.98</v>
      </c>
      <c r="AI595" s="23">
        <v>0.34</v>
      </c>
      <c r="AJ595" s="26">
        <v>0.95</v>
      </c>
      <c r="AK595" s="23">
        <v>0.19</v>
      </c>
      <c r="AL595" s="23">
        <v>2.12</v>
      </c>
      <c r="AM595" s="23">
        <v>8.92</v>
      </c>
      <c r="AN595" s="23">
        <v>17.07</v>
      </c>
      <c r="AO595" s="23">
        <v>2.2799999999999998</v>
      </c>
      <c r="AP595" s="23">
        <v>10.15</v>
      </c>
      <c r="AQ595" s="23">
        <v>3.07</v>
      </c>
      <c r="AR595" s="23">
        <v>1.06</v>
      </c>
      <c r="AS595" s="23">
        <v>3.61</v>
      </c>
      <c r="AT595" s="23">
        <v>0.6</v>
      </c>
      <c r="AU595" s="23">
        <v>4.2</v>
      </c>
      <c r="AV595" s="23">
        <v>0.9</v>
      </c>
      <c r="AW595" s="23">
        <v>2.44</v>
      </c>
      <c r="AX595" s="23">
        <v>0.33</v>
      </c>
      <c r="AY595" s="23">
        <v>2.1</v>
      </c>
      <c r="AZ595" s="23">
        <v>0.35</v>
      </c>
      <c r="BA595" s="23">
        <v>33</v>
      </c>
      <c r="BB595" s="23">
        <v>257</v>
      </c>
      <c r="BC595" s="23">
        <v>104</v>
      </c>
      <c r="BD595" s="23">
        <v>71</v>
      </c>
      <c r="BE595" s="26">
        <f t="shared" si="45"/>
        <v>0.14224538208914139</v>
      </c>
      <c r="BF595" s="28">
        <f t="shared" si="46"/>
        <v>0.24383481742180146</v>
      </c>
      <c r="BG595" s="29">
        <f t="shared" si="47"/>
        <v>5.4706522768157739E-2</v>
      </c>
    </row>
    <row r="596" spans="1:59" s="30" customFormat="1" x14ac:dyDescent="0.25">
      <c r="A596" s="35" t="s">
        <v>695</v>
      </c>
      <c r="B596" s="23">
        <v>16</v>
      </c>
      <c r="C596" s="23">
        <v>2</v>
      </c>
      <c r="D596" s="23" t="s">
        <v>644</v>
      </c>
      <c r="E596" s="23" t="s">
        <v>668</v>
      </c>
      <c r="F596" s="23" t="s">
        <v>54</v>
      </c>
      <c r="G596" s="23" t="s">
        <v>119</v>
      </c>
      <c r="H596" s="23" t="s">
        <v>669</v>
      </c>
      <c r="I596" s="23">
        <v>10</v>
      </c>
      <c r="J596" s="23"/>
      <c r="K596" s="25"/>
      <c r="L596" s="26">
        <v>51.595968189645603</v>
      </c>
      <c r="M596" s="26">
        <v>1.013815515305317</v>
      </c>
      <c r="N596" s="26">
        <v>14.59371341972237</v>
      </c>
      <c r="O596" s="26">
        <v>11.747761700416319</v>
      </c>
      <c r="P596" s="26">
        <v>0.18003271551552755</v>
      </c>
      <c r="Q596" s="26">
        <v>7.1007316845789061</v>
      </c>
      <c r="R596" s="26">
        <v>9.7961935705097112</v>
      </c>
      <c r="S596" s="26">
        <v>2.9871350004531663</v>
      </c>
      <c r="T596" s="26">
        <v>0.81467318194177274</v>
      </c>
      <c r="U596" s="26">
        <v>0.16997502191130812</v>
      </c>
      <c r="V596" s="27">
        <f t="shared" si="48"/>
        <v>54.490983173059128</v>
      </c>
      <c r="W596" s="28">
        <f t="shared" si="49"/>
        <v>100</v>
      </c>
      <c r="X596" s="23">
        <v>8.51</v>
      </c>
      <c r="Y596" s="23">
        <v>105</v>
      </c>
      <c r="Z596" s="23">
        <v>28.66</v>
      </c>
      <c r="AA596" s="23">
        <v>8.4499999999999993</v>
      </c>
      <c r="AB596" s="23">
        <v>0.02</v>
      </c>
      <c r="AC596" s="23">
        <v>196</v>
      </c>
      <c r="AD596" s="23">
        <v>173</v>
      </c>
      <c r="AE596" s="23"/>
      <c r="AF596" s="23">
        <v>208</v>
      </c>
      <c r="AG596" s="23">
        <v>56</v>
      </c>
      <c r="AH596" s="23">
        <v>2.63</v>
      </c>
      <c r="AI596" s="23">
        <v>0.49</v>
      </c>
      <c r="AJ596" s="26">
        <v>1.31</v>
      </c>
      <c r="AK596" s="23">
        <v>0.25</v>
      </c>
      <c r="AL596" s="23">
        <v>3.02</v>
      </c>
      <c r="AM596" s="23">
        <v>12.79</v>
      </c>
      <c r="AN596" s="23">
        <v>25.14</v>
      </c>
      <c r="AO596" s="23">
        <v>3.2</v>
      </c>
      <c r="AP596" s="23">
        <v>13.8</v>
      </c>
      <c r="AQ596" s="23">
        <v>3.8</v>
      </c>
      <c r="AR596" s="23">
        <v>1.2</v>
      </c>
      <c r="AS596" s="23">
        <v>4.21</v>
      </c>
      <c r="AT596" s="23">
        <v>0.73</v>
      </c>
      <c r="AU596" s="23">
        <v>4.78</v>
      </c>
      <c r="AV596" s="23">
        <v>1.05</v>
      </c>
      <c r="AW596" s="23">
        <v>2.95</v>
      </c>
      <c r="AX596" s="23">
        <v>0.42</v>
      </c>
      <c r="AY596" s="23">
        <v>2.58</v>
      </c>
      <c r="AZ596" s="23">
        <v>0.42</v>
      </c>
      <c r="BA596" s="23">
        <v>39</v>
      </c>
      <c r="BB596" s="23">
        <v>269</v>
      </c>
      <c r="BC596" s="23">
        <v>99</v>
      </c>
      <c r="BD596" s="23">
        <v>88</v>
      </c>
      <c r="BE596" s="26">
        <f t="shared" si="45"/>
        <v>0.12994019704672644</v>
      </c>
      <c r="BF596" s="28">
        <f t="shared" si="46"/>
        <v>0.30256831032267972</v>
      </c>
      <c r="BG596" s="29">
        <f t="shared" si="47"/>
        <v>4.708368851836281E-2</v>
      </c>
    </row>
    <row r="597" spans="1:59" s="30" customFormat="1" x14ac:dyDescent="0.25">
      <c r="A597" s="35" t="s">
        <v>696</v>
      </c>
      <c r="B597" s="23">
        <v>16</v>
      </c>
      <c r="C597" s="23">
        <v>2</v>
      </c>
      <c r="D597" s="23" t="s">
        <v>644</v>
      </c>
      <c r="E597" s="23" t="s">
        <v>668</v>
      </c>
      <c r="F597" s="23" t="s">
        <v>54</v>
      </c>
      <c r="G597" s="23" t="s">
        <v>119</v>
      </c>
      <c r="H597" s="23" t="s">
        <v>669</v>
      </c>
      <c r="I597" s="23">
        <v>10</v>
      </c>
      <c r="J597" s="23">
        <v>0.70613800000000004</v>
      </c>
      <c r="K597" s="25">
        <v>-4</v>
      </c>
      <c r="L597" s="26">
        <v>52.411235928422741</v>
      </c>
      <c r="M597" s="26">
        <v>1.2705147858197536</v>
      </c>
      <c r="N597" s="26">
        <v>14.545893689621428</v>
      </c>
      <c r="O597" s="26">
        <v>12.674617595113165</v>
      </c>
      <c r="P597" s="26">
        <v>0.17407052971073786</v>
      </c>
      <c r="Q597" s="26">
        <v>5.5222374942716836</v>
      </c>
      <c r="R597" s="26">
        <v>9.8840047904717849</v>
      </c>
      <c r="S597" s="26">
        <v>2.440989037322991</v>
      </c>
      <c r="T597" s="26">
        <v>0.86034859512203776</v>
      </c>
      <c r="U597" s="26">
        <v>0.21608755412367459</v>
      </c>
      <c r="V597" s="27">
        <f t="shared" si="48"/>
        <v>46.325919336224139</v>
      </c>
      <c r="W597" s="28">
        <f t="shared" si="49"/>
        <v>99.999999999999986</v>
      </c>
      <c r="X597" s="23">
        <v>10.01</v>
      </c>
      <c r="Y597" s="23">
        <v>122</v>
      </c>
      <c r="Z597" s="23">
        <v>36.86</v>
      </c>
      <c r="AA597" s="23">
        <v>19.88</v>
      </c>
      <c r="AB597" s="23">
        <v>0.12</v>
      </c>
      <c r="AC597" s="23">
        <v>246</v>
      </c>
      <c r="AD597" s="23">
        <v>194</v>
      </c>
      <c r="AE597" s="23"/>
      <c r="AF597" s="23">
        <v>150</v>
      </c>
      <c r="AG597" s="23">
        <v>39</v>
      </c>
      <c r="AH597" s="23">
        <v>3.44</v>
      </c>
      <c r="AI597" s="23">
        <v>0.56000000000000005</v>
      </c>
      <c r="AJ597" s="26">
        <v>1.88</v>
      </c>
      <c r="AK597" s="23">
        <v>0.38</v>
      </c>
      <c r="AL597" s="23">
        <v>3.69</v>
      </c>
      <c r="AM597" s="23">
        <v>16.09</v>
      </c>
      <c r="AN597" s="23">
        <v>32.32</v>
      </c>
      <c r="AO597" s="23">
        <v>4.16</v>
      </c>
      <c r="AP597" s="23">
        <v>17.93</v>
      </c>
      <c r="AQ597" s="23">
        <v>4.82</v>
      </c>
      <c r="AR597" s="23">
        <v>1.44</v>
      </c>
      <c r="AS597" s="23">
        <v>5.4</v>
      </c>
      <c r="AT597" s="23">
        <v>0.9</v>
      </c>
      <c r="AU597" s="23">
        <v>6.2</v>
      </c>
      <c r="AV597" s="23">
        <v>1.32</v>
      </c>
      <c r="AW597" s="23">
        <v>3.66</v>
      </c>
      <c r="AX597" s="23">
        <v>0.53</v>
      </c>
      <c r="AY597" s="23">
        <v>3.33</v>
      </c>
      <c r="AZ597" s="23">
        <v>0.53</v>
      </c>
      <c r="BA597" s="23">
        <v>36</v>
      </c>
      <c r="BB597" s="23">
        <v>278</v>
      </c>
      <c r="BC597" s="23">
        <v>103</v>
      </c>
      <c r="BD597" s="23">
        <v>98</v>
      </c>
      <c r="BE597" s="26">
        <f t="shared" si="45"/>
        <v>0.17585410699621262</v>
      </c>
      <c r="BF597" s="28">
        <f t="shared" si="46"/>
        <v>0.32930563171312788</v>
      </c>
      <c r="BG597" s="29">
        <f t="shared" si="47"/>
        <v>8.4616961956634318E-2</v>
      </c>
    </row>
    <row r="598" spans="1:59" s="30" customFormat="1" x14ac:dyDescent="0.25">
      <c r="A598" s="35" t="s">
        <v>697</v>
      </c>
      <c r="B598" s="23">
        <v>16</v>
      </c>
      <c r="C598" s="23">
        <v>2</v>
      </c>
      <c r="D598" s="23" t="s">
        <v>644</v>
      </c>
      <c r="E598" s="23" t="s">
        <v>668</v>
      </c>
      <c r="F598" s="23" t="s">
        <v>54</v>
      </c>
      <c r="G598" s="23" t="s">
        <v>119</v>
      </c>
      <c r="H598" s="23" t="s">
        <v>669</v>
      </c>
      <c r="I598" s="23">
        <v>10</v>
      </c>
      <c r="J598" s="23">
        <v>0.70601899999999995</v>
      </c>
      <c r="K598" s="25">
        <v>-3.2</v>
      </c>
      <c r="L598" s="26">
        <v>51.553467067649571</v>
      </c>
      <c r="M598" s="26">
        <v>0.9048853315791866</v>
      </c>
      <c r="N598" s="26">
        <v>15.158079145569578</v>
      </c>
      <c r="O598" s="26">
        <v>11.023275263460057</v>
      </c>
      <c r="P598" s="26">
        <v>0.16697884019196038</v>
      </c>
      <c r="Q598" s="26">
        <v>7.1690915220141083</v>
      </c>
      <c r="R598" s="26">
        <v>10.888620177787118</v>
      </c>
      <c r="S598" s="26">
        <v>2.3197060433853176</v>
      </c>
      <c r="T598" s="26">
        <v>0.66991510735696691</v>
      </c>
      <c r="U598" s="26">
        <v>0.14598150100614501</v>
      </c>
      <c r="V598" s="27">
        <f t="shared" si="48"/>
        <v>56.300324685015333</v>
      </c>
      <c r="W598" s="28">
        <f t="shared" si="49"/>
        <v>100.00000000000001</v>
      </c>
      <c r="X598" s="23">
        <v>8.1999999999999993</v>
      </c>
      <c r="Y598" s="23">
        <v>98</v>
      </c>
      <c r="Z598" s="23">
        <v>24.77</v>
      </c>
      <c r="AA598" s="23">
        <v>10.89</v>
      </c>
      <c r="AB598" s="23">
        <v>0.03</v>
      </c>
      <c r="AC598" s="23">
        <v>172</v>
      </c>
      <c r="AD598" s="23">
        <v>200</v>
      </c>
      <c r="AE598" s="23"/>
      <c r="AF598" s="23">
        <v>247</v>
      </c>
      <c r="AG598" s="23">
        <v>68</v>
      </c>
      <c r="AH598" s="23">
        <v>1.82</v>
      </c>
      <c r="AI598" s="23">
        <v>0.43</v>
      </c>
      <c r="AJ598" s="26">
        <v>1.25</v>
      </c>
      <c r="AK598" s="23">
        <v>0.25</v>
      </c>
      <c r="AL598" s="23">
        <v>2.73</v>
      </c>
      <c r="AM598" s="23">
        <v>10.66</v>
      </c>
      <c r="AN598" s="23">
        <v>21.73</v>
      </c>
      <c r="AO598" s="23">
        <v>2.75</v>
      </c>
      <c r="AP598" s="23">
        <v>11.84</v>
      </c>
      <c r="AQ598" s="23">
        <v>3.28</v>
      </c>
      <c r="AR598" s="23">
        <v>1.1100000000000001</v>
      </c>
      <c r="AS598" s="23">
        <v>3.76</v>
      </c>
      <c r="AT598" s="23">
        <v>0.65</v>
      </c>
      <c r="AU598" s="23">
        <v>4.4400000000000004</v>
      </c>
      <c r="AV598" s="23">
        <v>0.92</v>
      </c>
      <c r="AW598" s="23">
        <v>2.54</v>
      </c>
      <c r="AX598" s="23">
        <v>0.37</v>
      </c>
      <c r="AY598" s="23">
        <v>2.34</v>
      </c>
      <c r="AZ598" s="23">
        <v>0.37</v>
      </c>
      <c r="BA598" s="23">
        <v>39</v>
      </c>
      <c r="BB598" s="23">
        <v>260</v>
      </c>
      <c r="BC598" s="23">
        <v>82</v>
      </c>
      <c r="BD598" s="23">
        <v>86</v>
      </c>
      <c r="BE598" s="26">
        <f t="shared" si="45"/>
        <v>0.11307171311309649</v>
      </c>
      <c r="BF598" s="28">
        <f t="shared" si="46"/>
        <v>0.29475203170116504</v>
      </c>
      <c r="BG598" s="29">
        <f t="shared" si="47"/>
        <v>3.6558726243361594E-2</v>
      </c>
    </row>
    <row r="599" spans="1:59" s="30" customFormat="1" x14ac:dyDescent="0.25">
      <c r="A599" s="35" t="s">
        <v>698</v>
      </c>
      <c r="B599" s="23">
        <v>16</v>
      </c>
      <c r="C599" s="23">
        <v>2</v>
      </c>
      <c r="D599" s="23" t="s">
        <v>644</v>
      </c>
      <c r="E599" s="23" t="s">
        <v>668</v>
      </c>
      <c r="F599" s="23" t="s">
        <v>54</v>
      </c>
      <c r="G599" s="23" t="s">
        <v>119</v>
      </c>
      <c r="H599" s="23" t="s">
        <v>669</v>
      </c>
      <c r="I599" s="23">
        <v>10</v>
      </c>
      <c r="J599" s="23">
        <v>0.70654399999999995</v>
      </c>
      <c r="K599" s="25">
        <v>-2.4</v>
      </c>
      <c r="L599" s="26">
        <v>51.809579573285482</v>
      </c>
      <c r="M599" s="26">
        <v>0.94451780455319356</v>
      </c>
      <c r="N599" s="26">
        <v>15.001165131138958</v>
      </c>
      <c r="O599" s="26">
        <v>11.180601452714731</v>
      </c>
      <c r="P599" s="26">
        <v>0.1785852991802257</v>
      </c>
      <c r="Q599" s="26">
        <v>7.0045122900688526</v>
      </c>
      <c r="R599" s="26">
        <v>10.784567789383628</v>
      </c>
      <c r="S599" s="26">
        <v>2.3216088893429339</v>
      </c>
      <c r="T599" s="26">
        <v>0.60520573611076489</v>
      </c>
      <c r="U599" s="26">
        <v>0.16965603422121442</v>
      </c>
      <c r="V599" s="27">
        <f t="shared" si="48"/>
        <v>55.378211474099707</v>
      </c>
      <c r="W599" s="28">
        <f t="shared" si="49"/>
        <v>99.999999999999986</v>
      </c>
      <c r="X599" s="23">
        <v>8.8800000000000008</v>
      </c>
      <c r="Y599" s="23">
        <v>105</v>
      </c>
      <c r="Z599" s="23">
        <v>26</v>
      </c>
      <c r="AA599" s="23">
        <v>7.96</v>
      </c>
      <c r="AB599" s="23">
        <v>0.01</v>
      </c>
      <c r="AC599" s="23">
        <v>190</v>
      </c>
      <c r="AD599" s="23">
        <v>114</v>
      </c>
      <c r="AE599" s="23"/>
      <c r="AF599" s="23">
        <v>289</v>
      </c>
      <c r="AG599" s="23">
        <v>67</v>
      </c>
      <c r="AH599" s="23">
        <v>1.98</v>
      </c>
      <c r="AI599" s="23">
        <v>0.49</v>
      </c>
      <c r="AJ599" s="26">
        <v>1.36</v>
      </c>
      <c r="AK599" s="23">
        <v>0.28000000000000003</v>
      </c>
      <c r="AL599" s="23">
        <v>2.99</v>
      </c>
      <c r="AM599" s="23">
        <v>11.9</v>
      </c>
      <c r="AN599" s="23">
        <v>23.89</v>
      </c>
      <c r="AO599" s="23">
        <v>3.03</v>
      </c>
      <c r="AP599" s="23">
        <v>13.04</v>
      </c>
      <c r="AQ599" s="23">
        <v>3.53</v>
      </c>
      <c r="AR599" s="23">
        <v>1.1499999999999999</v>
      </c>
      <c r="AS599" s="23">
        <v>3.93</v>
      </c>
      <c r="AT599" s="23">
        <v>0.68</v>
      </c>
      <c r="AU599" s="23">
        <v>4.66</v>
      </c>
      <c r="AV599" s="23">
        <v>0.99</v>
      </c>
      <c r="AW599" s="23">
        <v>2.61</v>
      </c>
      <c r="AX599" s="23">
        <v>0.4</v>
      </c>
      <c r="AY599" s="23">
        <v>2.4</v>
      </c>
      <c r="AZ599" s="23">
        <v>0.39</v>
      </c>
      <c r="BA599" s="23">
        <v>39</v>
      </c>
      <c r="BB599" s="23">
        <v>250</v>
      </c>
      <c r="BC599" s="23">
        <v>86</v>
      </c>
      <c r="BD599" s="23">
        <v>81</v>
      </c>
      <c r="BE599" s="26">
        <f t="shared" si="45"/>
        <v>0.10950499169747263</v>
      </c>
      <c r="BF599" s="28">
        <f t="shared" si="46"/>
        <v>0.29976800952530858</v>
      </c>
      <c r="BG599" s="29">
        <f t="shared" si="47"/>
        <v>3.4686022406305472E-2</v>
      </c>
    </row>
    <row r="600" spans="1:59" s="30" customFormat="1" x14ac:dyDescent="0.25">
      <c r="A600" s="35" t="s">
        <v>699</v>
      </c>
      <c r="B600" s="23">
        <v>16</v>
      </c>
      <c r="C600" s="23">
        <v>2</v>
      </c>
      <c r="D600" s="23" t="s">
        <v>644</v>
      </c>
      <c r="E600" s="23" t="s">
        <v>668</v>
      </c>
      <c r="F600" s="23" t="s">
        <v>54</v>
      </c>
      <c r="G600" s="23" t="s">
        <v>119</v>
      </c>
      <c r="H600" s="23" t="s">
        <v>669</v>
      </c>
      <c r="I600" s="23">
        <v>10</v>
      </c>
      <c r="J600" s="23">
        <v>0.70585399999999998</v>
      </c>
      <c r="K600" s="25">
        <v>-1.9</v>
      </c>
      <c r="L600" s="26">
        <v>51.33129885642628</v>
      </c>
      <c r="M600" s="26">
        <v>0.97402464613596718</v>
      </c>
      <c r="N600" s="26">
        <v>15.670396514323004</v>
      </c>
      <c r="O600" s="26">
        <v>10.613738223596217</v>
      </c>
      <c r="P600" s="26">
        <v>0.15600394743040133</v>
      </c>
      <c r="Q600" s="26">
        <v>7.1801816830146246</v>
      </c>
      <c r="R600" s="26">
        <v>11.080280368774657</v>
      </c>
      <c r="S600" s="26">
        <v>2.3000581992943783</v>
      </c>
      <c r="T600" s="26">
        <v>0.54001366418215846</v>
      </c>
      <c r="U600" s="26">
        <v>0.15400389682231924</v>
      </c>
      <c r="V600" s="27">
        <f t="shared" si="48"/>
        <v>57.267294619767945</v>
      </c>
      <c r="W600" s="28">
        <f t="shared" si="49"/>
        <v>100</v>
      </c>
      <c r="X600" s="23">
        <v>7.28</v>
      </c>
      <c r="Y600" s="23">
        <v>83</v>
      </c>
      <c r="Z600" s="23">
        <v>25.83</v>
      </c>
      <c r="AA600" s="23">
        <v>11.11</v>
      </c>
      <c r="AB600" s="23">
        <v>7.0000000000000007E-2</v>
      </c>
      <c r="AC600" s="23">
        <v>171</v>
      </c>
      <c r="AD600" s="23"/>
      <c r="AE600" s="23"/>
      <c r="AF600" s="23">
        <v>310</v>
      </c>
      <c r="AG600" s="23">
        <v>66</v>
      </c>
      <c r="AH600" s="23">
        <v>2.08</v>
      </c>
      <c r="AI600" s="23">
        <v>0.42</v>
      </c>
      <c r="AJ600" s="26">
        <v>1.0900000000000001</v>
      </c>
      <c r="AK600" s="23">
        <v>0.24</v>
      </c>
      <c r="AL600" s="23">
        <v>1.93</v>
      </c>
      <c r="AM600" s="23">
        <v>10.14</v>
      </c>
      <c r="AN600" s="23">
        <v>20.37</v>
      </c>
      <c r="AO600" s="23">
        <v>2.58</v>
      </c>
      <c r="AP600" s="23">
        <v>11.79</v>
      </c>
      <c r="AQ600" s="23">
        <v>3.47</v>
      </c>
      <c r="AR600" s="23">
        <v>1.22</v>
      </c>
      <c r="AS600" s="23">
        <v>3.74</v>
      </c>
      <c r="AT600" s="23">
        <v>0.72</v>
      </c>
      <c r="AU600" s="23">
        <v>4.62</v>
      </c>
      <c r="AV600" s="23">
        <v>0.95</v>
      </c>
      <c r="AW600" s="23">
        <v>2.8</v>
      </c>
      <c r="AX600" s="23">
        <v>0.38</v>
      </c>
      <c r="AY600" s="23">
        <v>2.38</v>
      </c>
      <c r="AZ600" s="23">
        <v>0.36</v>
      </c>
      <c r="BA600" s="23">
        <v>34</v>
      </c>
      <c r="BB600" s="23">
        <v>259</v>
      </c>
      <c r="BC600" s="23">
        <v>27</v>
      </c>
      <c r="BD600" s="23">
        <v>74</v>
      </c>
      <c r="BE600" s="26">
        <f t="shared" si="45"/>
        <v>0.2166558956304272</v>
      </c>
      <c r="BF600" s="28">
        <f t="shared" si="46"/>
        <v>0.32221921170380818</v>
      </c>
      <c r="BG600" s="29">
        <f t="shared" si="47"/>
        <v>0.12297709600895085</v>
      </c>
    </row>
    <row r="601" spans="1:59" s="30" customFormat="1" x14ac:dyDescent="0.25">
      <c r="A601" s="35" t="s">
        <v>700</v>
      </c>
      <c r="B601" s="23">
        <v>16</v>
      </c>
      <c r="C601" s="23">
        <v>2</v>
      </c>
      <c r="D601" s="23" t="s">
        <v>644</v>
      </c>
      <c r="E601" s="23" t="s">
        <v>668</v>
      </c>
      <c r="F601" s="23" t="s">
        <v>54</v>
      </c>
      <c r="G601" s="23" t="s">
        <v>119</v>
      </c>
      <c r="H601" s="23" t="s">
        <v>669</v>
      </c>
      <c r="I601" s="23">
        <v>10</v>
      </c>
      <c r="J601" s="23"/>
      <c r="K601" s="25"/>
      <c r="L601" s="26">
        <v>51.425441853547163</v>
      </c>
      <c r="M601" s="26">
        <v>0.89675687512629598</v>
      </c>
      <c r="N601" s="26">
        <v>15.404535794442756</v>
      </c>
      <c r="O601" s="26">
        <v>10.814365516554766</v>
      </c>
      <c r="P601" s="26">
        <v>0.18276567891711742</v>
      </c>
      <c r="Q601" s="26">
        <v>7.3106271566846974</v>
      </c>
      <c r="R601" s="26">
        <v>10.855477962055163</v>
      </c>
      <c r="S601" s="26">
        <v>2.2795499513288826</v>
      </c>
      <c r="T601" s="26">
        <v>0.67281870810147637</v>
      </c>
      <c r="U601" s="26">
        <v>0.1576605032416892</v>
      </c>
      <c r="V601" s="27">
        <f t="shared" si="48"/>
        <v>57.24963009167594</v>
      </c>
      <c r="W601" s="28">
        <f t="shared" si="49"/>
        <v>100</v>
      </c>
      <c r="X601" s="23">
        <v>8.5</v>
      </c>
      <c r="Y601" s="23">
        <v>96</v>
      </c>
      <c r="Z601" s="23">
        <v>25.68</v>
      </c>
      <c r="AA601" s="23">
        <v>10.68</v>
      </c>
      <c r="AB601" s="23">
        <v>7.0000000000000007E-2</v>
      </c>
      <c r="AC601" s="23">
        <v>187</v>
      </c>
      <c r="AD601" s="23"/>
      <c r="AE601" s="23"/>
      <c r="AF601" s="23">
        <v>255</v>
      </c>
      <c r="AG601" s="23">
        <v>84</v>
      </c>
      <c r="AH601" s="23">
        <v>2.2200000000000002</v>
      </c>
      <c r="AI601" s="23">
        <v>0.46</v>
      </c>
      <c r="AJ601" s="26">
        <v>1.35</v>
      </c>
      <c r="AK601" s="23">
        <v>0.27</v>
      </c>
      <c r="AL601" s="23">
        <v>2.4900000000000002</v>
      </c>
      <c r="AM601" s="23">
        <v>11.47</v>
      </c>
      <c r="AN601" s="23">
        <v>22.65</v>
      </c>
      <c r="AO601" s="23">
        <v>2.84</v>
      </c>
      <c r="AP601" s="23">
        <v>12.65</v>
      </c>
      <c r="AQ601" s="23">
        <v>3.44</v>
      </c>
      <c r="AR601" s="23">
        <v>1.1200000000000001</v>
      </c>
      <c r="AS601" s="23">
        <v>3.67</v>
      </c>
      <c r="AT601" s="23">
        <v>0.71</v>
      </c>
      <c r="AU601" s="23">
        <v>4.5</v>
      </c>
      <c r="AV601" s="23">
        <v>0.94</v>
      </c>
      <c r="AW601" s="23">
        <v>2.75</v>
      </c>
      <c r="AX601" s="23">
        <v>0.37</v>
      </c>
      <c r="AY601" s="23">
        <v>2.4</v>
      </c>
      <c r="AZ601" s="23">
        <v>0.37</v>
      </c>
      <c r="BA601" s="23">
        <v>32</v>
      </c>
      <c r="BB601" s="23">
        <v>236</v>
      </c>
      <c r="BC601" s="23">
        <v>85</v>
      </c>
      <c r="BD601" s="23">
        <v>81</v>
      </c>
      <c r="BE601" s="26">
        <f t="shared" si="45"/>
        <v>0.16028557612339167</v>
      </c>
      <c r="BF601" s="28">
        <f t="shared" si="46"/>
        <v>0.34456328055176422</v>
      </c>
      <c r="BG601" s="29">
        <f t="shared" si="47"/>
        <v>7.9094056715514949E-2</v>
      </c>
    </row>
    <row r="602" spans="1:59" s="30" customFormat="1" x14ac:dyDescent="0.25">
      <c r="A602" s="35" t="s">
        <v>701</v>
      </c>
      <c r="B602" s="23">
        <v>16</v>
      </c>
      <c r="C602" s="23">
        <v>2</v>
      </c>
      <c r="D602" s="23" t="s">
        <v>644</v>
      </c>
      <c r="E602" s="23" t="s">
        <v>668</v>
      </c>
      <c r="F602" s="23" t="s">
        <v>54</v>
      </c>
      <c r="G602" s="23" t="s">
        <v>119</v>
      </c>
      <c r="H602" s="23" t="s">
        <v>669</v>
      </c>
      <c r="I602" s="23">
        <v>10</v>
      </c>
      <c r="J602" s="23">
        <v>0.70535999999999999</v>
      </c>
      <c r="K602" s="25">
        <v>-0.4</v>
      </c>
      <c r="L602" s="26">
        <v>51.154252986949288</v>
      </c>
      <c r="M602" s="26">
        <v>0.93347176983484115</v>
      </c>
      <c r="N602" s="26">
        <v>15.268570678487725</v>
      </c>
      <c r="O602" s="26">
        <v>11.10321275162039</v>
      </c>
      <c r="P602" s="26">
        <v>0.17357529125577581</v>
      </c>
      <c r="Q602" s="26">
        <v>7.6393311325943207</v>
      </c>
      <c r="R602" s="26">
        <v>10.485158582252971</v>
      </c>
      <c r="S602" s="26">
        <v>2.5531714353320516</v>
      </c>
      <c r="T602" s="26">
        <v>0.5348540951486116</v>
      </c>
      <c r="U602" s="26">
        <v>0.15440127652403315</v>
      </c>
      <c r="V602" s="27">
        <f t="shared" si="48"/>
        <v>57.680353984684039</v>
      </c>
      <c r="W602" s="28">
        <f t="shared" si="49"/>
        <v>99.999999999999986</v>
      </c>
      <c r="X602" s="23">
        <v>7.08</v>
      </c>
      <c r="Y602" s="23">
        <v>78</v>
      </c>
      <c r="Z602" s="23">
        <v>22.41</v>
      </c>
      <c r="AA602" s="23">
        <v>8.51</v>
      </c>
      <c r="AB602" s="23">
        <v>0.03</v>
      </c>
      <c r="AC602" s="23">
        <v>130</v>
      </c>
      <c r="AD602" s="23"/>
      <c r="AE602" s="23"/>
      <c r="AF602" s="23">
        <v>334</v>
      </c>
      <c r="AG602" s="23">
        <v>77</v>
      </c>
      <c r="AH602" s="23">
        <v>1.42</v>
      </c>
      <c r="AI602" s="23">
        <v>0.35</v>
      </c>
      <c r="AJ602" s="26">
        <v>0.84</v>
      </c>
      <c r="AK602" s="23">
        <v>0.19</v>
      </c>
      <c r="AL602" s="23">
        <v>1.49</v>
      </c>
      <c r="AM602" s="23">
        <v>8.18</v>
      </c>
      <c r="AN602" s="23">
        <v>16.55</v>
      </c>
      <c r="AO602" s="23">
        <v>2.16</v>
      </c>
      <c r="AP602" s="23">
        <v>9.68</v>
      </c>
      <c r="AQ602" s="23">
        <v>2.9</v>
      </c>
      <c r="AR602" s="23">
        <v>1.04</v>
      </c>
      <c r="AS602" s="23">
        <v>3.43</v>
      </c>
      <c r="AT602" s="23">
        <v>0.6</v>
      </c>
      <c r="AU602" s="23">
        <v>4.0199999999999996</v>
      </c>
      <c r="AV602" s="23">
        <v>0.85</v>
      </c>
      <c r="AW602" s="23">
        <v>2.3199999999999998</v>
      </c>
      <c r="AX602" s="23">
        <v>0.34</v>
      </c>
      <c r="AY602" s="23">
        <v>2.08</v>
      </c>
      <c r="AZ602" s="23">
        <v>0.32</v>
      </c>
      <c r="BA602" s="23">
        <v>36</v>
      </c>
      <c r="BB602" s="23">
        <v>248</v>
      </c>
      <c r="BC602" s="23">
        <v>77</v>
      </c>
      <c r="BD602" s="23">
        <v>77</v>
      </c>
      <c r="BE602" s="26">
        <f t="shared" si="45"/>
        <v>0.19961812853630301</v>
      </c>
      <c r="BF602" s="28">
        <f t="shared" si="46"/>
        <v>0.28591000398582389</v>
      </c>
      <c r="BG602" s="29">
        <f t="shared" si="47"/>
        <v>0.11253215030583263</v>
      </c>
    </row>
    <row r="603" spans="1:59" s="30" customFormat="1" x14ac:dyDescent="0.25">
      <c r="A603" s="35" t="s">
        <v>702</v>
      </c>
      <c r="B603" s="23">
        <v>16</v>
      </c>
      <c r="C603" s="23">
        <v>2</v>
      </c>
      <c r="D603" s="23" t="s">
        <v>644</v>
      </c>
      <c r="E603" s="23" t="s">
        <v>668</v>
      </c>
      <c r="F603" s="23" t="s">
        <v>54</v>
      </c>
      <c r="G603" s="23" t="s">
        <v>119</v>
      </c>
      <c r="H603" s="23" t="s">
        <v>669</v>
      </c>
      <c r="I603" s="23">
        <v>10</v>
      </c>
      <c r="J603" s="23">
        <v>0.70516900000000005</v>
      </c>
      <c r="K603" s="25">
        <v>-1.4</v>
      </c>
      <c r="L603" s="26">
        <v>52.012901968896315</v>
      </c>
      <c r="M603" s="26">
        <v>0.89508247084106451</v>
      </c>
      <c r="N603" s="26">
        <v>16.049409404454437</v>
      </c>
      <c r="O603" s="26">
        <v>9.802919873456565</v>
      </c>
      <c r="P603" s="26">
        <v>0.12515135218694975</v>
      </c>
      <c r="Q603" s="26">
        <v>7.3488874004176887</v>
      </c>
      <c r="R603" s="26">
        <v>10.993294776101667</v>
      </c>
      <c r="S603" s="26">
        <v>2.2126759066652713</v>
      </c>
      <c r="T603" s="26">
        <v>0.43052065152310709</v>
      </c>
      <c r="U603" s="26">
        <v>0.12915619545693216</v>
      </c>
      <c r="V603" s="27">
        <f t="shared" si="48"/>
        <v>59.759598029828858</v>
      </c>
      <c r="W603" s="28">
        <f t="shared" si="49"/>
        <v>99.999999999999986</v>
      </c>
      <c r="X603" s="23">
        <v>7.22</v>
      </c>
      <c r="Y603" s="23">
        <v>79</v>
      </c>
      <c r="Z603" s="23">
        <v>23.42</v>
      </c>
      <c r="AA603" s="23">
        <v>6.69</v>
      </c>
      <c r="AB603" s="23">
        <v>0.02</v>
      </c>
      <c r="AC603" s="23">
        <v>108</v>
      </c>
      <c r="AD603" s="23">
        <v>221</v>
      </c>
      <c r="AE603" s="23"/>
      <c r="AF603" s="23">
        <v>501</v>
      </c>
      <c r="AG603" s="23">
        <v>111</v>
      </c>
      <c r="AH603" s="23">
        <v>1.52</v>
      </c>
      <c r="AI603" s="23">
        <v>0.35</v>
      </c>
      <c r="AJ603" s="26">
        <v>1.1100000000000001</v>
      </c>
      <c r="AK603" s="23">
        <v>0.23</v>
      </c>
      <c r="AL603" s="23">
        <v>3.38</v>
      </c>
      <c r="AM603" s="23">
        <v>8.85</v>
      </c>
      <c r="AN603" s="23">
        <v>17.41</v>
      </c>
      <c r="AO603" s="23">
        <v>2.2200000000000002</v>
      </c>
      <c r="AP603" s="23">
        <v>9.99</v>
      </c>
      <c r="AQ603" s="23">
        <v>3.08</v>
      </c>
      <c r="AR603" s="23">
        <v>1.0900000000000001</v>
      </c>
      <c r="AS603" s="23">
        <v>3.56</v>
      </c>
      <c r="AT603" s="23">
        <v>0.62</v>
      </c>
      <c r="AU603" s="23">
        <v>4.32</v>
      </c>
      <c r="AV603" s="23">
        <v>0.9</v>
      </c>
      <c r="AW603" s="23">
        <v>2.42</v>
      </c>
      <c r="AX603" s="23">
        <v>0.35</v>
      </c>
      <c r="AY603" s="23">
        <v>2.15</v>
      </c>
      <c r="AZ603" s="23">
        <v>0.33</v>
      </c>
      <c r="BA603" s="23">
        <v>40</v>
      </c>
      <c r="BB603" s="23">
        <v>249</v>
      </c>
      <c r="BC603" s="23">
        <v>77</v>
      </c>
      <c r="BD603" s="23">
        <v>71</v>
      </c>
      <c r="BE603" s="26">
        <f t="shared" si="45"/>
        <v>0.21511312176942843</v>
      </c>
      <c r="BF603" s="28">
        <f t="shared" si="46"/>
        <v>0.32939551139864942</v>
      </c>
      <c r="BG603" s="29">
        <f t="shared" si="47"/>
        <v>0.12544075987470682</v>
      </c>
    </row>
    <row r="604" spans="1:59" s="30" customFormat="1" x14ac:dyDescent="0.25">
      <c r="A604" s="35" t="s">
        <v>703</v>
      </c>
      <c r="B604" s="23">
        <v>16</v>
      </c>
      <c r="C604" s="23">
        <v>2</v>
      </c>
      <c r="D604" s="23" t="s">
        <v>644</v>
      </c>
      <c r="E604" s="23" t="s">
        <v>668</v>
      </c>
      <c r="F604" s="23" t="s">
        <v>54</v>
      </c>
      <c r="G604" s="23" t="s">
        <v>119</v>
      </c>
      <c r="H604" s="23" t="s">
        <v>669</v>
      </c>
      <c r="I604" s="23">
        <v>10</v>
      </c>
      <c r="J604" s="23"/>
      <c r="K604" s="25"/>
      <c r="L604" s="26">
        <v>51.63</v>
      </c>
      <c r="M604" s="26">
        <v>0.91300000000000003</v>
      </c>
      <c r="N604" s="26">
        <v>15.52</v>
      </c>
      <c r="O604" s="26">
        <v>9.4909979995554554</v>
      </c>
      <c r="P604" s="26">
        <v>0.13500000000000001</v>
      </c>
      <c r="Q604" s="26">
        <v>6.57</v>
      </c>
      <c r="R604" s="26">
        <v>11.31</v>
      </c>
      <c r="S604" s="26">
        <v>2.19</v>
      </c>
      <c r="T604" s="26">
        <v>0.59</v>
      </c>
      <c r="U604" s="26">
        <v>0.14399999999999999</v>
      </c>
      <c r="V604" s="27">
        <f t="shared" si="48"/>
        <v>57.829051759378309</v>
      </c>
      <c r="W604" s="28">
        <f t="shared" si="49"/>
        <v>98.492997999555485</v>
      </c>
      <c r="X604" s="23">
        <v>9.59</v>
      </c>
      <c r="Y604" s="23">
        <v>96</v>
      </c>
      <c r="Z604" s="23">
        <v>23.76</v>
      </c>
      <c r="AA604" s="23">
        <v>10.3</v>
      </c>
      <c r="AB604" s="23">
        <v>0.26</v>
      </c>
      <c r="AC604" s="23">
        <v>144</v>
      </c>
      <c r="AD604" s="23">
        <v>209</v>
      </c>
      <c r="AE604" s="23"/>
      <c r="AF604" s="23">
        <v>360</v>
      </c>
      <c r="AG604" s="23">
        <v>91</v>
      </c>
      <c r="AH604" s="23">
        <v>2.19</v>
      </c>
      <c r="AI604" s="23">
        <v>0.55000000000000004</v>
      </c>
      <c r="AJ604" s="26">
        <v>1.53</v>
      </c>
      <c r="AK604" s="23">
        <v>0.32</v>
      </c>
      <c r="AL604" s="23">
        <v>2.65</v>
      </c>
      <c r="AM604" s="23">
        <v>11.37</v>
      </c>
      <c r="AN604" s="23">
        <v>22.19</v>
      </c>
      <c r="AO604" s="23">
        <v>2.87</v>
      </c>
      <c r="AP604" s="23">
        <v>11.92</v>
      </c>
      <c r="AQ604" s="23">
        <v>3.19</v>
      </c>
      <c r="AR604" s="23">
        <v>1.07</v>
      </c>
      <c r="AS604" s="23">
        <v>3.62</v>
      </c>
      <c r="AT604" s="23">
        <v>0.64</v>
      </c>
      <c r="AU604" s="23">
        <v>3.99</v>
      </c>
      <c r="AV604" s="23">
        <v>0.84</v>
      </c>
      <c r="AW604" s="23">
        <v>2.4</v>
      </c>
      <c r="AX604" s="23">
        <v>0.34</v>
      </c>
      <c r="AY604" s="23">
        <v>2.12</v>
      </c>
      <c r="AZ604" s="23">
        <v>0.33</v>
      </c>
      <c r="BA604" s="23">
        <v>36</v>
      </c>
      <c r="BB604" s="23" t="s">
        <v>704</v>
      </c>
      <c r="BC604" s="23" t="s">
        <v>705</v>
      </c>
      <c r="BD604" s="23">
        <v>78</v>
      </c>
      <c r="BE604" s="26">
        <f t="shared" si="45"/>
        <v>0.18163656113911575</v>
      </c>
      <c r="BF604" s="28">
        <f t="shared" si="46"/>
        <v>0.34765614222308994</v>
      </c>
      <c r="BG604" s="29">
        <f t="shared" si="47"/>
        <v>0.10685727251789418</v>
      </c>
    </row>
    <row r="605" spans="1:59" s="30" customFormat="1" x14ac:dyDescent="0.25">
      <c r="A605" s="35" t="s">
        <v>706</v>
      </c>
      <c r="B605" s="23">
        <v>16</v>
      </c>
      <c r="C605" s="23">
        <v>2</v>
      </c>
      <c r="D605" s="23" t="s">
        <v>644</v>
      </c>
      <c r="E605" s="23" t="s">
        <v>668</v>
      </c>
      <c r="F605" s="23" t="s">
        <v>54</v>
      </c>
      <c r="G605" s="23" t="s">
        <v>119</v>
      </c>
      <c r="H605" s="23" t="s">
        <v>669</v>
      </c>
      <c r="I605" s="23">
        <v>10</v>
      </c>
      <c r="J605" s="23"/>
      <c r="K605" s="25"/>
      <c r="L605" s="26">
        <v>51.13</v>
      </c>
      <c r="M605" s="26">
        <v>0.97599999999999998</v>
      </c>
      <c r="N605" s="26">
        <v>15.69</v>
      </c>
      <c r="O605" s="26">
        <v>9.757723938653033</v>
      </c>
      <c r="P605" s="26">
        <v>0.151</v>
      </c>
      <c r="Q605" s="26">
        <v>6.84</v>
      </c>
      <c r="R605" s="26">
        <v>10.93</v>
      </c>
      <c r="S605" s="26">
        <v>2.4300000000000002</v>
      </c>
      <c r="T605" s="26">
        <v>0.62</v>
      </c>
      <c r="U605" s="26">
        <v>0.155</v>
      </c>
      <c r="V605" s="27">
        <f t="shared" si="48"/>
        <v>58.135011784039236</v>
      </c>
      <c r="W605" s="28">
        <f t="shared" si="49"/>
        <v>98.679723938653041</v>
      </c>
      <c r="X605" s="23">
        <v>11.38</v>
      </c>
      <c r="Y605" s="23">
        <v>105</v>
      </c>
      <c r="Z605" s="23">
        <v>25.29</v>
      </c>
      <c r="AA605" s="23">
        <v>14.88</v>
      </c>
      <c r="AB605" s="23">
        <v>0.05</v>
      </c>
      <c r="AC605" s="23">
        <v>153</v>
      </c>
      <c r="AD605" s="23"/>
      <c r="AE605" s="23"/>
      <c r="AF605" s="23">
        <v>394</v>
      </c>
      <c r="AG605" s="23">
        <v>85</v>
      </c>
      <c r="AH605" s="23">
        <v>2.4300000000000002</v>
      </c>
      <c r="AI605" s="23">
        <v>0.66</v>
      </c>
      <c r="AJ605" s="26">
        <v>1.82</v>
      </c>
      <c r="AK605" s="23">
        <v>0.42</v>
      </c>
      <c r="AL605" s="23">
        <v>2.31</v>
      </c>
      <c r="AM605" s="23">
        <v>12.41</v>
      </c>
      <c r="AN605" s="23">
        <v>23.45</v>
      </c>
      <c r="AO605" s="23">
        <v>2.9</v>
      </c>
      <c r="AP605" s="23">
        <v>12.75</v>
      </c>
      <c r="AQ605" s="23">
        <v>3.55</v>
      </c>
      <c r="AR605" s="23">
        <v>1.21</v>
      </c>
      <c r="AS605" s="23">
        <v>3.95</v>
      </c>
      <c r="AT605" s="23">
        <v>0.71</v>
      </c>
      <c r="AU605" s="23">
        <v>4.58</v>
      </c>
      <c r="AV605" s="23">
        <v>0.98</v>
      </c>
      <c r="AW605" s="23">
        <v>2.8</v>
      </c>
      <c r="AX605" s="23">
        <v>0.37</v>
      </c>
      <c r="AY605" s="23">
        <v>2.2999999999999998</v>
      </c>
      <c r="AZ605" s="23">
        <v>0.36</v>
      </c>
      <c r="BA605" s="23">
        <v>35</v>
      </c>
      <c r="BB605" s="23">
        <v>243</v>
      </c>
      <c r="BC605" s="23">
        <v>107</v>
      </c>
      <c r="BD605" s="23">
        <v>75</v>
      </c>
      <c r="BE605" s="26">
        <f t="shared" si="45"/>
        <v>0.20617173084162355</v>
      </c>
      <c r="BF605" s="28">
        <f t="shared" si="46"/>
        <v>0.37846747919508705</v>
      </c>
      <c r="BG605" s="29">
        <f t="shared" si="47"/>
        <v>0.13363742008947499</v>
      </c>
    </row>
    <row r="606" spans="1:59" s="30" customFormat="1" x14ac:dyDescent="0.25">
      <c r="A606" s="35" t="s">
        <v>707</v>
      </c>
      <c r="B606" s="23">
        <v>16</v>
      </c>
      <c r="C606" s="23">
        <v>2</v>
      </c>
      <c r="D606" s="23" t="s">
        <v>644</v>
      </c>
      <c r="E606" s="23" t="s">
        <v>668</v>
      </c>
      <c r="F606" s="23" t="s">
        <v>54</v>
      </c>
      <c r="G606" s="23" t="s">
        <v>119</v>
      </c>
      <c r="H606" s="23" t="s">
        <v>669</v>
      </c>
      <c r="I606" s="23">
        <v>10</v>
      </c>
      <c r="J606" s="23"/>
      <c r="K606" s="25"/>
      <c r="L606" s="26">
        <v>50.73</v>
      </c>
      <c r="M606" s="26">
        <v>0.90100000000000002</v>
      </c>
      <c r="N606" s="26">
        <v>15.28</v>
      </c>
      <c r="O606" s="26">
        <v>10.49122027117137</v>
      </c>
      <c r="P606" s="26">
        <v>0.16600000000000001</v>
      </c>
      <c r="Q606" s="26">
        <v>7.73</v>
      </c>
      <c r="R606" s="26">
        <v>10.33</v>
      </c>
      <c r="S606" s="26">
        <v>2.63</v>
      </c>
      <c r="T606" s="26">
        <v>0.81</v>
      </c>
      <c r="U606" s="26">
        <v>0.155</v>
      </c>
      <c r="V606" s="27">
        <f t="shared" si="48"/>
        <v>59.342918746853968</v>
      </c>
      <c r="W606" s="28">
        <f t="shared" si="49"/>
        <v>99.223220271171371</v>
      </c>
      <c r="X606" s="23">
        <v>10.77</v>
      </c>
      <c r="Y606" s="23">
        <v>92</v>
      </c>
      <c r="Z606" s="23">
        <v>23.65</v>
      </c>
      <c r="AA606" s="23">
        <v>13.39</v>
      </c>
      <c r="AB606" s="23">
        <v>0.04</v>
      </c>
      <c r="AC606" s="23">
        <v>179</v>
      </c>
      <c r="AD606" s="23">
        <v>190</v>
      </c>
      <c r="AE606" s="23"/>
      <c r="AF606" s="23">
        <v>417</v>
      </c>
      <c r="AG606" s="23">
        <v>90</v>
      </c>
      <c r="AH606" s="23">
        <v>2.2599999999999998</v>
      </c>
      <c r="AI606" s="23">
        <v>0.62</v>
      </c>
      <c r="AJ606" s="26">
        <v>1.38</v>
      </c>
      <c r="AK606" s="23">
        <v>0.28000000000000003</v>
      </c>
      <c r="AL606" s="23">
        <v>2.42</v>
      </c>
      <c r="AM606" s="23">
        <v>12.59</v>
      </c>
      <c r="AN606" s="23">
        <v>23.69</v>
      </c>
      <c r="AO606" s="23">
        <v>2.95</v>
      </c>
      <c r="AP606" s="23">
        <v>11.99</v>
      </c>
      <c r="AQ606" s="23">
        <v>3.23</v>
      </c>
      <c r="AR606" s="23">
        <v>1.08</v>
      </c>
      <c r="AS606" s="23">
        <v>3.61</v>
      </c>
      <c r="AT606" s="23">
        <v>0.63</v>
      </c>
      <c r="AU606" s="23">
        <v>3.97</v>
      </c>
      <c r="AV606" s="23">
        <v>0.87</v>
      </c>
      <c r="AW606" s="23">
        <v>2.4500000000000002</v>
      </c>
      <c r="AX606" s="23">
        <v>0.34</v>
      </c>
      <c r="AY606" s="23">
        <v>2.0699999999999998</v>
      </c>
      <c r="AZ606" s="23">
        <v>0.33</v>
      </c>
      <c r="BA606" s="23">
        <v>40</v>
      </c>
      <c r="BB606" s="23">
        <v>233</v>
      </c>
      <c r="BC606" s="23">
        <v>74</v>
      </c>
      <c r="BD606" s="23">
        <v>76</v>
      </c>
      <c r="BE606" s="26">
        <f t="shared" si="45"/>
        <v>0.26566772826243934</v>
      </c>
      <c r="BF606" s="28">
        <f t="shared" si="46"/>
        <v>0.42405500568982968</v>
      </c>
      <c r="BG606" s="29">
        <f t="shared" si="47"/>
        <v>0.18775949789406715</v>
      </c>
    </row>
    <row r="607" spans="1:59" s="30" customFormat="1" x14ac:dyDescent="0.25">
      <c r="A607" s="35" t="s">
        <v>708</v>
      </c>
      <c r="B607" s="23">
        <v>16</v>
      </c>
      <c r="C607" s="23">
        <v>2</v>
      </c>
      <c r="D607" s="23" t="s">
        <v>644</v>
      </c>
      <c r="E607" s="23" t="s">
        <v>668</v>
      </c>
      <c r="F607" s="23" t="s">
        <v>54</v>
      </c>
      <c r="G607" s="23" t="s">
        <v>119</v>
      </c>
      <c r="H607" s="23" t="s">
        <v>669</v>
      </c>
      <c r="I607" s="23">
        <v>10</v>
      </c>
      <c r="J607" s="23">
        <v>0.706372</v>
      </c>
      <c r="K607" s="25">
        <v>-1.3</v>
      </c>
      <c r="L607" s="26">
        <v>53.23</v>
      </c>
      <c r="M607" s="26">
        <v>0.94199999999999995</v>
      </c>
      <c r="N607" s="26">
        <v>15.99</v>
      </c>
      <c r="O607" s="26">
        <v>9.0797955101133585</v>
      </c>
      <c r="P607" s="26">
        <v>0.13800000000000001</v>
      </c>
      <c r="Q607" s="26">
        <v>6.9</v>
      </c>
      <c r="R607" s="26">
        <v>10.56</v>
      </c>
      <c r="S607" s="26">
        <v>2.33</v>
      </c>
      <c r="T607" s="26">
        <v>0.71</v>
      </c>
      <c r="U607" s="26">
        <v>0.153</v>
      </c>
      <c r="V607" s="27">
        <f t="shared" si="48"/>
        <v>60.086231903585904</v>
      </c>
      <c r="W607" s="28">
        <f t="shared" si="49"/>
        <v>100.03279551011336</v>
      </c>
      <c r="X607" s="23">
        <v>15.47</v>
      </c>
      <c r="Y607" s="23">
        <v>105</v>
      </c>
      <c r="Z607" s="23">
        <v>28.94</v>
      </c>
      <c r="AA607" s="23">
        <v>18.329999999999998</v>
      </c>
      <c r="AB607" s="23">
        <v>0.28999999999999998</v>
      </c>
      <c r="AC607" s="23">
        <v>196</v>
      </c>
      <c r="AD607" s="23">
        <v>230</v>
      </c>
      <c r="AE607" s="23"/>
      <c r="AF607" s="23">
        <v>363</v>
      </c>
      <c r="AG607" s="23">
        <v>76</v>
      </c>
      <c r="AH607" s="23">
        <v>2.57</v>
      </c>
      <c r="AI607" s="23">
        <v>0.88</v>
      </c>
      <c r="AJ607" s="26">
        <v>2.4700000000000002</v>
      </c>
      <c r="AK607" s="23">
        <v>0.56999999999999995</v>
      </c>
      <c r="AL607" s="23">
        <v>3.06</v>
      </c>
      <c r="AM607" s="23">
        <v>15.65</v>
      </c>
      <c r="AN607" s="23">
        <v>30.44</v>
      </c>
      <c r="AO607" s="23">
        <v>3.66</v>
      </c>
      <c r="AP607" s="23">
        <v>15.61</v>
      </c>
      <c r="AQ607" s="23">
        <v>4.3600000000000003</v>
      </c>
      <c r="AR607" s="23">
        <v>1.28</v>
      </c>
      <c r="AS607" s="23">
        <v>4.57</v>
      </c>
      <c r="AT607" s="23">
        <v>0.87</v>
      </c>
      <c r="AU607" s="23">
        <v>5.28</v>
      </c>
      <c r="AV607" s="23">
        <v>1.1200000000000001</v>
      </c>
      <c r="AW607" s="23">
        <v>3.23</v>
      </c>
      <c r="AX607" s="23">
        <v>0.44</v>
      </c>
      <c r="AY607" s="23">
        <v>2.69</v>
      </c>
      <c r="AZ607" s="23">
        <v>0.42</v>
      </c>
      <c r="BA607" s="23">
        <v>37</v>
      </c>
      <c r="BB607" s="23">
        <v>242</v>
      </c>
      <c r="BC607" s="23">
        <v>89</v>
      </c>
      <c r="BD607" s="23">
        <v>74</v>
      </c>
      <c r="BE607" s="26">
        <f t="shared" si="45"/>
        <v>0.39338550412546347</v>
      </c>
      <c r="BF607" s="28">
        <f t="shared" si="46"/>
        <v>0.59923057355871179</v>
      </c>
      <c r="BG607" s="29">
        <f t="shared" si="47"/>
        <v>0.30972675085997836</v>
      </c>
    </row>
    <row r="608" spans="1:59" s="30" customFormat="1" x14ac:dyDescent="0.25">
      <c r="A608" s="36" t="s">
        <v>709</v>
      </c>
      <c r="B608" s="30">
        <v>16</v>
      </c>
      <c r="C608" s="30">
        <v>2</v>
      </c>
      <c r="D608" s="23" t="s">
        <v>644</v>
      </c>
      <c r="E608" s="30" t="s">
        <v>710</v>
      </c>
      <c r="F608" s="30" t="s">
        <v>54</v>
      </c>
      <c r="G608" s="30" t="s">
        <v>711</v>
      </c>
      <c r="H608" s="30" t="s">
        <v>712</v>
      </c>
      <c r="I608" s="30">
        <v>19</v>
      </c>
      <c r="K608" s="32"/>
      <c r="L608" s="28">
        <v>52.239541986132146</v>
      </c>
      <c r="M608" s="28">
        <v>1.5750105053200705</v>
      </c>
      <c r="N608" s="28">
        <v>14.022674176398048</v>
      </c>
      <c r="O608" s="28">
        <v>13.522778035639178</v>
      </c>
      <c r="P608" s="28">
        <v>0.19713034711747981</v>
      </c>
      <c r="Q608" s="28">
        <v>5.3042289275940435</v>
      </c>
      <c r="R608" s="28">
        <v>9.6939356262925624</v>
      </c>
      <c r="S608" s="28">
        <v>2.4996940923144346</v>
      </c>
      <c r="T608" s="28">
        <v>0.74177914121525901</v>
      </c>
      <c r="U608" s="28">
        <v>0.20322716197678331</v>
      </c>
      <c r="V608" s="27">
        <f t="shared" si="48"/>
        <v>43.726203565578864</v>
      </c>
      <c r="W608" s="28">
        <f t="shared" si="49"/>
        <v>100</v>
      </c>
      <c r="X608" s="30">
        <v>7.69</v>
      </c>
      <c r="Y608" s="30">
        <v>139</v>
      </c>
      <c r="Z608" s="30">
        <v>39.369999999999997</v>
      </c>
      <c r="AA608" s="30">
        <v>19.18</v>
      </c>
      <c r="AB608" s="30">
        <v>2.99</v>
      </c>
      <c r="AC608" s="30">
        <v>221.5</v>
      </c>
      <c r="AD608" s="30">
        <v>188</v>
      </c>
      <c r="AE608" s="30">
        <v>38</v>
      </c>
      <c r="AF608" s="30">
        <v>101.7</v>
      </c>
      <c r="AG608" s="30">
        <v>49</v>
      </c>
      <c r="AH608" s="30">
        <v>4.0199999999999996</v>
      </c>
      <c r="AI608" s="30">
        <v>0.56000000000000005</v>
      </c>
      <c r="AJ608" s="28">
        <v>2.5099999999999998</v>
      </c>
      <c r="AK608" s="30">
        <v>0.43</v>
      </c>
      <c r="AL608" s="30">
        <v>4</v>
      </c>
      <c r="AM608" s="30">
        <v>14.4</v>
      </c>
      <c r="AN608" s="30">
        <v>29.872499999999999</v>
      </c>
      <c r="AO608" s="30">
        <v>3.87</v>
      </c>
      <c r="AP608" s="30">
        <v>19.32</v>
      </c>
      <c r="AQ608" s="30">
        <v>4.05</v>
      </c>
      <c r="AR608" s="30">
        <v>1.2623715</v>
      </c>
      <c r="AS608" s="30">
        <v>4.4800000000000004</v>
      </c>
      <c r="AT608" s="30">
        <v>1.05</v>
      </c>
      <c r="AU608" s="30">
        <v>5.85</v>
      </c>
      <c r="AV608" s="30">
        <v>1.17</v>
      </c>
      <c r="AW608" s="30">
        <v>3.28</v>
      </c>
      <c r="AX608" s="30">
        <v>0.47</v>
      </c>
      <c r="AY608" s="30">
        <v>3.3</v>
      </c>
      <c r="AZ608" s="30">
        <v>0.47</v>
      </c>
      <c r="BA608" s="30">
        <v>38</v>
      </c>
      <c r="BB608" s="30">
        <v>349.5</v>
      </c>
      <c r="BC608" s="30">
        <v>177</v>
      </c>
      <c r="BD608" s="30">
        <v>117</v>
      </c>
      <c r="BE608" s="28">
        <f t="shared" si="45"/>
        <v>-2.1109895079420182E-2</v>
      </c>
      <c r="BF608" s="28">
        <f t="shared" si="46"/>
        <v>8.6998953366534848E-2</v>
      </c>
      <c r="BG608" s="29">
        <f t="shared" si="47"/>
        <v>-0.10701851184128575</v>
      </c>
    </row>
    <row r="609" spans="1:59" s="30" customFormat="1" x14ac:dyDescent="0.25">
      <c r="A609" s="36" t="s">
        <v>713</v>
      </c>
      <c r="B609" s="30">
        <v>16</v>
      </c>
      <c r="C609" s="30">
        <v>2</v>
      </c>
      <c r="D609" s="23" t="s">
        <v>644</v>
      </c>
      <c r="E609" s="30" t="s">
        <v>710</v>
      </c>
      <c r="F609" s="30" t="s">
        <v>54</v>
      </c>
      <c r="G609" s="30" t="s">
        <v>711</v>
      </c>
      <c r="H609" s="30" t="s">
        <v>712</v>
      </c>
      <c r="I609" s="30">
        <v>19</v>
      </c>
      <c r="K609" s="32"/>
      <c r="L609" s="28">
        <v>53.913451953210377</v>
      </c>
      <c r="M609" s="28">
        <v>0.94371372701836354</v>
      </c>
      <c r="N609" s="28">
        <v>14.490572066475515</v>
      </c>
      <c r="O609" s="28">
        <v>9.8885307670056637</v>
      </c>
      <c r="P609" s="28">
        <v>0.1846837616315507</v>
      </c>
      <c r="Q609" s="28">
        <v>7.5294148972862978</v>
      </c>
      <c r="R609" s="28">
        <v>9.8734780256867491</v>
      </c>
      <c r="S609" s="28">
        <v>2.5470123170065508</v>
      </c>
      <c r="T609" s="28">
        <v>0.50737297151524918</v>
      </c>
      <c r="U609" s="28">
        <v>0.1217695131636598</v>
      </c>
      <c r="V609" s="27">
        <f t="shared" si="48"/>
        <v>60.133516772413628</v>
      </c>
      <c r="W609" s="28">
        <f t="shared" si="49"/>
        <v>99.999999999999972</v>
      </c>
      <c r="X609" s="30">
        <v>5.0599999999999996</v>
      </c>
      <c r="Y609" s="30">
        <v>80</v>
      </c>
      <c r="Z609" s="30">
        <v>21.58</v>
      </c>
      <c r="AA609" s="30">
        <v>12.14</v>
      </c>
      <c r="AB609" s="30">
        <v>1.75</v>
      </c>
      <c r="AC609" s="30">
        <v>128</v>
      </c>
      <c r="AD609" s="30">
        <v>206</v>
      </c>
      <c r="AE609" s="30">
        <v>31</v>
      </c>
      <c r="AF609" s="30">
        <v>72.900000000000006</v>
      </c>
      <c r="AG609" s="30">
        <v>61</v>
      </c>
      <c r="AH609" s="30">
        <v>2.06</v>
      </c>
      <c r="AI609" s="30">
        <v>0.28999999999999998</v>
      </c>
      <c r="AJ609" s="28">
        <v>1.5</v>
      </c>
      <c r="AK609" s="30">
        <v>0.4</v>
      </c>
      <c r="AL609" s="30">
        <v>4</v>
      </c>
      <c r="AM609" s="30">
        <v>8.0399999999999991</v>
      </c>
      <c r="AN609" s="30">
        <v>16.936499999999999</v>
      </c>
      <c r="AO609" s="30">
        <v>2.15</v>
      </c>
      <c r="AP609" s="30">
        <v>8.98</v>
      </c>
      <c r="AQ609" s="30">
        <v>1.57</v>
      </c>
      <c r="AR609" s="30">
        <v>0.79971060000000005</v>
      </c>
      <c r="AS609" s="30">
        <v>2.35</v>
      </c>
      <c r="AT609" s="30">
        <v>0.53</v>
      </c>
      <c r="AU609" s="30">
        <v>3.19</v>
      </c>
      <c r="AV609" s="30">
        <v>0.64</v>
      </c>
      <c r="AW609" s="30">
        <v>1.74</v>
      </c>
      <c r="AX609" s="30">
        <v>0.26</v>
      </c>
      <c r="AY609" s="30">
        <v>1.82</v>
      </c>
      <c r="AZ609" s="30">
        <v>0.27</v>
      </c>
      <c r="BA609" s="30">
        <v>35</v>
      </c>
      <c r="BB609" s="30">
        <v>266.5</v>
      </c>
      <c r="BC609" s="30">
        <v>104</v>
      </c>
      <c r="BD609" s="30">
        <v>68</v>
      </c>
      <c r="BE609" s="28">
        <f t="shared" si="45"/>
        <v>1.7545066934407938E-2</v>
      </c>
      <c r="BF609" s="28">
        <f t="shared" si="46"/>
        <v>0.10160364480064221</v>
      </c>
      <c r="BG609" s="29">
        <f t="shared" si="47"/>
        <v>-6.433760920303222E-2</v>
      </c>
    </row>
    <row r="610" spans="1:59" s="30" customFormat="1" x14ac:dyDescent="0.25">
      <c r="A610" s="36" t="s">
        <v>714</v>
      </c>
      <c r="B610" s="30">
        <v>16</v>
      </c>
      <c r="C610" s="30">
        <v>2</v>
      </c>
      <c r="D610" s="23" t="s">
        <v>644</v>
      </c>
      <c r="E610" s="30" t="s">
        <v>710</v>
      </c>
      <c r="F610" s="30" t="s">
        <v>54</v>
      </c>
      <c r="G610" s="30" t="s">
        <v>711</v>
      </c>
      <c r="H610" s="30" t="s">
        <v>712</v>
      </c>
      <c r="I610" s="30">
        <v>19</v>
      </c>
      <c r="K610" s="32"/>
      <c r="L610" s="28">
        <v>51.695155523600867</v>
      </c>
      <c r="M610" s="28">
        <v>0.82589893440072393</v>
      </c>
      <c r="N610" s="28">
        <v>16.75249320025172</v>
      </c>
      <c r="O610" s="28">
        <v>9.385631728157632</v>
      </c>
      <c r="P610" s="28">
        <v>0.17333681339274451</v>
      </c>
      <c r="Q610" s="28">
        <v>7.7797640363920033</v>
      </c>
      <c r="R610" s="28">
        <v>10.889630394320655</v>
      </c>
      <c r="S610" s="28">
        <v>2.0698454775721844</v>
      </c>
      <c r="T610" s="28">
        <v>0.32628106050398969</v>
      </c>
      <c r="U610" s="28">
        <v>0.10196283140749678</v>
      </c>
      <c r="V610" s="27">
        <f t="shared" si="48"/>
        <v>62.150372829117678</v>
      </c>
      <c r="W610" s="28">
        <f t="shared" si="49"/>
        <v>100.00000000000003</v>
      </c>
      <c r="X610" s="30">
        <v>5</v>
      </c>
      <c r="Y610" s="30">
        <v>55</v>
      </c>
      <c r="Z610" s="30">
        <v>20</v>
      </c>
      <c r="AA610" s="30">
        <v>12</v>
      </c>
      <c r="AD610" s="30">
        <v>358</v>
      </c>
      <c r="AE610" s="30">
        <v>53</v>
      </c>
      <c r="AF610" s="30">
        <v>470</v>
      </c>
      <c r="AG610" s="30">
        <v>145</v>
      </c>
      <c r="AJ610" s="28"/>
      <c r="BB610" s="30">
        <v>267</v>
      </c>
      <c r="BC610" s="30">
        <v>85</v>
      </c>
      <c r="BD610" s="30">
        <v>83</v>
      </c>
      <c r="BE610" s="28">
        <f t="shared" si="45"/>
        <v>0.2944212365179335</v>
      </c>
      <c r="BF610" s="28">
        <f t="shared" si="46"/>
        <v>0.31387469771618237</v>
      </c>
      <c r="BG610" s="29">
        <f t="shared" si="47"/>
        <v>0.18789444834568342</v>
      </c>
    </row>
    <row r="611" spans="1:59" s="30" customFormat="1" x14ac:dyDescent="0.25">
      <c r="A611" s="36" t="s">
        <v>715</v>
      </c>
      <c r="B611" s="30">
        <v>16</v>
      </c>
      <c r="C611" s="30">
        <v>2</v>
      </c>
      <c r="D611" s="23" t="s">
        <v>644</v>
      </c>
      <c r="E611" s="30" t="s">
        <v>710</v>
      </c>
      <c r="F611" s="30" t="s">
        <v>54</v>
      </c>
      <c r="G611" s="30" t="s">
        <v>711</v>
      </c>
      <c r="H611" s="30" t="s">
        <v>712</v>
      </c>
      <c r="I611" s="30">
        <v>19</v>
      </c>
      <c r="K611" s="32"/>
      <c r="L611" s="28">
        <v>51.103214711155744</v>
      </c>
      <c r="M611" s="28">
        <v>0.70132499603598919</v>
      </c>
      <c r="N611" s="28">
        <v>15.754402084866422</v>
      </c>
      <c r="O611" s="28">
        <v>10.51753719055305</v>
      </c>
      <c r="P611" s="28">
        <v>0.24292271601826293</v>
      </c>
      <c r="Q611" s="28">
        <v>11.211035806198492</v>
      </c>
      <c r="R611" s="28">
        <v>7.1962043071518895</v>
      </c>
      <c r="S611" s="28">
        <v>2.6940027565121585</v>
      </c>
      <c r="T611" s="28">
        <v>0.48787825811199248</v>
      </c>
      <c r="U611" s="28">
        <v>9.147717339599859E-2</v>
      </c>
      <c r="V611" s="27">
        <f t="shared" si="48"/>
        <v>67.862155260599366</v>
      </c>
      <c r="W611" s="28">
        <f t="shared" si="49"/>
        <v>100</v>
      </c>
      <c r="X611" s="30">
        <v>4.17</v>
      </c>
      <c r="Y611" s="30">
        <v>59</v>
      </c>
      <c r="Z611" s="30">
        <v>15.3</v>
      </c>
      <c r="AA611" s="30">
        <v>23.64</v>
      </c>
      <c r="AB611" s="30">
        <v>1.04</v>
      </c>
      <c r="AC611" s="30">
        <v>187</v>
      </c>
      <c r="AD611" s="30">
        <v>238</v>
      </c>
      <c r="AE611" s="30">
        <v>49</v>
      </c>
      <c r="AF611" s="30">
        <v>611</v>
      </c>
      <c r="AG611" s="30">
        <v>217</v>
      </c>
      <c r="AH611" s="30">
        <v>1.43</v>
      </c>
      <c r="AI611" s="30">
        <v>0.24</v>
      </c>
      <c r="AJ611" s="28">
        <v>1.18</v>
      </c>
      <c r="AK611" s="30">
        <v>0.28000000000000003</v>
      </c>
      <c r="AL611" s="30">
        <v>6.48</v>
      </c>
      <c r="AM611" s="30">
        <v>5.85</v>
      </c>
      <c r="AN611" s="30">
        <v>12.8</v>
      </c>
      <c r="AO611" s="30">
        <v>1.54</v>
      </c>
      <c r="AP611" s="30">
        <v>6.93</v>
      </c>
      <c r="AQ611" s="30">
        <v>1.9</v>
      </c>
      <c r="AR611" s="30">
        <v>0.53900000000000003</v>
      </c>
      <c r="AS611" s="30">
        <v>1.83</v>
      </c>
      <c r="AU611" s="30">
        <v>2.2200000000000002</v>
      </c>
      <c r="AV611" s="30">
        <v>0.51</v>
      </c>
      <c r="AW611" s="30">
        <v>1.43</v>
      </c>
      <c r="AY611" s="30">
        <v>1.46</v>
      </c>
      <c r="AZ611" s="30">
        <v>0.22</v>
      </c>
      <c r="BA611" s="30">
        <v>34</v>
      </c>
      <c r="BB611" s="30">
        <v>214</v>
      </c>
      <c r="BC611" s="30">
        <v>8</v>
      </c>
      <c r="BD611" s="30">
        <v>58</v>
      </c>
      <c r="BE611" s="28">
        <f t="shared" si="45"/>
        <v>5.0016308973031665E-2</v>
      </c>
      <c r="BF611" s="28">
        <f t="shared" si="46"/>
        <v>0.1254500351912049</v>
      </c>
      <c r="BG611" s="29">
        <f t="shared" si="47"/>
        <v>-2.8613180670304716E-2</v>
      </c>
    </row>
    <row r="612" spans="1:59" s="30" customFormat="1" x14ac:dyDescent="0.25">
      <c r="A612" s="36" t="s">
        <v>716</v>
      </c>
      <c r="B612" s="30">
        <v>16</v>
      </c>
      <c r="C612" s="30">
        <v>2</v>
      </c>
      <c r="D612" s="23" t="s">
        <v>644</v>
      </c>
      <c r="E612" s="30" t="s">
        <v>710</v>
      </c>
      <c r="F612" s="30" t="s">
        <v>54</v>
      </c>
      <c r="G612" s="30" t="s">
        <v>711</v>
      </c>
      <c r="H612" s="30" t="s">
        <v>712</v>
      </c>
      <c r="I612" s="30">
        <v>19</v>
      </c>
      <c r="K612" s="32"/>
      <c r="L612" s="28">
        <v>52.001323716917625</v>
      </c>
      <c r="M612" s="28">
        <v>0.71706182731546642</v>
      </c>
      <c r="N612" s="28">
        <v>12.803190887719634</v>
      </c>
      <c r="O612" s="28">
        <v>13.035157271196068</v>
      </c>
      <c r="P612" s="28">
        <v>0.31800133211381554</v>
      </c>
      <c r="Q612" s="28">
        <v>12.688876683364994</v>
      </c>
      <c r="R612" s="28">
        <v>6.5470862494020841</v>
      </c>
      <c r="S612" s="28">
        <v>1.0267493991125809</v>
      </c>
      <c r="T612" s="28">
        <v>0.74823842850309541</v>
      </c>
      <c r="U612" s="28">
        <v>0.11431420435463958</v>
      </c>
      <c r="V612" s="27">
        <f t="shared" si="48"/>
        <v>65.851089803693796</v>
      </c>
      <c r="W612" s="28">
        <f t="shared" si="49"/>
        <v>100</v>
      </c>
      <c r="X612" s="30">
        <v>6.06</v>
      </c>
      <c r="Y612" s="30">
        <v>73</v>
      </c>
      <c r="Z612" s="30">
        <v>23.41</v>
      </c>
      <c r="AA612" s="30">
        <v>45.53</v>
      </c>
      <c r="AB612" s="30">
        <v>8.23</v>
      </c>
      <c r="AC612" s="30">
        <v>144</v>
      </c>
      <c r="AD612" s="30">
        <v>171</v>
      </c>
      <c r="AE612" s="30">
        <v>45</v>
      </c>
      <c r="AF612" s="30">
        <v>593</v>
      </c>
      <c r="AG612" s="30">
        <v>171</v>
      </c>
      <c r="AH612" s="30">
        <v>1.78</v>
      </c>
      <c r="AI612" s="30">
        <v>0.32</v>
      </c>
      <c r="AJ612" s="28">
        <v>2.94</v>
      </c>
      <c r="AK612" s="30">
        <v>0.98</v>
      </c>
      <c r="AL612" s="30">
        <v>5.49</v>
      </c>
      <c r="AM612" s="30">
        <v>11.9</v>
      </c>
      <c r="AN612" s="30">
        <v>24.08</v>
      </c>
      <c r="AO612" s="30">
        <v>2.9</v>
      </c>
      <c r="AP612" s="30">
        <v>12.13</v>
      </c>
      <c r="AQ612" s="30">
        <v>3.07</v>
      </c>
      <c r="AR612" s="30">
        <v>0.93500000000000005</v>
      </c>
      <c r="AS612" s="30">
        <v>2.57</v>
      </c>
      <c r="AU612" s="30">
        <v>3.07</v>
      </c>
      <c r="AV612" s="30">
        <v>0.64</v>
      </c>
      <c r="AW612" s="30">
        <v>1.95</v>
      </c>
      <c r="AY612" s="30">
        <v>2.21</v>
      </c>
      <c r="AZ612" s="30">
        <v>0.35</v>
      </c>
      <c r="BA612" s="30">
        <v>32</v>
      </c>
      <c r="BB612" s="30">
        <v>228</v>
      </c>
      <c r="BC612" s="30">
        <v>36</v>
      </c>
      <c r="BD612" s="30">
        <v>129</v>
      </c>
      <c r="BE612" s="28">
        <f t="shared" si="45"/>
        <v>0.20474203333590546</v>
      </c>
      <c r="BF612" s="28">
        <f t="shared" si="46"/>
        <v>0.39160345411808739</v>
      </c>
      <c r="BG612" s="29">
        <f t="shared" si="47"/>
        <v>0.10858710815643341</v>
      </c>
    </row>
    <row r="613" spans="1:59" s="30" customFormat="1" x14ac:dyDescent="0.25">
      <c r="A613" s="36" t="s">
        <v>717</v>
      </c>
      <c r="B613" s="30">
        <v>16</v>
      </c>
      <c r="C613" s="30">
        <v>2</v>
      </c>
      <c r="D613" s="23" t="s">
        <v>644</v>
      </c>
      <c r="E613" s="30" t="s">
        <v>710</v>
      </c>
      <c r="F613" s="30" t="s">
        <v>54</v>
      </c>
      <c r="G613" s="30" t="s">
        <v>711</v>
      </c>
      <c r="H613" s="30" t="s">
        <v>712</v>
      </c>
      <c r="I613" s="30">
        <v>19</v>
      </c>
      <c r="J613" s="30">
        <v>0.71166590966821408</v>
      </c>
      <c r="K613" s="32">
        <v>-3.1008595957160434</v>
      </c>
      <c r="L613" s="28">
        <v>53.660006952991324</v>
      </c>
      <c r="M613" s="28">
        <v>0.85712417615745151</v>
      </c>
      <c r="N613" s="28">
        <v>15.871922979668573</v>
      </c>
      <c r="O613" s="28">
        <v>12.122083362727652</v>
      </c>
      <c r="P613" s="28">
        <v>0.56166843072905948</v>
      </c>
      <c r="Q613" s="28">
        <v>5.9696177915907205</v>
      </c>
      <c r="R613" s="28">
        <v>7.5830280055341595</v>
      </c>
      <c r="S613" s="28">
        <v>1.9829819910748565</v>
      </c>
      <c r="T613" s="28">
        <v>1.1697224051089925</v>
      </c>
      <c r="U613" s="28">
        <v>0.22184390441722274</v>
      </c>
      <c r="V613" s="27">
        <f t="shared" si="48"/>
        <v>49.381124172250189</v>
      </c>
      <c r="W613" s="28">
        <f t="shared" si="49"/>
        <v>100.00000000000001</v>
      </c>
      <c r="X613" s="30">
        <v>11.57</v>
      </c>
      <c r="Y613" s="30">
        <v>117</v>
      </c>
      <c r="Z613" s="30">
        <v>34.97</v>
      </c>
      <c r="AA613" s="30">
        <v>49.48</v>
      </c>
      <c r="AB613" s="30">
        <v>7.14</v>
      </c>
      <c r="AC613" s="30">
        <v>286</v>
      </c>
      <c r="AD613" s="30">
        <v>201</v>
      </c>
      <c r="AE613" s="30">
        <v>34</v>
      </c>
      <c r="AF613" s="30">
        <v>284</v>
      </c>
      <c r="AG613" s="30">
        <v>67</v>
      </c>
      <c r="AH613" s="30">
        <v>2.79</v>
      </c>
      <c r="AI613" s="30">
        <v>0.69</v>
      </c>
      <c r="AJ613" s="28">
        <v>5.49</v>
      </c>
      <c r="AK613" s="30">
        <v>2.1</v>
      </c>
      <c r="AL613" s="30">
        <v>8.4049999999999994</v>
      </c>
      <c r="AM613" s="30">
        <v>21.4</v>
      </c>
      <c r="AN613" s="30">
        <v>43.88</v>
      </c>
      <c r="AO613" s="30">
        <v>5.24</v>
      </c>
      <c r="AP613" s="30">
        <v>22.41</v>
      </c>
      <c r="AQ613" s="30">
        <v>5.42</v>
      </c>
      <c r="AR613" s="30">
        <v>1.1330000000000002</v>
      </c>
      <c r="AS613" s="30">
        <v>4.3600000000000003</v>
      </c>
      <c r="AU613" s="30">
        <v>4.8</v>
      </c>
      <c r="AV613" s="30">
        <v>1.01</v>
      </c>
      <c r="AW613" s="30">
        <v>2.84</v>
      </c>
      <c r="AY613" s="30">
        <v>3.22</v>
      </c>
      <c r="AZ613" s="30">
        <v>0.46</v>
      </c>
      <c r="BA613" s="30">
        <v>32</v>
      </c>
      <c r="BB613" s="30">
        <v>226</v>
      </c>
      <c r="BC613" s="30">
        <v>92</v>
      </c>
      <c r="BD613" s="30">
        <v>124</v>
      </c>
      <c r="BE613" s="28">
        <f t="shared" si="45"/>
        <v>0.2526164861236242</v>
      </c>
      <c r="BF613" s="28">
        <f t="shared" si="46"/>
        <v>0.55737744426692504</v>
      </c>
      <c r="BG613" s="29">
        <f t="shared" si="47"/>
        <v>0.1622696297166385</v>
      </c>
    </row>
    <row r="614" spans="1:59" s="30" customFormat="1" x14ac:dyDescent="0.25">
      <c r="A614" s="36" t="s">
        <v>718</v>
      </c>
      <c r="B614" s="30">
        <v>16</v>
      </c>
      <c r="C614" s="30">
        <v>2</v>
      </c>
      <c r="D614" s="23" t="s">
        <v>644</v>
      </c>
      <c r="E614" s="30" t="s">
        <v>710</v>
      </c>
      <c r="F614" s="30" t="s">
        <v>54</v>
      </c>
      <c r="G614" s="30" t="s">
        <v>711</v>
      </c>
      <c r="H614" s="30" t="s">
        <v>712</v>
      </c>
      <c r="I614" s="30">
        <v>19</v>
      </c>
      <c r="K614" s="32"/>
      <c r="L614" s="28">
        <v>52.203494471860331</v>
      </c>
      <c r="M614" s="28">
        <v>1.0019864581930966</v>
      </c>
      <c r="N614" s="28">
        <v>15.490710643665276</v>
      </c>
      <c r="O614" s="28">
        <v>10.15187429382499</v>
      </c>
      <c r="P614" s="28">
        <v>0.1803575624747574</v>
      </c>
      <c r="Q614" s="28">
        <v>7.1842429052445036</v>
      </c>
      <c r="R614" s="28">
        <v>10.731274967248067</v>
      </c>
      <c r="S614" s="28">
        <v>2.2043702080248129</v>
      </c>
      <c r="T614" s="28">
        <v>0.70139052073516761</v>
      </c>
      <c r="U614" s="28">
        <v>0.15029796872896448</v>
      </c>
      <c r="V614" s="27">
        <f t="shared" si="48"/>
        <v>58.366123112441443</v>
      </c>
      <c r="W614" s="28">
        <f t="shared" si="49"/>
        <v>99.999999999999972</v>
      </c>
      <c r="X614" s="30">
        <v>8</v>
      </c>
      <c r="Y614" s="30">
        <v>92</v>
      </c>
      <c r="Z614" s="30">
        <v>26</v>
      </c>
      <c r="AA614" s="30">
        <v>17</v>
      </c>
      <c r="AD614" s="30">
        <v>221</v>
      </c>
      <c r="AE614" s="30">
        <v>48</v>
      </c>
      <c r="AF614" s="30">
        <v>340</v>
      </c>
      <c r="AG614" s="30">
        <v>89</v>
      </c>
      <c r="AJ614" s="28"/>
      <c r="BB614" s="30">
        <v>283</v>
      </c>
      <c r="BC614" s="30">
        <v>91</v>
      </c>
      <c r="BD614" s="30">
        <v>91</v>
      </c>
      <c r="BE614" s="28">
        <f t="shared" si="45"/>
        <v>0.17439283862163024</v>
      </c>
      <c r="BF614" s="28">
        <f t="shared" si="46"/>
        <v>0.29939713782781141</v>
      </c>
      <c r="BG614" s="29">
        <f t="shared" si="47"/>
        <v>8.8667589702830285E-2</v>
      </c>
    </row>
    <row r="615" spans="1:59" s="30" customFormat="1" x14ac:dyDescent="0.25">
      <c r="A615" s="36" t="s">
        <v>719</v>
      </c>
      <c r="B615" s="30">
        <v>16</v>
      </c>
      <c r="C615" s="30">
        <v>2</v>
      </c>
      <c r="D615" s="23" t="s">
        <v>644</v>
      </c>
      <c r="E615" s="30" t="s">
        <v>710</v>
      </c>
      <c r="F615" s="30" t="s">
        <v>54</v>
      </c>
      <c r="G615" s="30" t="s">
        <v>711</v>
      </c>
      <c r="H615" s="30" t="s">
        <v>712</v>
      </c>
      <c r="I615" s="30">
        <v>19</v>
      </c>
      <c r="K615" s="32"/>
      <c r="L615" s="28">
        <v>52.227009502008045</v>
      </c>
      <c r="M615" s="28">
        <v>0.75632857938802922</v>
      </c>
      <c r="N615" s="28">
        <v>17.062772750993943</v>
      </c>
      <c r="O615" s="28">
        <v>7.9396853168890695</v>
      </c>
      <c r="P615" s="28">
        <v>0.14118133481909884</v>
      </c>
      <c r="Q615" s="28">
        <v>7.1296574083644897</v>
      </c>
      <c r="R615" s="28">
        <v>12.000413459623399</v>
      </c>
      <c r="S615" s="28">
        <v>2.1782263086375249</v>
      </c>
      <c r="T615" s="28">
        <v>0.45379714763281759</v>
      </c>
      <c r="U615" s="28">
        <v>0.11092819164357764</v>
      </c>
      <c r="V615" s="27">
        <f t="shared" si="48"/>
        <v>64.014169679825272</v>
      </c>
      <c r="W615" s="28">
        <f t="shared" si="49"/>
        <v>99.999999999999986</v>
      </c>
      <c r="X615" s="30">
        <v>5</v>
      </c>
      <c r="Y615" s="30">
        <v>63</v>
      </c>
      <c r="Z615" s="30">
        <v>17</v>
      </c>
      <c r="AA615" s="30">
        <v>15</v>
      </c>
      <c r="AD615" s="30">
        <v>208</v>
      </c>
      <c r="AE615" s="30">
        <v>41</v>
      </c>
      <c r="AF615" s="30">
        <v>634</v>
      </c>
      <c r="AG615" s="30">
        <v>99</v>
      </c>
      <c r="AJ615" s="28"/>
      <c r="BB615" s="30">
        <v>226</v>
      </c>
      <c r="BC615" s="30">
        <v>70</v>
      </c>
      <c r="BD615" s="30">
        <v>73</v>
      </c>
      <c r="BE615" s="28">
        <f t="shared" si="45"/>
        <v>0.11624915705315386</v>
      </c>
      <c r="BF615" s="28">
        <f t="shared" si="46"/>
        <v>0.19273360297676378</v>
      </c>
      <c r="BG615" s="29">
        <f t="shared" si="47"/>
        <v>3.433856638746241E-2</v>
      </c>
    </row>
    <row r="616" spans="1:59" s="30" customFormat="1" x14ac:dyDescent="0.25">
      <c r="A616" s="36" t="s">
        <v>720</v>
      </c>
      <c r="B616" s="30">
        <v>16</v>
      </c>
      <c r="C616" s="30">
        <v>2</v>
      </c>
      <c r="D616" s="23" t="s">
        <v>644</v>
      </c>
      <c r="E616" s="30" t="s">
        <v>710</v>
      </c>
      <c r="F616" s="30" t="s">
        <v>54</v>
      </c>
      <c r="G616" s="30" t="s">
        <v>711</v>
      </c>
      <c r="H616" s="30" t="s">
        <v>712</v>
      </c>
      <c r="I616" s="30">
        <v>19</v>
      </c>
      <c r="K616" s="32"/>
      <c r="L616" s="28">
        <v>51.163972746609687</v>
      </c>
      <c r="M616" s="28">
        <v>0.77351540257456453</v>
      </c>
      <c r="N616" s="28">
        <v>13.465274705344063</v>
      </c>
      <c r="O616" s="28">
        <v>10.394347312283331</v>
      </c>
      <c r="P616" s="28">
        <v>0.18320101639923897</v>
      </c>
      <c r="Q616" s="28">
        <v>12.437313446659445</v>
      </c>
      <c r="R616" s="28">
        <v>9.5162750185160245</v>
      </c>
      <c r="S616" s="28">
        <v>1.5775643078823356</v>
      </c>
      <c r="T616" s="28">
        <v>0.40711336977608659</v>
      </c>
      <c r="U616" s="28">
        <v>8.1422673955217309E-2</v>
      </c>
      <c r="V616" s="27">
        <f t="shared" si="48"/>
        <v>70.329303366054546</v>
      </c>
      <c r="W616" s="28">
        <f t="shared" si="49"/>
        <v>100</v>
      </c>
      <c r="X616" s="30">
        <v>6</v>
      </c>
      <c r="Y616" s="30">
        <v>62</v>
      </c>
      <c r="Z616" s="30">
        <v>21</v>
      </c>
      <c r="AA616" s="30">
        <v>16</v>
      </c>
      <c r="AD616" s="30">
        <v>164</v>
      </c>
      <c r="AE616" s="30">
        <v>62</v>
      </c>
      <c r="AF616" s="30">
        <v>870</v>
      </c>
      <c r="AG616" s="30">
        <v>309</v>
      </c>
      <c r="AJ616" s="28"/>
      <c r="BB616" s="30">
        <v>243</v>
      </c>
      <c r="BC616" s="30">
        <v>76</v>
      </c>
      <c r="BD616" s="30">
        <v>84</v>
      </c>
      <c r="BE616" s="28">
        <f t="shared" si="45"/>
        <v>0.29320095770220189</v>
      </c>
      <c r="BF616" s="28">
        <f t="shared" si="46"/>
        <v>0.38358105140685828</v>
      </c>
      <c r="BG616" s="29">
        <f t="shared" si="47"/>
        <v>0.19253371270742553</v>
      </c>
    </row>
    <row r="617" spans="1:59" s="30" customFormat="1" x14ac:dyDescent="0.25">
      <c r="A617" s="36" t="s">
        <v>721</v>
      </c>
      <c r="B617" s="30">
        <v>16</v>
      </c>
      <c r="C617" s="30">
        <v>2</v>
      </c>
      <c r="D617" s="23" t="s">
        <v>644</v>
      </c>
      <c r="E617" s="30" t="s">
        <v>710</v>
      </c>
      <c r="F617" s="30" t="s">
        <v>54</v>
      </c>
      <c r="G617" s="30" t="s">
        <v>711</v>
      </c>
      <c r="H617" s="30" t="s">
        <v>712</v>
      </c>
      <c r="I617" s="30">
        <v>19</v>
      </c>
      <c r="K617" s="32"/>
      <c r="L617" s="28">
        <v>51.513637818904471</v>
      </c>
      <c r="M617" s="28">
        <v>0.75413053600092794</v>
      </c>
      <c r="N617" s="28">
        <v>15.846932209208688</v>
      </c>
      <c r="O617" s="28">
        <v>9.8667259752966388</v>
      </c>
      <c r="P617" s="28">
        <v>0.16815072762182856</v>
      </c>
      <c r="Q617" s="28">
        <v>8.468682100226637</v>
      </c>
      <c r="R617" s="28">
        <v>10.649546082715807</v>
      </c>
      <c r="S617" s="28">
        <v>2.110546405483678</v>
      </c>
      <c r="T617" s="28">
        <v>0.49935670627088474</v>
      </c>
      <c r="U617" s="28">
        <v>0.12229143827042074</v>
      </c>
      <c r="V617" s="27">
        <f t="shared" si="48"/>
        <v>62.966885816923018</v>
      </c>
      <c r="W617" s="28">
        <f t="shared" si="49"/>
        <v>100</v>
      </c>
      <c r="X617" s="30">
        <v>7.65</v>
      </c>
      <c r="Y617" s="30">
        <v>74</v>
      </c>
      <c r="Z617" s="30">
        <v>20.350000000000001</v>
      </c>
      <c r="AA617" s="30">
        <v>11.02</v>
      </c>
      <c r="AB617" s="30">
        <v>0.63</v>
      </c>
      <c r="AC617" s="30">
        <v>145</v>
      </c>
      <c r="AD617" s="30">
        <v>199</v>
      </c>
      <c r="AE617" s="30">
        <v>44</v>
      </c>
      <c r="AF617" s="30">
        <v>488</v>
      </c>
      <c r="AG617" s="30">
        <v>126</v>
      </c>
      <c r="AH617" s="30">
        <v>1.59</v>
      </c>
      <c r="AI617" s="30">
        <v>0.39</v>
      </c>
      <c r="AJ617" s="28">
        <v>1.84</v>
      </c>
      <c r="AK617" s="30">
        <v>0.28999999999999998</v>
      </c>
      <c r="AL617" s="30">
        <v>6.5</v>
      </c>
      <c r="AM617" s="30">
        <v>9.0399999999999991</v>
      </c>
      <c r="AN617" s="30">
        <v>19.899999999999999</v>
      </c>
      <c r="AO617" s="30">
        <v>2.29</v>
      </c>
      <c r="AP617" s="30">
        <v>10.37</v>
      </c>
      <c r="AQ617" s="30">
        <v>2.65</v>
      </c>
      <c r="AR617" s="30">
        <v>0.81400000000000006</v>
      </c>
      <c r="AS617" s="30">
        <v>2.46</v>
      </c>
      <c r="AU617" s="30">
        <v>2.86</v>
      </c>
      <c r="AV617" s="30">
        <v>0.63</v>
      </c>
      <c r="AW617" s="30">
        <v>1.82</v>
      </c>
      <c r="AY617" s="30">
        <v>1.75</v>
      </c>
      <c r="AZ617" s="30">
        <v>0.25</v>
      </c>
      <c r="BA617" s="30">
        <v>31</v>
      </c>
      <c r="BB617" s="30">
        <v>215</v>
      </c>
      <c r="BC617" s="30">
        <v>67</v>
      </c>
      <c r="BD617" s="30">
        <v>81</v>
      </c>
      <c r="BE617" s="28">
        <f t="shared" si="45"/>
        <v>0.23861579374648301</v>
      </c>
      <c r="BF617" s="28">
        <f t="shared" si="46"/>
        <v>0.38880493467910116</v>
      </c>
      <c r="BG617" s="29">
        <f t="shared" si="47"/>
        <v>0.15514258191873315</v>
      </c>
    </row>
    <row r="618" spans="1:59" s="30" customFormat="1" x14ac:dyDescent="0.25">
      <c r="A618" s="36" t="s">
        <v>722</v>
      </c>
      <c r="B618" s="30">
        <v>16</v>
      </c>
      <c r="C618" s="30">
        <v>2</v>
      </c>
      <c r="D618" s="23" t="s">
        <v>644</v>
      </c>
      <c r="E618" s="30" t="s">
        <v>710</v>
      </c>
      <c r="F618" s="30" t="s">
        <v>54</v>
      </c>
      <c r="G618" s="30" t="s">
        <v>711</v>
      </c>
      <c r="H618" s="30" t="s">
        <v>712</v>
      </c>
      <c r="I618" s="30">
        <v>19</v>
      </c>
      <c r="K618" s="32"/>
      <c r="L618" s="28">
        <v>50.387331753697651</v>
      </c>
      <c r="M618" s="28">
        <v>2.2669576460734628</v>
      </c>
      <c r="N618" s="28">
        <v>11.135379918907146</v>
      </c>
      <c r="O618" s="28">
        <v>19.425398443519477</v>
      </c>
      <c r="P618" s="28">
        <v>0.33374654233859308</v>
      </c>
      <c r="Q618" s="28">
        <v>5.1006547036652909</v>
      </c>
      <c r="R618" s="28">
        <v>7.5460303126241648</v>
      </c>
      <c r="S618" s="28">
        <v>2.6500315075627281</v>
      </c>
      <c r="T618" s="28">
        <v>0.77664289726590841</v>
      </c>
      <c r="U618" s="28">
        <v>0.37782627434557708</v>
      </c>
      <c r="V618" s="27">
        <f t="shared" si="48"/>
        <v>34.217360273854688</v>
      </c>
      <c r="W618" s="28">
        <f t="shared" si="49"/>
        <v>100</v>
      </c>
      <c r="X618" s="30">
        <v>16.34</v>
      </c>
      <c r="Y618" s="30">
        <v>106</v>
      </c>
      <c r="Z618" s="30">
        <v>36.6</v>
      </c>
      <c r="AA618" s="30">
        <v>24.86</v>
      </c>
      <c r="AB618" s="30">
        <v>9.42</v>
      </c>
      <c r="AC618" s="30">
        <v>168</v>
      </c>
      <c r="AD618" s="30">
        <v>178</v>
      </c>
      <c r="AE618" s="30">
        <v>43</v>
      </c>
      <c r="AF618" s="30">
        <v>4.5</v>
      </c>
      <c r="AG618" s="30">
        <v>25</v>
      </c>
      <c r="AH618" s="30">
        <v>3.02</v>
      </c>
      <c r="AI618" s="30">
        <v>0.82</v>
      </c>
      <c r="AJ618" s="28">
        <v>2.52</v>
      </c>
      <c r="AK618" s="30">
        <v>0.56000000000000005</v>
      </c>
      <c r="AL618" s="30">
        <v>4</v>
      </c>
      <c r="AM618" s="30">
        <v>18.75</v>
      </c>
      <c r="AN618" s="30">
        <v>42.125999999999998</v>
      </c>
      <c r="AO618" s="30">
        <v>4.96</v>
      </c>
      <c r="AP618" s="30">
        <v>23.78</v>
      </c>
      <c r="AQ618" s="30">
        <v>5.59</v>
      </c>
      <c r="AR618" s="30">
        <v>1.2116038999999998</v>
      </c>
      <c r="AS618" s="30">
        <v>4.82</v>
      </c>
      <c r="AT618" s="30">
        <v>1.04</v>
      </c>
      <c r="AU618" s="30">
        <v>6.48</v>
      </c>
      <c r="AV618" s="30">
        <v>1.19</v>
      </c>
      <c r="AW618" s="30">
        <v>3.4</v>
      </c>
      <c r="AX618" s="30">
        <v>0.48</v>
      </c>
      <c r="AY618" s="30">
        <v>3.08</v>
      </c>
      <c r="AZ618" s="30">
        <v>0.5</v>
      </c>
      <c r="BA618" s="30">
        <v>42</v>
      </c>
      <c r="BB618" s="30">
        <v>408</v>
      </c>
      <c r="BC618" s="30">
        <v>15</v>
      </c>
      <c r="BD618" s="30">
        <v>96</v>
      </c>
      <c r="BE618" s="28">
        <f t="shared" si="45"/>
        <v>0.50306738945089557</v>
      </c>
      <c r="BF618" s="28">
        <f t="shared" si="46"/>
        <v>0.36197497931083966</v>
      </c>
      <c r="BG618" s="29">
        <f t="shared" si="47"/>
        <v>0.40081409762626402</v>
      </c>
    </row>
    <row r="619" spans="1:59" s="30" customFormat="1" x14ac:dyDescent="0.25">
      <c r="A619" s="36" t="s">
        <v>723</v>
      </c>
      <c r="B619" s="30">
        <v>16</v>
      </c>
      <c r="C619" s="30">
        <v>2</v>
      </c>
      <c r="D619" s="23" t="s">
        <v>644</v>
      </c>
      <c r="E619" s="30" t="s">
        <v>710</v>
      </c>
      <c r="F619" s="30" t="s">
        <v>54</v>
      </c>
      <c r="G619" s="30" t="s">
        <v>711</v>
      </c>
      <c r="H619" s="30" t="s">
        <v>712</v>
      </c>
      <c r="I619" s="30">
        <v>19</v>
      </c>
      <c r="J619" s="30">
        <v>0.70566678777437031</v>
      </c>
      <c r="K619" s="32">
        <v>-1.0880647693767287</v>
      </c>
      <c r="L619" s="28">
        <v>52.092856916366458</v>
      </c>
      <c r="M619" s="28">
        <v>1.0248447160410477</v>
      </c>
      <c r="N619" s="28">
        <v>15.177950244567917</v>
      </c>
      <c r="O619" s="28">
        <v>10.337360638284768</v>
      </c>
      <c r="P619" s="28">
        <v>0.18344720417134752</v>
      </c>
      <c r="Q619" s="28">
        <v>7.0919254350040495</v>
      </c>
      <c r="R619" s="28">
        <v>10.586645916704024</v>
      </c>
      <c r="S619" s="28">
        <v>2.6236024730650822</v>
      </c>
      <c r="T619" s="28">
        <v>0.7173913012287334</v>
      </c>
      <c r="U619" s="28">
        <v>0.16397515456656764</v>
      </c>
      <c r="V619" s="27">
        <f t="shared" si="48"/>
        <v>57.609957897692126</v>
      </c>
      <c r="W619" s="28">
        <f t="shared" si="49"/>
        <v>99.999999999999986</v>
      </c>
      <c r="X619" s="30">
        <v>9.2799999999999994</v>
      </c>
      <c r="Y619" s="30">
        <v>92.885000000000005</v>
      </c>
      <c r="Z619" s="30">
        <v>25.88</v>
      </c>
      <c r="AA619" s="30">
        <v>15.3</v>
      </c>
      <c r="AB619" s="30">
        <v>1.25</v>
      </c>
      <c r="AC619" s="30">
        <v>182</v>
      </c>
      <c r="AD619" s="30">
        <v>214</v>
      </c>
      <c r="AE619" s="30">
        <v>34</v>
      </c>
      <c r="AF619" s="30">
        <v>301.39999999999998</v>
      </c>
      <c r="AG619" s="30">
        <v>85</v>
      </c>
      <c r="AH619" s="30">
        <v>2.38</v>
      </c>
      <c r="AI619" s="30">
        <v>0.47</v>
      </c>
      <c r="AJ619" s="28">
        <v>1.58</v>
      </c>
      <c r="AK619" s="30">
        <v>0.34</v>
      </c>
      <c r="AL619" s="30">
        <v>6.5</v>
      </c>
      <c r="AM619" s="30">
        <v>10.57</v>
      </c>
      <c r="AN619" s="30">
        <v>23.7195</v>
      </c>
      <c r="AO619" s="30">
        <v>2.81</v>
      </c>
      <c r="AP619" s="30">
        <v>12.2</v>
      </c>
      <c r="AQ619" s="30">
        <v>3.41</v>
      </c>
      <c r="AR619" s="30">
        <v>0.97400159999999991</v>
      </c>
      <c r="AS619" s="30">
        <v>3.41</v>
      </c>
      <c r="AT619" s="30">
        <v>0.68</v>
      </c>
      <c r="AU619" s="30">
        <v>3.92</v>
      </c>
      <c r="AV619" s="30">
        <v>0.8</v>
      </c>
      <c r="AW619" s="30">
        <v>2.2999999999999998</v>
      </c>
      <c r="AX619" s="30">
        <v>0.30600000000000005</v>
      </c>
      <c r="AY619" s="30">
        <v>2.2200000000000002</v>
      </c>
      <c r="AZ619" s="30">
        <v>0.33</v>
      </c>
      <c r="BA619" s="30">
        <v>36</v>
      </c>
      <c r="BB619" s="30">
        <v>250</v>
      </c>
      <c r="BC619" s="30">
        <v>93</v>
      </c>
      <c r="BD619" s="30">
        <v>90</v>
      </c>
      <c r="BE619" s="28">
        <f t="shared" si="45"/>
        <v>0.22901958242284626</v>
      </c>
      <c r="BF619" s="28">
        <f t="shared" si="46"/>
        <v>0.34647370696246438</v>
      </c>
      <c r="BG619" s="29">
        <f t="shared" si="47"/>
        <v>0.14446603197590724</v>
      </c>
    </row>
    <row r="620" spans="1:59" s="30" customFormat="1" x14ac:dyDescent="0.25">
      <c r="A620" s="36" t="s">
        <v>724</v>
      </c>
      <c r="B620" s="30">
        <v>16</v>
      </c>
      <c r="C620" s="30">
        <v>2</v>
      </c>
      <c r="D620" s="23" t="s">
        <v>644</v>
      </c>
      <c r="E620" s="30" t="s">
        <v>710</v>
      </c>
      <c r="F620" s="30" t="s">
        <v>54</v>
      </c>
      <c r="G620" s="30" t="s">
        <v>711</v>
      </c>
      <c r="H620" s="30" t="s">
        <v>712</v>
      </c>
      <c r="I620" s="30">
        <v>19</v>
      </c>
      <c r="K620" s="32"/>
      <c r="L620" s="28">
        <v>51.313117646033781</v>
      </c>
      <c r="M620" s="28">
        <v>0.94302972901220694</v>
      </c>
      <c r="N620" s="28">
        <v>16.164759594046199</v>
      </c>
      <c r="O620" s="28">
        <v>9.6844028007982939</v>
      </c>
      <c r="P620" s="28">
        <v>0.16400517026299252</v>
      </c>
      <c r="Q620" s="28">
        <v>8.2105088362910621</v>
      </c>
      <c r="R620" s="28">
        <v>10.916594145630439</v>
      </c>
      <c r="S620" s="28">
        <v>2.0808155977117173</v>
      </c>
      <c r="T620" s="28">
        <v>0.39976260251604429</v>
      </c>
      <c r="U620" s="28">
        <v>0.12300387769724437</v>
      </c>
      <c r="V620" s="27">
        <f t="shared" si="48"/>
        <v>62.67941248522849</v>
      </c>
      <c r="W620" s="28">
        <f t="shared" si="49"/>
        <v>99.999999999999986</v>
      </c>
      <c r="X620" s="30">
        <v>5</v>
      </c>
      <c r="Y620" s="30">
        <v>81</v>
      </c>
      <c r="Z620" s="30">
        <v>27</v>
      </c>
      <c r="AA620" s="30">
        <v>19</v>
      </c>
      <c r="AD620" s="30">
        <v>212</v>
      </c>
      <c r="AE620" s="30">
        <v>54</v>
      </c>
      <c r="AF620" s="30">
        <v>525</v>
      </c>
      <c r="AG620" s="30">
        <v>122</v>
      </c>
      <c r="AJ620" s="28"/>
      <c r="BB620" s="30">
        <v>275</v>
      </c>
      <c r="BC620" s="30">
        <v>89</v>
      </c>
      <c r="BD620" s="30">
        <v>86</v>
      </c>
      <c r="BE620" s="28">
        <f t="shared" si="45"/>
        <v>9.1533431115279784E-2</v>
      </c>
      <c r="BF620" s="28">
        <f t="shared" si="46"/>
        <v>0.20979628950928519</v>
      </c>
      <c r="BG620" s="29">
        <f t="shared" si="47"/>
        <v>-7.8135304879844991E-3</v>
      </c>
    </row>
    <row r="621" spans="1:59" s="30" customFormat="1" x14ac:dyDescent="0.25">
      <c r="A621" s="36" t="s">
        <v>725</v>
      </c>
      <c r="B621" s="30">
        <v>16</v>
      </c>
      <c r="C621" s="30">
        <v>2</v>
      </c>
      <c r="D621" s="23" t="s">
        <v>644</v>
      </c>
      <c r="E621" s="30" t="s">
        <v>710</v>
      </c>
      <c r="F621" s="30" t="s">
        <v>54</v>
      </c>
      <c r="G621" s="30" t="s">
        <v>711</v>
      </c>
      <c r="H621" s="30" t="s">
        <v>712</v>
      </c>
      <c r="I621" s="30">
        <v>19</v>
      </c>
      <c r="K621" s="32"/>
      <c r="L621" s="28">
        <v>52.183832596680602</v>
      </c>
      <c r="M621" s="28">
        <v>0.88748014620205107</v>
      </c>
      <c r="N621" s="28">
        <v>16.148058292389045</v>
      </c>
      <c r="O621" s="28">
        <v>9.8121253494912111</v>
      </c>
      <c r="P621" s="28">
        <v>0.16321473953141169</v>
      </c>
      <c r="Q621" s="28">
        <v>7.5792844669899297</v>
      </c>
      <c r="R621" s="28">
        <v>10.466145172451775</v>
      </c>
      <c r="S621" s="28">
        <v>2.2192104115661633</v>
      </c>
      <c r="T621" s="28">
        <v>0.42843869126995571</v>
      </c>
      <c r="U621" s="28">
        <v>0.11221013342784553</v>
      </c>
      <c r="V621" s="27">
        <f t="shared" si="48"/>
        <v>60.477220115372241</v>
      </c>
      <c r="W621" s="28">
        <f t="shared" si="49"/>
        <v>100.00000000000001</v>
      </c>
      <c r="X621" s="30">
        <v>5.55</v>
      </c>
      <c r="Y621" s="30">
        <v>78</v>
      </c>
      <c r="Z621" s="30">
        <v>24.06</v>
      </c>
      <c r="AA621" s="30">
        <v>17.940000000000001</v>
      </c>
      <c r="AB621" s="30">
        <v>4.8600000000000003</v>
      </c>
      <c r="AC621" s="30">
        <v>120</v>
      </c>
      <c r="AD621" s="30">
        <v>186</v>
      </c>
      <c r="AE621" s="30">
        <v>40</v>
      </c>
      <c r="AF621" s="30">
        <v>415</v>
      </c>
      <c r="AG621" s="30">
        <v>100</v>
      </c>
      <c r="AH621" s="30">
        <v>1.77</v>
      </c>
      <c r="AI621" s="30">
        <v>0.28000000000000003</v>
      </c>
      <c r="AJ621" s="28">
        <v>1.65</v>
      </c>
      <c r="AK621" s="30">
        <v>0.22</v>
      </c>
      <c r="AL621" s="30">
        <v>6.66</v>
      </c>
      <c r="AM621" s="30">
        <v>8.2200000000000006</v>
      </c>
      <c r="AN621" s="30">
        <v>16.89</v>
      </c>
      <c r="AO621" s="30">
        <v>2.14</v>
      </c>
      <c r="AP621" s="30">
        <v>10</v>
      </c>
      <c r="AQ621" s="30">
        <v>3.02</v>
      </c>
      <c r="AR621" s="30">
        <v>0.8580000000000001</v>
      </c>
      <c r="AS621" s="30">
        <v>2.79</v>
      </c>
      <c r="AU621" s="30">
        <v>3.33</v>
      </c>
      <c r="AV621" s="30">
        <v>0.7</v>
      </c>
      <c r="AW621" s="30">
        <v>2.06</v>
      </c>
      <c r="AY621" s="30">
        <v>2.1</v>
      </c>
      <c r="AZ621" s="30">
        <v>0.3</v>
      </c>
      <c r="BA621" s="30">
        <v>34</v>
      </c>
      <c r="BB621" s="30">
        <v>235</v>
      </c>
      <c r="BC621" s="30">
        <v>87</v>
      </c>
      <c r="BD621" s="30">
        <v>81</v>
      </c>
      <c r="BE621" s="28">
        <f t="shared" si="45"/>
        <v>0.12226331912047383</v>
      </c>
      <c r="BF621" s="28">
        <f t="shared" si="46"/>
        <v>0.24006240442929117</v>
      </c>
      <c r="BG621" s="29">
        <f t="shared" si="47"/>
        <v>2.9315125260938046E-2</v>
      </c>
    </row>
    <row r="622" spans="1:59" s="30" customFormat="1" x14ac:dyDescent="0.25">
      <c r="A622" s="36" t="s">
        <v>726</v>
      </c>
      <c r="B622" s="30">
        <v>16</v>
      </c>
      <c r="C622" s="30">
        <v>2</v>
      </c>
      <c r="D622" s="23" t="s">
        <v>644</v>
      </c>
      <c r="E622" s="30" t="s">
        <v>710</v>
      </c>
      <c r="F622" s="30" t="s">
        <v>54</v>
      </c>
      <c r="G622" s="30" t="s">
        <v>711</v>
      </c>
      <c r="H622" s="30" t="s">
        <v>712</v>
      </c>
      <c r="I622" s="30">
        <v>19</v>
      </c>
      <c r="J622" s="30">
        <v>0.70528704889565963</v>
      </c>
      <c r="K622" s="32">
        <v>-0.89344482888886745</v>
      </c>
      <c r="L622" s="28">
        <v>52.327625698698824</v>
      </c>
      <c r="M622" s="28">
        <v>0.94966243789131077</v>
      </c>
      <c r="N622" s="28">
        <v>15.909398690695292</v>
      </c>
      <c r="O622" s="28">
        <v>9.9508632400926178</v>
      </c>
      <c r="P622" s="28">
        <v>0.16848849704523258</v>
      </c>
      <c r="Q622" s="28">
        <v>7.0254597555830305</v>
      </c>
      <c r="R622" s="28">
        <v>10.517766785247852</v>
      </c>
      <c r="S622" s="28">
        <v>2.4155123621848342</v>
      </c>
      <c r="T622" s="28">
        <v>0.57183974754745603</v>
      </c>
      <c r="U622" s="28">
        <v>0.16338278501355885</v>
      </c>
      <c r="V622" s="27">
        <f t="shared" si="48"/>
        <v>58.308996002047593</v>
      </c>
      <c r="W622" s="28">
        <f t="shared" si="49"/>
        <v>100</v>
      </c>
      <c r="X622" s="30">
        <v>8.34</v>
      </c>
      <c r="Y622" s="30">
        <v>86</v>
      </c>
      <c r="Z622" s="30">
        <v>23.11</v>
      </c>
      <c r="AA622" s="30">
        <v>12.38</v>
      </c>
      <c r="AB622" s="30">
        <v>1.19</v>
      </c>
      <c r="AC622" s="30">
        <v>167</v>
      </c>
      <c r="AD622" s="30">
        <v>210</v>
      </c>
      <c r="AE622" s="30">
        <v>39</v>
      </c>
      <c r="AF622" s="30">
        <v>322</v>
      </c>
      <c r="AG622" s="30">
        <v>85</v>
      </c>
      <c r="AH622" s="30">
        <v>1.9</v>
      </c>
      <c r="AI622" s="30">
        <v>0.44</v>
      </c>
      <c r="AJ622" s="28">
        <v>1.2</v>
      </c>
      <c r="AK622" s="30">
        <v>0.31</v>
      </c>
      <c r="AL622" s="30">
        <v>7.2750000000000004</v>
      </c>
      <c r="AM622" s="30">
        <v>10.5</v>
      </c>
      <c r="AN622" s="30">
        <v>20.91</v>
      </c>
      <c r="AO622" s="30">
        <v>2.63</v>
      </c>
      <c r="AP622" s="30">
        <v>12.06</v>
      </c>
      <c r="AQ622" s="30">
        <v>3.09</v>
      </c>
      <c r="AR622" s="30">
        <v>0.97900000000000009</v>
      </c>
      <c r="AS622" s="30">
        <v>3</v>
      </c>
      <c r="AU622" s="30">
        <v>3.5</v>
      </c>
      <c r="AV622" s="30">
        <v>0.73</v>
      </c>
      <c r="AW622" s="30">
        <v>2.06</v>
      </c>
      <c r="AY622" s="30">
        <v>2.04</v>
      </c>
      <c r="AZ622" s="30">
        <v>0.31</v>
      </c>
      <c r="BA622" s="30">
        <v>35</v>
      </c>
      <c r="BB622" s="30">
        <v>241</v>
      </c>
      <c r="BC622" s="30">
        <v>88</v>
      </c>
      <c r="BD622" s="30">
        <v>83</v>
      </c>
      <c r="BE622" s="28">
        <f t="shared" si="45"/>
        <v>0.2016249740908691</v>
      </c>
      <c r="BF622" s="28">
        <f t="shared" si="46"/>
        <v>0.3138484404691062</v>
      </c>
      <c r="BG622" s="29">
        <f t="shared" si="47"/>
        <v>0.12005769018611628</v>
      </c>
    </row>
    <row r="623" spans="1:59" s="30" customFormat="1" x14ac:dyDescent="0.25">
      <c r="A623" s="36" t="s">
        <v>727</v>
      </c>
      <c r="B623" s="30">
        <v>16</v>
      </c>
      <c r="C623" s="30">
        <v>2</v>
      </c>
      <c r="D623" s="23" t="s">
        <v>644</v>
      </c>
      <c r="E623" s="30" t="s">
        <v>710</v>
      </c>
      <c r="F623" s="30" t="s">
        <v>54</v>
      </c>
      <c r="G623" s="30" t="s">
        <v>711</v>
      </c>
      <c r="H623" s="30" t="s">
        <v>712</v>
      </c>
      <c r="I623" s="30">
        <v>19</v>
      </c>
      <c r="K623" s="32"/>
      <c r="L623" s="28">
        <v>50.818648332266726</v>
      </c>
      <c r="M623" s="28">
        <v>0.83963070354839708</v>
      </c>
      <c r="N623" s="28">
        <v>16.383294102988096</v>
      </c>
      <c r="O623" s="28">
        <v>9.5192963088658793</v>
      </c>
      <c r="P623" s="28">
        <v>0.16792614070967937</v>
      </c>
      <c r="Q623" s="28">
        <v>8.8685993062299424</v>
      </c>
      <c r="R623" s="28">
        <v>10.474393026766252</v>
      </c>
      <c r="S623" s="28">
        <v>2.3509659699355114</v>
      </c>
      <c r="T623" s="28">
        <v>0.48278765454032824</v>
      </c>
      <c r="U623" s="28">
        <v>9.4458454149194654E-2</v>
      </c>
      <c r="V623" s="27">
        <f t="shared" si="48"/>
        <v>64.857597305335574</v>
      </c>
      <c r="W623" s="28">
        <f t="shared" si="49"/>
        <v>100</v>
      </c>
      <c r="X623" s="30">
        <v>5</v>
      </c>
      <c r="Y623" s="30">
        <v>69</v>
      </c>
      <c r="Z623" s="30">
        <v>23</v>
      </c>
      <c r="AA623" s="30">
        <v>31</v>
      </c>
      <c r="AD623" s="30">
        <v>311</v>
      </c>
      <c r="AE623" s="30">
        <v>50</v>
      </c>
      <c r="AF623" s="30">
        <v>556</v>
      </c>
      <c r="AG623" s="30">
        <v>106</v>
      </c>
      <c r="AJ623" s="28"/>
      <c r="BB623" s="30">
        <v>256</v>
      </c>
      <c r="BC623" s="30">
        <v>47</v>
      </c>
      <c r="BD623" s="30">
        <v>89</v>
      </c>
      <c r="BE623" s="28">
        <f t="shared" si="45"/>
        <v>0.16116935925667408</v>
      </c>
      <c r="BF623" s="28">
        <f t="shared" si="46"/>
        <v>0.26023336214935389</v>
      </c>
      <c r="BG623" s="29">
        <f t="shared" si="47"/>
        <v>6.1822397653410022E-2</v>
      </c>
    </row>
    <row r="624" spans="1:59" s="30" customFormat="1" x14ac:dyDescent="0.25">
      <c r="A624" s="36" t="s">
        <v>728</v>
      </c>
      <c r="B624" s="30">
        <v>16</v>
      </c>
      <c r="C624" s="30">
        <v>2</v>
      </c>
      <c r="D624" s="23" t="s">
        <v>644</v>
      </c>
      <c r="E624" s="30" t="s">
        <v>710</v>
      </c>
      <c r="F624" s="30" t="s">
        <v>54</v>
      </c>
      <c r="G624" s="30" t="s">
        <v>711</v>
      </c>
      <c r="H624" s="30" t="s">
        <v>712</v>
      </c>
      <c r="I624" s="30">
        <v>19</v>
      </c>
      <c r="K624" s="32"/>
      <c r="L624" s="28">
        <v>51.387828569554436</v>
      </c>
      <c r="M624" s="28">
        <v>0.8524047393054055</v>
      </c>
      <c r="N624" s="28">
        <v>15.68830627340663</v>
      </c>
      <c r="O624" s="28">
        <v>10.33615433299248</v>
      </c>
      <c r="P624" s="28">
        <v>0.18164339087579473</v>
      </c>
      <c r="Q624" s="28">
        <v>7.7426763820240998</v>
      </c>
      <c r="R624" s="28">
        <v>10.989932531758976</v>
      </c>
      <c r="S624" s="28">
        <v>1.9990920671805339</v>
      </c>
      <c r="T624" s="28">
        <v>0.70018960728658297</v>
      </c>
      <c r="U624" s="28">
        <v>0.12177210561505791</v>
      </c>
      <c r="V624" s="27">
        <f t="shared" si="48"/>
        <v>59.741101587821717</v>
      </c>
      <c r="W624" s="28">
        <f t="shared" si="49"/>
        <v>99.999999999999986</v>
      </c>
      <c r="X624" s="30">
        <v>8.01</v>
      </c>
      <c r="Y624" s="30">
        <v>77</v>
      </c>
      <c r="Z624" s="30">
        <v>25.25</v>
      </c>
      <c r="AA624" s="30">
        <v>21.99</v>
      </c>
      <c r="AB624" s="30">
        <v>1.79</v>
      </c>
      <c r="AC624" s="30">
        <v>186.5</v>
      </c>
      <c r="AD624" s="30">
        <v>213</v>
      </c>
      <c r="AE624" s="30">
        <v>32</v>
      </c>
      <c r="AF624" s="30">
        <v>297.89999999999998</v>
      </c>
      <c r="AG624" s="30">
        <v>80</v>
      </c>
      <c r="AH624" s="30">
        <v>2.17</v>
      </c>
      <c r="AI624" s="30">
        <v>0.51</v>
      </c>
      <c r="AJ624" s="28">
        <v>2.4</v>
      </c>
      <c r="AK624" s="30">
        <v>0.75</v>
      </c>
      <c r="AL624" s="30">
        <v>4</v>
      </c>
      <c r="AM624" s="30">
        <v>12.9</v>
      </c>
      <c r="AN624" s="30">
        <v>24.339000000000002</v>
      </c>
      <c r="AO624" s="30">
        <v>3.13</v>
      </c>
      <c r="AP624" s="30">
        <v>14.2</v>
      </c>
      <c r="AQ624" s="30">
        <v>3.39</v>
      </c>
      <c r="AR624" s="30">
        <v>0.94914300000000007</v>
      </c>
      <c r="AS624" s="30">
        <v>3.23</v>
      </c>
      <c r="AT624" s="30">
        <v>0.63</v>
      </c>
      <c r="AU624" s="30">
        <v>3.87</v>
      </c>
      <c r="AV624" s="30">
        <v>0.76</v>
      </c>
      <c r="AW624" s="30">
        <v>2.06</v>
      </c>
      <c r="AX624" s="30">
        <v>0.31</v>
      </c>
      <c r="AY624" s="30">
        <v>1.93</v>
      </c>
      <c r="AZ624" s="30">
        <v>0.31</v>
      </c>
      <c r="BA624" s="30">
        <v>35</v>
      </c>
      <c r="BB624" s="30">
        <v>282.5</v>
      </c>
      <c r="BC624" s="30">
        <v>60</v>
      </c>
      <c r="BD624" s="30">
        <v>102</v>
      </c>
      <c r="BE624" s="28">
        <f t="shared" si="45"/>
        <v>0.31165079561137821</v>
      </c>
      <c r="BF624" s="28">
        <f t="shared" si="46"/>
        <v>0.44959538141336686</v>
      </c>
      <c r="BG624" s="29">
        <f t="shared" si="47"/>
        <v>0.2136543707277605</v>
      </c>
    </row>
    <row r="625" spans="1:59" s="30" customFormat="1" x14ac:dyDescent="0.25">
      <c r="A625" s="36" t="s">
        <v>729</v>
      </c>
      <c r="B625" s="30">
        <v>16</v>
      </c>
      <c r="C625" s="30">
        <v>2</v>
      </c>
      <c r="D625" s="23" t="s">
        <v>644</v>
      </c>
      <c r="E625" s="30" t="s">
        <v>710</v>
      </c>
      <c r="F625" s="30" t="s">
        <v>54</v>
      </c>
      <c r="G625" s="30" t="s">
        <v>711</v>
      </c>
      <c r="H625" s="30" t="s">
        <v>712</v>
      </c>
      <c r="I625" s="30">
        <v>19</v>
      </c>
      <c r="K625" s="32"/>
      <c r="L625" s="28">
        <v>52.683528790882171</v>
      </c>
      <c r="M625" s="28">
        <v>0.98166306028621575</v>
      </c>
      <c r="N625" s="28">
        <v>15.817931579663458</v>
      </c>
      <c r="O625" s="28">
        <v>9.9803841456031819</v>
      </c>
      <c r="P625" s="28">
        <v>0.16698392262600581</v>
      </c>
      <c r="Q625" s="28">
        <v>6.7400783314496877</v>
      </c>
      <c r="R625" s="28">
        <v>10.454205580161453</v>
      </c>
      <c r="S625" s="28">
        <v>2.3554853328001726</v>
      </c>
      <c r="T625" s="28">
        <v>0.64769521503420424</v>
      </c>
      <c r="U625" s="28">
        <v>0.1720440414934605</v>
      </c>
      <c r="V625" s="27">
        <f t="shared" si="48"/>
        <v>57.225063123283924</v>
      </c>
      <c r="W625" s="28">
        <f t="shared" si="49"/>
        <v>100.00000000000003</v>
      </c>
      <c r="X625" s="30">
        <v>9.57</v>
      </c>
      <c r="Y625" s="30">
        <v>100</v>
      </c>
      <c r="Z625" s="30">
        <v>24.86</v>
      </c>
      <c r="AA625" s="30">
        <v>14.41</v>
      </c>
      <c r="AB625" s="30">
        <v>1.85</v>
      </c>
      <c r="AC625" s="30">
        <v>183</v>
      </c>
      <c r="AD625" s="30">
        <v>210</v>
      </c>
      <c r="AE625" s="30">
        <v>39</v>
      </c>
      <c r="AF625" s="30">
        <v>335</v>
      </c>
      <c r="AG625" s="30">
        <v>83</v>
      </c>
      <c r="AH625" s="30">
        <v>2.35</v>
      </c>
      <c r="AI625" s="30">
        <v>0.52</v>
      </c>
      <c r="AJ625" s="28">
        <v>1.53</v>
      </c>
      <c r="AK625" s="30">
        <v>0.38</v>
      </c>
      <c r="AL625" s="30">
        <v>8.32</v>
      </c>
      <c r="AM625" s="30">
        <v>11.31</v>
      </c>
      <c r="AN625" s="30">
        <v>23.55</v>
      </c>
      <c r="AO625" s="30">
        <v>2.82</v>
      </c>
      <c r="AP625" s="30">
        <v>13.04</v>
      </c>
      <c r="AQ625" s="30">
        <v>3.33</v>
      </c>
      <c r="AR625" s="30">
        <v>0.97900000000000009</v>
      </c>
      <c r="AS625" s="30">
        <v>3.2</v>
      </c>
      <c r="AU625" s="30">
        <v>3.74</v>
      </c>
      <c r="AV625" s="30">
        <v>0.83</v>
      </c>
      <c r="AW625" s="30">
        <v>2.2200000000000002</v>
      </c>
      <c r="AY625" s="30">
        <v>2.27</v>
      </c>
      <c r="AZ625" s="30">
        <v>0.35</v>
      </c>
      <c r="BA625" s="30">
        <v>34</v>
      </c>
      <c r="BB625" s="30">
        <v>243</v>
      </c>
      <c r="BC625" s="30">
        <v>90</v>
      </c>
      <c r="BD625" s="30">
        <v>86</v>
      </c>
      <c r="BE625" s="28">
        <f t="shared" si="45"/>
        <v>0.16477297213801978</v>
      </c>
      <c r="BF625" s="28">
        <f t="shared" si="46"/>
        <v>0.3176266843189951</v>
      </c>
      <c r="BG625" s="29">
        <f t="shared" si="47"/>
        <v>8.962775851995064E-2</v>
      </c>
    </row>
    <row r="626" spans="1:59" s="30" customFormat="1" x14ac:dyDescent="0.25">
      <c r="A626" s="36" t="s">
        <v>730</v>
      </c>
      <c r="B626" s="30">
        <v>16</v>
      </c>
      <c r="C626" s="30">
        <v>2</v>
      </c>
      <c r="D626" s="23" t="s">
        <v>644</v>
      </c>
      <c r="E626" s="30" t="s">
        <v>710</v>
      </c>
      <c r="F626" s="30" t="s">
        <v>54</v>
      </c>
      <c r="G626" s="30" t="s">
        <v>711</v>
      </c>
      <c r="H626" s="30" t="s">
        <v>712</v>
      </c>
      <c r="I626" s="30">
        <v>19</v>
      </c>
      <c r="J626" s="30">
        <v>0.70775102681250768</v>
      </c>
      <c r="K626" s="32">
        <v>-3.6870992678605941</v>
      </c>
      <c r="L626" s="28">
        <v>52.667434901008534</v>
      </c>
      <c r="M626" s="28">
        <v>1.0209665273545809</v>
      </c>
      <c r="N626" s="28">
        <v>15.943578295860425</v>
      </c>
      <c r="O626" s="28">
        <v>9.5578348661925414</v>
      </c>
      <c r="P626" s="28">
        <v>0.17428620517467089</v>
      </c>
      <c r="Q626" s="28">
        <v>6.9198842409588259</v>
      </c>
      <c r="R626" s="28">
        <v>10.560300242536272</v>
      </c>
      <c r="S626" s="28">
        <v>2.4131936101108273</v>
      </c>
      <c r="T626" s="28">
        <v>0.59814200592490596</v>
      </c>
      <c r="U626" s="28">
        <v>0.14437910487842559</v>
      </c>
      <c r="V626" s="27">
        <f t="shared" si="48"/>
        <v>58.91923201891467</v>
      </c>
      <c r="W626" s="28">
        <f t="shared" si="49"/>
        <v>99.999999999999986</v>
      </c>
      <c r="X626" s="30">
        <v>4.3099999999999996</v>
      </c>
      <c r="Y626" s="30">
        <v>103.52500000000001</v>
      </c>
      <c r="Z626" s="30">
        <v>24.59</v>
      </c>
      <c r="AA626" s="30">
        <v>11.86</v>
      </c>
      <c r="AB626" s="30">
        <v>0.2</v>
      </c>
      <c r="AC626" s="30">
        <v>221</v>
      </c>
      <c r="AD626" s="30">
        <v>192</v>
      </c>
      <c r="AE626" s="30">
        <v>34</v>
      </c>
      <c r="AF626" s="30">
        <v>403.7</v>
      </c>
      <c r="AG626" s="30">
        <v>89</v>
      </c>
      <c r="AH626" s="30">
        <v>2.66</v>
      </c>
      <c r="AI626" s="30">
        <v>0.22</v>
      </c>
      <c r="AJ626" s="28">
        <v>1.21</v>
      </c>
      <c r="AK626" s="30">
        <v>0.22</v>
      </c>
      <c r="AL626" s="30">
        <v>7.3</v>
      </c>
      <c r="AM626" s="30">
        <v>8.92</v>
      </c>
      <c r="AN626" s="30">
        <v>20.7165</v>
      </c>
      <c r="AO626" s="30">
        <v>2.6</v>
      </c>
      <c r="AP626" s="30">
        <v>11.61</v>
      </c>
      <c r="AQ626" s="30">
        <v>3.52</v>
      </c>
      <c r="AR626" s="30">
        <v>0.95899679999999998</v>
      </c>
      <c r="AS626" s="30">
        <v>3.35</v>
      </c>
      <c r="AT626" s="30">
        <v>0.66</v>
      </c>
      <c r="AU626" s="30">
        <v>3.69</v>
      </c>
      <c r="AV626" s="30">
        <v>0.75</v>
      </c>
      <c r="AW626" s="30">
        <v>2.0099999999999998</v>
      </c>
      <c r="AX626" s="30">
        <v>0.30600000000000005</v>
      </c>
      <c r="AY626" s="30">
        <v>2.1</v>
      </c>
      <c r="AZ626" s="30">
        <v>0.31</v>
      </c>
      <c r="BA626" s="30">
        <v>33</v>
      </c>
      <c r="BB626" s="30">
        <v>234</v>
      </c>
      <c r="BC626" s="30">
        <v>93</v>
      </c>
      <c r="BD626" s="30">
        <v>86</v>
      </c>
      <c r="BE626" s="28">
        <f t="shared" si="45"/>
        <v>-0.21491174261452695</v>
      </c>
      <c r="BF626" s="28">
        <f t="shared" si="46"/>
        <v>-7.0196074976096368E-2</v>
      </c>
      <c r="BG626" s="29">
        <f t="shared" si="47"/>
        <v>-0.28629726763174401</v>
      </c>
    </row>
    <row r="627" spans="1:59" s="30" customFormat="1" x14ac:dyDescent="0.25">
      <c r="A627" s="36" t="s">
        <v>731</v>
      </c>
      <c r="B627" s="30">
        <v>16</v>
      </c>
      <c r="C627" s="30">
        <v>2</v>
      </c>
      <c r="D627" s="23" t="s">
        <v>644</v>
      </c>
      <c r="E627" s="30" t="s">
        <v>710</v>
      </c>
      <c r="F627" s="30" t="s">
        <v>54</v>
      </c>
      <c r="G627" s="30" t="s">
        <v>711</v>
      </c>
      <c r="H627" s="30" t="s">
        <v>712</v>
      </c>
      <c r="I627" s="30">
        <v>19</v>
      </c>
      <c r="K627" s="32"/>
      <c r="L627" s="28">
        <v>52.128485498720423</v>
      </c>
      <c r="M627" s="28">
        <v>0.99042101180197784</v>
      </c>
      <c r="N627" s="28">
        <v>15.604184104308711</v>
      </c>
      <c r="O627" s="28">
        <v>9.912113273440486</v>
      </c>
      <c r="P627" s="28">
        <v>0.18191406339220001</v>
      </c>
      <c r="Q627" s="28">
        <v>7.8121983890094784</v>
      </c>
      <c r="R627" s="28">
        <v>10.702610729574435</v>
      </c>
      <c r="S627" s="28">
        <v>2.081905392155178</v>
      </c>
      <c r="T627" s="28">
        <v>0.47499783219074443</v>
      </c>
      <c r="U627" s="28">
        <v>0.11116970540634445</v>
      </c>
      <c r="V627" s="27">
        <f t="shared" si="48"/>
        <v>60.957318922885086</v>
      </c>
      <c r="W627" s="28">
        <f t="shared" si="49"/>
        <v>99.999999999999957</v>
      </c>
      <c r="X627" s="30">
        <v>6</v>
      </c>
      <c r="Y627" s="30">
        <v>86</v>
      </c>
      <c r="Z627" s="30">
        <v>29</v>
      </c>
      <c r="AA627" s="30">
        <v>12</v>
      </c>
      <c r="AD627" s="30">
        <v>204</v>
      </c>
      <c r="AE627" s="30">
        <v>52</v>
      </c>
      <c r="AF627" s="30">
        <v>431</v>
      </c>
      <c r="AG627" s="30">
        <v>135</v>
      </c>
      <c r="AJ627" s="28"/>
      <c r="BB627" s="30">
        <v>269</v>
      </c>
      <c r="BC627" s="30">
        <v>97</v>
      </c>
      <c r="BD627" s="30">
        <v>88</v>
      </c>
      <c r="BE627" s="28">
        <f t="shared" si="45"/>
        <v>0.14932038206303322</v>
      </c>
      <c r="BF627" s="28">
        <f t="shared" si="46"/>
        <v>0.27385865999483017</v>
      </c>
      <c r="BG627" s="29">
        <f t="shared" si="47"/>
        <v>4.9019468198509497E-2</v>
      </c>
    </row>
    <row r="628" spans="1:59" s="30" customFormat="1" x14ac:dyDescent="0.25">
      <c r="A628" s="36" t="s">
        <v>732</v>
      </c>
      <c r="B628" s="30">
        <v>16</v>
      </c>
      <c r="C628" s="30">
        <v>2</v>
      </c>
      <c r="D628" s="23" t="s">
        <v>644</v>
      </c>
      <c r="E628" s="30" t="s">
        <v>710</v>
      </c>
      <c r="F628" s="30" t="s">
        <v>54</v>
      </c>
      <c r="G628" s="30" t="s">
        <v>711</v>
      </c>
      <c r="H628" s="30" t="s">
        <v>712</v>
      </c>
      <c r="I628" s="30">
        <v>19</v>
      </c>
      <c r="K628" s="32"/>
      <c r="L628" s="28">
        <v>52.311371285897266</v>
      </c>
      <c r="M628" s="28">
        <v>1.0387811135770566</v>
      </c>
      <c r="N628" s="28">
        <v>15.98283020295788</v>
      </c>
      <c r="O628" s="28">
        <v>10.00401545467686</v>
      </c>
      <c r="P628" s="28">
        <v>0.20569923041129831</v>
      </c>
      <c r="Q628" s="28">
        <v>6.6749400268466301</v>
      </c>
      <c r="R628" s="28">
        <v>10.850634404195986</v>
      </c>
      <c r="S628" s="28">
        <v>2.3352005132442644</v>
      </c>
      <c r="T628" s="28">
        <v>0.4525383069048563</v>
      </c>
      <c r="U628" s="28">
        <v>0.14398946128790885</v>
      </c>
      <c r="V628" s="27">
        <f t="shared" si="48"/>
        <v>56.929204993669906</v>
      </c>
      <c r="W628" s="28">
        <f t="shared" si="49"/>
        <v>100.00000000000001</v>
      </c>
      <c r="X628" s="30">
        <v>5.89</v>
      </c>
      <c r="Y628" s="30">
        <v>91</v>
      </c>
      <c r="Z628" s="30">
        <v>25.73</v>
      </c>
      <c r="AA628" s="30">
        <v>9.7200000000000006</v>
      </c>
      <c r="AB628" s="30">
        <v>0.36</v>
      </c>
      <c r="AC628" s="30">
        <v>171</v>
      </c>
      <c r="AD628" s="30">
        <v>227</v>
      </c>
      <c r="AE628" s="30">
        <v>40</v>
      </c>
      <c r="AF628" s="30">
        <v>356</v>
      </c>
      <c r="AG628" s="30">
        <v>122</v>
      </c>
      <c r="AH628" s="30">
        <v>2.37</v>
      </c>
      <c r="AI628" s="30">
        <v>0.33</v>
      </c>
      <c r="AJ628" s="28">
        <v>1.41</v>
      </c>
      <c r="AK628" s="30">
        <v>0.22</v>
      </c>
      <c r="AL628" s="30">
        <v>8.4649999999999999</v>
      </c>
      <c r="AM628" s="30">
        <v>9.2799999999999994</v>
      </c>
      <c r="AN628" s="30">
        <v>19.96</v>
      </c>
      <c r="AO628" s="30">
        <v>2.5299999999999998</v>
      </c>
      <c r="AP628" s="30">
        <v>11.87</v>
      </c>
      <c r="AQ628" s="30">
        <v>3.29</v>
      </c>
      <c r="AR628" s="30">
        <v>1.034</v>
      </c>
      <c r="AS628" s="30">
        <v>3.13</v>
      </c>
      <c r="AU628" s="30">
        <v>3.75</v>
      </c>
      <c r="AV628" s="30">
        <v>0.8</v>
      </c>
      <c r="AW628" s="30">
        <v>2.2000000000000002</v>
      </c>
      <c r="AY628" s="30">
        <v>2.2799999999999998</v>
      </c>
      <c r="AZ628" s="30">
        <v>0.34</v>
      </c>
      <c r="BA628" s="30">
        <v>35</v>
      </c>
      <c r="BB628" s="30">
        <v>253</v>
      </c>
      <c r="BC628" s="30">
        <v>99</v>
      </c>
      <c r="BD628" s="30">
        <v>86</v>
      </c>
      <c r="BE628" s="28">
        <f t="shared" si="45"/>
        <v>4.6360424844120507E-2</v>
      </c>
      <c r="BF628" s="28">
        <f t="shared" si="46"/>
        <v>0.15102208685856422</v>
      </c>
      <c r="BG628" s="29">
        <f t="shared" si="47"/>
        <v>-3.9405269994837233E-2</v>
      </c>
    </row>
    <row r="629" spans="1:59" s="30" customFormat="1" x14ac:dyDescent="0.25">
      <c r="A629" s="36" t="s">
        <v>733</v>
      </c>
      <c r="B629" s="30">
        <v>16</v>
      </c>
      <c r="C629" s="30">
        <v>2</v>
      </c>
      <c r="D629" s="23" t="s">
        <v>644</v>
      </c>
      <c r="E629" s="30" t="s">
        <v>710</v>
      </c>
      <c r="F629" s="30" t="s">
        <v>54</v>
      </c>
      <c r="G629" s="30" t="s">
        <v>711</v>
      </c>
      <c r="H629" s="30" t="s">
        <v>712</v>
      </c>
      <c r="I629" s="30">
        <v>19</v>
      </c>
      <c r="J629" s="30">
        <v>0.70655755515304886</v>
      </c>
      <c r="K629" s="32">
        <v>-1.3678157681473735</v>
      </c>
      <c r="L629" s="28">
        <v>52.876698192280081</v>
      </c>
      <c r="M629" s="28">
        <v>1.0186586245023488</v>
      </c>
      <c r="N629" s="28">
        <v>15.986703719230741</v>
      </c>
      <c r="O629" s="28">
        <v>9.5961259705685844</v>
      </c>
      <c r="P629" s="28">
        <v>0.21100785793262941</v>
      </c>
      <c r="Q629" s="28">
        <v>6.2055020288561451</v>
      </c>
      <c r="R629" s="28">
        <v>11.038933257362189</v>
      </c>
      <c r="S629" s="28">
        <v>2.4634907551740479</v>
      </c>
      <c r="T629" s="28">
        <v>0.4677514092102622</v>
      </c>
      <c r="U629" s="28">
        <v>0.13512818488296466</v>
      </c>
      <c r="V629" s="27">
        <f t="shared" si="48"/>
        <v>56.160206625085166</v>
      </c>
      <c r="W629" s="28">
        <f t="shared" si="49"/>
        <v>99.999999999999986</v>
      </c>
      <c r="X629" s="30">
        <v>5.39</v>
      </c>
      <c r="Y629" s="30">
        <v>87.965000000000003</v>
      </c>
      <c r="Z629" s="30">
        <v>24.04</v>
      </c>
      <c r="AA629" s="30">
        <v>8.6300000000000008</v>
      </c>
      <c r="AB629" s="30">
        <v>0.27</v>
      </c>
      <c r="AC629" s="30">
        <v>169</v>
      </c>
      <c r="AD629" s="30">
        <v>239</v>
      </c>
      <c r="AE629" s="30">
        <v>35</v>
      </c>
      <c r="AF629" s="30">
        <v>391.6</v>
      </c>
      <c r="AG629" s="30">
        <v>122</v>
      </c>
      <c r="AH629" s="30">
        <v>2.33</v>
      </c>
      <c r="AI629" s="30">
        <v>0.28999999999999998</v>
      </c>
      <c r="AJ629" s="28">
        <v>1.21</v>
      </c>
      <c r="AK629" s="30">
        <v>0.21</v>
      </c>
      <c r="AL629" s="30">
        <v>6.31</v>
      </c>
      <c r="AM629" s="30">
        <v>7.98</v>
      </c>
      <c r="AN629" s="30">
        <v>17.64</v>
      </c>
      <c r="AO629" s="30">
        <v>2.36</v>
      </c>
      <c r="AP629" s="30">
        <v>10.36</v>
      </c>
      <c r="AQ629" s="30">
        <v>3.03</v>
      </c>
      <c r="AR629" s="30">
        <v>0.90421919999999989</v>
      </c>
      <c r="AS629" s="30">
        <v>3.28</v>
      </c>
      <c r="AT629" s="30">
        <v>0.63</v>
      </c>
      <c r="AU629" s="30">
        <v>3.68</v>
      </c>
      <c r="AV629" s="30">
        <v>0.74</v>
      </c>
      <c r="AW629" s="30">
        <v>2.1800000000000002</v>
      </c>
      <c r="AX629" s="30">
        <v>0.32400000000000001</v>
      </c>
      <c r="AY629" s="30">
        <v>2.0499999999999998</v>
      </c>
      <c r="AZ629" s="30">
        <v>0.28999999999999998</v>
      </c>
      <c r="BA629" s="30">
        <v>35</v>
      </c>
      <c r="BB629" s="30">
        <v>253</v>
      </c>
      <c r="BC629" s="30">
        <v>97</v>
      </c>
      <c r="BD629" s="30">
        <v>87</v>
      </c>
      <c r="BE629" s="28">
        <f t="shared" si="45"/>
        <v>8.9734499508058452E-3</v>
      </c>
      <c r="BF629" s="28">
        <f t="shared" si="46"/>
        <v>0.10281911549545086</v>
      </c>
      <c r="BG629" s="29">
        <f t="shared" si="47"/>
        <v>-7.3985215746072475E-2</v>
      </c>
    </row>
    <row r="630" spans="1:59" s="37" customFormat="1" x14ac:dyDescent="0.25">
      <c r="A630" s="36" t="s">
        <v>734</v>
      </c>
      <c r="B630" s="30">
        <v>16</v>
      </c>
      <c r="C630" s="30">
        <v>2</v>
      </c>
      <c r="D630" s="23" t="s">
        <v>644</v>
      </c>
      <c r="E630" s="30" t="s">
        <v>710</v>
      </c>
      <c r="F630" s="30" t="s">
        <v>54</v>
      </c>
      <c r="G630" s="30" t="s">
        <v>711</v>
      </c>
      <c r="H630" s="30" t="s">
        <v>712</v>
      </c>
      <c r="I630" s="30">
        <v>19</v>
      </c>
      <c r="J630" s="30"/>
      <c r="K630" s="32"/>
      <c r="L630" s="28">
        <v>52.263967516602335</v>
      </c>
      <c r="M630" s="28">
        <v>0.99202335945598841</v>
      </c>
      <c r="N630" s="28">
        <v>15.454679705209085</v>
      </c>
      <c r="O630" s="28">
        <v>9.9879773034244632</v>
      </c>
      <c r="P630" s="28">
        <v>0.16603338331947598</v>
      </c>
      <c r="Q630" s="28">
        <v>7.4767234249525032</v>
      </c>
      <c r="R630" s="28">
        <v>10.713852282124675</v>
      </c>
      <c r="S630" s="28">
        <v>2.3599713603900354</v>
      </c>
      <c r="T630" s="28">
        <v>0.45946345069540517</v>
      </c>
      <c r="U630" s="28">
        <v>0.12530821382601959</v>
      </c>
      <c r="V630" s="27">
        <f t="shared" si="48"/>
        <v>59.724577757702953</v>
      </c>
      <c r="W630" s="28">
        <f t="shared" si="49"/>
        <v>99.999999999999972</v>
      </c>
      <c r="X630" s="30">
        <v>5.29</v>
      </c>
      <c r="Y630" s="30">
        <v>87.13</v>
      </c>
      <c r="Z630" s="30">
        <v>23.71</v>
      </c>
      <c r="AA630" s="30">
        <v>9.84</v>
      </c>
      <c r="AB630" s="30">
        <v>0.5</v>
      </c>
      <c r="AC630" s="30">
        <v>192</v>
      </c>
      <c r="AD630" s="30">
        <v>206</v>
      </c>
      <c r="AE630" s="30">
        <v>34</v>
      </c>
      <c r="AF630" s="30">
        <v>386.1</v>
      </c>
      <c r="AG630" s="30">
        <v>117</v>
      </c>
      <c r="AH630" s="30">
        <v>2.1800000000000002</v>
      </c>
      <c r="AI630" s="30">
        <v>0.28999999999999998</v>
      </c>
      <c r="AJ630" s="28">
        <v>1.17</v>
      </c>
      <c r="AK630" s="30">
        <v>0.21</v>
      </c>
      <c r="AL630" s="30">
        <v>6</v>
      </c>
      <c r="AM630" s="30">
        <v>7.93</v>
      </c>
      <c r="AN630" s="30">
        <v>17.745000000000001</v>
      </c>
      <c r="AO630" s="30">
        <v>2.2799999999999998</v>
      </c>
      <c r="AP630" s="30">
        <v>10.08</v>
      </c>
      <c r="AQ630" s="30">
        <v>3.19</v>
      </c>
      <c r="AR630" s="30">
        <v>1.0087751999999999</v>
      </c>
      <c r="AS630" s="30">
        <v>3.06</v>
      </c>
      <c r="AT630" s="30">
        <v>0.6</v>
      </c>
      <c r="AU630" s="30">
        <v>3.53</v>
      </c>
      <c r="AV630" s="30">
        <v>0.75</v>
      </c>
      <c r="AW630" s="30">
        <v>1.98</v>
      </c>
      <c r="AX630" s="30">
        <v>0.315</v>
      </c>
      <c r="AY630" s="30">
        <v>1.98</v>
      </c>
      <c r="AZ630" s="30">
        <v>0.34</v>
      </c>
      <c r="BA630" s="30">
        <v>34</v>
      </c>
      <c r="BB630" s="30">
        <v>241</v>
      </c>
      <c r="BC630" s="30">
        <v>93</v>
      </c>
      <c r="BD630" s="30">
        <v>87</v>
      </c>
      <c r="BE630" s="28">
        <f t="shared" si="45"/>
        <v>3.2706907496951043E-3</v>
      </c>
      <c r="BF630" s="28">
        <f t="shared" si="46"/>
        <v>0.10390410900139802</v>
      </c>
      <c r="BG630" s="29">
        <f t="shared" si="47"/>
        <v>-7.933443883968655E-2</v>
      </c>
    </row>
    <row r="631" spans="1:59" s="30" customFormat="1" x14ac:dyDescent="0.25">
      <c r="A631" s="36" t="s">
        <v>735</v>
      </c>
      <c r="B631" s="30">
        <v>16</v>
      </c>
      <c r="C631" s="30">
        <v>2</v>
      </c>
      <c r="D631" s="23" t="s">
        <v>644</v>
      </c>
      <c r="E631" s="30" t="s">
        <v>710</v>
      </c>
      <c r="F631" s="30" t="s">
        <v>54</v>
      </c>
      <c r="G631" s="30" t="s">
        <v>711</v>
      </c>
      <c r="H631" s="30" t="s">
        <v>712</v>
      </c>
      <c r="I631" s="30">
        <v>19</v>
      </c>
      <c r="K631" s="32"/>
      <c r="L631" s="28">
        <v>52.304661985995025</v>
      </c>
      <c r="M631" s="28">
        <v>0.98477333319905214</v>
      </c>
      <c r="N631" s="28">
        <v>15.340128932616162</v>
      </c>
      <c r="O631" s="28">
        <v>9.9389253731052349</v>
      </c>
      <c r="P631" s="28">
        <v>0.17258914086993699</v>
      </c>
      <c r="Q631" s="28">
        <v>7.8781866655924171</v>
      </c>
      <c r="R631" s="28">
        <v>10.700526733936092</v>
      </c>
      <c r="S631" s="28">
        <v>2.0812219928433575</v>
      </c>
      <c r="T631" s="28">
        <v>0.47715821299335515</v>
      </c>
      <c r="U631" s="28">
        <v>0.12182762884936726</v>
      </c>
      <c r="V631" s="27">
        <f t="shared" si="48"/>
        <v>61.093128456343443</v>
      </c>
      <c r="W631" s="28">
        <f t="shared" si="49"/>
        <v>100</v>
      </c>
      <c r="X631" s="30">
        <v>6</v>
      </c>
      <c r="Y631" s="30">
        <v>89</v>
      </c>
      <c r="Z631" s="30">
        <v>27</v>
      </c>
      <c r="AA631" s="30">
        <v>13</v>
      </c>
      <c r="AD631" s="30">
        <v>196</v>
      </c>
      <c r="AE631" s="30">
        <v>52</v>
      </c>
      <c r="AF631" s="30">
        <v>423</v>
      </c>
      <c r="AG631" s="30">
        <v>136</v>
      </c>
      <c r="AJ631" s="28"/>
      <c r="BB631" s="30">
        <v>260</v>
      </c>
      <c r="BC631" s="30">
        <v>97</v>
      </c>
      <c r="BD631" s="30">
        <v>89</v>
      </c>
      <c r="BE631" s="28">
        <f t="shared" si="45"/>
        <v>9.21771006516795E-2</v>
      </c>
      <c r="BF631" s="28">
        <f t="shared" si="46"/>
        <v>0.21985350492349931</v>
      </c>
      <c r="BG631" s="29">
        <f t="shared" si="47"/>
        <v>6.0208672400530183E-4</v>
      </c>
    </row>
    <row r="632" spans="1:59" s="30" customFormat="1" x14ac:dyDescent="0.25">
      <c r="A632" s="36" t="s">
        <v>736</v>
      </c>
      <c r="B632" s="30">
        <v>16</v>
      </c>
      <c r="C632" s="30">
        <v>2</v>
      </c>
      <c r="D632" s="23" t="s">
        <v>644</v>
      </c>
      <c r="E632" s="30" t="s">
        <v>710</v>
      </c>
      <c r="F632" s="30" t="s">
        <v>54</v>
      </c>
      <c r="G632" s="30" t="s">
        <v>711</v>
      </c>
      <c r="H632" s="30" t="s">
        <v>712</v>
      </c>
      <c r="I632" s="30">
        <v>19</v>
      </c>
      <c r="K632" s="32"/>
      <c r="L632" s="28">
        <v>52.633802089897344</v>
      </c>
      <c r="M632" s="28">
        <v>0.98444297953014204</v>
      </c>
      <c r="N632" s="28">
        <v>15.58870532534328</v>
      </c>
      <c r="O632" s="28">
        <v>10.145626721671523</v>
      </c>
      <c r="P632" s="28">
        <v>0.17050146449594214</v>
      </c>
      <c r="Q632" s="28">
        <v>7.1143765840271085</v>
      </c>
      <c r="R632" s="28">
        <v>10.544703667338327</v>
      </c>
      <c r="S632" s="28">
        <v>2.1886095725327332</v>
      </c>
      <c r="T632" s="28">
        <v>0.50744483480935165</v>
      </c>
      <c r="U632" s="28">
        <v>0.12178676035424438</v>
      </c>
      <c r="V632" s="27">
        <f t="shared" si="48"/>
        <v>58.143439835563569</v>
      </c>
      <c r="W632" s="28">
        <f t="shared" si="49"/>
        <v>99.999999999999986</v>
      </c>
      <c r="X632" s="30">
        <v>4.04</v>
      </c>
      <c r="Y632" s="30">
        <v>90</v>
      </c>
      <c r="Z632" s="30">
        <v>25.29</v>
      </c>
      <c r="AA632" s="30">
        <v>12.68</v>
      </c>
      <c r="AB632" s="30">
        <v>1.17</v>
      </c>
      <c r="AC632" s="30">
        <v>174</v>
      </c>
      <c r="AD632" s="30">
        <v>151</v>
      </c>
      <c r="AE632" s="30">
        <v>40</v>
      </c>
      <c r="AF632" s="30">
        <v>394</v>
      </c>
      <c r="AG632" s="30">
        <v>80</v>
      </c>
      <c r="AH632" s="30">
        <v>2.2599999999999998</v>
      </c>
      <c r="AI632" s="30">
        <v>0.2</v>
      </c>
      <c r="AJ632" s="28">
        <v>1.75</v>
      </c>
      <c r="AK632" s="30">
        <v>0.24</v>
      </c>
      <c r="AL632" s="30">
        <v>5.6749999999999998</v>
      </c>
      <c r="AM632" s="30">
        <v>9.23</v>
      </c>
      <c r="AN632" s="30">
        <v>19.78</v>
      </c>
      <c r="AO632" s="30">
        <v>2.54</v>
      </c>
      <c r="AP632" s="30">
        <v>11.82</v>
      </c>
      <c r="AQ632" s="30">
        <v>3.34</v>
      </c>
      <c r="AR632" s="30">
        <v>0.89100000000000013</v>
      </c>
      <c r="AS632" s="30">
        <v>3.06</v>
      </c>
      <c r="AU632" s="30">
        <v>3.74</v>
      </c>
      <c r="AV632" s="30">
        <v>0.76</v>
      </c>
      <c r="AW632" s="30">
        <v>2.21</v>
      </c>
      <c r="AY632" s="30">
        <v>2.16</v>
      </c>
      <c r="AZ632" s="30">
        <v>0.32</v>
      </c>
      <c r="BA632" s="30">
        <v>35</v>
      </c>
      <c r="BB632" s="30">
        <v>252</v>
      </c>
      <c r="BC632" s="30">
        <v>96</v>
      </c>
      <c r="BD632" s="30">
        <v>85</v>
      </c>
      <c r="BE632" s="28">
        <f t="shared" si="45"/>
        <v>-0.11505133001604639</v>
      </c>
      <c r="BF632" s="28">
        <f t="shared" si="46"/>
        <v>7.3103849688270772E-3</v>
      </c>
      <c r="BG632" s="29">
        <f t="shared" si="47"/>
        <v>-0.20030553079801144</v>
      </c>
    </row>
    <row r="633" spans="1:59" s="30" customFormat="1" x14ac:dyDescent="0.25">
      <c r="A633" s="36" t="s">
        <v>737</v>
      </c>
      <c r="B633" s="30">
        <v>16</v>
      </c>
      <c r="C633" s="30">
        <v>2</v>
      </c>
      <c r="D633" s="23" t="s">
        <v>644</v>
      </c>
      <c r="E633" s="30" t="s">
        <v>710</v>
      </c>
      <c r="F633" s="30" t="s">
        <v>54</v>
      </c>
      <c r="G633" s="30" t="s">
        <v>711</v>
      </c>
      <c r="H633" s="30" t="s">
        <v>712</v>
      </c>
      <c r="I633" s="30">
        <v>19</v>
      </c>
      <c r="K633" s="32"/>
      <c r="L633" s="28">
        <v>52.361158681995065</v>
      </c>
      <c r="M633" s="28">
        <v>1.0093220989054912</v>
      </c>
      <c r="N633" s="28">
        <v>15.757783789034708</v>
      </c>
      <c r="O633" s="28">
        <v>9.8603271241760329</v>
      </c>
      <c r="P633" s="28">
        <v>0.17611640705391732</v>
      </c>
      <c r="Q633" s="28">
        <v>6.6223888734309257</v>
      </c>
      <c r="R633" s="28">
        <v>10.937755806506443</v>
      </c>
      <c r="S633" s="28">
        <v>2.5233052472637278</v>
      </c>
      <c r="T633" s="28">
        <v>0.60765310036146902</v>
      </c>
      <c r="U633" s="28">
        <v>0.14418887127221303</v>
      </c>
      <c r="V633" s="27">
        <f t="shared" si="48"/>
        <v>57.090058920171984</v>
      </c>
      <c r="W633" s="28">
        <f t="shared" si="49"/>
        <v>99.999999999999986</v>
      </c>
      <c r="X633" s="30">
        <v>6.47</v>
      </c>
      <c r="Y633" s="30">
        <v>80.17</v>
      </c>
      <c r="Z633" s="30">
        <v>22.26</v>
      </c>
      <c r="AA633" s="30">
        <v>10.91</v>
      </c>
      <c r="AB633" s="30">
        <v>1.94</v>
      </c>
      <c r="AC633" s="30">
        <v>208</v>
      </c>
      <c r="AD633" s="30">
        <v>247</v>
      </c>
      <c r="AE633" s="30">
        <v>32</v>
      </c>
      <c r="AF633" s="30">
        <v>377.3</v>
      </c>
      <c r="AG633" s="30">
        <v>66</v>
      </c>
      <c r="AH633" s="30">
        <v>2.06</v>
      </c>
      <c r="AI633" s="30">
        <v>0.36</v>
      </c>
      <c r="AJ633" s="28">
        <v>1.17</v>
      </c>
      <c r="AK633" s="30">
        <v>0.26</v>
      </c>
      <c r="AL633" s="30">
        <v>5.29</v>
      </c>
      <c r="AM633" s="30">
        <v>9.06</v>
      </c>
      <c r="AN633" s="30">
        <v>18.931500000000003</v>
      </c>
      <c r="AO633" s="30">
        <v>2.4300000000000002</v>
      </c>
      <c r="AP633" s="30">
        <v>10.74</v>
      </c>
      <c r="AQ633" s="30">
        <v>3.13</v>
      </c>
      <c r="AR633" s="30">
        <v>0.91198559999999995</v>
      </c>
      <c r="AS633" s="30">
        <v>2.84</v>
      </c>
      <c r="AT633" s="30">
        <v>0.56000000000000005</v>
      </c>
      <c r="AU633" s="30">
        <v>3.37</v>
      </c>
      <c r="AV633" s="30">
        <v>0.67</v>
      </c>
      <c r="AW633" s="30">
        <v>1.97</v>
      </c>
      <c r="AX633" s="30">
        <v>0.28800000000000003</v>
      </c>
      <c r="AY633" s="30">
        <v>2.0299999999999998</v>
      </c>
      <c r="AZ633" s="30">
        <v>0.28000000000000003</v>
      </c>
      <c r="BA633" s="30">
        <v>35</v>
      </c>
      <c r="BB633" s="30">
        <v>248</v>
      </c>
      <c r="BC633" s="30">
        <v>89</v>
      </c>
      <c r="BD633" s="30">
        <v>83</v>
      </c>
      <c r="BE633" s="28">
        <f t="shared" si="45"/>
        <v>0.13492461136050937</v>
      </c>
      <c r="BF633" s="28">
        <f t="shared" si="46"/>
        <v>0.1946066410592715</v>
      </c>
      <c r="BG633" s="29">
        <f t="shared" si="47"/>
        <v>5.0657088844262121E-2</v>
      </c>
    </row>
    <row r="634" spans="1:59" s="30" customFormat="1" x14ac:dyDescent="0.25">
      <c r="A634" s="36" t="s">
        <v>738</v>
      </c>
      <c r="B634" s="30">
        <v>16</v>
      </c>
      <c r="C634" s="30">
        <v>2</v>
      </c>
      <c r="D634" s="23" t="s">
        <v>644</v>
      </c>
      <c r="E634" s="30" t="s">
        <v>710</v>
      </c>
      <c r="F634" s="30" t="s">
        <v>54</v>
      </c>
      <c r="G634" s="30" t="s">
        <v>711</v>
      </c>
      <c r="H634" s="30" t="s">
        <v>712</v>
      </c>
      <c r="I634" s="30">
        <v>19</v>
      </c>
      <c r="K634" s="32"/>
      <c r="L634" s="28">
        <v>52.256050371045447</v>
      </c>
      <c r="M634" s="28">
        <v>0.96713905810428946</v>
      </c>
      <c r="N634" s="28">
        <v>15.576029041048031</v>
      </c>
      <c r="O634" s="28">
        <v>9.8015573178525948</v>
      </c>
      <c r="P634" s="28">
        <v>0.17306698934497811</v>
      </c>
      <c r="Q634" s="28">
        <v>7.8287361650757754</v>
      </c>
      <c r="R634" s="28">
        <v>10.750514161664523</v>
      </c>
      <c r="S634" s="28">
        <v>2.1989688057950163</v>
      </c>
      <c r="T634" s="28">
        <v>0.33595356755201633</v>
      </c>
      <c r="U634" s="28">
        <v>0.11198452251733877</v>
      </c>
      <c r="V634" s="27">
        <f t="shared" si="48"/>
        <v>61.274120152151404</v>
      </c>
      <c r="W634" s="28">
        <f t="shared" si="49"/>
        <v>100</v>
      </c>
      <c r="X634" s="30">
        <v>6</v>
      </c>
      <c r="Y634" s="30">
        <v>88</v>
      </c>
      <c r="Z634" s="30">
        <v>25</v>
      </c>
      <c r="AA634" s="30">
        <v>11</v>
      </c>
      <c r="AD634" s="30">
        <v>216</v>
      </c>
      <c r="AE634" s="30">
        <v>53</v>
      </c>
      <c r="AF634" s="30">
        <v>432</v>
      </c>
      <c r="AG634" s="30">
        <v>140</v>
      </c>
      <c r="AJ634" s="28"/>
      <c r="BB634" s="30">
        <v>268</v>
      </c>
      <c r="BC634" s="30">
        <v>98</v>
      </c>
      <c r="BD634" s="30">
        <v>90</v>
      </c>
      <c r="BE634" s="28">
        <f t="shared" si="45"/>
        <v>7.0849327833594433E-2</v>
      </c>
      <c r="BF634" s="28">
        <f t="shared" si="46"/>
        <v>0.19262566415740756</v>
      </c>
      <c r="BG634" s="29">
        <f t="shared" si="47"/>
        <v>-1.5307566105560666E-2</v>
      </c>
    </row>
    <row r="635" spans="1:59" s="30" customFormat="1" x14ac:dyDescent="0.25">
      <c r="A635" s="36" t="s">
        <v>739</v>
      </c>
      <c r="B635" s="30">
        <v>16</v>
      </c>
      <c r="C635" s="30">
        <v>2</v>
      </c>
      <c r="D635" s="23" t="s">
        <v>644</v>
      </c>
      <c r="E635" s="30" t="s">
        <v>710</v>
      </c>
      <c r="F635" s="30" t="s">
        <v>54</v>
      </c>
      <c r="G635" s="30" t="s">
        <v>711</v>
      </c>
      <c r="H635" s="30" t="s">
        <v>712</v>
      </c>
      <c r="I635" s="30">
        <v>19</v>
      </c>
      <c r="K635" s="32"/>
      <c r="L635" s="28">
        <v>52.241132150608458</v>
      </c>
      <c r="M635" s="28">
        <v>0.95209670322028095</v>
      </c>
      <c r="N635" s="28">
        <v>15.419827041284986</v>
      </c>
      <c r="O635" s="28">
        <v>10.056873289589321</v>
      </c>
      <c r="P635" s="28">
        <v>0.16661692306354917</v>
      </c>
      <c r="Q635" s="28">
        <v>7.7927045383138216</v>
      </c>
      <c r="R635" s="28">
        <v>10.452365981005258</v>
      </c>
      <c r="S635" s="28">
        <v>2.2974507403793738</v>
      </c>
      <c r="T635" s="28">
        <v>0.48639722881905656</v>
      </c>
      <c r="U635" s="28">
        <v>0.13453540371590927</v>
      </c>
      <c r="V635" s="27">
        <f t="shared" si="48"/>
        <v>60.552052034499788</v>
      </c>
      <c r="W635" s="28">
        <f t="shared" si="49"/>
        <v>100.00000000000001</v>
      </c>
      <c r="X635" s="30">
        <v>5.26</v>
      </c>
      <c r="Y635" s="30">
        <v>86.194999999999993</v>
      </c>
      <c r="Z635" s="30">
        <v>23.59</v>
      </c>
      <c r="AA635" s="30">
        <v>11.83</v>
      </c>
      <c r="AB635" s="30">
        <v>3.65</v>
      </c>
      <c r="AC635" s="30">
        <v>142</v>
      </c>
      <c r="AD635" s="30">
        <v>184</v>
      </c>
      <c r="AE635" s="30">
        <v>34</v>
      </c>
      <c r="AF635" s="30">
        <v>408.1</v>
      </c>
      <c r="AG635" s="30">
        <v>120</v>
      </c>
      <c r="AH635" s="30">
        <v>2.2400000000000002</v>
      </c>
      <c r="AI635" s="30">
        <v>0.27</v>
      </c>
      <c r="AJ635" s="28">
        <v>1.23</v>
      </c>
      <c r="AK635" s="30">
        <v>0.2</v>
      </c>
      <c r="AL635" s="30">
        <v>6.53</v>
      </c>
      <c r="AM635" s="30">
        <v>7.87</v>
      </c>
      <c r="AN635" s="30">
        <v>17.104500000000002</v>
      </c>
      <c r="AO635" s="30">
        <v>2.3199999999999998</v>
      </c>
      <c r="AP635" s="30">
        <v>9.9</v>
      </c>
      <c r="AQ635" s="30">
        <v>3.1</v>
      </c>
      <c r="AR635" s="30">
        <v>0.93193680000000001</v>
      </c>
      <c r="AS635" s="30">
        <v>3.17</v>
      </c>
      <c r="AT635" s="30">
        <v>0.64</v>
      </c>
      <c r="AU635" s="30">
        <v>3.71</v>
      </c>
      <c r="AV635" s="30">
        <v>0.74</v>
      </c>
      <c r="AW635" s="30">
        <v>2.04</v>
      </c>
      <c r="AX635" s="30">
        <v>0.315</v>
      </c>
      <c r="AY635" s="30">
        <v>2.04</v>
      </c>
      <c r="AZ635" s="30">
        <v>0.32</v>
      </c>
      <c r="BA635" s="30">
        <v>34</v>
      </c>
      <c r="BB635" s="30">
        <v>246</v>
      </c>
      <c r="BC635" s="30">
        <v>97</v>
      </c>
      <c r="BD635" s="30">
        <v>88</v>
      </c>
      <c r="BE635" s="28">
        <f t="shared" si="45"/>
        <v>7.7698676907020925E-3</v>
      </c>
      <c r="BF635" s="28">
        <f t="shared" si="46"/>
        <v>0.12232791164075674</v>
      </c>
      <c r="BG635" s="29">
        <f t="shared" si="47"/>
        <v>-7.5306847017780287E-2</v>
      </c>
    </row>
    <row r="636" spans="1:59" s="37" customFormat="1" x14ac:dyDescent="0.25">
      <c r="A636" s="36" t="s">
        <v>740</v>
      </c>
      <c r="B636" s="30">
        <v>16</v>
      </c>
      <c r="C636" s="30">
        <v>2</v>
      </c>
      <c r="D636" s="23" t="s">
        <v>644</v>
      </c>
      <c r="E636" s="30" t="s">
        <v>710</v>
      </c>
      <c r="F636" s="30" t="s">
        <v>54</v>
      </c>
      <c r="G636" s="30" t="s">
        <v>711</v>
      </c>
      <c r="H636" s="30" t="s">
        <v>712</v>
      </c>
      <c r="I636" s="30">
        <v>19</v>
      </c>
      <c r="J636" s="30"/>
      <c r="K636" s="32"/>
      <c r="L636" s="28">
        <v>52.095956484582473</v>
      </c>
      <c r="M636" s="28">
        <v>1.0393681368276686</v>
      </c>
      <c r="N636" s="28">
        <v>15.661158721908173</v>
      </c>
      <c r="O636" s="28">
        <v>10.124020837010224</v>
      </c>
      <c r="P636" s="28">
        <v>0.16650072094812168</v>
      </c>
      <c r="Q636" s="28">
        <v>7.2957588633631509</v>
      </c>
      <c r="R636" s="28">
        <v>10.454227084985094</v>
      </c>
      <c r="S636" s="28">
        <v>2.4061876915199765</v>
      </c>
      <c r="T636" s="28">
        <v>0.60545716708407882</v>
      </c>
      <c r="U636" s="28">
        <v>0.1513642917710197</v>
      </c>
      <c r="V636" s="27">
        <f t="shared" si="48"/>
        <v>58.806501065289702</v>
      </c>
      <c r="W636" s="28">
        <f t="shared" si="49"/>
        <v>99.999999999999972</v>
      </c>
      <c r="X636" s="30">
        <v>6.55</v>
      </c>
      <c r="Y636" s="30">
        <v>93</v>
      </c>
      <c r="Z636" s="30">
        <v>25.92</v>
      </c>
      <c r="AA636" s="30">
        <v>14.43</v>
      </c>
      <c r="AB636" s="30">
        <v>1.99</v>
      </c>
      <c r="AC636" s="30">
        <v>171</v>
      </c>
      <c r="AD636" s="30">
        <v>232</v>
      </c>
      <c r="AE636" s="30">
        <v>39</v>
      </c>
      <c r="AF636" s="30">
        <v>399</v>
      </c>
      <c r="AG636" s="30">
        <v>111</v>
      </c>
      <c r="AH636" s="30">
        <v>2.3199999999999998</v>
      </c>
      <c r="AI636" s="30">
        <v>0.31</v>
      </c>
      <c r="AJ636" s="28">
        <v>1.41</v>
      </c>
      <c r="AK636" s="30">
        <v>0.24</v>
      </c>
      <c r="AL636" s="30">
        <v>7.66</v>
      </c>
      <c r="AM636" s="30">
        <v>9.16</v>
      </c>
      <c r="AN636" s="30">
        <v>19.96</v>
      </c>
      <c r="AO636" s="30">
        <v>2.5499999999999998</v>
      </c>
      <c r="AP636" s="30">
        <v>12.1</v>
      </c>
      <c r="AQ636" s="30">
        <v>3.48</v>
      </c>
      <c r="AR636" s="30">
        <v>1.0120000000000002</v>
      </c>
      <c r="AS636" s="30">
        <v>3.27</v>
      </c>
      <c r="AT636" s="30"/>
      <c r="AU636" s="30">
        <v>3.79</v>
      </c>
      <c r="AV636" s="30">
        <v>0.8</v>
      </c>
      <c r="AW636" s="30">
        <v>2.2599999999999998</v>
      </c>
      <c r="AX636" s="30"/>
      <c r="AY636" s="30">
        <v>2.37</v>
      </c>
      <c r="AZ636" s="30">
        <v>0.37</v>
      </c>
      <c r="BA636" s="30">
        <v>34</v>
      </c>
      <c r="BB636" s="30">
        <v>251</v>
      </c>
      <c r="BC636" s="30">
        <v>98</v>
      </c>
      <c r="BD636" s="30">
        <v>87</v>
      </c>
      <c r="BE636" s="28">
        <f t="shared" si="45"/>
        <v>7.7298236190898928E-2</v>
      </c>
      <c r="BF636" s="28">
        <f t="shared" si="46"/>
        <v>0.18921973355701638</v>
      </c>
      <c r="BG636" s="29">
        <f t="shared" si="47"/>
        <v>-7.2806530515789336E-3</v>
      </c>
    </row>
    <row r="637" spans="1:59" s="30" customFormat="1" x14ac:dyDescent="0.25">
      <c r="A637" s="36" t="s">
        <v>741</v>
      </c>
      <c r="B637" s="30">
        <v>16</v>
      </c>
      <c r="C637" s="30">
        <v>2</v>
      </c>
      <c r="D637" s="23" t="s">
        <v>644</v>
      </c>
      <c r="E637" s="30" t="s">
        <v>710</v>
      </c>
      <c r="F637" s="30" t="s">
        <v>54</v>
      </c>
      <c r="G637" s="30" t="s">
        <v>711</v>
      </c>
      <c r="H637" s="30" t="s">
        <v>712</v>
      </c>
      <c r="I637" s="30">
        <v>19</v>
      </c>
      <c r="K637" s="32"/>
      <c r="L637" s="28">
        <v>52.225127328038369</v>
      </c>
      <c r="M637" s="28">
        <v>0.96545584892965208</v>
      </c>
      <c r="N637" s="28">
        <v>16.040646656695781</v>
      </c>
      <c r="O637" s="28">
        <v>9.528741489883819</v>
      </c>
      <c r="P637" s="28">
        <v>0.17096613991462592</v>
      </c>
      <c r="Q637" s="28">
        <v>6.9392139141818756</v>
      </c>
      <c r="R637" s="28">
        <v>11.213367412047523</v>
      </c>
      <c r="S637" s="28">
        <v>2.1923893236110854</v>
      </c>
      <c r="T637" s="28">
        <v>0.59335307382134872</v>
      </c>
      <c r="U637" s="28">
        <v>0.1307388128758904</v>
      </c>
      <c r="V637" s="27">
        <f t="shared" si="48"/>
        <v>59.060464509462989</v>
      </c>
      <c r="W637" s="28">
        <f t="shared" si="49"/>
        <v>99.999999999999957</v>
      </c>
      <c r="X637" s="30">
        <v>8</v>
      </c>
      <c r="Y637" s="30">
        <v>79</v>
      </c>
      <c r="Z637" s="30">
        <v>25</v>
      </c>
      <c r="AA637" s="30">
        <v>17</v>
      </c>
      <c r="AD637" s="30">
        <v>241</v>
      </c>
      <c r="AE637" s="30">
        <v>47</v>
      </c>
      <c r="AF637" s="30">
        <v>444</v>
      </c>
      <c r="AG637" s="30">
        <v>79</v>
      </c>
      <c r="AJ637" s="28"/>
      <c r="BB637" s="30">
        <v>281</v>
      </c>
      <c r="BC637" s="30">
        <v>87</v>
      </c>
      <c r="BD637" s="30">
        <v>87</v>
      </c>
      <c r="BE637" s="28">
        <f t="shared" si="45"/>
        <v>0.28575077969257068</v>
      </c>
      <c r="BF637" s="28">
        <f t="shared" si="46"/>
        <v>0.37595327000191647</v>
      </c>
      <c r="BG637" s="29">
        <f t="shared" si="47"/>
        <v>0.19069132539006739</v>
      </c>
    </row>
    <row r="638" spans="1:59" s="30" customFormat="1" x14ac:dyDescent="0.25">
      <c r="A638" s="36" t="s">
        <v>742</v>
      </c>
      <c r="B638" s="30">
        <v>16</v>
      </c>
      <c r="C638" s="30">
        <v>2</v>
      </c>
      <c r="D638" s="23" t="s">
        <v>644</v>
      </c>
      <c r="E638" s="30" t="s">
        <v>710</v>
      </c>
      <c r="F638" s="30" t="s">
        <v>54</v>
      </c>
      <c r="G638" s="30" t="s">
        <v>711</v>
      </c>
      <c r="H638" s="30" t="s">
        <v>712</v>
      </c>
      <c r="I638" s="30">
        <v>19</v>
      </c>
      <c r="K638" s="32"/>
      <c r="L638" s="28">
        <v>52.14415003780173</v>
      </c>
      <c r="M638" s="28">
        <v>0.97181875434458664</v>
      </c>
      <c r="N638" s="28">
        <v>15.518730733440117</v>
      </c>
      <c r="O638" s="28">
        <v>9.782825638344212</v>
      </c>
      <c r="P638" s="28">
        <v>0.17209290441518721</v>
      </c>
      <c r="Q638" s="28">
        <v>7.8352887069032304</v>
      </c>
      <c r="R638" s="28">
        <v>10.700129409814876</v>
      </c>
      <c r="S638" s="28">
        <v>2.2270846453730111</v>
      </c>
      <c r="T638" s="28">
        <v>0.51627871324556163</v>
      </c>
      <c r="U638" s="28">
        <v>0.13160045631749612</v>
      </c>
      <c r="V638" s="27">
        <f t="shared" si="48"/>
        <v>61.339343958881315</v>
      </c>
      <c r="W638" s="28">
        <f t="shared" si="49"/>
        <v>100</v>
      </c>
      <c r="X638" s="30">
        <v>7</v>
      </c>
      <c r="Y638" s="30">
        <v>87</v>
      </c>
      <c r="Z638" s="30">
        <v>24</v>
      </c>
      <c r="AA638" s="30">
        <v>13</v>
      </c>
      <c r="AD638" s="30">
        <v>218</v>
      </c>
      <c r="AE638" s="30">
        <v>52</v>
      </c>
      <c r="AF638" s="30">
        <v>481</v>
      </c>
      <c r="AG638" s="30">
        <v>142</v>
      </c>
      <c r="AJ638" s="28"/>
      <c r="BB638" s="30">
        <v>276</v>
      </c>
      <c r="BC638" s="30">
        <v>97</v>
      </c>
      <c r="BD638" s="30">
        <v>94</v>
      </c>
      <c r="BE638" s="28">
        <f t="shared" si="45"/>
        <v>0.13101541736118683</v>
      </c>
      <c r="BF638" s="28">
        <f t="shared" si="46"/>
        <v>0.24177472325775395</v>
      </c>
      <c r="BG638" s="29">
        <f t="shared" si="47"/>
        <v>4.7283939433519162E-2</v>
      </c>
    </row>
    <row r="639" spans="1:59" s="30" customFormat="1" x14ac:dyDescent="0.25">
      <c r="A639" s="36" t="s">
        <v>743</v>
      </c>
      <c r="B639" s="30">
        <v>16</v>
      </c>
      <c r="C639" s="30">
        <v>2</v>
      </c>
      <c r="D639" s="23" t="s">
        <v>644</v>
      </c>
      <c r="E639" s="30" t="s">
        <v>710</v>
      </c>
      <c r="F639" s="30" t="s">
        <v>54</v>
      </c>
      <c r="G639" s="30" t="s">
        <v>711</v>
      </c>
      <c r="H639" s="30" t="s">
        <v>712</v>
      </c>
      <c r="I639" s="30">
        <v>19</v>
      </c>
      <c r="K639" s="32"/>
      <c r="L639" s="28">
        <v>52.32674254425347</v>
      </c>
      <c r="M639" s="28">
        <v>1.0519971437468318</v>
      </c>
      <c r="N639" s="28">
        <v>16.02272572783636</v>
      </c>
      <c r="O639" s="28">
        <v>10.994972424727177</v>
      </c>
      <c r="P639" s="28">
        <v>0.19219178587682503</v>
      </c>
      <c r="Q639" s="28">
        <v>6.1905985766640486</v>
      </c>
      <c r="R639" s="28">
        <v>9.842242508323725</v>
      </c>
      <c r="S639" s="28">
        <v>2.0938789303422514</v>
      </c>
      <c r="T639" s="28">
        <v>1.163266072412362</v>
      </c>
      <c r="U639" s="28">
        <v>0.12138428581694213</v>
      </c>
      <c r="V639" s="27">
        <f t="shared" si="48"/>
        <v>52.726874761110281</v>
      </c>
      <c r="W639" s="28">
        <f t="shared" si="49"/>
        <v>100</v>
      </c>
      <c r="X639" s="30">
        <v>8</v>
      </c>
      <c r="Y639" s="30">
        <v>98</v>
      </c>
      <c r="Z639" s="30">
        <v>32</v>
      </c>
      <c r="AA639" s="30">
        <v>37</v>
      </c>
      <c r="AD639" s="30">
        <v>293</v>
      </c>
      <c r="AE639" s="30">
        <v>49</v>
      </c>
      <c r="AF639" s="30">
        <v>193</v>
      </c>
      <c r="AG639" s="30">
        <v>59</v>
      </c>
      <c r="AJ639" s="28"/>
      <c r="BB639" s="30">
        <v>338</v>
      </c>
      <c r="BC639" s="30">
        <v>119</v>
      </c>
      <c r="BD639" s="30">
        <v>97</v>
      </c>
      <c r="BE639" s="28">
        <f t="shared" si="45"/>
        <v>0.20467390171666711</v>
      </c>
      <c r="BF639" s="28">
        <f t="shared" si="46"/>
        <v>0.35541263911239651</v>
      </c>
      <c r="BG639" s="29">
        <f t="shared" si="47"/>
        <v>0.10702836021745882</v>
      </c>
    </row>
    <row r="640" spans="1:59" s="30" customFormat="1" x14ac:dyDescent="0.25">
      <c r="A640" s="36" t="s">
        <v>744</v>
      </c>
      <c r="B640" s="30">
        <v>16</v>
      </c>
      <c r="C640" s="30">
        <v>2</v>
      </c>
      <c r="D640" s="23" t="s">
        <v>644</v>
      </c>
      <c r="E640" s="30" t="s">
        <v>710</v>
      </c>
      <c r="F640" s="30" t="s">
        <v>54</v>
      </c>
      <c r="G640" s="30" t="s">
        <v>711</v>
      </c>
      <c r="H640" s="30" t="s">
        <v>712</v>
      </c>
      <c r="I640" s="30">
        <v>19</v>
      </c>
      <c r="K640" s="32"/>
      <c r="L640" s="28">
        <v>52.081825457353339</v>
      </c>
      <c r="M640" s="28">
        <v>1.15399963112503</v>
      </c>
      <c r="N640" s="28">
        <v>14.516100623099062</v>
      </c>
      <c r="O640" s="28">
        <v>12.023218472578234</v>
      </c>
      <c r="P640" s="28">
        <v>0.20043151487961053</v>
      </c>
      <c r="Q640" s="28">
        <v>6.4178575976602552</v>
      </c>
      <c r="R640" s="28">
        <v>10.558084344415846</v>
      </c>
      <c r="S640" s="28">
        <v>2.2791492714719346</v>
      </c>
      <c r="T640" s="28">
        <v>0.61749103068970912</v>
      </c>
      <c r="U640" s="28">
        <v>0.15184205672697765</v>
      </c>
      <c r="V640" s="27">
        <f t="shared" si="48"/>
        <v>51.395496499836817</v>
      </c>
      <c r="W640" s="28">
        <f t="shared" si="49"/>
        <v>100</v>
      </c>
      <c r="X640" s="30">
        <v>6.44</v>
      </c>
      <c r="Y640" s="30">
        <v>106</v>
      </c>
      <c r="Z640" s="30">
        <v>29.55</v>
      </c>
      <c r="AA640" s="30">
        <v>16.21</v>
      </c>
      <c r="AB640" s="30">
        <v>1.51</v>
      </c>
      <c r="AC640" s="30">
        <v>200</v>
      </c>
      <c r="AD640" s="30">
        <v>175</v>
      </c>
      <c r="AE640" s="30">
        <v>43</v>
      </c>
      <c r="AF640" s="30">
        <v>198</v>
      </c>
      <c r="AG640" s="30">
        <v>63</v>
      </c>
      <c r="AH640" s="30">
        <v>2.74</v>
      </c>
      <c r="AI640" s="30">
        <v>0.34</v>
      </c>
      <c r="AJ640" s="28">
        <v>1.73</v>
      </c>
      <c r="AK640" s="30">
        <v>0.32</v>
      </c>
      <c r="AL640" s="30">
        <v>7.415</v>
      </c>
      <c r="AM640" s="30">
        <v>11.31</v>
      </c>
      <c r="AN640" s="30">
        <v>24.37</v>
      </c>
      <c r="AO640" s="30">
        <v>2.97</v>
      </c>
      <c r="AP640" s="30">
        <v>14.19</v>
      </c>
      <c r="AQ640" s="30">
        <v>3.87</v>
      </c>
      <c r="AR640" s="30">
        <v>1.1110000000000002</v>
      </c>
      <c r="AS640" s="30">
        <v>3.66</v>
      </c>
      <c r="AU640" s="30">
        <v>4.2699999999999996</v>
      </c>
      <c r="AV640" s="30">
        <v>0.94</v>
      </c>
      <c r="AW640" s="30">
        <v>2.58</v>
      </c>
      <c r="AY640" s="30">
        <v>2.74</v>
      </c>
      <c r="AZ640" s="30">
        <v>0.42</v>
      </c>
      <c r="BA640" s="30">
        <v>41</v>
      </c>
      <c r="BB640" s="30">
        <v>298</v>
      </c>
      <c r="BC640" s="30">
        <v>123</v>
      </c>
      <c r="BD640" s="30">
        <v>101</v>
      </c>
      <c r="BE640" s="28">
        <f t="shared" si="45"/>
        <v>1.3211492451345563E-2</v>
      </c>
      <c r="BF640" s="28">
        <f t="shared" si="46"/>
        <v>0.1365505024686402</v>
      </c>
      <c r="BG640" s="29">
        <f t="shared" si="47"/>
        <v>-7.1386315339630191E-2</v>
      </c>
    </row>
    <row r="641" spans="1:59" s="30" customFormat="1" x14ac:dyDescent="0.25">
      <c r="A641" s="36" t="s">
        <v>745</v>
      </c>
      <c r="B641" s="30">
        <v>16</v>
      </c>
      <c r="C641" s="30">
        <v>2</v>
      </c>
      <c r="D641" s="23" t="s">
        <v>644</v>
      </c>
      <c r="E641" s="30" t="s">
        <v>710</v>
      </c>
      <c r="F641" s="30" t="s">
        <v>54</v>
      </c>
      <c r="G641" s="30" t="s">
        <v>711</v>
      </c>
      <c r="H641" s="30" t="s">
        <v>712</v>
      </c>
      <c r="I641" s="30">
        <v>19</v>
      </c>
      <c r="K641" s="32"/>
      <c r="L641" s="28">
        <v>52.013992814339794</v>
      </c>
      <c r="M641" s="28">
        <v>0.99928862885812586</v>
      </c>
      <c r="N641" s="28">
        <v>15.387005519866449</v>
      </c>
      <c r="O641" s="28">
        <v>10.25776303489422</v>
      </c>
      <c r="P641" s="28">
        <v>0.18354280938210474</v>
      </c>
      <c r="Q641" s="28">
        <v>7.2193505023627864</v>
      </c>
      <c r="R641" s="28">
        <v>10.676073412392427</v>
      </c>
      <c r="S641" s="28">
        <v>2.4982215721453152</v>
      </c>
      <c r="T641" s="28">
        <v>0.62200618735046609</v>
      </c>
      <c r="U641" s="28">
        <v>0.14275551840830369</v>
      </c>
      <c r="V641" s="27">
        <f t="shared" si="48"/>
        <v>58.23237276559427</v>
      </c>
      <c r="W641" s="28">
        <f t="shared" si="49"/>
        <v>99.999999999999986</v>
      </c>
      <c r="X641" s="30">
        <v>6.61</v>
      </c>
      <c r="Y641" s="30">
        <v>79.045000000000002</v>
      </c>
      <c r="Z641" s="30">
        <v>21.77</v>
      </c>
      <c r="AA641" s="30">
        <v>11.74</v>
      </c>
      <c r="AB641" s="30">
        <v>1.35</v>
      </c>
      <c r="AC641" s="30">
        <v>162</v>
      </c>
      <c r="AD641" s="30">
        <v>208</v>
      </c>
      <c r="AE641" s="30">
        <v>34</v>
      </c>
      <c r="AF641" s="30">
        <v>480.7</v>
      </c>
      <c r="AG641" s="30">
        <v>88</v>
      </c>
      <c r="AH641" s="30">
        <v>1.93</v>
      </c>
      <c r="AI641" s="30">
        <v>0.36</v>
      </c>
      <c r="AJ641" s="28">
        <v>1.23</v>
      </c>
      <c r="AK641" s="30">
        <v>0.25</v>
      </c>
      <c r="AL641" s="30">
        <v>5.23</v>
      </c>
      <c r="AM641" s="30">
        <v>7.68</v>
      </c>
      <c r="AN641" s="30">
        <v>16.7895</v>
      </c>
      <c r="AO641" s="30">
        <v>2.12</v>
      </c>
      <c r="AP641" s="30">
        <v>9.65</v>
      </c>
      <c r="AQ641" s="30">
        <v>2.96</v>
      </c>
      <c r="AR641" s="30">
        <v>0.89708399999999988</v>
      </c>
      <c r="AS641" s="30">
        <v>2.75</v>
      </c>
      <c r="AT641" s="30">
        <v>0.56999999999999995</v>
      </c>
      <c r="AU641" s="30">
        <v>3.29</v>
      </c>
      <c r="AV641" s="30">
        <v>0.7</v>
      </c>
      <c r="AW641" s="30">
        <v>1.93</v>
      </c>
      <c r="AX641" s="30">
        <v>0.29700000000000004</v>
      </c>
      <c r="AY641" s="30">
        <v>2.04</v>
      </c>
      <c r="AZ641" s="30">
        <v>0.3</v>
      </c>
      <c r="BA641" s="30">
        <v>35</v>
      </c>
      <c r="BB641" s="30">
        <v>234</v>
      </c>
      <c r="BC641" s="30">
        <v>101</v>
      </c>
      <c r="BD641" s="30">
        <v>90</v>
      </c>
      <c r="BE641" s="28">
        <f t="shared" si="45"/>
        <v>0.14711235892136476</v>
      </c>
      <c r="BF641" s="28">
        <f t="shared" si="46"/>
        <v>0.20390167760700018</v>
      </c>
      <c r="BG641" s="29">
        <f t="shared" si="47"/>
        <v>6.3515394124179614E-2</v>
      </c>
    </row>
    <row r="642" spans="1:59" s="30" customFormat="1" x14ac:dyDescent="0.25">
      <c r="A642" s="36" t="s">
        <v>746</v>
      </c>
      <c r="B642" s="30">
        <v>16</v>
      </c>
      <c r="C642" s="30">
        <v>2</v>
      </c>
      <c r="D642" s="23" t="s">
        <v>644</v>
      </c>
      <c r="E642" s="30" t="s">
        <v>710</v>
      </c>
      <c r="F642" s="30" t="s">
        <v>54</v>
      </c>
      <c r="G642" s="30" t="s">
        <v>711</v>
      </c>
      <c r="H642" s="30" t="s">
        <v>712</v>
      </c>
      <c r="I642" s="30">
        <v>19</v>
      </c>
      <c r="K642" s="32"/>
      <c r="L642" s="28">
        <v>53.316111274709435</v>
      </c>
      <c r="M642" s="28">
        <v>1.855005209710785</v>
      </c>
      <c r="N642" s="28">
        <v>13.922731409147982</v>
      </c>
      <c r="O642" s="28">
        <v>14.068412510595444</v>
      </c>
      <c r="P642" s="28">
        <v>0.22423139897602898</v>
      </c>
      <c r="Q642" s="28">
        <v>4.2094348989590893</v>
      </c>
      <c r="R642" s="28">
        <v>8.7144475511138531</v>
      </c>
      <c r="S642" s="28">
        <v>2.5684687519072407</v>
      </c>
      <c r="T642" s="28">
        <v>0.85615625063574696</v>
      </c>
      <c r="U642" s="28">
        <v>0.2650007442443979</v>
      </c>
      <c r="V642" s="27">
        <f t="shared" si="48"/>
        <v>37.214773787050767</v>
      </c>
      <c r="W642" s="28">
        <f t="shared" si="49"/>
        <v>100.00000000000001</v>
      </c>
      <c r="X642" s="30">
        <v>14</v>
      </c>
      <c r="Y642" s="30">
        <v>142</v>
      </c>
      <c r="Z642" s="30">
        <v>48</v>
      </c>
      <c r="AA642" s="30">
        <v>17</v>
      </c>
      <c r="AD642" s="30">
        <v>209</v>
      </c>
      <c r="AE642" s="30">
        <v>61</v>
      </c>
      <c r="AF642" s="30">
        <v>237</v>
      </c>
      <c r="AG642" s="30">
        <v>1040</v>
      </c>
      <c r="AJ642" s="28"/>
      <c r="BB642" s="30">
        <v>365</v>
      </c>
      <c r="BC642" s="30">
        <v>178</v>
      </c>
      <c r="BD642" s="30">
        <v>147</v>
      </c>
      <c r="BE642" s="28">
        <f t="shared" si="45"/>
        <v>0.30047635284830987</v>
      </c>
      <c r="BF642" s="28">
        <f t="shared" si="46"/>
        <v>0.37060577297205732</v>
      </c>
      <c r="BG642" s="29">
        <f t="shared" si="47"/>
        <v>0.19997530317972895</v>
      </c>
    </row>
    <row r="643" spans="1:59" s="30" customFormat="1" x14ac:dyDescent="0.25">
      <c r="A643" s="36" t="s">
        <v>747</v>
      </c>
      <c r="B643" s="30">
        <v>16</v>
      </c>
      <c r="C643" s="30">
        <v>2</v>
      </c>
      <c r="D643" s="23" t="s">
        <v>644</v>
      </c>
      <c r="E643" s="30" t="s">
        <v>710</v>
      </c>
      <c r="F643" s="30" t="s">
        <v>54</v>
      </c>
      <c r="G643" s="30" t="s">
        <v>711</v>
      </c>
      <c r="H643" s="30" t="s">
        <v>712</v>
      </c>
      <c r="I643" s="30">
        <v>19</v>
      </c>
      <c r="K643" s="32"/>
      <c r="L643" s="28">
        <v>51.011111175696676</v>
      </c>
      <c r="M643" s="28">
        <v>0.80674506725554374</v>
      </c>
      <c r="N643" s="28">
        <v>15.390213590721141</v>
      </c>
      <c r="O643" s="28">
        <v>10.153422432878759</v>
      </c>
      <c r="P643" s="28">
        <v>0.17376047602427094</v>
      </c>
      <c r="Q643" s="28">
        <v>8.3984230078397619</v>
      </c>
      <c r="R643" s="28">
        <v>11.159973430368353</v>
      </c>
      <c r="S643" s="28">
        <v>2.2444061486468327</v>
      </c>
      <c r="T643" s="28">
        <v>0.5481729303146643</v>
      </c>
      <c r="U643" s="28">
        <v>0.11377174025398691</v>
      </c>
      <c r="V643" s="27">
        <f t="shared" si="48"/>
        <v>62.100656632514344</v>
      </c>
      <c r="W643" s="28">
        <f t="shared" si="49"/>
        <v>99.999999999999986</v>
      </c>
      <c r="X643" s="30">
        <v>5.15</v>
      </c>
      <c r="Y643" s="30">
        <v>53.73</v>
      </c>
      <c r="Z643" s="30">
        <v>18.690000000000001</v>
      </c>
      <c r="AA643" s="30">
        <v>11.05</v>
      </c>
      <c r="AB643" s="30">
        <v>0.5</v>
      </c>
      <c r="AC643" s="30">
        <v>113</v>
      </c>
      <c r="AD643" s="30">
        <v>185</v>
      </c>
      <c r="AE643" s="30">
        <v>34</v>
      </c>
      <c r="AF643" s="30">
        <v>520.29999999999995</v>
      </c>
      <c r="AG643" s="30">
        <v>106</v>
      </c>
      <c r="AH643" s="30">
        <v>1.34</v>
      </c>
      <c r="AI643" s="30">
        <v>0.28000000000000003</v>
      </c>
      <c r="AJ643" s="28">
        <v>0.79</v>
      </c>
      <c r="AK643" s="30">
        <v>0.16</v>
      </c>
      <c r="AL643" s="30">
        <v>5.95</v>
      </c>
      <c r="AM643" s="30">
        <v>6.06</v>
      </c>
      <c r="AN643" s="30">
        <v>12.862500000000001</v>
      </c>
      <c r="AO643" s="30">
        <v>1.64</v>
      </c>
      <c r="AP643" s="30">
        <v>7.4</v>
      </c>
      <c r="AQ643" s="30">
        <v>2.36</v>
      </c>
      <c r="AR643" s="30">
        <v>0.86571359999999997</v>
      </c>
      <c r="AS643" s="30">
        <v>2.35</v>
      </c>
      <c r="AT643" s="30">
        <v>0.47</v>
      </c>
      <c r="AU643" s="30">
        <v>2.97</v>
      </c>
      <c r="AV643" s="30">
        <v>0.56000000000000005</v>
      </c>
      <c r="AW643" s="30">
        <v>1.56</v>
      </c>
      <c r="AX643" s="30">
        <v>0.23400000000000001</v>
      </c>
      <c r="AY643" s="30">
        <v>1.69</v>
      </c>
      <c r="AZ643" s="30">
        <v>0.27</v>
      </c>
      <c r="BA643" s="30">
        <v>34</v>
      </c>
      <c r="BB643" s="30">
        <v>234</v>
      </c>
      <c r="BC643" s="30">
        <v>56</v>
      </c>
      <c r="BD643" s="30">
        <v>80</v>
      </c>
      <c r="BE643" s="28">
        <f t="shared" si="45"/>
        <v>0.29967145241782434</v>
      </c>
      <c r="BF643" s="28">
        <f t="shared" si="46"/>
        <v>0.31319444975944744</v>
      </c>
      <c r="BG643" s="29">
        <f t="shared" si="47"/>
        <v>0.19680688486389791</v>
      </c>
    </row>
    <row r="644" spans="1:59" s="30" customFormat="1" x14ac:dyDescent="0.25">
      <c r="A644" s="36" t="s">
        <v>748</v>
      </c>
      <c r="B644" s="30">
        <v>16</v>
      </c>
      <c r="C644" s="30">
        <v>2</v>
      </c>
      <c r="D644" s="23" t="s">
        <v>644</v>
      </c>
      <c r="E644" s="30" t="s">
        <v>710</v>
      </c>
      <c r="F644" s="30" t="s">
        <v>54</v>
      </c>
      <c r="G644" s="30" t="s">
        <v>711</v>
      </c>
      <c r="H644" s="30" t="s">
        <v>712</v>
      </c>
      <c r="I644" s="30">
        <v>19</v>
      </c>
      <c r="J644" s="30">
        <v>0.70566192479322787</v>
      </c>
      <c r="K644" s="32">
        <v>-1.0749111550412138</v>
      </c>
      <c r="L644" s="28">
        <v>52.222333962018617</v>
      </c>
      <c r="M644" s="28">
        <v>0.8834032772108924</v>
      </c>
      <c r="N644" s="28">
        <v>15.474788442177012</v>
      </c>
      <c r="O644" s="28">
        <v>10.196472138151115</v>
      </c>
      <c r="P644" s="28">
        <v>0.16348037658730308</v>
      </c>
      <c r="Q644" s="28">
        <v>7.463234583333402</v>
      </c>
      <c r="R644" s="28">
        <v>10.671917751133885</v>
      </c>
      <c r="S644" s="28">
        <v>2.2034311626984326</v>
      </c>
      <c r="T644" s="28">
        <v>0.57878145748299847</v>
      </c>
      <c r="U644" s="28">
        <v>0.14215684920635052</v>
      </c>
      <c r="V644" s="27">
        <f t="shared" si="48"/>
        <v>59.183026593733814</v>
      </c>
      <c r="W644" s="28">
        <f t="shared" si="49"/>
        <v>100.00000000000001</v>
      </c>
      <c r="X644" s="30">
        <v>6.97</v>
      </c>
      <c r="Y644" s="30">
        <v>84.23</v>
      </c>
      <c r="Z644" s="30">
        <v>24.49</v>
      </c>
      <c r="AA644" s="30">
        <v>12.23</v>
      </c>
      <c r="AB644" s="30">
        <v>1.58</v>
      </c>
      <c r="AC644" s="30">
        <v>150</v>
      </c>
      <c r="AD644" s="30">
        <v>183</v>
      </c>
      <c r="AE644" s="30">
        <v>34</v>
      </c>
      <c r="AF644" s="30">
        <v>427.9</v>
      </c>
      <c r="AG644" s="30">
        <v>88</v>
      </c>
      <c r="AH644" s="30">
        <v>2.06</v>
      </c>
      <c r="AI644" s="30">
        <v>0.36</v>
      </c>
      <c r="AJ644" s="28">
        <v>1.27</v>
      </c>
      <c r="AK644" s="30">
        <v>0.27</v>
      </c>
      <c r="AL644" s="30">
        <v>6.82</v>
      </c>
      <c r="AM644" s="30">
        <v>8.65</v>
      </c>
      <c r="AN644" s="30">
        <v>20.076000000000001</v>
      </c>
      <c r="AO644" s="30">
        <v>2.38</v>
      </c>
      <c r="AP644" s="30">
        <v>10.18</v>
      </c>
      <c r="AQ644" s="30">
        <v>3.05</v>
      </c>
      <c r="AR644" s="30">
        <v>1.0061135999999999</v>
      </c>
      <c r="AS644" s="30">
        <v>3.01</v>
      </c>
      <c r="AT644" s="30">
        <v>0.62</v>
      </c>
      <c r="AU644" s="30">
        <v>3.75</v>
      </c>
      <c r="AV644" s="30">
        <v>0.73</v>
      </c>
      <c r="AW644" s="30">
        <v>2.08</v>
      </c>
      <c r="AX644" s="30">
        <v>0.30600000000000005</v>
      </c>
      <c r="AY644" s="30">
        <v>2.15</v>
      </c>
      <c r="AZ644" s="30">
        <v>0.34</v>
      </c>
      <c r="BA644" s="30">
        <v>35</v>
      </c>
      <c r="BB644" s="30">
        <v>240</v>
      </c>
      <c r="BC644" s="30">
        <v>85</v>
      </c>
      <c r="BD644" s="30">
        <v>85</v>
      </c>
      <c r="BE644" s="28">
        <f t="shared" ref="BE644:BE707" si="50">1.74+LOG(X644/Z644)-1.92*LOG(Y644/Z644)</f>
        <v>0.16420620308499356</v>
      </c>
      <c r="BF644" s="28">
        <f t="shared" ref="BF644:BF707" si="51">3.85+LOG(X644/(M644*5995))-1.23*LOG(Y644/Z644)</f>
        <v>0.30941662546388804</v>
      </c>
      <c r="BG644" s="29">
        <f t="shared" ref="BG644:BG707" si="52">1.55+LOG(X644/Y644)-0.73*LOG(Y644/Z644)</f>
        <v>7.6137026042690126E-2</v>
      </c>
    </row>
    <row r="645" spans="1:59" s="30" customFormat="1" x14ac:dyDescent="0.25">
      <c r="A645" s="36" t="s">
        <v>749</v>
      </c>
      <c r="B645" s="30">
        <v>16</v>
      </c>
      <c r="C645" s="30">
        <v>2</v>
      </c>
      <c r="D645" s="23" t="s">
        <v>644</v>
      </c>
      <c r="E645" s="30" t="s">
        <v>710</v>
      </c>
      <c r="F645" s="30" t="s">
        <v>54</v>
      </c>
      <c r="G645" s="30" t="s">
        <v>711</v>
      </c>
      <c r="H645" s="30" t="s">
        <v>712</v>
      </c>
      <c r="I645" s="30">
        <v>19</v>
      </c>
      <c r="K645" s="32"/>
      <c r="L645" s="28">
        <v>54.551898341787563</v>
      </c>
      <c r="M645" s="28">
        <v>0.96922205769025971</v>
      </c>
      <c r="N645" s="28">
        <v>14.528128527904524</v>
      </c>
      <c r="O645" s="28">
        <v>10.309211015088298</v>
      </c>
      <c r="P645" s="28">
        <v>0.17548020412918383</v>
      </c>
      <c r="Q645" s="28">
        <v>6.2744375313632608</v>
      </c>
      <c r="R645" s="28">
        <v>9.8656603135419054</v>
      </c>
      <c r="S645" s="28">
        <v>2.234311901412283</v>
      </c>
      <c r="T645" s="28">
        <v>0.96922205769025971</v>
      </c>
      <c r="U645" s="28">
        <v>0.12242804939245386</v>
      </c>
      <c r="V645" s="27">
        <f t="shared" si="48"/>
        <v>54.662309737467133</v>
      </c>
      <c r="W645" s="28">
        <f t="shared" si="49"/>
        <v>100</v>
      </c>
      <c r="X645" s="30">
        <v>7.38</v>
      </c>
      <c r="Y645" s="30">
        <v>111.43</v>
      </c>
      <c r="Z645" s="30">
        <v>29.76</v>
      </c>
      <c r="AA645" s="30">
        <v>31.29</v>
      </c>
      <c r="AB645" s="30">
        <v>2.39</v>
      </c>
      <c r="AC645" s="30">
        <v>218</v>
      </c>
      <c r="AD645" s="30">
        <v>168</v>
      </c>
      <c r="AE645" s="30">
        <v>31</v>
      </c>
      <c r="AF645" s="30">
        <v>268.39999999999998</v>
      </c>
      <c r="AG645" s="30">
        <v>56</v>
      </c>
      <c r="AH645" s="30">
        <v>2.84</v>
      </c>
      <c r="AI645" s="30">
        <v>0.39</v>
      </c>
      <c r="AJ645" s="28">
        <v>3.42</v>
      </c>
      <c r="AK645" s="30">
        <v>0.72</v>
      </c>
      <c r="AL645" s="30">
        <v>4.01</v>
      </c>
      <c r="AM645" s="30">
        <v>14.85</v>
      </c>
      <c r="AN645" s="30">
        <v>32.466000000000001</v>
      </c>
      <c r="AO645" s="30">
        <v>3.75</v>
      </c>
      <c r="AP645" s="30">
        <v>15.7</v>
      </c>
      <c r="AQ645" s="30">
        <v>4.09</v>
      </c>
      <c r="AR645" s="30">
        <v>1.0738392000000001</v>
      </c>
      <c r="AS645" s="30">
        <v>3.88</v>
      </c>
      <c r="AT645" s="30">
        <v>0.8</v>
      </c>
      <c r="AU645" s="30">
        <v>4.66</v>
      </c>
      <c r="AV645" s="30">
        <v>0.9</v>
      </c>
      <c r="AW645" s="30">
        <v>2.52</v>
      </c>
      <c r="AX645" s="30">
        <v>0.36899999999999999</v>
      </c>
      <c r="AY645" s="30">
        <v>2.64</v>
      </c>
      <c r="AZ645" s="30">
        <v>0.4</v>
      </c>
      <c r="BA645" s="30">
        <v>38</v>
      </c>
      <c r="BB645" s="30">
        <v>269</v>
      </c>
      <c r="BC645" s="30">
        <v>100</v>
      </c>
      <c r="BD645" s="30">
        <v>90</v>
      </c>
      <c r="BE645" s="28">
        <f t="shared" si="50"/>
        <v>3.3554563951444738E-2</v>
      </c>
      <c r="BF645" s="28">
        <f t="shared" si="51"/>
        <v>0.24859976459313571</v>
      </c>
      <c r="BG645" s="29">
        <f t="shared" si="52"/>
        <v>-4.7505287356068793E-2</v>
      </c>
    </row>
    <row r="646" spans="1:59" s="30" customFormat="1" x14ac:dyDescent="0.25">
      <c r="A646" s="36" t="s">
        <v>750</v>
      </c>
      <c r="B646" s="30">
        <v>16</v>
      </c>
      <c r="C646" s="30">
        <v>2</v>
      </c>
      <c r="D646" s="23" t="s">
        <v>644</v>
      </c>
      <c r="E646" s="30" t="s">
        <v>710</v>
      </c>
      <c r="F646" s="30" t="s">
        <v>54</v>
      </c>
      <c r="G646" s="30" t="s">
        <v>711</v>
      </c>
      <c r="H646" s="30" t="s">
        <v>712</v>
      </c>
      <c r="I646" s="30">
        <v>19</v>
      </c>
      <c r="K646" s="32"/>
      <c r="L646" s="28">
        <v>53.899046287275112</v>
      </c>
      <c r="M646" s="28">
        <v>0.7788002559805185</v>
      </c>
      <c r="N646" s="28">
        <v>15.242233581333005</v>
      </c>
      <c r="O646" s="28">
        <v>8.9916272297051343</v>
      </c>
      <c r="P646" s="28">
        <v>0.17194291365803657</v>
      </c>
      <c r="Q646" s="28">
        <v>7.3025166859471993</v>
      </c>
      <c r="R646" s="28">
        <v>10.852632138533719</v>
      </c>
      <c r="S646" s="28">
        <v>1.9318292063932343</v>
      </c>
      <c r="T646" s="28">
        <v>0.74845738886439439</v>
      </c>
      <c r="U646" s="28">
        <v>8.0914312309664255E-2</v>
      </c>
      <c r="V646" s="27">
        <f t="shared" si="48"/>
        <v>61.668821712247613</v>
      </c>
      <c r="W646" s="28">
        <f t="shared" si="49"/>
        <v>100.00000000000001</v>
      </c>
      <c r="X646" s="30">
        <v>6</v>
      </c>
      <c r="Y646" s="30">
        <v>91</v>
      </c>
      <c r="Z646" s="30">
        <v>24</v>
      </c>
      <c r="AA646" s="30">
        <v>31</v>
      </c>
      <c r="AD646" s="30">
        <v>182</v>
      </c>
      <c r="AE646" s="30">
        <v>45</v>
      </c>
      <c r="AF646" s="30">
        <v>368</v>
      </c>
      <c r="AG646" s="30">
        <v>84</v>
      </c>
      <c r="AJ646" s="28"/>
      <c r="BB646" s="30">
        <v>247</v>
      </c>
      <c r="BC646" s="30">
        <v>105</v>
      </c>
      <c r="BD646" s="30">
        <v>81</v>
      </c>
      <c r="BE646" s="28">
        <f t="shared" si="50"/>
        <v>2.6586119501821548E-2</v>
      </c>
      <c r="BF646" s="28">
        <f t="shared" si="51"/>
        <v>0.24697489210469692</v>
      </c>
      <c r="BG646" s="29">
        <f t="shared" si="52"/>
        <v>-5.3436151882375937E-2</v>
      </c>
    </row>
    <row r="647" spans="1:59" s="30" customFormat="1" x14ac:dyDescent="0.25">
      <c r="A647" s="36" t="s">
        <v>751</v>
      </c>
      <c r="B647" s="30">
        <v>16</v>
      </c>
      <c r="C647" s="30">
        <v>2</v>
      </c>
      <c r="D647" s="23" t="s">
        <v>644</v>
      </c>
      <c r="E647" s="30" t="s">
        <v>710</v>
      </c>
      <c r="F647" s="30" t="s">
        <v>54</v>
      </c>
      <c r="G647" s="30" t="s">
        <v>711</v>
      </c>
      <c r="H647" s="30" t="s">
        <v>712</v>
      </c>
      <c r="I647" s="30">
        <v>19</v>
      </c>
      <c r="J647" s="30">
        <v>0.70793758683860375</v>
      </c>
      <c r="K647" s="32">
        <v>-3.8047225896631343</v>
      </c>
      <c r="L647" s="28">
        <v>49.575227060736843</v>
      </c>
      <c r="M647" s="28">
        <v>0.5783776490419299</v>
      </c>
      <c r="N647" s="28">
        <v>11.278364156317631</v>
      </c>
      <c r="O647" s="28">
        <v>11.374986273859008</v>
      </c>
      <c r="P647" s="28">
        <v>0.18487428424733113</v>
      </c>
      <c r="Q647" s="28">
        <v>17.310016782040616</v>
      </c>
      <c r="R647" s="28">
        <v>7.4879249206321274</v>
      </c>
      <c r="S647" s="28">
        <v>1.6215230517782675</v>
      </c>
      <c r="T647" s="28">
        <v>0.51640861521600878</v>
      </c>
      <c r="U647" s="28">
        <v>7.2297206130241237E-2</v>
      </c>
      <c r="V647" s="27">
        <f t="shared" si="48"/>
        <v>75.090751461374055</v>
      </c>
      <c r="W647" s="28">
        <f t="shared" si="49"/>
        <v>100.00000000000001</v>
      </c>
      <c r="X647" s="30">
        <v>4.3099999999999996</v>
      </c>
      <c r="Y647" s="30">
        <v>66.584999999999994</v>
      </c>
      <c r="Z647" s="30">
        <v>17.04</v>
      </c>
      <c r="AA647" s="30">
        <v>19.010000000000002</v>
      </c>
      <c r="AB647" s="30">
        <v>2.54</v>
      </c>
      <c r="AC647" s="30">
        <v>129</v>
      </c>
      <c r="AD647" s="30">
        <v>112</v>
      </c>
      <c r="AE647" s="30">
        <v>54</v>
      </c>
      <c r="AF647" s="30">
        <v>996.6</v>
      </c>
      <c r="AG647" s="30">
        <v>496</v>
      </c>
      <c r="AH647" s="30">
        <v>1.64</v>
      </c>
      <c r="AI647" s="30">
        <v>0.24</v>
      </c>
      <c r="AJ647" s="28">
        <v>2.04</v>
      </c>
      <c r="AK647" s="30">
        <v>0.43</v>
      </c>
      <c r="AL647" s="30">
        <v>8.0500000000000007</v>
      </c>
      <c r="AM647" s="30">
        <v>8.4700000000000006</v>
      </c>
      <c r="AN647" s="30">
        <v>18.511499999999998</v>
      </c>
      <c r="AO647" s="30">
        <v>2.25</v>
      </c>
      <c r="AP647" s="30">
        <v>9.0299999999999994</v>
      </c>
      <c r="AQ647" s="30">
        <v>2.54</v>
      </c>
      <c r="AR647" s="30">
        <v>0.68543759999999998</v>
      </c>
      <c r="AS647" s="30">
        <v>2.21</v>
      </c>
      <c r="AT647" s="30">
        <v>0.46</v>
      </c>
      <c r="AU647" s="30">
        <v>2.59</v>
      </c>
      <c r="AV647" s="30">
        <v>0.54</v>
      </c>
      <c r="AW647" s="30">
        <v>1.47</v>
      </c>
      <c r="AX647" s="30">
        <v>0.23400000000000001</v>
      </c>
      <c r="AY647" s="30">
        <v>1.5</v>
      </c>
      <c r="AZ647" s="30">
        <v>0.25</v>
      </c>
      <c r="BA647" s="30">
        <v>26</v>
      </c>
      <c r="BB647" s="30">
        <v>165</v>
      </c>
      <c r="BC647" s="30">
        <v>66</v>
      </c>
      <c r="BD647" s="30">
        <v>88</v>
      </c>
      <c r="BE647" s="28">
        <f t="shared" si="50"/>
        <v>6.5465975213465644E-3</v>
      </c>
      <c r="BF647" s="28">
        <f t="shared" si="51"/>
        <v>0.21643120030039065</v>
      </c>
      <c r="BG647" s="29">
        <f t="shared" si="52"/>
        <v>-7.0991107885083837E-2</v>
      </c>
    </row>
    <row r="648" spans="1:59" s="30" customFormat="1" x14ac:dyDescent="0.25">
      <c r="A648" s="36" t="s">
        <v>752</v>
      </c>
      <c r="B648" s="30">
        <v>16</v>
      </c>
      <c r="C648" s="30">
        <v>2</v>
      </c>
      <c r="D648" s="23" t="s">
        <v>644</v>
      </c>
      <c r="E648" s="30" t="s">
        <v>710</v>
      </c>
      <c r="F648" s="30" t="s">
        <v>54</v>
      </c>
      <c r="G648" s="30" t="s">
        <v>711</v>
      </c>
      <c r="H648" s="30" t="s">
        <v>712</v>
      </c>
      <c r="I648" s="30">
        <v>19</v>
      </c>
      <c r="K648" s="32"/>
      <c r="L648" s="28">
        <v>52.397974467639941</v>
      </c>
      <c r="M648" s="28">
        <v>0.86768514119411555</v>
      </c>
      <c r="N648" s="28">
        <v>15.230426243077888</v>
      </c>
      <c r="O648" s="28">
        <v>10.09454889365959</v>
      </c>
      <c r="P648" s="28">
        <v>0.16639138589957747</v>
      </c>
      <c r="Q648" s="28">
        <v>7.778542089293131</v>
      </c>
      <c r="R648" s="28">
        <v>10.636799024991394</v>
      </c>
      <c r="S648" s="28">
        <v>2.1947330041968804</v>
      </c>
      <c r="T648" s="28">
        <v>0.5104030242318327</v>
      </c>
      <c r="U648" s="28">
        <v>0.12249672581563983</v>
      </c>
      <c r="V648" s="27">
        <f t="shared" si="48"/>
        <v>60.419205741005932</v>
      </c>
      <c r="W648" s="28">
        <f t="shared" si="49"/>
        <v>99.999999999999972</v>
      </c>
      <c r="X648" s="30">
        <v>6.01</v>
      </c>
      <c r="Y648" s="30">
        <v>80.135000000000005</v>
      </c>
      <c r="Z648" s="30">
        <v>22.94</v>
      </c>
      <c r="AA648" s="30">
        <v>20.54</v>
      </c>
      <c r="AB648" s="30">
        <v>4.17</v>
      </c>
      <c r="AC648" s="30">
        <v>135</v>
      </c>
      <c r="AD648" s="30">
        <v>188</v>
      </c>
      <c r="AE648" s="30">
        <v>33</v>
      </c>
      <c r="AF648" s="30">
        <v>452.1</v>
      </c>
      <c r="AG648" s="30">
        <v>86</v>
      </c>
      <c r="AH648" s="30">
        <v>2.12</v>
      </c>
      <c r="AI648" s="30">
        <v>0.31</v>
      </c>
      <c r="AJ648" s="28">
        <v>1.25</v>
      </c>
      <c r="AK648" s="30">
        <v>0.25</v>
      </c>
      <c r="AL648" s="30">
        <v>5.82</v>
      </c>
      <c r="AM648" s="30">
        <v>8.44</v>
      </c>
      <c r="AN648" s="30">
        <v>18.059999999999999</v>
      </c>
      <c r="AO648" s="30">
        <v>2.23</v>
      </c>
      <c r="AP648" s="30">
        <v>9.75</v>
      </c>
      <c r="AQ648" s="30">
        <v>2.8</v>
      </c>
      <c r="AR648" s="30">
        <v>0.98385359999999999</v>
      </c>
      <c r="AS648" s="30">
        <v>2.81</v>
      </c>
      <c r="AT648" s="30">
        <v>0.57999999999999996</v>
      </c>
      <c r="AU648" s="30">
        <v>3.41</v>
      </c>
      <c r="AV648" s="30">
        <v>0.71</v>
      </c>
      <c r="AW648" s="30">
        <v>1.95</v>
      </c>
      <c r="AX648" s="30">
        <v>0.27</v>
      </c>
      <c r="AY648" s="30">
        <v>2.13</v>
      </c>
      <c r="AZ648" s="30">
        <v>0.32</v>
      </c>
      <c r="BA648" s="30">
        <v>36</v>
      </c>
      <c r="BB648" s="30">
        <v>234</v>
      </c>
      <c r="BC648" s="30">
        <v>80</v>
      </c>
      <c r="BD648" s="30">
        <v>85</v>
      </c>
      <c r="BE648" s="28">
        <f t="shared" si="50"/>
        <v>0.11528170925543901</v>
      </c>
      <c r="BF648" s="28">
        <f t="shared" si="51"/>
        <v>0.2445516661244016</v>
      </c>
      <c r="BG648" s="29">
        <f t="shared" si="52"/>
        <v>2.8495186518246451E-2</v>
      </c>
    </row>
    <row r="649" spans="1:59" s="30" customFormat="1" x14ac:dyDescent="0.25">
      <c r="A649" s="36" t="s">
        <v>753</v>
      </c>
      <c r="B649" s="30">
        <v>16</v>
      </c>
      <c r="C649" s="30">
        <v>2</v>
      </c>
      <c r="D649" s="23" t="s">
        <v>644</v>
      </c>
      <c r="E649" s="30" t="s">
        <v>710</v>
      </c>
      <c r="F649" s="30" t="s">
        <v>54</v>
      </c>
      <c r="G649" s="30" t="s">
        <v>711</v>
      </c>
      <c r="H649" s="30" t="s">
        <v>712</v>
      </c>
      <c r="I649" s="30">
        <v>19</v>
      </c>
      <c r="J649" s="30">
        <v>0.70614428946286867</v>
      </c>
      <c r="K649" s="32">
        <v>-1.909553574923617</v>
      </c>
      <c r="L649" s="28">
        <v>52.617139708280739</v>
      </c>
      <c r="M649" s="28">
        <v>1.5664101131017274</v>
      </c>
      <c r="N649" s="28">
        <v>13.833232167651616</v>
      </c>
      <c r="O649" s="28">
        <v>13.856598124221858</v>
      </c>
      <c r="P649" s="28">
        <v>0.21461852848341845</v>
      </c>
      <c r="Q649" s="28">
        <v>5.055232637737392</v>
      </c>
      <c r="R649" s="28">
        <v>9.3272602189239198</v>
      </c>
      <c r="S649" s="28">
        <v>2.4818445947845547</v>
      </c>
      <c r="T649" s="28">
        <v>0.83406252775546497</v>
      </c>
      <c r="U649" s="28">
        <v>0.21360137905932641</v>
      </c>
      <c r="V649" s="27">
        <f t="shared" ref="V649:V712" si="53">100*(Q649/40.3)/((Q649/40.3)+0.9*(O649/71.85))</f>
        <v>41.951906507077716</v>
      </c>
      <c r="W649" s="28">
        <f t="shared" ref="W649:W712" si="54">SUM(L649:N649,O649:U649)</f>
        <v>100.00000000000003</v>
      </c>
      <c r="X649" s="30">
        <v>7.87</v>
      </c>
      <c r="Y649" s="30">
        <v>139.83500000000001</v>
      </c>
      <c r="Z649" s="30">
        <v>38.659999999999997</v>
      </c>
      <c r="AA649" s="30">
        <v>21.73</v>
      </c>
      <c r="AB649" s="30">
        <v>3.9</v>
      </c>
      <c r="AC649" s="30">
        <v>241</v>
      </c>
      <c r="AD649" s="30">
        <v>174</v>
      </c>
      <c r="AE649" s="30">
        <v>38</v>
      </c>
      <c r="AF649" s="30">
        <v>116.6</v>
      </c>
      <c r="AG649" s="30">
        <v>45</v>
      </c>
      <c r="AH649" s="30">
        <v>3.65</v>
      </c>
      <c r="AI649" s="30">
        <v>0.44</v>
      </c>
      <c r="AJ649" s="28">
        <v>2.33</v>
      </c>
      <c r="AK649" s="30">
        <v>0.44</v>
      </c>
      <c r="AL649" s="30">
        <v>4.88</v>
      </c>
      <c r="AM649" s="30">
        <v>13.08</v>
      </c>
      <c r="AN649" s="30">
        <v>30.807000000000002</v>
      </c>
      <c r="AO649" s="30">
        <v>3.76</v>
      </c>
      <c r="AP649" s="30">
        <v>16.29</v>
      </c>
      <c r="AQ649" s="30">
        <v>4.82</v>
      </c>
      <c r="AR649" s="30">
        <v>1.4574455999999998</v>
      </c>
      <c r="AS649" s="30">
        <v>4.95</v>
      </c>
      <c r="AT649" s="30">
        <v>0.97</v>
      </c>
      <c r="AU649" s="30">
        <v>5.78</v>
      </c>
      <c r="AV649" s="30">
        <v>1.1200000000000001</v>
      </c>
      <c r="AW649" s="30">
        <v>3.19</v>
      </c>
      <c r="AX649" s="30">
        <v>0.495</v>
      </c>
      <c r="AY649" s="30">
        <v>3.27</v>
      </c>
      <c r="AZ649" s="30">
        <v>0.5</v>
      </c>
      <c r="BA649" s="30">
        <v>40</v>
      </c>
      <c r="BB649" s="30">
        <v>317</v>
      </c>
      <c r="BC649" s="30">
        <v>185</v>
      </c>
      <c r="BD649" s="30">
        <v>119</v>
      </c>
      <c r="BE649" s="28">
        <f t="shared" si="50"/>
        <v>-2.3326868481721608E-2</v>
      </c>
      <c r="BF649" s="28">
        <f t="shared" si="51"/>
        <v>8.6504600972291401E-2</v>
      </c>
      <c r="BG649" s="29">
        <f t="shared" si="52"/>
        <v>-0.10723960144100919</v>
      </c>
    </row>
    <row r="650" spans="1:59" s="30" customFormat="1" x14ac:dyDescent="0.25">
      <c r="A650" s="36" t="s">
        <v>754</v>
      </c>
      <c r="B650" s="30">
        <v>16</v>
      </c>
      <c r="C650" s="30">
        <v>2</v>
      </c>
      <c r="D650" s="23" t="s">
        <v>644</v>
      </c>
      <c r="E650" s="30" t="s">
        <v>710</v>
      </c>
      <c r="F650" s="30" t="s">
        <v>54</v>
      </c>
      <c r="G650" s="30" t="s">
        <v>711</v>
      </c>
      <c r="H650" s="30" t="s">
        <v>712</v>
      </c>
      <c r="I650" s="30">
        <v>19</v>
      </c>
      <c r="K650" s="32"/>
      <c r="L650" s="28">
        <v>52.356696895741464</v>
      </c>
      <c r="M650" s="28">
        <v>1.3563382717439838</v>
      </c>
      <c r="N650" s="28">
        <v>13.808135488280856</v>
      </c>
      <c r="O650" s="28">
        <v>13.149479267064168</v>
      </c>
      <c r="P650" s="28">
        <v>0.20803985521486668</v>
      </c>
      <c r="Q650" s="28">
        <v>6.0984232067887403</v>
      </c>
      <c r="R650" s="28">
        <v>9.943081315416423</v>
      </c>
      <c r="S650" s="28">
        <v>2.2741611623978075</v>
      </c>
      <c r="T650" s="28">
        <v>0.61188192710254907</v>
      </c>
      <c r="U650" s="28">
        <v>0.19376261024914054</v>
      </c>
      <c r="V650" s="27">
        <f t="shared" si="53"/>
        <v>47.882211508604321</v>
      </c>
      <c r="W650" s="28">
        <f t="shared" si="54"/>
        <v>99.999999999999986</v>
      </c>
      <c r="X650" s="30">
        <v>7.42</v>
      </c>
      <c r="Y650" s="30">
        <v>122.625</v>
      </c>
      <c r="Z650" s="30">
        <v>35.65</v>
      </c>
      <c r="AA650" s="30">
        <v>19.559999999999999</v>
      </c>
      <c r="AB650" s="30">
        <v>3.39</v>
      </c>
      <c r="AC650" s="30">
        <v>178</v>
      </c>
      <c r="AD650" s="30">
        <v>163</v>
      </c>
      <c r="AE650" s="30">
        <v>38</v>
      </c>
      <c r="AF650" s="30">
        <v>224.4</v>
      </c>
      <c r="AG650" s="30">
        <v>61</v>
      </c>
      <c r="AH650" s="30">
        <v>3.31</v>
      </c>
      <c r="AI650" s="30">
        <v>0.43</v>
      </c>
      <c r="AJ650" s="28">
        <v>1.97</v>
      </c>
      <c r="AK650" s="30">
        <v>0.38</v>
      </c>
      <c r="AL650" s="30">
        <v>4.24</v>
      </c>
      <c r="AM650" s="30">
        <v>12.07</v>
      </c>
      <c r="AN650" s="30">
        <v>27.762000000000004</v>
      </c>
      <c r="AO650" s="30">
        <v>3.45</v>
      </c>
      <c r="AP650" s="30">
        <v>15.13</v>
      </c>
      <c r="AQ650" s="30">
        <v>4.13</v>
      </c>
      <c r="AR650" s="30">
        <v>1.4009255999999999</v>
      </c>
      <c r="AS650" s="30">
        <v>4.7300000000000004</v>
      </c>
      <c r="AT650" s="30">
        <v>0.91</v>
      </c>
      <c r="AU650" s="30">
        <v>5.36</v>
      </c>
      <c r="AV650" s="30">
        <v>1.1299999999999999</v>
      </c>
      <c r="AW650" s="30">
        <v>3.09</v>
      </c>
      <c r="AX650" s="30">
        <v>0.441</v>
      </c>
      <c r="AY650" s="30">
        <v>3.27</v>
      </c>
      <c r="AZ650" s="30">
        <v>0.48</v>
      </c>
      <c r="BA650" s="30">
        <v>42</v>
      </c>
      <c r="BB650" s="30">
        <v>312</v>
      </c>
      <c r="BC650" s="30">
        <v>169</v>
      </c>
      <c r="BD650" s="30">
        <v>111</v>
      </c>
      <c r="BE650" s="28">
        <f t="shared" si="50"/>
        <v>2.8226957586911183E-2</v>
      </c>
      <c r="BF650" s="28">
        <f t="shared" si="51"/>
        <v>0.15032773342074368</v>
      </c>
      <c r="BG650" s="29">
        <f t="shared" si="52"/>
        <v>-5.9834340035065881E-2</v>
      </c>
    </row>
    <row r="651" spans="1:59" s="30" customFormat="1" x14ac:dyDescent="0.25">
      <c r="A651" s="36" t="s">
        <v>755</v>
      </c>
      <c r="B651" s="30">
        <v>16</v>
      </c>
      <c r="C651" s="30">
        <v>2</v>
      </c>
      <c r="D651" s="23" t="s">
        <v>644</v>
      </c>
      <c r="E651" s="30" t="s">
        <v>710</v>
      </c>
      <c r="F651" s="30" t="s">
        <v>54</v>
      </c>
      <c r="G651" s="30" t="s">
        <v>711</v>
      </c>
      <c r="H651" s="30" t="s">
        <v>712</v>
      </c>
      <c r="I651" s="30">
        <v>19</v>
      </c>
      <c r="J651" s="30">
        <v>0.70589360840912785</v>
      </c>
      <c r="K651" s="32">
        <v>-2.0227575220066463</v>
      </c>
      <c r="L651" s="28">
        <v>52.776850009550728</v>
      </c>
      <c r="M651" s="28">
        <v>0.9732189014438859</v>
      </c>
      <c r="N651" s="28">
        <v>15.176132244390594</v>
      </c>
      <c r="O651" s="28">
        <v>10.335112316658993</v>
      </c>
      <c r="P651" s="28">
        <v>0.16929953806367598</v>
      </c>
      <c r="Q651" s="28">
        <v>7.0152862479080103</v>
      </c>
      <c r="R651" s="28">
        <v>10.421552402961611</v>
      </c>
      <c r="S651" s="28">
        <v>2.3012571940391884</v>
      </c>
      <c r="T651" s="28">
        <v>0.66908799474267155</v>
      </c>
      <c r="U651" s="28">
        <v>0.16220315024064763</v>
      </c>
      <c r="V651" s="27">
        <f t="shared" si="53"/>
        <v>57.349719856023718</v>
      </c>
      <c r="W651" s="28">
        <f t="shared" si="54"/>
        <v>100</v>
      </c>
      <c r="X651" s="30">
        <v>7.31</v>
      </c>
      <c r="Y651" s="30">
        <v>96.075000000000003</v>
      </c>
      <c r="Z651" s="30">
        <v>27.44</v>
      </c>
      <c r="AA651" s="30">
        <v>17.73</v>
      </c>
      <c r="AB651" s="30">
        <v>1.8</v>
      </c>
      <c r="AC651" s="30">
        <v>176</v>
      </c>
      <c r="AD651" s="30">
        <v>192</v>
      </c>
      <c r="AE651" s="30">
        <v>33</v>
      </c>
      <c r="AF651" s="30">
        <v>321.2</v>
      </c>
      <c r="AG651" s="30">
        <v>75</v>
      </c>
      <c r="AH651" s="30">
        <v>2.56</v>
      </c>
      <c r="AI651" s="30">
        <v>0.38</v>
      </c>
      <c r="AJ651" s="28">
        <v>1.52</v>
      </c>
      <c r="AK651" s="30">
        <v>0.28000000000000003</v>
      </c>
      <c r="AL651" s="30">
        <v>5.77</v>
      </c>
      <c r="AM651" s="30">
        <v>9.93</v>
      </c>
      <c r="AN651" s="30">
        <v>23.352</v>
      </c>
      <c r="AO651" s="30">
        <v>2.78</v>
      </c>
      <c r="AP651" s="30">
        <v>12.42</v>
      </c>
      <c r="AQ651" s="30">
        <v>3.36</v>
      </c>
      <c r="AR651" s="30">
        <v>1.2440568000000001</v>
      </c>
      <c r="AS651" s="30">
        <v>3.51</v>
      </c>
      <c r="AT651" s="30">
        <v>0.67</v>
      </c>
      <c r="AU651" s="30">
        <v>4.16</v>
      </c>
      <c r="AV651" s="30">
        <v>0.84</v>
      </c>
      <c r="AW651" s="30">
        <v>2.19</v>
      </c>
      <c r="AX651" s="30">
        <v>0.36</v>
      </c>
      <c r="AY651" s="30">
        <v>2.62</v>
      </c>
      <c r="AZ651" s="30">
        <v>0.37</v>
      </c>
      <c r="BA651" s="30">
        <v>37</v>
      </c>
      <c r="BB651" s="30">
        <v>240</v>
      </c>
      <c r="BC651" s="30">
        <v>90</v>
      </c>
      <c r="BD651" s="30">
        <v>89</v>
      </c>
      <c r="BE651" s="28">
        <f t="shared" si="50"/>
        <v>0.12061880060793562</v>
      </c>
      <c r="BF651" s="28">
        <f t="shared" si="51"/>
        <v>0.27851932259439449</v>
      </c>
      <c r="BG651" s="29">
        <f t="shared" si="52"/>
        <v>3.4021794967253216E-2</v>
      </c>
    </row>
    <row r="652" spans="1:59" s="30" customFormat="1" x14ac:dyDescent="0.25">
      <c r="A652" s="36" t="s">
        <v>756</v>
      </c>
      <c r="B652" s="30">
        <v>16</v>
      </c>
      <c r="C652" s="30">
        <v>2</v>
      </c>
      <c r="D652" s="23" t="s">
        <v>644</v>
      </c>
      <c r="E652" s="30" t="s">
        <v>710</v>
      </c>
      <c r="F652" s="30" t="s">
        <v>54</v>
      </c>
      <c r="G652" s="30" t="s">
        <v>711</v>
      </c>
      <c r="H652" s="30" t="s">
        <v>712</v>
      </c>
      <c r="I652" s="30">
        <v>19</v>
      </c>
      <c r="K652" s="32"/>
      <c r="L652" s="28">
        <v>52.622590474872176</v>
      </c>
      <c r="M652" s="28">
        <v>0.97997452678714425</v>
      </c>
      <c r="N652" s="28">
        <v>15.107940621301807</v>
      </c>
      <c r="O652" s="28">
        <v>10.425224217661325</v>
      </c>
      <c r="P652" s="28">
        <v>0.17251634898648688</v>
      </c>
      <c r="Q652" s="28">
        <v>7.1558556591436266</v>
      </c>
      <c r="R652" s="28">
        <v>10.412229347113408</v>
      </c>
      <c r="S652" s="28">
        <v>2.3274395011194673</v>
      </c>
      <c r="T652" s="28">
        <v>0.64310828320406344</v>
      </c>
      <c r="U652" s="28">
        <v>0.15312101981049131</v>
      </c>
      <c r="V652" s="27">
        <f t="shared" si="53"/>
        <v>57.622422433281109</v>
      </c>
      <c r="W652" s="28">
        <f t="shared" si="54"/>
        <v>100</v>
      </c>
      <c r="X652" s="30">
        <v>6.94</v>
      </c>
      <c r="Y652" s="30">
        <v>92.07</v>
      </c>
      <c r="Z652" s="30">
        <v>26.25</v>
      </c>
      <c r="AA652" s="30">
        <v>15.94</v>
      </c>
      <c r="AB652" s="30">
        <v>1.7</v>
      </c>
      <c r="AC652" s="30">
        <v>173</v>
      </c>
      <c r="AD652" s="30">
        <v>194</v>
      </c>
      <c r="AE652" s="30">
        <v>32</v>
      </c>
      <c r="AF652" s="30">
        <v>337.7</v>
      </c>
      <c r="AG652" s="30">
        <v>78</v>
      </c>
      <c r="AH652" s="30">
        <v>2.44</v>
      </c>
      <c r="AI652" s="30">
        <v>0.36</v>
      </c>
      <c r="AJ652" s="28">
        <v>1.46</v>
      </c>
      <c r="AK652" s="30">
        <v>0.27</v>
      </c>
      <c r="AL652" s="30">
        <v>5.65</v>
      </c>
      <c r="AM652" s="30">
        <v>9.76</v>
      </c>
      <c r="AN652" s="30">
        <v>21.608999999999998</v>
      </c>
      <c r="AO652" s="30">
        <v>2.8</v>
      </c>
      <c r="AP652" s="30">
        <v>11.82</v>
      </c>
      <c r="AQ652" s="30">
        <v>3.69</v>
      </c>
      <c r="AR652" s="30">
        <v>1.1612039999999999</v>
      </c>
      <c r="AS652" s="30">
        <v>3.39</v>
      </c>
      <c r="AT652" s="30">
        <v>0.65</v>
      </c>
      <c r="AU652" s="30">
        <v>3.91</v>
      </c>
      <c r="AV652" s="30">
        <v>0.86</v>
      </c>
      <c r="AW652" s="30">
        <v>2.1800000000000002</v>
      </c>
      <c r="AX652" s="30">
        <v>0.36</v>
      </c>
      <c r="AY652" s="30">
        <v>2.4700000000000002</v>
      </c>
      <c r="AZ652" s="30">
        <v>0.36</v>
      </c>
      <c r="BA652" s="30">
        <v>37</v>
      </c>
      <c r="BB652" s="30">
        <v>239</v>
      </c>
      <c r="BC652" s="30">
        <v>88</v>
      </c>
      <c r="BD652" s="30">
        <v>87</v>
      </c>
      <c r="BE652" s="28">
        <f t="shared" si="50"/>
        <v>0.11585159872662154</v>
      </c>
      <c r="BF652" s="28">
        <f t="shared" si="51"/>
        <v>0.25201922856926684</v>
      </c>
      <c r="BG652" s="29">
        <f t="shared" si="52"/>
        <v>2.9399477454428169E-2</v>
      </c>
    </row>
    <row r="653" spans="1:59" s="30" customFormat="1" x14ac:dyDescent="0.25">
      <c r="A653" s="36" t="s">
        <v>757</v>
      </c>
      <c r="B653" s="30">
        <v>16</v>
      </c>
      <c r="C653" s="30">
        <v>2</v>
      </c>
      <c r="D653" s="23" t="s">
        <v>644</v>
      </c>
      <c r="E653" s="30" t="s">
        <v>710</v>
      </c>
      <c r="F653" s="30" t="s">
        <v>54</v>
      </c>
      <c r="G653" s="30" t="s">
        <v>711</v>
      </c>
      <c r="H653" s="30" t="s">
        <v>712</v>
      </c>
      <c r="I653" s="30">
        <v>19</v>
      </c>
      <c r="K653" s="32"/>
      <c r="L653" s="28">
        <v>52.761589954095356</v>
      </c>
      <c r="M653" s="28">
        <v>0.93816510934997543</v>
      </c>
      <c r="N653" s="28">
        <v>15.204393239574058</v>
      </c>
      <c r="O653" s="28">
        <v>10.267566524727039</v>
      </c>
      <c r="P653" s="28">
        <v>0.16825787287254995</v>
      </c>
      <c r="Q653" s="28">
        <v>7.189200022736224</v>
      </c>
      <c r="R653" s="28">
        <v>10.411593224416576</v>
      </c>
      <c r="S653" s="28">
        <v>2.2740306454896144</v>
      </c>
      <c r="T653" s="28">
        <v>0.6322417041271573</v>
      </c>
      <c r="U653" s="28">
        <v>0.15296170261140904</v>
      </c>
      <c r="V653" s="27">
        <f t="shared" si="53"/>
        <v>58.107295187619748</v>
      </c>
      <c r="W653" s="28">
        <f t="shared" si="54"/>
        <v>99.999999999999957</v>
      </c>
      <c r="X653" s="30">
        <v>7.43</v>
      </c>
      <c r="Y653" s="30">
        <v>93.135000000000005</v>
      </c>
      <c r="Z653" s="30">
        <v>27.09</v>
      </c>
      <c r="AA653" s="30">
        <v>16.68</v>
      </c>
      <c r="AB653" s="30">
        <v>2.4500000000000002</v>
      </c>
      <c r="AC653" s="30">
        <v>171</v>
      </c>
      <c r="AD653" s="30">
        <v>189</v>
      </c>
      <c r="AE653" s="30">
        <v>32</v>
      </c>
      <c r="AF653" s="30">
        <v>349.8</v>
      </c>
      <c r="AG653" s="30">
        <v>78</v>
      </c>
      <c r="AH653" s="30">
        <v>2.4300000000000002</v>
      </c>
      <c r="AI653" s="30">
        <v>0.39</v>
      </c>
      <c r="AJ653" s="28">
        <v>1.59</v>
      </c>
      <c r="AK653" s="30">
        <v>0.32</v>
      </c>
      <c r="AL653" s="30">
        <v>8.85</v>
      </c>
      <c r="AM653" s="30">
        <v>9.66</v>
      </c>
      <c r="AN653" s="30">
        <v>22.2075</v>
      </c>
      <c r="AO653" s="30">
        <v>2.78</v>
      </c>
      <c r="AP653" s="30">
        <v>12.04</v>
      </c>
      <c r="AQ653" s="30">
        <v>3.67</v>
      </c>
      <c r="AR653" s="30">
        <v>1.2337559999999999</v>
      </c>
      <c r="AS653" s="30">
        <v>3.47</v>
      </c>
      <c r="AT653" s="30">
        <v>0.67</v>
      </c>
      <c r="AU653" s="30">
        <v>4.04</v>
      </c>
      <c r="AV653" s="30">
        <v>0.78</v>
      </c>
      <c r="AW653" s="30">
        <v>2.2400000000000002</v>
      </c>
      <c r="AX653" s="30">
        <v>0.36</v>
      </c>
      <c r="AY653" s="30">
        <v>2.4</v>
      </c>
      <c r="AZ653" s="30">
        <v>0.36</v>
      </c>
      <c r="BA653" s="30">
        <v>37</v>
      </c>
      <c r="BB653" s="30">
        <v>234</v>
      </c>
      <c r="BC653" s="30">
        <v>87</v>
      </c>
      <c r="BD653" s="30">
        <v>87</v>
      </c>
      <c r="BE653" s="28">
        <f t="shared" si="50"/>
        <v>0.14847629409989405</v>
      </c>
      <c r="BF653" s="28">
        <f t="shared" si="51"/>
        <v>0.31126653490183176</v>
      </c>
      <c r="BG653" s="29">
        <f t="shared" si="52"/>
        <v>6.0374037734908514E-2</v>
      </c>
    </row>
    <row r="654" spans="1:59" s="30" customFormat="1" x14ac:dyDescent="0.25">
      <c r="A654" s="36" t="s">
        <v>758</v>
      </c>
      <c r="B654" s="30">
        <v>16</v>
      </c>
      <c r="C654" s="30">
        <v>2</v>
      </c>
      <c r="D654" s="23" t="s">
        <v>644</v>
      </c>
      <c r="E654" s="30" t="s">
        <v>710</v>
      </c>
      <c r="F654" s="30" t="s">
        <v>54</v>
      </c>
      <c r="G654" s="30" t="s">
        <v>711</v>
      </c>
      <c r="H654" s="30" t="s">
        <v>712</v>
      </c>
      <c r="I654" s="30">
        <v>19</v>
      </c>
      <c r="K654" s="32"/>
      <c r="L654" s="28">
        <v>52.616777365997045</v>
      </c>
      <c r="M654" s="28">
        <v>0.95133238553639587</v>
      </c>
      <c r="N654" s="28">
        <v>15.312403184218798</v>
      </c>
      <c r="O654" s="28">
        <v>10.071764062119657</v>
      </c>
      <c r="P654" s="28">
        <v>0.16901330679210438</v>
      </c>
      <c r="Q654" s="28">
        <v>7.2969218082100147</v>
      </c>
      <c r="R654" s="28">
        <v>10.393812339849772</v>
      </c>
      <c r="S654" s="28">
        <v>2.3378487346692283</v>
      </c>
      <c r="T654" s="28">
        <v>0.70843901050582669</v>
      </c>
      <c r="U654" s="28">
        <v>0.14168780210116536</v>
      </c>
      <c r="V654" s="27">
        <f t="shared" si="53"/>
        <v>58.935663426840364</v>
      </c>
      <c r="W654" s="28">
        <f t="shared" si="54"/>
        <v>100</v>
      </c>
      <c r="X654" s="30">
        <v>6.82</v>
      </c>
      <c r="Y654" s="30">
        <v>98.784999999999997</v>
      </c>
      <c r="Z654" s="30">
        <v>27.18</v>
      </c>
      <c r="AA654" s="30">
        <v>17.989999999999998</v>
      </c>
      <c r="AB654" s="30">
        <v>0.6</v>
      </c>
      <c r="AC654" s="30">
        <v>192</v>
      </c>
      <c r="AD654" s="30">
        <v>207</v>
      </c>
      <c r="AE654" s="30">
        <v>33</v>
      </c>
      <c r="AF654" s="30">
        <v>359.7</v>
      </c>
      <c r="AG654" s="30">
        <v>84</v>
      </c>
      <c r="AH654" s="30">
        <v>2.69</v>
      </c>
      <c r="AI654" s="30">
        <v>0.39</v>
      </c>
      <c r="AJ654" s="28">
        <v>1.61</v>
      </c>
      <c r="AK654" s="30">
        <v>0.32</v>
      </c>
      <c r="AL654" s="30">
        <v>9.35</v>
      </c>
      <c r="AM654" s="30">
        <v>10.68</v>
      </c>
      <c r="AN654" s="30">
        <v>23.299500000000002</v>
      </c>
      <c r="AO654" s="30">
        <v>2.99</v>
      </c>
      <c r="AP654" s="30">
        <v>13.04</v>
      </c>
      <c r="AQ654" s="30">
        <v>3.57</v>
      </c>
      <c r="AR654" s="30">
        <v>1.2428688000000001</v>
      </c>
      <c r="AS654" s="30">
        <v>3.57</v>
      </c>
      <c r="AT654" s="30">
        <v>0.73</v>
      </c>
      <c r="AU654" s="30">
        <v>4.09</v>
      </c>
      <c r="AV654" s="30">
        <v>0.88</v>
      </c>
      <c r="AW654" s="30">
        <v>2.41</v>
      </c>
      <c r="AX654" s="30">
        <v>0.35100000000000003</v>
      </c>
      <c r="AY654" s="30">
        <v>2.42</v>
      </c>
      <c r="AZ654" s="30">
        <v>0.38</v>
      </c>
      <c r="BA654" s="30">
        <v>36</v>
      </c>
      <c r="BB654" s="30">
        <v>234</v>
      </c>
      <c r="BC654" s="30">
        <v>84</v>
      </c>
      <c r="BD654" s="30">
        <v>85</v>
      </c>
      <c r="BE654" s="28">
        <f t="shared" si="50"/>
        <v>6.3487142826316623E-2</v>
      </c>
      <c r="BF654" s="28">
        <f t="shared" si="51"/>
        <v>0.23831979714323259</v>
      </c>
      <c r="BG654" s="29">
        <f t="shared" si="52"/>
        <v>-2.0028962333891231E-2</v>
      </c>
    </row>
    <row r="655" spans="1:59" s="30" customFormat="1" x14ac:dyDescent="0.25">
      <c r="A655" s="36" t="s">
        <v>759</v>
      </c>
      <c r="B655" s="30">
        <v>16</v>
      </c>
      <c r="C655" s="30">
        <v>2</v>
      </c>
      <c r="D655" s="23" t="s">
        <v>644</v>
      </c>
      <c r="E655" s="30" t="s">
        <v>710</v>
      </c>
      <c r="F655" s="30" t="s">
        <v>54</v>
      </c>
      <c r="G655" s="30" t="s">
        <v>711</v>
      </c>
      <c r="H655" s="30" t="s">
        <v>712</v>
      </c>
      <c r="I655" s="30">
        <v>19</v>
      </c>
      <c r="K655" s="32"/>
      <c r="L655" s="28">
        <v>52.470901815001191</v>
      </c>
      <c r="M655" s="28">
        <v>0.93277047571109772</v>
      </c>
      <c r="N655" s="28">
        <v>15.395837961737019</v>
      </c>
      <c r="O655" s="28">
        <v>9.9886741163798671</v>
      </c>
      <c r="P655" s="28">
        <v>0.16810369012815388</v>
      </c>
      <c r="Q655" s="28">
        <v>7.4006624556418963</v>
      </c>
      <c r="R655" s="28">
        <v>10.465479732978359</v>
      </c>
      <c r="S655" s="28">
        <v>2.3268010767738372</v>
      </c>
      <c r="T655" s="28">
        <v>0.70726552553918387</v>
      </c>
      <c r="U655" s="28">
        <v>0.14350315010939965</v>
      </c>
      <c r="V655" s="27">
        <f t="shared" si="53"/>
        <v>59.476694982126325</v>
      </c>
      <c r="W655" s="28">
        <f t="shared" si="54"/>
        <v>100</v>
      </c>
      <c r="X655" s="30">
        <v>6.24</v>
      </c>
      <c r="Y655" s="30">
        <v>96.03</v>
      </c>
      <c r="Z655" s="30">
        <v>26.49</v>
      </c>
      <c r="AA655" s="30">
        <v>17.5</v>
      </c>
      <c r="AB655" s="30">
        <v>1.2</v>
      </c>
      <c r="AC655" s="30">
        <v>187</v>
      </c>
      <c r="AD655" s="30">
        <v>202</v>
      </c>
      <c r="AE655" s="30">
        <v>32</v>
      </c>
      <c r="AF655" s="30">
        <v>354.2</v>
      </c>
      <c r="AG655" s="30">
        <v>84</v>
      </c>
      <c r="AH655" s="30">
        <v>2.4500000000000002</v>
      </c>
      <c r="AI655" s="30">
        <v>0.33</v>
      </c>
      <c r="AJ655" s="28">
        <v>1.51</v>
      </c>
      <c r="AK655" s="30">
        <v>0.27</v>
      </c>
      <c r="AL655" s="30">
        <v>8.32</v>
      </c>
      <c r="AM655" s="30">
        <v>10.11</v>
      </c>
      <c r="AN655" s="30">
        <v>22.743000000000002</v>
      </c>
      <c r="AO655" s="30">
        <v>2.79</v>
      </c>
      <c r="AP655" s="30">
        <v>12.28</v>
      </c>
      <c r="AQ655" s="30">
        <v>3.48</v>
      </c>
      <c r="AR655" s="30">
        <v>1.1476607999999999</v>
      </c>
      <c r="AS655" s="30">
        <v>3.46</v>
      </c>
      <c r="AT655" s="30">
        <v>0.65</v>
      </c>
      <c r="AU655" s="30">
        <v>3.94</v>
      </c>
      <c r="AV655" s="30">
        <v>0.83</v>
      </c>
      <c r="AW655" s="30">
        <v>2.15</v>
      </c>
      <c r="AX655" s="30">
        <v>0.32400000000000001</v>
      </c>
      <c r="AY655" s="30">
        <v>2.44</v>
      </c>
      <c r="AZ655" s="30">
        <v>0.35</v>
      </c>
      <c r="BA655" s="30">
        <v>35</v>
      </c>
      <c r="BB655" s="30">
        <v>227</v>
      </c>
      <c r="BC655" s="30">
        <v>79</v>
      </c>
      <c r="BD655" s="30">
        <v>83</v>
      </c>
      <c r="BE655" s="28">
        <f t="shared" si="50"/>
        <v>3.819868789739056E-2</v>
      </c>
      <c r="BF655" s="28">
        <f t="shared" si="51"/>
        <v>0.20965089721785912</v>
      </c>
      <c r="BG655" s="29">
        <f t="shared" si="52"/>
        <v>-4.5529567694962247E-2</v>
      </c>
    </row>
    <row r="656" spans="1:59" s="30" customFormat="1" x14ac:dyDescent="0.25">
      <c r="A656" s="36" t="s">
        <v>760</v>
      </c>
      <c r="B656" s="30">
        <v>16</v>
      </c>
      <c r="C656" s="30">
        <v>2</v>
      </c>
      <c r="D656" s="23" t="s">
        <v>644</v>
      </c>
      <c r="E656" s="30" t="s">
        <v>710</v>
      </c>
      <c r="F656" s="30" t="s">
        <v>54</v>
      </c>
      <c r="G656" s="30" t="s">
        <v>711</v>
      </c>
      <c r="H656" s="30" t="s">
        <v>712</v>
      </c>
      <c r="I656" s="30">
        <v>19</v>
      </c>
      <c r="K656" s="32"/>
      <c r="L656" s="28">
        <v>52.473264620847445</v>
      </c>
      <c r="M656" s="28">
        <v>0.97321351208837525</v>
      </c>
      <c r="N656" s="28">
        <v>15.440985516536179</v>
      </c>
      <c r="O656" s="28">
        <v>9.912534793386369</v>
      </c>
      <c r="P656" s="28">
        <v>0.18059632183083249</v>
      </c>
      <c r="Q656" s="28">
        <v>7.4445817110265402</v>
      </c>
      <c r="R656" s="28">
        <v>10.635116730037915</v>
      </c>
      <c r="S656" s="28">
        <v>2.0969239590357773</v>
      </c>
      <c r="T656" s="28">
        <v>0.70231902934212642</v>
      </c>
      <c r="U656" s="28">
        <v>0.1404638058684253</v>
      </c>
      <c r="V656" s="27">
        <f t="shared" si="53"/>
        <v>59.803302457403618</v>
      </c>
      <c r="W656" s="28">
        <f t="shared" si="54"/>
        <v>99.999999999999972</v>
      </c>
      <c r="X656" s="30">
        <v>7</v>
      </c>
      <c r="Y656" s="30">
        <v>93</v>
      </c>
      <c r="Z656" s="30">
        <v>27</v>
      </c>
      <c r="AA656" s="30">
        <v>18</v>
      </c>
      <c r="AD656" s="30">
        <v>220</v>
      </c>
      <c r="AE656" s="30">
        <v>47</v>
      </c>
      <c r="AF656" s="30">
        <v>400</v>
      </c>
      <c r="AG656" s="30">
        <v>93</v>
      </c>
      <c r="AJ656" s="28"/>
      <c r="BB656" s="30">
        <v>256</v>
      </c>
      <c r="BC656" s="30">
        <v>87</v>
      </c>
      <c r="BD656" s="30">
        <v>111</v>
      </c>
      <c r="BE656" s="28">
        <f t="shared" si="50"/>
        <v>0.1224654418169695</v>
      </c>
      <c r="BF656" s="28">
        <f t="shared" si="51"/>
        <v>0.26844412573195886</v>
      </c>
      <c r="BG656" s="29">
        <f t="shared" si="52"/>
        <v>3.4518086852009799E-2</v>
      </c>
    </row>
    <row r="657" spans="1:59" s="30" customFormat="1" x14ac:dyDescent="0.25">
      <c r="A657" s="36" t="s">
        <v>761</v>
      </c>
      <c r="B657" s="30">
        <v>16</v>
      </c>
      <c r="C657" s="30">
        <v>2</v>
      </c>
      <c r="D657" s="23" t="s">
        <v>644</v>
      </c>
      <c r="E657" s="30" t="s">
        <v>710</v>
      </c>
      <c r="F657" s="30" t="s">
        <v>54</v>
      </c>
      <c r="G657" s="30" t="s">
        <v>711</v>
      </c>
      <c r="H657" s="30" t="s">
        <v>712</v>
      </c>
      <c r="I657" s="30">
        <v>19</v>
      </c>
      <c r="K657" s="32"/>
      <c r="L657" s="28">
        <v>52.119092822019553</v>
      </c>
      <c r="M657" s="28">
        <v>0.97691826159147754</v>
      </c>
      <c r="N657" s="28">
        <v>16.043616399126019</v>
      </c>
      <c r="O657" s="28">
        <v>9.841522909619508</v>
      </c>
      <c r="P657" s="28">
        <v>0.17121247883561977</v>
      </c>
      <c r="Q657" s="28">
        <v>7.039854276829308</v>
      </c>
      <c r="R657" s="28">
        <v>10.897170711772976</v>
      </c>
      <c r="S657" s="28">
        <v>2.1351203243030232</v>
      </c>
      <c r="T657" s="28">
        <v>0.62442198163578977</v>
      </c>
      <c r="U657" s="28">
        <v>0.15106983426672332</v>
      </c>
      <c r="V657" s="27">
        <f t="shared" si="53"/>
        <v>58.626995546217579</v>
      </c>
      <c r="W657" s="28">
        <f t="shared" si="54"/>
        <v>99.999999999999986</v>
      </c>
      <c r="X657" s="30">
        <v>7</v>
      </c>
      <c r="Y657" s="30">
        <v>90</v>
      </c>
      <c r="Z657" s="30">
        <v>28</v>
      </c>
      <c r="AA657" s="30">
        <v>15</v>
      </c>
      <c r="AD657" s="30">
        <v>213</v>
      </c>
      <c r="AE657" s="30">
        <v>48</v>
      </c>
      <c r="AF657" s="30">
        <v>351</v>
      </c>
      <c r="AG657" s="30">
        <v>96</v>
      </c>
      <c r="AJ657" s="28"/>
      <c r="BB657" s="30">
        <v>264</v>
      </c>
      <c r="BC657" s="30">
        <v>93</v>
      </c>
      <c r="BD657" s="30">
        <v>100</v>
      </c>
      <c r="BE657" s="28">
        <f t="shared" si="50"/>
        <v>0.16433781072559484</v>
      </c>
      <c r="BF657" s="28">
        <f t="shared" si="51"/>
        <v>0.3037367165481718</v>
      </c>
      <c r="BG657" s="29">
        <f t="shared" si="52"/>
        <v>7.0683861564044881E-2</v>
      </c>
    </row>
    <row r="658" spans="1:59" s="30" customFormat="1" x14ac:dyDescent="0.25">
      <c r="A658" s="36" t="s">
        <v>762</v>
      </c>
      <c r="B658" s="30">
        <v>16</v>
      </c>
      <c r="C658" s="30">
        <v>2</v>
      </c>
      <c r="D658" s="23" t="s">
        <v>644</v>
      </c>
      <c r="E658" s="30" t="s">
        <v>710</v>
      </c>
      <c r="F658" s="30" t="s">
        <v>54</v>
      </c>
      <c r="G658" s="30" t="s">
        <v>711</v>
      </c>
      <c r="H658" s="30" t="s">
        <v>712</v>
      </c>
      <c r="I658" s="30">
        <v>19</v>
      </c>
      <c r="K658" s="32"/>
      <c r="L658" s="28">
        <v>52.004414308549563</v>
      </c>
      <c r="M658" s="28">
        <v>0.83429541671469887</v>
      </c>
      <c r="N658" s="28">
        <v>15.923712521492895</v>
      </c>
      <c r="O658" s="28">
        <v>9.6756762057051979</v>
      </c>
      <c r="P658" s="28">
        <v>0.15861912860995508</v>
      </c>
      <c r="Q658" s="28">
        <v>7.6837577885082133</v>
      </c>
      <c r="R658" s="28">
        <v>10.835540473874854</v>
      </c>
      <c r="S658" s="28">
        <v>2.2144878344896326</v>
      </c>
      <c r="T658" s="28">
        <v>0.53559705764400423</v>
      </c>
      <c r="U658" s="28">
        <v>0.13389926441100106</v>
      </c>
      <c r="V658" s="27">
        <f t="shared" si="53"/>
        <v>61.137205454356398</v>
      </c>
      <c r="W658" s="28">
        <f t="shared" si="54"/>
        <v>100.00000000000001</v>
      </c>
      <c r="X658" s="30">
        <v>6.26</v>
      </c>
      <c r="Y658" s="30">
        <v>84.46</v>
      </c>
      <c r="Z658" s="30">
        <v>24.76</v>
      </c>
      <c r="AA658" s="30">
        <v>12.89</v>
      </c>
      <c r="AB658" s="30">
        <v>1.1000000000000001</v>
      </c>
      <c r="AC658" s="30">
        <v>152</v>
      </c>
      <c r="AD658" s="30">
        <v>188</v>
      </c>
      <c r="AE658" s="30">
        <v>32</v>
      </c>
      <c r="AF658" s="30">
        <v>371.8</v>
      </c>
      <c r="AG658" s="30">
        <v>104</v>
      </c>
      <c r="AH658" s="30">
        <v>2.31</v>
      </c>
      <c r="AI658" s="30">
        <v>0.33</v>
      </c>
      <c r="AJ658" s="28">
        <v>1.23</v>
      </c>
      <c r="AK658" s="30">
        <v>0.25</v>
      </c>
      <c r="AL658" s="30">
        <v>7.21</v>
      </c>
      <c r="AM658" s="30">
        <v>8.74</v>
      </c>
      <c r="AN658" s="30">
        <v>20.2545</v>
      </c>
      <c r="AO658" s="30">
        <v>2.4500000000000002</v>
      </c>
      <c r="AP658" s="30">
        <v>11.03</v>
      </c>
      <c r="AQ658" s="30">
        <v>3.36</v>
      </c>
      <c r="AR658" s="30">
        <v>1.0897968</v>
      </c>
      <c r="AS658" s="30">
        <v>3.05</v>
      </c>
      <c r="AT658" s="30">
        <v>0.61</v>
      </c>
      <c r="AU658" s="30">
        <v>3.64</v>
      </c>
      <c r="AV658" s="30">
        <v>0.77</v>
      </c>
      <c r="AW658" s="30">
        <v>2.02</v>
      </c>
      <c r="AX658" s="30">
        <v>0.30600000000000005</v>
      </c>
      <c r="AY658" s="30">
        <v>2.13</v>
      </c>
      <c r="AZ658" s="30">
        <v>0.33</v>
      </c>
      <c r="BA658" s="30">
        <v>34</v>
      </c>
      <c r="BB658" s="30">
        <v>221</v>
      </c>
      <c r="BC658" s="30">
        <v>77</v>
      </c>
      <c r="BD658" s="30">
        <v>79</v>
      </c>
      <c r="BE658" s="28">
        <f t="shared" si="50"/>
        <v>0.11965485431999712</v>
      </c>
      <c r="BF658" s="28">
        <f t="shared" si="51"/>
        <v>0.29199775083415835</v>
      </c>
      <c r="BG658" s="29">
        <f t="shared" si="52"/>
        <v>3.0905937300750752E-2</v>
      </c>
    </row>
    <row r="659" spans="1:59" s="30" customFormat="1" x14ac:dyDescent="0.25">
      <c r="A659" s="36" t="s">
        <v>763</v>
      </c>
      <c r="B659" s="30">
        <v>16</v>
      </c>
      <c r="C659" s="30">
        <v>2</v>
      </c>
      <c r="D659" s="23" t="s">
        <v>644</v>
      </c>
      <c r="E659" s="30" t="s">
        <v>710</v>
      </c>
      <c r="F659" s="30" t="s">
        <v>54</v>
      </c>
      <c r="G659" s="30" t="s">
        <v>711</v>
      </c>
      <c r="H659" s="30" t="s">
        <v>712</v>
      </c>
      <c r="I659" s="30">
        <v>19</v>
      </c>
      <c r="J659" s="30">
        <v>0.70570061675004903</v>
      </c>
      <c r="K659" s="32">
        <v>-2.1333136880341552</v>
      </c>
      <c r="L659" s="28">
        <v>52.228723436528654</v>
      </c>
      <c r="M659" s="28">
        <v>0.94290474021990511</v>
      </c>
      <c r="N659" s="28">
        <v>15.752658540412979</v>
      </c>
      <c r="O659" s="28">
        <v>9.99666785663978</v>
      </c>
      <c r="P659" s="28">
        <v>0.171157708279048</v>
      </c>
      <c r="Q659" s="28">
        <v>7.1947731264605794</v>
      </c>
      <c r="R659" s="28">
        <v>10.617927292041539</v>
      </c>
      <c r="S659" s="28">
        <v>2.3880087442525859</v>
      </c>
      <c r="T659" s="28">
        <v>0.56369305121842161</v>
      </c>
      <c r="U659" s="28">
        <v>0.14348550394650733</v>
      </c>
      <c r="V659" s="27">
        <f t="shared" si="53"/>
        <v>58.775506838469539</v>
      </c>
      <c r="W659" s="28">
        <f t="shared" si="54"/>
        <v>100</v>
      </c>
      <c r="X659" s="30">
        <v>6.23</v>
      </c>
      <c r="Y659" s="30">
        <v>86.29</v>
      </c>
      <c r="Z659" s="30">
        <v>25.05</v>
      </c>
      <c r="AA659" s="30">
        <v>12.99</v>
      </c>
      <c r="AB659" s="30">
        <v>1.05</v>
      </c>
      <c r="AC659" s="30">
        <v>165</v>
      </c>
      <c r="AD659" s="30">
        <v>196</v>
      </c>
      <c r="AE659" s="30">
        <v>32</v>
      </c>
      <c r="AF659" s="30">
        <v>328.9</v>
      </c>
      <c r="AG659" s="30">
        <v>92</v>
      </c>
      <c r="AH659" s="30">
        <v>2.36</v>
      </c>
      <c r="AI659" s="30">
        <v>0.31</v>
      </c>
      <c r="AJ659" s="28">
        <v>1.38</v>
      </c>
      <c r="AK659" s="30">
        <v>0.27</v>
      </c>
      <c r="AL659" s="30">
        <v>2.63</v>
      </c>
      <c r="AM659" s="30">
        <v>9.1199999999999992</v>
      </c>
      <c r="AN659" s="30">
        <v>21.157499999999999</v>
      </c>
      <c r="AO659" s="30">
        <v>2.56</v>
      </c>
      <c r="AP659" s="30">
        <v>11.2</v>
      </c>
      <c r="AQ659" s="30">
        <v>3.42</v>
      </c>
      <c r="AR659" s="30">
        <v>1.0772424</v>
      </c>
      <c r="AS659" s="30">
        <v>3.15</v>
      </c>
      <c r="AT659" s="30">
        <v>0.66</v>
      </c>
      <c r="AU659" s="30">
        <v>3.81</v>
      </c>
      <c r="AV659" s="30">
        <v>0.76</v>
      </c>
      <c r="AW659" s="30">
        <v>2.08</v>
      </c>
      <c r="AX659" s="30">
        <v>0.32400000000000001</v>
      </c>
      <c r="AY659" s="30">
        <v>2.2400000000000002</v>
      </c>
      <c r="AZ659" s="30">
        <v>0.34</v>
      </c>
      <c r="BA659" s="30">
        <v>35</v>
      </c>
      <c r="BB659" s="30">
        <v>223</v>
      </c>
      <c r="BC659" s="30">
        <v>85</v>
      </c>
      <c r="BD659" s="30">
        <v>84</v>
      </c>
      <c r="BE659" s="28">
        <f t="shared" si="50"/>
        <v>0.10434705798697363</v>
      </c>
      <c r="BF659" s="28">
        <f t="shared" si="51"/>
        <v>0.23153317146703412</v>
      </c>
      <c r="BG659" s="29">
        <f t="shared" si="52"/>
        <v>1.6406078356294818E-2</v>
      </c>
    </row>
    <row r="660" spans="1:59" s="30" customFormat="1" x14ac:dyDescent="0.25">
      <c r="A660" s="36" t="s">
        <v>764</v>
      </c>
      <c r="B660" s="30">
        <v>16</v>
      </c>
      <c r="C660" s="30">
        <v>2</v>
      </c>
      <c r="D660" s="23" t="s">
        <v>644</v>
      </c>
      <c r="E660" s="30" t="s">
        <v>710</v>
      </c>
      <c r="F660" s="30" t="s">
        <v>54</v>
      </c>
      <c r="G660" s="30" t="s">
        <v>711</v>
      </c>
      <c r="H660" s="30" t="s">
        <v>712</v>
      </c>
      <c r="I660" s="30">
        <v>19</v>
      </c>
      <c r="K660" s="32"/>
      <c r="L660" s="28">
        <v>53.122551963764685</v>
      </c>
      <c r="M660" s="28">
        <v>1.467980710570354</v>
      </c>
      <c r="N660" s="28">
        <v>13.334158121014047</v>
      </c>
      <c r="O660" s="28">
        <v>14.071137448134916</v>
      </c>
      <c r="P660" s="28">
        <v>0.22529426183058904</v>
      </c>
      <c r="Q660" s="28">
        <v>4.9952121401352327</v>
      </c>
      <c r="R660" s="28">
        <v>9.0423534046937775</v>
      </c>
      <c r="S660" s="28">
        <v>2.5179946910477602</v>
      </c>
      <c r="T660" s="28">
        <v>1.0194310490071903</v>
      </c>
      <c r="U660" s="28">
        <v>0.20388620980143807</v>
      </c>
      <c r="V660" s="27">
        <f t="shared" si="53"/>
        <v>41.288389441569336</v>
      </c>
      <c r="W660" s="28">
        <f t="shared" si="54"/>
        <v>100</v>
      </c>
      <c r="X660" s="30">
        <v>9.11</v>
      </c>
      <c r="Y660" s="30">
        <v>147.83500000000001</v>
      </c>
      <c r="Z660" s="30">
        <v>40.99</v>
      </c>
      <c r="AA660" s="30">
        <v>26.98</v>
      </c>
      <c r="AB660" s="30">
        <v>2.1</v>
      </c>
      <c r="AC660" s="30">
        <v>280</v>
      </c>
      <c r="AD660" s="30">
        <v>169</v>
      </c>
      <c r="AE660" s="30">
        <v>38</v>
      </c>
      <c r="AF660" s="30">
        <v>83.6</v>
      </c>
      <c r="AG660" s="30">
        <v>34</v>
      </c>
      <c r="AH660" s="30">
        <v>4.03</v>
      </c>
      <c r="AI660" s="30">
        <v>0.5</v>
      </c>
      <c r="AJ660" s="28">
        <v>2.78</v>
      </c>
      <c r="AK660" s="30">
        <v>0.55000000000000004</v>
      </c>
      <c r="AL660" s="30">
        <v>9.0500000000000007</v>
      </c>
      <c r="AM660" s="30">
        <v>16.010000000000002</v>
      </c>
      <c r="AN660" s="30">
        <v>37.1175</v>
      </c>
      <c r="AO660" s="30">
        <v>4.3899999999999997</v>
      </c>
      <c r="AP660" s="30">
        <v>19.260000000000002</v>
      </c>
      <c r="AQ660" s="30">
        <v>5.39</v>
      </c>
      <c r="AR660" s="30">
        <v>1.6208951999999999</v>
      </c>
      <c r="AS660" s="30">
        <v>5.2</v>
      </c>
      <c r="AT660" s="30">
        <v>1.02</v>
      </c>
      <c r="AU660" s="30">
        <v>6.41</v>
      </c>
      <c r="AV660" s="30">
        <v>1.27</v>
      </c>
      <c r="AW660" s="30">
        <v>3.53</v>
      </c>
      <c r="AX660" s="30">
        <v>0.50400000000000011</v>
      </c>
      <c r="AY660" s="30">
        <v>3.5</v>
      </c>
      <c r="AZ660" s="30">
        <v>0.52</v>
      </c>
      <c r="BA660" s="30">
        <v>39</v>
      </c>
      <c r="BB660" s="30">
        <v>302</v>
      </c>
      <c r="BC660" s="30">
        <v>161</v>
      </c>
      <c r="BD660" s="30">
        <v>119</v>
      </c>
      <c r="BE660" s="28">
        <f t="shared" si="50"/>
        <v>1.7209711799476279E-2</v>
      </c>
      <c r="BF660" s="28">
        <f t="shared" si="51"/>
        <v>0.1797766433930551</v>
      </c>
      <c r="BG660" s="29">
        <f t="shared" si="52"/>
        <v>-6.6941412209464368E-2</v>
      </c>
    </row>
    <row r="661" spans="1:59" s="30" customFormat="1" x14ac:dyDescent="0.25">
      <c r="A661" s="36" t="s">
        <v>765</v>
      </c>
      <c r="B661" s="30">
        <v>16</v>
      </c>
      <c r="C661" s="30">
        <v>2</v>
      </c>
      <c r="D661" s="23" t="s">
        <v>644</v>
      </c>
      <c r="E661" s="30" t="s">
        <v>710</v>
      </c>
      <c r="F661" s="30" t="s">
        <v>54</v>
      </c>
      <c r="G661" s="30" t="s">
        <v>711</v>
      </c>
      <c r="H661" s="30" t="s">
        <v>712</v>
      </c>
      <c r="I661" s="30">
        <v>19</v>
      </c>
      <c r="K661" s="32"/>
      <c r="L661" s="28">
        <v>53.469253563627881</v>
      </c>
      <c r="M661" s="28">
        <v>2.1644536112334354</v>
      </c>
      <c r="N661" s="28">
        <v>11.661123283487312</v>
      </c>
      <c r="O661" s="28">
        <v>17.863645760509566</v>
      </c>
      <c r="P661" s="28">
        <v>0.2910102702184667</v>
      </c>
      <c r="Q661" s="28">
        <v>2.816896565815763</v>
      </c>
      <c r="R661" s="28">
        <v>7.5289845711325718</v>
      </c>
      <c r="S661" s="28">
        <v>2.6304842930779548</v>
      </c>
      <c r="T661" s="28">
        <v>1.2013235354214282</v>
      </c>
      <c r="U661" s="28">
        <v>0.37282454547561567</v>
      </c>
      <c r="V661" s="27">
        <f t="shared" si="53"/>
        <v>23.802423491948982</v>
      </c>
      <c r="W661" s="28">
        <f t="shared" si="54"/>
        <v>99.999999999999986</v>
      </c>
      <c r="X661" s="30">
        <v>12.07</v>
      </c>
      <c r="Y661" s="30">
        <v>215</v>
      </c>
      <c r="Z661" s="30">
        <v>56</v>
      </c>
      <c r="AA661" s="30">
        <v>30.49</v>
      </c>
      <c r="AB661" s="30">
        <v>3.12</v>
      </c>
      <c r="AC661" s="30">
        <v>369</v>
      </c>
      <c r="AD661" s="30">
        <v>152</v>
      </c>
      <c r="AE661" s="30">
        <v>46</v>
      </c>
      <c r="AF661" s="30">
        <v>2</v>
      </c>
      <c r="AG661" s="30">
        <v>12</v>
      </c>
      <c r="AH661" s="30">
        <v>5.32</v>
      </c>
      <c r="AI661" s="30">
        <v>0.82</v>
      </c>
      <c r="AJ661" s="28">
        <v>4.24</v>
      </c>
      <c r="AK661" s="30">
        <v>0.81</v>
      </c>
      <c r="AL661" s="30">
        <v>2</v>
      </c>
      <c r="AM661" s="30">
        <v>24.24</v>
      </c>
      <c r="AN661" s="30">
        <v>50.893500000000003</v>
      </c>
      <c r="AO661" s="30">
        <v>6.52</v>
      </c>
      <c r="AP661" s="30">
        <v>31.54</v>
      </c>
      <c r="AQ661" s="30">
        <v>7.13</v>
      </c>
      <c r="AR661" s="30">
        <v>1.7573334999999999</v>
      </c>
      <c r="AS661" s="30">
        <v>6.97</v>
      </c>
      <c r="AT661" s="30">
        <v>1.59</v>
      </c>
      <c r="AU661" s="30">
        <v>9.24</v>
      </c>
      <c r="AV661" s="30">
        <v>1.68</v>
      </c>
      <c r="AW661" s="30">
        <v>4.87</v>
      </c>
      <c r="AX661" s="30">
        <v>0.76</v>
      </c>
      <c r="AY661" s="30">
        <v>4.84</v>
      </c>
      <c r="AZ661" s="30">
        <v>0.9</v>
      </c>
      <c r="BA661" s="30">
        <v>37</v>
      </c>
      <c r="BB661" s="30">
        <v>291.5</v>
      </c>
      <c r="BC661" s="30">
        <v>317</v>
      </c>
      <c r="BD661" s="30">
        <v>175</v>
      </c>
      <c r="BE661" s="28">
        <f t="shared" si="50"/>
        <v>-4.8241588094908527E-2</v>
      </c>
      <c r="BF661" s="28">
        <f t="shared" si="51"/>
        <v>9.9941767773814139E-2</v>
      </c>
      <c r="BG661" s="29">
        <f t="shared" si="52"/>
        <v>-0.12723400584212158</v>
      </c>
    </row>
    <row r="662" spans="1:59" s="30" customFormat="1" x14ac:dyDescent="0.25">
      <c r="A662" s="36" t="s">
        <v>766</v>
      </c>
      <c r="B662" s="30">
        <v>16</v>
      </c>
      <c r="C662" s="30">
        <v>2</v>
      </c>
      <c r="D662" s="23" t="s">
        <v>644</v>
      </c>
      <c r="E662" s="30" t="s">
        <v>710</v>
      </c>
      <c r="F662" s="30" t="s">
        <v>54</v>
      </c>
      <c r="G662" s="30" t="s">
        <v>711</v>
      </c>
      <c r="H662" s="30" t="s">
        <v>712</v>
      </c>
      <c r="I662" s="30">
        <v>19</v>
      </c>
      <c r="K662" s="32"/>
      <c r="L662" s="28">
        <v>52.445948033896883</v>
      </c>
      <c r="M662" s="28">
        <v>0.84778255055804208</v>
      </c>
      <c r="N662" s="28">
        <v>15.93831195049119</v>
      </c>
      <c r="O662" s="28">
        <v>10.393623318767723</v>
      </c>
      <c r="P662" s="28">
        <v>0.16531759735881821</v>
      </c>
      <c r="Q662" s="28">
        <v>5.9238805720243191</v>
      </c>
      <c r="R662" s="28">
        <v>10.332349834926138</v>
      </c>
      <c r="S662" s="28">
        <v>2.6493204704938815</v>
      </c>
      <c r="T662" s="28">
        <v>1.186895570781259</v>
      </c>
      <c r="U662" s="28">
        <v>0.11657010070173078</v>
      </c>
      <c r="V662" s="27">
        <f t="shared" si="53"/>
        <v>53.03100202110501</v>
      </c>
      <c r="W662" s="28">
        <f t="shared" si="54"/>
        <v>99.999999999999986</v>
      </c>
      <c r="X662" s="30">
        <v>4.93</v>
      </c>
      <c r="Y662" s="30">
        <v>87.334999999999994</v>
      </c>
      <c r="Z662" s="30">
        <v>24.55</v>
      </c>
      <c r="AA662" s="30">
        <v>49.7</v>
      </c>
      <c r="AB662" s="30">
        <v>0.6</v>
      </c>
      <c r="AC662" s="30">
        <v>191</v>
      </c>
      <c r="AD662" s="30">
        <v>172</v>
      </c>
      <c r="AE662" s="30">
        <v>29</v>
      </c>
      <c r="AF662" s="30">
        <v>110</v>
      </c>
      <c r="AG662" s="30">
        <v>48</v>
      </c>
      <c r="AH662" s="30">
        <v>2.38</v>
      </c>
      <c r="AI662" s="30">
        <v>0.27</v>
      </c>
      <c r="AJ662" s="28">
        <v>1.69</v>
      </c>
      <c r="AK662" s="30">
        <v>0.28000000000000003</v>
      </c>
      <c r="AL662" s="30">
        <v>4.57</v>
      </c>
      <c r="AM662" s="30">
        <v>9.57</v>
      </c>
      <c r="AN662" s="30">
        <v>21.430500000000002</v>
      </c>
      <c r="AO662" s="30">
        <v>2.56</v>
      </c>
      <c r="AP662" s="30">
        <v>11.18</v>
      </c>
      <c r="AQ662" s="30">
        <v>3.23</v>
      </c>
      <c r="AR662" s="30">
        <v>1.1484119999999998</v>
      </c>
      <c r="AS662" s="30">
        <v>3.04</v>
      </c>
      <c r="AT662" s="30">
        <v>0.6</v>
      </c>
      <c r="AU662" s="30">
        <v>3.59</v>
      </c>
      <c r="AV662" s="30">
        <v>0.74</v>
      </c>
      <c r="AW662" s="30">
        <v>2.06</v>
      </c>
      <c r="AX662" s="30">
        <v>0.29700000000000004</v>
      </c>
      <c r="AY662" s="30">
        <v>2.23</v>
      </c>
      <c r="AZ662" s="30">
        <v>0.33</v>
      </c>
      <c r="BA662" s="30">
        <v>34</v>
      </c>
      <c r="BB662" s="30">
        <v>247</v>
      </c>
      <c r="BC662" s="30">
        <v>95</v>
      </c>
      <c r="BD662" s="30">
        <v>84</v>
      </c>
      <c r="BE662" s="28">
        <f t="shared" si="50"/>
        <v>-1.5387287181073628E-2</v>
      </c>
      <c r="BF662" s="28">
        <f t="shared" si="51"/>
        <v>0.1588749597693172</v>
      </c>
      <c r="BG662" s="29">
        <f t="shared" si="52"/>
        <v>-0.10067128983739121</v>
      </c>
    </row>
    <row r="663" spans="1:59" s="30" customFormat="1" x14ac:dyDescent="0.25">
      <c r="A663" s="36" t="s">
        <v>767</v>
      </c>
      <c r="B663" s="30">
        <v>16</v>
      </c>
      <c r="C663" s="30">
        <v>2</v>
      </c>
      <c r="D663" s="23" t="s">
        <v>644</v>
      </c>
      <c r="E663" s="30" t="s">
        <v>710</v>
      </c>
      <c r="F663" s="30" t="s">
        <v>54</v>
      </c>
      <c r="G663" s="30" t="s">
        <v>711</v>
      </c>
      <c r="H663" s="30" t="s">
        <v>712</v>
      </c>
      <c r="I663" s="30">
        <v>19</v>
      </c>
      <c r="K663" s="32"/>
      <c r="L663" s="28">
        <v>53.292969202005722</v>
      </c>
      <c r="M663" s="28">
        <v>1.1146516841777045</v>
      </c>
      <c r="N663" s="28">
        <v>16.299151985617378</v>
      </c>
      <c r="O663" s="28">
        <v>9.5943875058398298</v>
      </c>
      <c r="P663" s="28">
        <v>0.17140398539713758</v>
      </c>
      <c r="Q663" s="28">
        <v>5.6363519124457513</v>
      </c>
      <c r="R663" s="28">
        <v>9.2537120950601892</v>
      </c>
      <c r="S663" s="28">
        <v>3.5016887814261848</v>
      </c>
      <c r="T663" s="28">
        <v>1.0410426106942712</v>
      </c>
      <c r="U663" s="28">
        <v>9.4640237335842828E-2</v>
      </c>
      <c r="V663" s="27">
        <f t="shared" si="53"/>
        <v>53.783961025438643</v>
      </c>
      <c r="W663" s="28">
        <f t="shared" si="54"/>
        <v>100.00000000000001</v>
      </c>
      <c r="X663" s="30">
        <v>4.82</v>
      </c>
      <c r="Y663" s="30">
        <v>77.944999999999993</v>
      </c>
      <c r="Z663" s="30">
        <v>21.53</v>
      </c>
      <c r="AA663" s="30">
        <v>41.46</v>
      </c>
      <c r="AB663" s="30">
        <v>0.67</v>
      </c>
      <c r="AC663" s="30">
        <v>155</v>
      </c>
      <c r="AD663" s="30">
        <v>188</v>
      </c>
      <c r="AE663" s="30">
        <v>30</v>
      </c>
      <c r="AF663" s="30">
        <v>112.2</v>
      </c>
      <c r="AG663" s="30">
        <v>45</v>
      </c>
      <c r="AH663" s="30">
        <v>2.09</v>
      </c>
      <c r="AI663" s="30">
        <v>0.25</v>
      </c>
      <c r="AJ663" s="28">
        <v>1.45</v>
      </c>
      <c r="AK663" s="30">
        <v>0.31</v>
      </c>
      <c r="AL663" s="30">
        <v>7.64</v>
      </c>
      <c r="AM663" s="30">
        <v>7.81</v>
      </c>
      <c r="AN663" s="30">
        <v>18.102</v>
      </c>
      <c r="AO663" s="30">
        <v>2.2000000000000002</v>
      </c>
      <c r="AP663" s="30">
        <v>9.6300000000000008</v>
      </c>
      <c r="AQ663" s="30">
        <v>2.71</v>
      </c>
      <c r="AR663" s="30">
        <v>0.8266271999999999</v>
      </c>
      <c r="AS663" s="30">
        <v>2.78</v>
      </c>
      <c r="AT663" s="30">
        <v>0.55000000000000004</v>
      </c>
      <c r="AU663" s="30">
        <v>3.38</v>
      </c>
      <c r="AV663" s="30">
        <v>0.65</v>
      </c>
      <c r="AW663" s="30">
        <v>1.82</v>
      </c>
      <c r="AX663" s="30">
        <v>0.27900000000000003</v>
      </c>
      <c r="AY663" s="30">
        <v>1.93</v>
      </c>
      <c r="AZ663" s="30">
        <v>0.3</v>
      </c>
      <c r="BA663" s="30">
        <v>34</v>
      </c>
      <c r="BB663" s="30">
        <v>256</v>
      </c>
      <c r="BC663" s="30">
        <v>229</v>
      </c>
      <c r="BD663" s="30">
        <v>76</v>
      </c>
      <c r="BE663" s="28">
        <f t="shared" si="50"/>
        <v>1.7214083818575476E-2</v>
      </c>
      <c r="BF663" s="28">
        <f t="shared" si="51"/>
        <v>2.0863269427290221E-2</v>
      </c>
      <c r="BG663" s="29">
        <f t="shared" si="52"/>
        <v>-6.6624512184867479E-2</v>
      </c>
    </row>
    <row r="664" spans="1:59" s="30" customFormat="1" x14ac:dyDescent="0.25">
      <c r="A664" s="36" t="s">
        <v>768</v>
      </c>
      <c r="B664" s="30">
        <v>16</v>
      </c>
      <c r="C664" s="30">
        <v>2</v>
      </c>
      <c r="D664" s="23" t="s">
        <v>644</v>
      </c>
      <c r="E664" s="30" t="s">
        <v>710</v>
      </c>
      <c r="F664" s="30" t="s">
        <v>54</v>
      </c>
      <c r="G664" s="30" t="s">
        <v>711</v>
      </c>
      <c r="H664" s="30" t="s">
        <v>712</v>
      </c>
      <c r="I664" s="30">
        <v>19</v>
      </c>
      <c r="K664" s="32"/>
      <c r="L664" s="28">
        <v>51.956677405788312</v>
      </c>
      <c r="M664" s="28">
        <v>0.89528447030303182</v>
      </c>
      <c r="N664" s="28">
        <v>15.903873567967342</v>
      </c>
      <c r="O664" s="28">
        <v>10.210009191855479</v>
      </c>
      <c r="P664" s="28">
        <v>0.18106876927477047</v>
      </c>
      <c r="Q664" s="28">
        <v>6.7096038392373281</v>
      </c>
      <c r="R664" s="28">
        <v>11.387213712168899</v>
      </c>
      <c r="S664" s="28">
        <v>2.0923502227306812</v>
      </c>
      <c r="T664" s="28">
        <v>0.56332505996595261</v>
      </c>
      <c r="U664" s="28">
        <v>0.10059376070820583</v>
      </c>
      <c r="V664" s="27">
        <f t="shared" si="53"/>
        <v>56.556061188386387</v>
      </c>
      <c r="W664" s="28">
        <f t="shared" si="54"/>
        <v>100.00000000000001</v>
      </c>
      <c r="X664" s="30">
        <v>7</v>
      </c>
      <c r="Y664" s="30">
        <v>88</v>
      </c>
      <c r="Z664" s="30">
        <v>25</v>
      </c>
      <c r="AA664" s="30">
        <v>16</v>
      </c>
      <c r="AD664" s="30">
        <v>183</v>
      </c>
      <c r="AE664" s="30">
        <v>51</v>
      </c>
      <c r="AF664" s="30">
        <v>254</v>
      </c>
      <c r="AG664" s="30">
        <v>75</v>
      </c>
      <c r="AJ664" s="28"/>
      <c r="BB664" s="30">
        <v>301</v>
      </c>
      <c r="BC664" s="30">
        <v>104</v>
      </c>
      <c r="BD664" s="30">
        <v>89</v>
      </c>
      <c r="BE664" s="28">
        <f t="shared" si="50"/>
        <v>0.1377961174642075</v>
      </c>
      <c r="BF664" s="28">
        <f t="shared" si="51"/>
        <v>0.29310032526001772</v>
      </c>
      <c r="BG664" s="29">
        <f t="shared" si="52"/>
        <v>5.1639223525052624E-2</v>
      </c>
    </row>
    <row r="665" spans="1:59" s="30" customFormat="1" x14ac:dyDescent="0.25">
      <c r="A665" s="36" t="s">
        <v>769</v>
      </c>
      <c r="B665" s="30">
        <v>16</v>
      </c>
      <c r="C665" s="30">
        <v>2</v>
      </c>
      <c r="D665" s="23" t="s">
        <v>644</v>
      </c>
      <c r="E665" s="30" t="s">
        <v>710</v>
      </c>
      <c r="F665" s="30" t="s">
        <v>54</v>
      </c>
      <c r="G665" s="30" t="s">
        <v>711</v>
      </c>
      <c r="H665" s="30" t="s">
        <v>712</v>
      </c>
      <c r="I665" s="30">
        <v>19</v>
      </c>
      <c r="K665" s="32"/>
      <c r="L665" s="28">
        <v>52.291484390873691</v>
      </c>
      <c r="M665" s="28">
        <v>0.9971051672724095</v>
      </c>
      <c r="N665" s="28">
        <v>15.378034332366235</v>
      </c>
      <c r="O665" s="28">
        <v>11.034576379458505</v>
      </c>
      <c r="P665" s="28">
        <v>0.18194599444042939</v>
      </c>
      <c r="Q665" s="28">
        <v>6.3424112186296568</v>
      </c>
      <c r="R665" s="28">
        <v>10.731729841571088</v>
      </c>
      <c r="S665" s="28">
        <v>2.2306373329702356</v>
      </c>
      <c r="T665" s="28">
        <v>0.688722125847953</v>
      </c>
      <c r="U665" s="28">
        <v>0.12335321656978263</v>
      </c>
      <c r="V665" s="27">
        <f t="shared" si="53"/>
        <v>53.240825684649138</v>
      </c>
      <c r="W665" s="28">
        <f t="shared" si="54"/>
        <v>99.999999999999972</v>
      </c>
      <c r="X665" s="30">
        <v>5.62</v>
      </c>
      <c r="Y665" s="30">
        <v>96.965000000000003</v>
      </c>
      <c r="Z665" s="30">
        <v>27.18</v>
      </c>
      <c r="AA665" s="30">
        <v>20.64</v>
      </c>
      <c r="AB665" s="30">
        <v>1.35</v>
      </c>
      <c r="AC665" s="30">
        <v>184</v>
      </c>
      <c r="AD665" s="30">
        <v>168</v>
      </c>
      <c r="AE665" s="30">
        <v>33</v>
      </c>
      <c r="AF665" s="30">
        <v>229.9</v>
      </c>
      <c r="AG665" s="30">
        <v>61</v>
      </c>
      <c r="AH665" s="30">
        <v>2.5299999999999998</v>
      </c>
      <c r="AI665" s="30">
        <v>0.3</v>
      </c>
      <c r="AJ665" s="28">
        <v>1.76</v>
      </c>
      <c r="AK665" s="30">
        <v>0.35</v>
      </c>
      <c r="AL665" s="30">
        <v>6.48</v>
      </c>
      <c r="AM665" s="30">
        <v>9.9499999999999993</v>
      </c>
      <c r="AN665" s="30">
        <v>23.572500000000002</v>
      </c>
      <c r="AO665" s="30">
        <v>2.91</v>
      </c>
      <c r="AP665" s="30">
        <v>12.37</v>
      </c>
      <c r="AQ665" s="30">
        <v>3.59</v>
      </c>
      <c r="AR665" s="30">
        <v>1.1614008</v>
      </c>
      <c r="AS665" s="30">
        <v>3.47</v>
      </c>
      <c r="AT665" s="30">
        <v>0.71</v>
      </c>
      <c r="AU665" s="30">
        <v>4.3600000000000003</v>
      </c>
      <c r="AV665" s="30">
        <v>0.85</v>
      </c>
      <c r="AW665" s="30">
        <v>2.39</v>
      </c>
      <c r="AX665" s="30">
        <v>0.35100000000000003</v>
      </c>
      <c r="AY665" s="30">
        <v>2.39</v>
      </c>
      <c r="AZ665" s="30">
        <v>0.36</v>
      </c>
      <c r="BA665" s="30">
        <v>39</v>
      </c>
      <c r="BB665" s="30">
        <v>267</v>
      </c>
      <c r="BC665" s="30">
        <v>109</v>
      </c>
      <c r="BD665" s="30">
        <v>89</v>
      </c>
      <c r="BE665" s="28">
        <f t="shared" si="50"/>
        <v>-5.054991669827924E-3</v>
      </c>
      <c r="BF665" s="28">
        <f t="shared" si="51"/>
        <v>0.14379653548102278</v>
      </c>
      <c r="BG665" s="29">
        <f t="shared" si="52"/>
        <v>-9.0105537284380588E-2</v>
      </c>
    </row>
    <row r="666" spans="1:59" s="30" customFormat="1" x14ac:dyDescent="0.25">
      <c r="A666" s="36">
        <v>15082</v>
      </c>
      <c r="B666" s="30">
        <v>16</v>
      </c>
      <c r="C666" s="30">
        <v>2</v>
      </c>
      <c r="D666" s="23" t="s">
        <v>644</v>
      </c>
      <c r="E666" s="31" t="s">
        <v>770</v>
      </c>
      <c r="F666" s="30" t="s">
        <v>54</v>
      </c>
      <c r="G666" s="30" t="s">
        <v>92</v>
      </c>
      <c r="H666" s="30" t="s">
        <v>93</v>
      </c>
      <c r="I666" s="30">
        <v>36</v>
      </c>
      <c r="K666" s="32"/>
      <c r="L666" s="28">
        <v>56.160384219014027</v>
      </c>
      <c r="M666" s="28">
        <v>1.311775397816386</v>
      </c>
      <c r="N666" s="28">
        <v>15.167403037251963</v>
      </c>
      <c r="O666" s="28">
        <v>10.696790495531356</v>
      </c>
      <c r="P666" s="28">
        <v>0.11273069824984568</v>
      </c>
      <c r="Q666" s="28">
        <v>3.422913928677132</v>
      </c>
      <c r="R666" s="28">
        <v>7.9321418586709598</v>
      </c>
      <c r="S666" s="28">
        <v>3.1052183245184763</v>
      </c>
      <c r="T666" s="28">
        <v>1.8651806437701739</v>
      </c>
      <c r="U666" s="28">
        <v>0.22546139649969135</v>
      </c>
      <c r="V666" s="27">
        <f t="shared" si="53"/>
        <v>38.796796139399603</v>
      </c>
      <c r="W666" s="28">
        <f t="shared" si="54"/>
        <v>100.00000000000001</v>
      </c>
      <c r="X666" s="34">
        <v>10</v>
      </c>
      <c r="Y666" s="34">
        <v>150</v>
      </c>
      <c r="Z666" s="30">
        <v>20</v>
      </c>
      <c r="AA666" s="34">
        <v>70</v>
      </c>
      <c r="AC666" s="34">
        <v>530</v>
      </c>
      <c r="AD666" s="34">
        <v>220</v>
      </c>
      <c r="AF666" s="30">
        <v>110</v>
      </c>
      <c r="AG666" s="34">
        <v>70</v>
      </c>
      <c r="AJ666" s="28"/>
      <c r="BB666" s="30">
        <v>290</v>
      </c>
      <c r="BE666" s="28">
        <f t="shared" si="50"/>
        <v>-0.24114762137604528</v>
      </c>
      <c r="BF666" s="28">
        <f t="shared" si="51"/>
        <v>-0.12197402291033344</v>
      </c>
      <c r="BG666" s="29">
        <f t="shared" si="52"/>
        <v>-0.26488598133162233</v>
      </c>
    </row>
    <row r="667" spans="1:59" s="30" customFormat="1" x14ac:dyDescent="0.25">
      <c r="A667" s="36">
        <v>14103</v>
      </c>
      <c r="B667" s="30">
        <v>16</v>
      </c>
      <c r="C667" s="30">
        <v>2</v>
      </c>
      <c r="D667" s="23" t="s">
        <v>644</v>
      </c>
      <c r="E667" s="31" t="s">
        <v>770</v>
      </c>
      <c r="F667" s="30" t="s">
        <v>54</v>
      </c>
      <c r="G667" s="30" t="s">
        <v>92</v>
      </c>
      <c r="H667" s="30" t="s">
        <v>93</v>
      </c>
      <c r="I667" s="30">
        <v>36</v>
      </c>
      <c r="K667" s="32"/>
      <c r="L667" s="28">
        <v>56.948388401504758</v>
      </c>
      <c r="M667" s="28">
        <v>1.5642914587846009</v>
      </c>
      <c r="N667" s="28">
        <v>15.438432044214034</v>
      </c>
      <c r="O667" s="28">
        <v>9.8436465126626853</v>
      </c>
      <c r="P667" s="28">
        <v>0.10224127181598699</v>
      </c>
      <c r="Q667" s="28">
        <v>3.3228413340195773</v>
      </c>
      <c r="R667" s="28">
        <v>6.1651486905040151</v>
      </c>
      <c r="S667" s="28">
        <v>3.527323877651551</v>
      </c>
      <c r="T667" s="28">
        <v>2.7298419574868524</v>
      </c>
      <c r="U667" s="28">
        <v>0.35784445135595444</v>
      </c>
      <c r="V667" s="27">
        <f t="shared" si="53"/>
        <v>40.073193093197936</v>
      </c>
      <c r="W667" s="28">
        <f t="shared" si="54"/>
        <v>100.00000000000001</v>
      </c>
      <c r="X667" s="34">
        <v>30</v>
      </c>
      <c r="Y667" s="34">
        <v>310</v>
      </c>
      <c r="Z667" s="30">
        <v>50</v>
      </c>
      <c r="AA667" s="34">
        <v>90</v>
      </c>
      <c r="AC667" s="34">
        <v>600</v>
      </c>
      <c r="AD667" s="34">
        <v>220</v>
      </c>
      <c r="AF667" s="30">
        <v>40</v>
      </c>
      <c r="AG667" s="34">
        <v>20</v>
      </c>
      <c r="AJ667" s="28"/>
      <c r="BB667" s="30">
        <v>240</v>
      </c>
      <c r="BE667" s="28">
        <f t="shared" si="50"/>
        <v>-3.2407934530038762E-3</v>
      </c>
      <c r="BF667" s="28">
        <f t="shared" si="51"/>
        <v>0.38037261519101162</v>
      </c>
      <c r="BG667" s="29">
        <f t="shared" si="52"/>
        <v>-4.2686372448335508E-2</v>
      </c>
    </row>
    <row r="668" spans="1:59" s="30" customFormat="1" x14ac:dyDescent="0.25">
      <c r="A668" s="36">
        <v>14101</v>
      </c>
      <c r="B668" s="30">
        <v>16</v>
      </c>
      <c r="C668" s="30">
        <v>2</v>
      </c>
      <c r="D668" s="23" t="s">
        <v>644</v>
      </c>
      <c r="E668" s="31" t="s">
        <v>770</v>
      </c>
      <c r="F668" s="30" t="s">
        <v>54</v>
      </c>
      <c r="G668" s="30" t="s">
        <v>92</v>
      </c>
      <c r="H668" s="30" t="s">
        <v>93</v>
      </c>
      <c r="I668" s="30">
        <v>36</v>
      </c>
      <c r="K668" s="32"/>
      <c r="L668" s="28">
        <v>57.176286415485102</v>
      </c>
      <c r="M668" s="28">
        <v>1.4370510489453472</v>
      </c>
      <c r="N668" s="28">
        <v>14.370510489453473</v>
      </c>
      <c r="O668" s="28">
        <v>11.004753479498074</v>
      </c>
      <c r="P668" s="28">
        <v>0.17326147398631847</v>
      </c>
      <c r="Q668" s="28">
        <v>3.3735028170277301</v>
      </c>
      <c r="R668" s="28">
        <v>7.2769819074253759</v>
      </c>
      <c r="S668" s="28">
        <v>3.0779391261098925</v>
      </c>
      <c r="T668" s="28">
        <v>1.8345332539727837</v>
      </c>
      <c r="U668" s="28">
        <v>0.27517998809591759</v>
      </c>
      <c r="V668" s="27">
        <f t="shared" si="53"/>
        <v>37.782599661713604</v>
      </c>
      <c r="W668" s="28">
        <f t="shared" si="54"/>
        <v>100.00000000000001</v>
      </c>
      <c r="X668" s="34">
        <v>20</v>
      </c>
      <c r="Y668" s="34">
        <v>190</v>
      </c>
      <c r="Z668" s="30">
        <v>40</v>
      </c>
      <c r="AA668" s="34">
        <v>50</v>
      </c>
      <c r="AC668" s="34">
        <v>580</v>
      </c>
      <c r="AD668" s="34">
        <v>230</v>
      </c>
      <c r="AF668" s="30">
        <v>40</v>
      </c>
      <c r="AG668" s="34">
        <v>74</v>
      </c>
      <c r="AJ668" s="28"/>
      <c r="BB668" s="30">
        <v>300</v>
      </c>
      <c r="BE668" s="28">
        <f t="shared" si="50"/>
        <v>0.139718273856275</v>
      </c>
      <c r="BF668" s="28">
        <f t="shared" si="51"/>
        <v>0.38343547236382836</v>
      </c>
      <c r="BG668" s="29">
        <f t="shared" si="52"/>
        <v>7.8290059684999636E-2</v>
      </c>
    </row>
    <row r="669" spans="1:59" s="30" customFormat="1" x14ac:dyDescent="0.25">
      <c r="A669" s="36">
        <v>14734</v>
      </c>
      <c r="B669" s="30">
        <v>16</v>
      </c>
      <c r="C669" s="30">
        <v>2</v>
      </c>
      <c r="D669" s="23" t="s">
        <v>644</v>
      </c>
      <c r="E669" s="31" t="s">
        <v>770</v>
      </c>
      <c r="F669" s="30" t="s">
        <v>54</v>
      </c>
      <c r="G669" s="30" t="s">
        <v>92</v>
      </c>
      <c r="H669" s="30" t="s">
        <v>93</v>
      </c>
      <c r="I669" s="30">
        <v>36</v>
      </c>
      <c r="K669" s="32"/>
      <c r="L669" s="28">
        <v>53.72503559591194</v>
      </c>
      <c r="M669" s="28">
        <v>1.3226201511207329</v>
      </c>
      <c r="N669" s="28">
        <v>14.456545837831266</v>
      </c>
      <c r="O669" s="28">
        <v>10.738519103433326</v>
      </c>
      <c r="P669" s="28">
        <v>0.2255631265477219</v>
      </c>
      <c r="Q669" s="28">
        <v>6.3157675433362135</v>
      </c>
      <c r="R669" s="28">
        <v>9.412134098673123</v>
      </c>
      <c r="S669" s="28">
        <v>2.4196771756937441</v>
      </c>
      <c r="T669" s="28">
        <v>1.1995857184583392</v>
      </c>
      <c r="U669" s="28">
        <v>0.18455164899359064</v>
      </c>
      <c r="V669" s="27">
        <f t="shared" si="53"/>
        <v>53.812628587185849</v>
      </c>
      <c r="W669" s="28">
        <f t="shared" si="54"/>
        <v>99.999999999999986</v>
      </c>
      <c r="X669" s="34">
        <v>12</v>
      </c>
      <c r="Y669" s="34">
        <v>142</v>
      </c>
      <c r="Z669" s="30">
        <v>29</v>
      </c>
      <c r="AA669" s="34">
        <v>40</v>
      </c>
      <c r="AC669" s="34">
        <v>434</v>
      </c>
      <c r="AD669" s="34">
        <v>169</v>
      </c>
      <c r="AF669" s="30">
        <v>300</v>
      </c>
      <c r="AG669" s="34">
        <v>74</v>
      </c>
      <c r="AJ669" s="28"/>
      <c r="BB669" s="30">
        <v>301</v>
      </c>
      <c r="BE669" s="28">
        <f t="shared" si="50"/>
        <v>3.2193782899196277E-2</v>
      </c>
      <c r="BF669" s="28">
        <f t="shared" si="51"/>
        <v>0.18139179721325716</v>
      </c>
      <c r="BG669" s="29">
        <f t="shared" si="52"/>
        <v>-2.6727051268824797E-2</v>
      </c>
    </row>
    <row r="670" spans="1:59" s="30" customFormat="1" x14ac:dyDescent="0.25">
      <c r="A670" s="36">
        <v>17211</v>
      </c>
      <c r="B670" s="30">
        <v>16</v>
      </c>
      <c r="C670" s="30">
        <v>2</v>
      </c>
      <c r="D670" s="23" t="s">
        <v>644</v>
      </c>
      <c r="E670" s="31" t="s">
        <v>770</v>
      </c>
      <c r="F670" s="30" t="s">
        <v>54</v>
      </c>
      <c r="G670" s="30" t="s">
        <v>92</v>
      </c>
      <c r="H670" s="30" t="s">
        <v>93</v>
      </c>
      <c r="I670" s="30">
        <v>36</v>
      </c>
      <c r="K670" s="32"/>
      <c r="L670" s="28">
        <v>57.674476653545085</v>
      </c>
      <c r="M670" s="28">
        <v>0.82537678603129894</v>
      </c>
      <c r="N670" s="28">
        <v>13.960076504479993</v>
      </c>
      <c r="O670" s="28">
        <v>9.1779840259633794</v>
      </c>
      <c r="P670" s="28">
        <v>0.14265771610417513</v>
      </c>
      <c r="Q670" s="28">
        <v>7.6016183009796165</v>
      </c>
      <c r="R670" s="28">
        <v>6.9800382522399964</v>
      </c>
      <c r="S670" s="28">
        <v>2.2010047627501308</v>
      </c>
      <c r="T670" s="28">
        <v>1.3144889555313279</v>
      </c>
      <c r="U670" s="28">
        <v>0.12227804237500725</v>
      </c>
      <c r="V670" s="27">
        <f t="shared" si="53"/>
        <v>62.131729822039283</v>
      </c>
      <c r="W670" s="28">
        <f t="shared" si="54"/>
        <v>100</v>
      </c>
      <c r="X670" s="34">
        <v>9</v>
      </c>
      <c r="Y670" s="34">
        <v>117</v>
      </c>
      <c r="Z670" s="30">
        <v>23</v>
      </c>
      <c r="AA670" s="34">
        <v>49</v>
      </c>
      <c r="AC670" s="34">
        <v>409</v>
      </c>
      <c r="AD670" s="34">
        <v>198</v>
      </c>
      <c r="AF670" s="30">
        <v>417</v>
      </c>
      <c r="AG670" s="34">
        <v>52</v>
      </c>
      <c r="AJ670" s="28"/>
      <c r="BB670" s="30">
        <v>224</v>
      </c>
      <c r="BE670" s="28">
        <f t="shared" si="50"/>
        <v>-2.3884735977119931E-2</v>
      </c>
      <c r="BF670" s="28">
        <f t="shared" si="51"/>
        <v>0.2408577003072091</v>
      </c>
      <c r="BG670" s="29">
        <f t="shared" si="52"/>
        <v>-7.9657711088691796E-2</v>
      </c>
    </row>
    <row r="671" spans="1:59" s="30" customFormat="1" x14ac:dyDescent="0.25">
      <c r="A671" s="36">
        <v>17214</v>
      </c>
      <c r="B671" s="30">
        <v>16</v>
      </c>
      <c r="C671" s="30">
        <v>2</v>
      </c>
      <c r="D671" s="23" t="s">
        <v>644</v>
      </c>
      <c r="E671" s="31" t="s">
        <v>770</v>
      </c>
      <c r="F671" s="30" t="s">
        <v>54</v>
      </c>
      <c r="G671" s="30" t="s">
        <v>92</v>
      </c>
      <c r="H671" s="30" t="s">
        <v>93</v>
      </c>
      <c r="I671" s="30">
        <v>36</v>
      </c>
      <c r="K671" s="32"/>
      <c r="L671" s="28">
        <v>58.286749200296647</v>
      </c>
      <c r="M671" s="28">
        <v>0.90532647099937202</v>
      </c>
      <c r="N671" s="28">
        <v>14.749700932012241</v>
      </c>
      <c r="O671" s="28">
        <v>8.7959872024677637</v>
      </c>
      <c r="P671" s="28">
        <v>0.13223869801114424</v>
      </c>
      <c r="Q671" s="28">
        <v>5.4929920712321456</v>
      </c>
      <c r="R671" s="28">
        <v>7.1510619001411078</v>
      </c>
      <c r="S671" s="28">
        <v>2.3904687717399153</v>
      </c>
      <c r="T671" s="28">
        <v>1.9530638475492073</v>
      </c>
      <c r="U671" s="28">
        <v>0.14241090555046304</v>
      </c>
      <c r="V671" s="27">
        <f t="shared" si="53"/>
        <v>55.299202696044212</v>
      </c>
      <c r="W671" s="28">
        <f t="shared" si="54"/>
        <v>100</v>
      </c>
      <c r="X671" s="34">
        <v>12</v>
      </c>
      <c r="Y671" s="34">
        <v>130</v>
      </c>
      <c r="Z671" s="30">
        <v>23</v>
      </c>
      <c r="AA671" s="34">
        <v>67</v>
      </c>
      <c r="AC671" s="34">
        <v>559</v>
      </c>
      <c r="AD671" s="34">
        <v>205</v>
      </c>
      <c r="AF671" s="30">
        <v>251</v>
      </c>
      <c r="AG671" s="34"/>
      <c r="AJ671" s="28"/>
      <c r="BB671" s="30">
        <v>212</v>
      </c>
      <c r="BE671" s="28">
        <f t="shared" si="50"/>
        <v>1.3199618754683673E-2</v>
      </c>
      <c r="BF671" s="28">
        <f t="shared" si="51"/>
        <v>0.26936175460836354</v>
      </c>
      <c r="BG671" s="29">
        <f t="shared" si="52"/>
        <v>-3.3879433150359795E-2</v>
      </c>
    </row>
    <row r="672" spans="1:59" s="30" customFormat="1" x14ac:dyDescent="0.25">
      <c r="A672" s="36" t="s">
        <v>771</v>
      </c>
      <c r="B672" s="30">
        <v>16</v>
      </c>
      <c r="C672" s="30">
        <v>2</v>
      </c>
      <c r="D672" s="23" t="s">
        <v>644</v>
      </c>
      <c r="E672" s="30" t="s">
        <v>668</v>
      </c>
      <c r="F672" s="30" t="s">
        <v>54</v>
      </c>
      <c r="G672" s="30" t="s">
        <v>391</v>
      </c>
      <c r="H672" s="30" t="s">
        <v>772</v>
      </c>
      <c r="I672" s="30">
        <v>2</v>
      </c>
      <c r="L672" s="28">
        <v>52.20599785714645</v>
      </c>
      <c r="M672" s="28">
        <v>0.91992947765896815</v>
      </c>
      <c r="N672" s="28">
        <v>15.72243107271691</v>
      </c>
      <c r="O672" s="33">
        <v>9.8678186775497245</v>
      </c>
      <c r="P672" s="28">
        <v>0.16725990502890331</v>
      </c>
      <c r="Q672" s="28">
        <v>7.6207794228794077</v>
      </c>
      <c r="R672" s="28">
        <v>10.809171362492878</v>
      </c>
      <c r="S672" s="28">
        <v>2.1430175331828236</v>
      </c>
      <c r="T672" s="28">
        <v>0.39724227444364535</v>
      </c>
      <c r="U672" s="28">
        <v>0.14635241690029041</v>
      </c>
      <c r="V672" s="27">
        <f t="shared" si="53"/>
        <v>60.472437909237946</v>
      </c>
      <c r="W672" s="28">
        <f t="shared" si="54"/>
        <v>99.999999999999986</v>
      </c>
      <c r="X672" s="30">
        <v>4.2</v>
      </c>
      <c r="Y672" s="30">
        <v>76</v>
      </c>
      <c r="Z672" s="30">
        <v>23.5</v>
      </c>
      <c r="AA672" s="30">
        <v>9</v>
      </c>
      <c r="AC672" s="30">
        <v>155</v>
      </c>
      <c r="AD672" s="30">
        <v>176</v>
      </c>
      <c r="AE672" s="30">
        <v>44</v>
      </c>
      <c r="AF672" s="30">
        <v>345</v>
      </c>
      <c r="AG672" s="30">
        <v>92</v>
      </c>
      <c r="AJ672" s="28"/>
      <c r="BB672" s="30">
        <v>226</v>
      </c>
      <c r="BC672" s="30">
        <v>74</v>
      </c>
      <c r="BD672" s="30">
        <v>81</v>
      </c>
      <c r="BE672" s="26">
        <f t="shared" si="50"/>
        <v>1.3469626508778365E-2</v>
      </c>
      <c r="BF672" s="28">
        <f t="shared" si="51"/>
        <v>0.10471831970361278</v>
      </c>
      <c r="BG672" s="29">
        <f t="shared" si="52"/>
        <v>-7.9678684789500964E-2</v>
      </c>
    </row>
    <row r="673" spans="1:59" s="30" customFormat="1" x14ac:dyDescent="0.25">
      <c r="A673" s="36" t="s">
        <v>773</v>
      </c>
      <c r="B673" s="30">
        <v>16</v>
      </c>
      <c r="C673" s="30">
        <v>2</v>
      </c>
      <c r="D673" s="23" t="s">
        <v>644</v>
      </c>
      <c r="E673" s="30" t="s">
        <v>668</v>
      </c>
      <c r="F673" s="30" t="s">
        <v>54</v>
      </c>
      <c r="G673" s="30" t="s">
        <v>391</v>
      </c>
      <c r="H673" s="30" t="s">
        <v>772</v>
      </c>
      <c r="I673" s="30">
        <v>2</v>
      </c>
      <c r="J673" s="30">
        <v>0.70533999999999997</v>
      </c>
      <c r="L673" s="28">
        <v>51.747796130826373</v>
      </c>
      <c r="M673" s="28">
        <v>0.95983815403952155</v>
      </c>
      <c r="N673" s="28">
        <v>15.336544417805397</v>
      </c>
      <c r="O673" s="33">
        <v>10.129936316343057</v>
      </c>
      <c r="P673" s="28">
        <v>0.17736139802904202</v>
      </c>
      <c r="Q673" s="28">
        <v>7.8039015132778484</v>
      </c>
      <c r="R673" s="28">
        <v>11.069437841694917</v>
      </c>
      <c r="S673" s="28">
        <v>1.9927074719733544</v>
      </c>
      <c r="T673" s="28">
        <v>0.60511535798143745</v>
      </c>
      <c r="U673" s="28">
        <v>0.17736139802904202</v>
      </c>
      <c r="V673" s="27">
        <f t="shared" si="53"/>
        <v>60.413356301313598</v>
      </c>
      <c r="W673" s="28">
        <f t="shared" si="54"/>
        <v>99.999999999999986</v>
      </c>
      <c r="X673" s="30">
        <v>8.9</v>
      </c>
      <c r="Y673" s="30">
        <v>82</v>
      </c>
      <c r="Z673" s="30">
        <v>24.2</v>
      </c>
      <c r="AA673" s="30">
        <v>10</v>
      </c>
      <c r="AC673" s="30">
        <v>165</v>
      </c>
      <c r="AD673" s="30">
        <v>198</v>
      </c>
      <c r="AE673" s="30">
        <v>45</v>
      </c>
      <c r="AF673" s="30">
        <v>266</v>
      </c>
      <c r="AG673" s="30">
        <v>80</v>
      </c>
      <c r="AJ673" s="28"/>
      <c r="BB673" s="30">
        <v>236</v>
      </c>
      <c r="BC673" s="30">
        <v>90</v>
      </c>
      <c r="BD673" s="30">
        <v>76</v>
      </c>
      <c r="BE673" s="26">
        <f t="shared" si="50"/>
        <v>0.28797754677017351</v>
      </c>
      <c r="BF673" s="28">
        <f t="shared" si="51"/>
        <v>0.38750467157485147</v>
      </c>
      <c r="BG673" s="29">
        <f t="shared" si="52"/>
        <v>0.19867725918679779</v>
      </c>
    </row>
    <row r="674" spans="1:59" s="30" customFormat="1" x14ac:dyDescent="0.25">
      <c r="A674" s="36" t="s">
        <v>774</v>
      </c>
      <c r="B674" s="30">
        <v>16</v>
      </c>
      <c r="C674" s="30">
        <v>2</v>
      </c>
      <c r="D674" s="23" t="s">
        <v>644</v>
      </c>
      <c r="E674" s="30" t="s">
        <v>668</v>
      </c>
      <c r="F674" s="30" t="s">
        <v>54</v>
      </c>
      <c r="G674" s="30" t="s">
        <v>391</v>
      </c>
      <c r="H674" s="30" t="s">
        <v>772</v>
      </c>
      <c r="I674" s="30">
        <v>2</v>
      </c>
      <c r="J674" s="30">
        <v>0.70501999999999998</v>
      </c>
      <c r="L674" s="28">
        <v>51.892846911527556</v>
      </c>
      <c r="M674" s="28">
        <v>1.1096192285238706</v>
      </c>
      <c r="N674" s="28">
        <v>15.472447560351544</v>
      </c>
      <c r="O674" s="33">
        <v>10.41121013815215</v>
      </c>
      <c r="P674" s="28">
        <v>0.18666491694794085</v>
      </c>
      <c r="Q674" s="28">
        <v>6.8340100149273901</v>
      </c>
      <c r="R674" s="28">
        <v>10.91989764145454</v>
      </c>
      <c r="S674" s="28">
        <v>2.2918303691941628</v>
      </c>
      <c r="T674" s="28">
        <v>0.67406775564534205</v>
      </c>
      <c r="U674" s="28">
        <v>0.20740546327548984</v>
      </c>
      <c r="V674" s="27">
        <f t="shared" si="53"/>
        <v>56.527978299170492</v>
      </c>
      <c r="W674" s="28">
        <f t="shared" si="54"/>
        <v>99.999999999999972</v>
      </c>
      <c r="X674" s="30">
        <v>10.6</v>
      </c>
      <c r="Y674" s="30">
        <v>88</v>
      </c>
      <c r="Z674" s="30">
        <v>25.1</v>
      </c>
      <c r="AA674" s="30">
        <v>13</v>
      </c>
      <c r="AC674" s="30">
        <v>217</v>
      </c>
      <c r="AD674" s="30">
        <v>231</v>
      </c>
      <c r="AE674" s="30">
        <v>44</v>
      </c>
      <c r="AF674" s="30">
        <v>289</v>
      </c>
      <c r="AG674" s="30">
        <v>79</v>
      </c>
      <c r="AJ674" s="28"/>
      <c r="BB674" s="30">
        <v>231</v>
      </c>
      <c r="BC674" s="30">
        <v>65</v>
      </c>
      <c r="BD674" s="30">
        <v>76</v>
      </c>
      <c r="BE674" s="26">
        <f t="shared" si="50"/>
        <v>0.31959895849900155</v>
      </c>
      <c r="BF674" s="28">
        <f t="shared" si="51"/>
        <v>0.38222769451387151</v>
      </c>
      <c r="BG674" s="29">
        <f t="shared" si="52"/>
        <v>0.23311265912613643</v>
      </c>
    </row>
    <row r="675" spans="1:59" s="30" customFormat="1" x14ac:dyDescent="0.25">
      <c r="A675" s="36" t="s">
        <v>775</v>
      </c>
      <c r="B675" s="30">
        <v>16</v>
      </c>
      <c r="C675" s="30">
        <v>2</v>
      </c>
      <c r="D675" s="23" t="s">
        <v>644</v>
      </c>
      <c r="E675" s="30" t="s">
        <v>668</v>
      </c>
      <c r="F675" s="30" t="s">
        <v>54</v>
      </c>
      <c r="G675" s="30" t="s">
        <v>391</v>
      </c>
      <c r="H675" s="30" t="s">
        <v>772</v>
      </c>
      <c r="I675" s="30">
        <v>2</v>
      </c>
      <c r="J675" s="30">
        <v>0.70496999999999999</v>
      </c>
      <c r="L675" s="28">
        <v>51.106392774024286</v>
      </c>
      <c r="M675" s="28">
        <v>0.89713994895554305</v>
      </c>
      <c r="N675" s="28">
        <v>15.302352992980342</v>
      </c>
      <c r="O675" s="33">
        <v>9.9495776235873556</v>
      </c>
      <c r="P675" s="28">
        <v>0.17331112650277536</v>
      </c>
      <c r="Q675" s="28">
        <v>8.7267249580221016</v>
      </c>
      <c r="R675" s="28">
        <v>10.989964374705401</v>
      </c>
      <c r="S675" s="28">
        <v>2.2530446445360801</v>
      </c>
      <c r="T675" s="28">
        <v>0.44856997447777153</v>
      </c>
      <c r="U675" s="28">
        <v>0.15292158220833121</v>
      </c>
      <c r="V675" s="27">
        <f t="shared" si="53"/>
        <v>63.470375555054538</v>
      </c>
      <c r="W675" s="28">
        <f t="shared" si="54"/>
        <v>100.00000000000001</v>
      </c>
      <c r="X675" s="30">
        <v>5.3</v>
      </c>
      <c r="Y675" s="30">
        <v>69</v>
      </c>
      <c r="Z675" s="30">
        <v>22.7</v>
      </c>
      <c r="AA675" s="30">
        <v>9</v>
      </c>
      <c r="AC675" s="30">
        <v>172</v>
      </c>
      <c r="AD675" s="30">
        <v>202</v>
      </c>
      <c r="AE675" s="30">
        <v>48</v>
      </c>
      <c r="AF675" s="30">
        <v>458</v>
      </c>
      <c r="AG675" s="30">
        <v>107</v>
      </c>
      <c r="AJ675" s="28"/>
      <c r="BB675" s="30">
        <v>231</v>
      </c>
      <c r="BC675" s="30">
        <v>80</v>
      </c>
      <c r="BD675" s="30">
        <v>73</v>
      </c>
      <c r="BE675" s="26">
        <f t="shared" si="50"/>
        <v>0.18122940400293186</v>
      </c>
      <c r="BF675" s="28">
        <f t="shared" si="51"/>
        <v>0.24975390899934402</v>
      </c>
      <c r="BG675" s="29">
        <f t="shared" si="52"/>
        <v>8.2965818376317002E-2</v>
      </c>
    </row>
    <row r="676" spans="1:59" s="30" customFormat="1" x14ac:dyDescent="0.25">
      <c r="A676" s="36" t="s">
        <v>776</v>
      </c>
      <c r="B676" s="30">
        <v>16</v>
      </c>
      <c r="C676" s="30">
        <v>2</v>
      </c>
      <c r="D676" s="23" t="s">
        <v>644</v>
      </c>
      <c r="E676" s="30" t="s">
        <v>668</v>
      </c>
      <c r="F676" s="30" t="s">
        <v>54</v>
      </c>
      <c r="G676" s="30" t="s">
        <v>391</v>
      </c>
      <c r="H676" s="30" t="s">
        <v>772</v>
      </c>
      <c r="I676" s="30">
        <v>2</v>
      </c>
      <c r="L676" s="28">
        <v>52.073131555554866</v>
      </c>
      <c r="M676" s="28">
        <v>1.0364374796943969</v>
      </c>
      <c r="N676" s="28">
        <v>15.567500326318873</v>
      </c>
      <c r="O676" s="33">
        <v>9.8194702011359833</v>
      </c>
      <c r="P676" s="28">
        <v>0.16750504722333689</v>
      </c>
      <c r="Q676" s="28">
        <v>7.6738249759191222</v>
      </c>
      <c r="R676" s="28">
        <v>10.626101433230435</v>
      </c>
      <c r="S676" s="28">
        <v>2.1042821557431695</v>
      </c>
      <c r="T676" s="28">
        <v>0.72236551615064026</v>
      </c>
      <c r="U676" s="28">
        <v>0.2093813090291711</v>
      </c>
      <c r="V676" s="27">
        <f t="shared" si="53"/>
        <v>60.755294170956724</v>
      </c>
      <c r="W676" s="28">
        <f t="shared" si="54"/>
        <v>100</v>
      </c>
      <c r="X676" s="30">
        <v>8.5</v>
      </c>
      <c r="Y676" s="30">
        <v>84</v>
      </c>
      <c r="Z676" s="30">
        <v>25.6</v>
      </c>
      <c r="AA676" s="30">
        <v>10</v>
      </c>
      <c r="AC676" s="30">
        <v>175</v>
      </c>
      <c r="AD676" s="30">
        <v>202</v>
      </c>
      <c r="AE676" s="30">
        <v>45</v>
      </c>
      <c r="AF676" s="30">
        <v>195</v>
      </c>
      <c r="AG676" s="30">
        <v>75</v>
      </c>
      <c r="AJ676" s="28"/>
      <c r="BB676" s="30">
        <v>283</v>
      </c>
      <c r="BC676" s="30">
        <v>78</v>
      </c>
      <c r="BD676" s="30">
        <v>87</v>
      </c>
      <c r="BE676" s="26">
        <f t="shared" si="50"/>
        <v>0.27038346456238138</v>
      </c>
      <c r="BF676" s="28">
        <f t="shared" si="51"/>
        <v>0.35135826418436866</v>
      </c>
      <c r="BG676" s="29">
        <f t="shared" si="52"/>
        <v>0.17843093550488764</v>
      </c>
    </row>
    <row r="677" spans="1:59" s="30" customFormat="1" x14ac:dyDescent="0.25">
      <c r="A677" s="36" t="s">
        <v>777</v>
      </c>
      <c r="B677" s="30">
        <v>16</v>
      </c>
      <c r="C677" s="30">
        <v>2</v>
      </c>
      <c r="D677" s="23" t="s">
        <v>644</v>
      </c>
      <c r="E677" s="30" t="s">
        <v>668</v>
      </c>
      <c r="F677" s="30" t="s">
        <v>54</v>
      </c>
      <c r="G677" s="30" t="s">
        <v>391</v>
      </c>
      <c r="H677" s="30" t="s">
        <v>772</v>
      </c>
      <c r="I677" s="30">
        <v>2</v>
      </c>
      <c r="L677" s="28">
        <v>51.81622638744696</v>
      </c>
      <c r="M677" s="28">
        <v>0.97939707288736133</v>
      </c>
      <c r="N677" s="28">
        <v>15.129644365541218</v>
      </c>
      <c r="O677" s="33">
        <v>9.9872877699459295</v>
      </c>
      <c r="P677" s="28">
        <v>0.18363695116638024</v>
      </c>
      <c r="Q677" s="28">
        <v>8.0290155871078479</v>
      </c>
      <c r="R677" s="28">
        <v>10.528518533539135</v>
      </c>
      <c r="S677" s="28">
        <v>2.4484926822184034</v>
      </c>
      <c r="T677" s="28">
        <v>0.71414369898036756</v>
      </c>
      <c r="U677" s="28">
        <v>0.18363695116638024</v>
      </c>
      <c r="V677" s="27">
        <f t="shared" si="53"/>
        <v>61.427985638288433</v>
      </c>
      <c r="W677" s="28">
        <f t="shared" si="54"/>
        <v>99.999999999999972</v>
      </c>
      <c r="X677" s="30">
        <v>11.2</v>
      </c>
      <c r="Y677" s="30">
        <v>95</v>
      </c>
      <c r="Z677" s="30">
        <v>24.7</v>
      </c>
      <c r="AA677" s="30">
        <v>14</v>
      </c>
      <c r="AC677" s="30">
        <v>227</v>
      </c>
      <c r="AD677" s="30">
        <v>208</v>
      </c>
      <c r="AE677" s="30">
        <v>46</v>
      </c>
      <c r="AF677" s="30">
        <v>389</v>
      </c>
      <c r="AG677" s="30">
        <v>116</v>
      </c>
      <c r="AJ677" s="28"/>
      <c r="BB677" s="30">
        <v>225</v>
      </c>
      <c r="BC677" s="30">
        <v>120</v>
      </c>
      <c r="BD677" s="30">
        <v>75</v>
      </c>
      <c r="BE677" s="26">
        <f t="shared" si="50"/>
        <v>0.27326989751448649</v>
      </c>
      <c r="BF677" s="28">
        <f t="shared" si="51"/>
        <v>0.41088725152614758</v>
      </c>
      <c r="BG677" s="29">
        <f t="shared" si="52"/>
        <v>0.19442496140003107</v>
      </c>
    </row>
    <row r="678" spans="1:59" s="30" customFormat="1" x14ac:dyDescent="0.25">
      <c r="A678" s="36" t="s">
        <v>778</v>
      </c>
      <c r="B678" s="30">
        <v>16</v>
      </c>
      <c r="C678" s="30">
        <v>2</v>
      </c>
      <c r="D678" s="23" t="s">
        <v>644</v>
      </c>
      <c r="E678" s="30" t="s">
        <v>668</v>
      </c>
      <c r="F678" s="30" t="s">
        <v>54</v>
      </c>
      <c r="G678" s="30" t="s">
        <v>391</v>
      </c>
      <c r="H678" s="30" t="s">
        <v>772</v>
      </c>
      <c r="I678" s="30">
        <v>2</v>
      </c>
      <c r="L678" s="28">
        <v>52.528292083860627</v>
      </c>
      <c r="M678" s="28">
        <v>0.88851722413296264</v>
      </c>
      <c r="N678" s="28">
        <v>16.046197964401244</v>
      </c>
      <c r="O678" s="33">
        <v>9.5299069284615392</v>
      </c>
      <c r="P678" s="28">
        <v>0.15866379002374334</v>
      </c>
      <c r="Q678" s="28">
        <v>6.7590774550114654</v>
      </c>
      <c r="R678" s="28">
        <v>10.429499797560728</v>
      </c>
      <c r="S678" s="28">
        <v>2.3905344363577328</v>
      </c>
      <c r="T678" s="28">
        <v>1.0894913581630377</v>
      </c>
      <c r="U678" s="28">
        <v>0.17981896202690911</v>
      </c>
      <c r="V678" s="27">
        <f t="shared" si="53"/>
        <v>58.42005108003876</v>
      </c>
      <c r="W678" s="28">
        <f t="shared" si="54"/>
        <v>99.999999999999986</v>
      </c>
      <c r="X678" s="30">
        <v>9.3000000000000007</v>
      </c>
      <c r="Y678" s="30">
        <v>81</v>
      </c>
      <c r="Z678" s="30">
        <v>24.2</v>
      </c>
      <c r="AA678" s="30">
        <v>34</v>
      </c>
      <c r="AC678" s="30">
        <v>220</v>
      </c>
      <c r="AD678" s="30">
        <v>187</v>
      </c>
      <c r="AE678" s="30">
        <v>41</v>
      </c>
      <c r="AF678" s="30">
        <v>274</v>
      </c>
      <c r="AG678" s="30">
        <v>79</v>
      </c>
      <c r="AJ678" s="28"/>
      <c r="BB678" s="30">
        <v>218</v>
      </c>
      <c r="BC678" s="30">
        <v>75</v>
      </c>
      <c r="BD678" s="30">
        <v>82</v>
      </c>
      <c r="BE678" s="26">
        <f t="shared" si="50"/>
        <v>0.31730184900892433</v>
      </c>
      <c r="BF678" s="28">
        <f t="shared" si="51"/>
        <v>0.44668423692205916</v>
      </c>
      <c r="BG678" s="29">
        <f t="shared" si="52"/>
        <v>0.22698908305958593</v>
      </c>
    </row>
    <row r="679" spans="1:59" s="30" customFormat="1" x14ac:dyDescent="0.25">
      <c r="A679" s="36" t="s">
        <v>779</v>
      </c>
      <c r="B679" s="30">
        <v>16</v>
      </c>
      <c r="C679" s="30">
        <v>2</v>
      </c>
      <c r="D679" s="23" t="s">
        <v>644</v>
      </c>
      <c r="E679" s="30" t="s">
        <v>668</v>
      </c>
      <c r="F679" s="30" t="s">
        <v>54</v>
      </c>
      <c r="G679" s="30" t="s">
        <v>391</v>
      </c>
      <c r="H679" s="30" t="s">
        <v>772</v>
      </c>
      <c r="I679" s="30">
        <v>2</v>
      </c>
      <c r="L679" s="28">
        <v>52.821679530784237</v>
      </c>
      <c r="M679" s="28">
        <v>0.94927139731840693</v>
      </c>
      <c r="N679" s="28">
        <v>15.937212014979032</v>
      </c>
      <c r="O679" s="33">
        <v>8.9543255371945598</v>
      </c>
      <c r="P679" s="28">
        <v>0.15821189955306783</v>
      </c>
      <c r="Q679" s="28">
        <v>6.6765421611394622</v>
      </c>
      <c r="R679" s="28">
        <v>11.380709307850678</v>
      </c>
      <c r="S679" s="28">
        <v>2.3731784932960172</v>
      </c>
      <c r="T679" s="28">
        <v>0.58011029836124872</v>
      </c>
      <c r="U679" s="28">
        <v>0.16875935952327234</v>
      </c>
      <c r="V679" s="27">
        <f t="shared" si="53"/>
        <v>59.629549555932293</v>
      </c>
      <c r="W679" s="28">
        <f t="shared" si="54"/>
        <v>100</v>
      </c>
      <c r="X679" s="30">
        <v>8.5</v>
      </c>
      <c r="Y679" s="30">
        <v>74</v>
      </c>
      <c r="Z679" s="30">
        <v>23.9</v>
      </c>
      <c r="AA679" s="30">
        <v>9</v>
      </c>
      <c r="AC679" s="30">
        <v>203</v>
      </c>
      <c r="AD679" s="30">
        <v>186</v>
      </c>
      <c r="AE679" s="30">
        <v>44</v>
      </c>
      <c r="AF679" s="30">
        <v>304</v>
      </c>
      <c r="AG679" s="30">
        <v>96</v>
      </c>
      <c r="AJ679" s="28"/>
      <c r="BB679" s="30">
        <v>252</v>
      </c>
      <c r="BC679" s="30">
        <v>84</v>
      </c>
      <c r="BD679" s="30">
        <v>84</v>
      </c>
      <c r="BE679" s="26">
        <f t="shared" si="50"/>
        <v>0.34862009270310512</v>
      </c>
      <c r="BF679" s="28">
        <f t="shared" si="51"/>
        <v>0.42051374591768509</v>
      </c>
      <c r="BG679" s="29">
        <f t="shared" si="52"/>
        <v>0.25187851827184454</v>
      </c>
    </row>
    <row r="680" spans="1:59" s="30" customFormat="1" x14ac:dyDescent="0.25">
      <c r="A680" s="36" t="s">
        <v>780</v>
      </c>
      <c r="B680" s="30">
        <v>16</v>
      </c>
      <c r="C680" s="30">
        <v>2</v>
      </c>
      <c r="D680" s="23" t="s">
        <v>644</v>
      </c>
      <c r="E680" s="30" t="s">
        <v>668</v>
      </c>
      <c r="F680" s="30" t="s">
        <v>54</v>
      </c>
      <c r="G680" s="30" t="s">
        <v>391</v>
      </c>
      <c r="H680" s="30" t="s">
        <v>772</v>
      </c>
      <c r="I680" s="30">
        <v>2</v>
      </c>
      <c r="L680" s="28">
        <v>52.031137439408617</v>
      </c>
      <c r="M680" s="28">
        <v>1.0180005151188642</v>
      </c>
      <c r="N680" s="28">
        <v>15.228876392838767</v>
      </c>
      <c r="O680" s="33">
        <v>10.631894172746971</v>
      </c>
      <c r="P680" s="28">
        <v>0.1850910027488844</v>
      </c>
      <c r="Q680" s="28">
        <v>7.0848722718878525</v>
      </c>
      <c r="R680" s="28">
        <v>10.653015491546903</v>
      </c>
      <c r="S680" s="28">
        <v>2.3342032013331537</v>
      </c>
      <c r="T680" s="28">
        <v>0.65810134310714463</v>
      </c>
      <c r="U680" s="28">
        <v>0.17480816926283529</v>
      </c>
      <c r="V680" s="27">
        <f t="shared" si="53"/>
        <v>56.898057513029769</v>
      </c>
      <c r="W680" s="28">
        <f t="shared" si="54"/>
        <v>99.999999999999986</v>
      </c>
      <c r="X680" s="30">
        <v>6.7</v>
      </c>
      <c r="Y680" s="30">
        <v>99</v>
      </c>
      <c r="Z680" s="30">
        <v>27.6</v>
      </c>
      <c r="AA680" s="30">
        <v>14</v>
      </c>
      <c r="AC680" s="30">
        <v>225</v>
      </c>
      <c r="AD680" s="30">
        <v>191</v>
      </c>
      <c r="AE680" s="30">
        <v>44</v>
      </c>
      <c r="AF680" s="30">
        <v>194</v>
      </c>
      <c r="AG680" s="30">
        <v>82</v>
      </c>
      <c r="AJ680" s="28"/>
      <c r="BB680" s="30">
        <v>231</v>
      </c>
      <c r="BC680" s="30">
        <v>88</v>
      </c>
      <c r="BD680" s="30">
        <v>88</v>
      </c>
      <c r="BE680" s="26">
        <f t="shared" si="50"/>
        <v>6.0091584573531032E-2</v>
      </c>
      <c r="BF680" s="28">
        <f t="shared" si="51"/>
        <v>0.20822449909286322</v>
      </c>
      <c r="BG680" s="29">
        <f t="shared" si="52"/>
        <v>-2.4510454045325869E-2</v>
      </c>
    </row>
    <row r="681" spans="1:59" s="30" customFormat="1" x14ac:dyDescent="0.25">
      <c r="A681" s="36" t="s">
        <v>781</v>
      </c>
      <c r="B681" s="30">
        <v>16</v>
      </c>
      <c r="C681" s="30">
        <v>2</v>
      </c>
      <c r="D681" s="23" t="s">
        <v>644</v>
      </c>
      <c r="E681" s="30" t="s">
        <v>668</v>
      </c>
      <c r="F681" s="30" t="s">
        <v>54</v>
      </c>
      <c r="G681" s="30" t="s">
        <v>391</v>
      </c>
      <c r="H681" s="30" t="s">
        <v>772</v>
      </c>
      <c r="I681" s="30">
        <v>2</v>
      </c>
      <c r="J681" s="30">
        <v>0.70589000000000002</v>
      </c>
      <c r="L681" s="28">
        <v>52.614387125071147</v>
      </c>
      <c r="M681" s="28">
        <v>0.92324141445807029</v>
      </c>
      <c r="N681" s="28">
        <v>15.093441101533623</v>
      </c>
      <c r="O681" s="33">
        <v>10.155124824479257</v>
      </c>
      <c r="P681" s="28">
        <v>0.16597598462167557</v>
      </c>
      <c r="Q681" s="28">
        <v>7.1680878358486133</v>
      </c>
      <c r="R681" s="28">
        <v>11.037402977341424</v>
      </c>
      <c r="S681" s="28">
        <v>2.1161938039263632</v>
      </c>
      <c r="T681" s="28">
        <v>0.5601689480981551</v>
      </c>
      <c r="U681" s="28">
        <v>0.16597598462167557</v>
      </c>
      <c r="V681" s="27">
        <f t="shared" si="53"/>
        <v>58.303625646472838</v>
      </c>
      <c r="W681" s="28">
        <f t="shared" si="54"/>
        <v>100.00000000000001</v>
      </c>
      <c r="X681" s="30">
        <v>8.6999999999999993</v>
      </c>
      <c r="Y681" s="30">
        <v>92</v>
      </c>
      <c r="Z681" s="30">
        <v>21.9</v>
      </c>
      <c r="AA681" s="30">
        <v>7</v>
      </c>
      <c r="AC681" s="30">
        <v>213</v>
      </c>
      <c r="AD681" s="30">
        <v>193</v>
      </c>
      <c r="AE681" s="30">
        <v>44</v>
      </c>
      <c r="AF681" s="30">
        <v>268</v>
      </c>
      <c r="AG681" s="30">
        <v>84</v>
      </c>
      <c r="AJ681" s="28"/>
      <c r="BB681" s="30">
        <v>227</v>
      </c>
      <c r="BC681" s="30">
        <v>77</v>
      </c>
      <c r="BD681" s="30">
        <v>89</v>
      </c>
      <c r="BE681" s="26">
        <f t="shared" si="50"/>
        <v>0.14225520976806116</v>
      </c>
      <c r="BF681" s="28">
        <f t="shared" si="51"/>
        <v>0.2797020211151926</v>
      </c>
      <c r="BG681" s="29">
        <f t="shared" si="52"/>
        <v>7.0690515144094412E-2</v>
      </c>
    </row>
    <row r="682" spans="1:59" s="30" customFormat="1" x14ac:dyDescent="0.25">
      <c r="A682" s="36" t="s">
        <v>782</v>
      </c>
      <c r="B682" s="30">
        <v>16</v>
      </c>
      <c r="C682" s="30">
        <v>2</v>
      </c>
      <c r="D682" s="23" t="s">
        <v>644</v>
      </c>
      <c r="E682" s="30" t="s">
        <v>668</v>
      </c>
      <c r="F682" s="30" t="s">
        <v>54</v>
      </c>
      <c r="G682" s="30" t="s">
        <v>391</v>
      </c>
      <c r="H682" s="30" t="s">
        <v>772</v>
      </c>
      <c r="I682" s="30">
        <v>2</v>
      </c>
      <c r="L682" s="28">
        <v>51.656866264083042</v>
      </c>
      <c r="M682" s="28">
        <v>0.95853805895434441</v>
      </c>
      <c r="N682" s="28">
        <v>16.10760694721105</v>
      </c>
      <c r="O682" s="33">
        <v>10.043286945523802</v>
      </c>
      <c r="P682" s="28">
        <v>0.16670227112249469</v>
      </c>
      <c r="Q682" s="28">
        <v>7.5224399844025722</v>
      </c>
      <c r="R682" s="28">
        <v>10.908579866578247</v>
      </c>
      <c r="S682" s="28">
        <v>2.0004272534699363</v>
      </c>
      <c r="T682" s="28">
        <v>0.46885013753201632</v>
      </c>
      <c r="U682" s="28">
        <v>0.16670227112249469</v>
      </c>
      <c r="V682" s="27">
        <f t="shared" si="53"/>
        <v>59.738373453605561</v>
      </c>
      <c r="W682" s="28">
        <f t="shared" si="54"/>
        <v>99.999999999999986</v>
      </c>
      <c r="X682" s="30">
        <v>6.8</v>
      </c>
      <c r="Y682" s="30">
        <v>83</v>
      </c>
      <c r="Z682" s="30">
        <v>24.7</v>
      </c>
      <c r="AA682" s="30">
        <v>5</v>
      </c>
      <c r="AC682" s="30">
        <v>192</v>
      </c>
      <c r="AD682" s="30">
        <v>199</v>
      </c>
      <c r="AE682" s="30">
        <v>46</v>
      </c>
      <c r="AF682" s="30">
        <v>209</v>
      </c>
      <c r="AG682" s="30">
        <v>92</v>
      </c>
      <c r="AJ682" s="28"/>
      <c r="BB682" s="30">
        <v>226</v>
      </c>
      <c r="BC682" s="30">
        <v>87</v>
      </c>
      <c r="BD682" s="30">
        <v>86</v>
      </c>
      <c r="BE682" s="26">
        <f t="shared" si="50"/>
        <v>0.16916017234306691</v>
      </c>
      <c r="BF682" s="28">
        <f t="shared" si="51"/>
        <v>0.27566156284841958</v>
      </c>
      <c r="BG682" s="29">
        <f t="shared" si="52"/>
        <v>7.9172588775184516E-2</v>
      </c>
    </row>
    <row r="683" spans="1:59" s="30" customFormat="1" x14ac:dyDescent="0.25">
      <c r="A683" s="36" t="s">
        <v>783</v>
      </c>
      <c r="B683" s="30">
        <v>16</v>
      </c>
      <c r="C683" s="30">
        <v>2</v>
      </c>
      <c r="D683" s="23" t="s">
        <v>644</v>
      </c>
      <c r="E683" s="30" t="s">
        <v>668</v>
      </c>
      <c r="F683" s="30" t="s">
        <v>54</v>
      </c>
      <c r="G683" s="30" t="s">
        <v>391</v>
      </c>
      <c r="H683" s="30" t="s">
        <v>772</v>
      </c>
      <c r="I683" s="30">
        <v>2</v>
      </c>
      <c r="L683" s="28">
        <v>52.18631582720942</v>
      </c>
      <c r="M683" s="28">
        <v>1.1033265744934615</v>
      </c>
      <c r="N683" s="28">
        <v>15.384703263030323</v>
      </c>
      <c r="O683" s="33">
        <v>10.92957990210728</v>
      </c>
      <c r="P683" s="28">
        <v>0.19591780294743708</v>
      </c>
      <c r="Q683" s="28">
        <v>6.0734518913705484</v>
      </c>
      <c r="R683" s="28">
        <v>10.723921845543924</v>
      </c>
      <c r="S683" s="28">
        <v>2.5572429016297047</v>
      </c>
      <c r="T683" s="28">
        <v>0.65993365203347221</v>
      </c>
      <c r="U683" s="28">
        <v>0.18560633963441406</v>
      </c>
      <c r="V683" s="27">
        <f t="shared" si="53"/>
        <v>52.399253898742145</v>
      </c>
      <c r="W683" s="28">
        <f t="shared" si="54"/>
        <v>99.999999999999986</v>
      </c>
      <c r="X683" s="30">
        <v>8.1999999999999993</v>
      </c>
      <c r="Y683" s="30">
        <v>105</v>
      </c>
      <c r="Z683" s="30">
        <v>29.5</v>
      </c>
      <c r="AA683" s="30">
        <v>14</v>
      </c>
      <c r="AC683" s="30">
        <v>227</v>
      </c>
      <c r="AD683" s="30">
        <v>196</v>
      </c>
      <c r="AE683" s="30">
        <v>42</v>
      </c>
      <c r="AF683" s="30">
        <v>179</v>
      </c>
      <c r="AG683" s="30">
        <v>64</v>
      </c>
      <c r="AJ683" s="28"/>
      <c r="BB683" s="30">
        <v>246</v>
      </c>
      <c r="BC683" s="30">
        <v>96</v>
      </c>
      <c r="BD683" s="30">
        <v>85</v>
      </c>
      <c r="BE683" s="26">
        <f t="shared" si="50"/>
        <v>0.12536665286934556</v>
      </c>
      <c r="BF683" s="28">
        <f t="shared" si="51"/>
        <v>0.26513882811515255</v>
      </c>
      <c r="BG683" s="29">
        <f t="shared" si="52"/>
        <v>4.0126436656782893E-2</v>
      </c>
    </row>
    <row r="684" spans="1:59" s="30" customFormat="1" x14ac:dyDescent="0.25">
      <c r="A684" s="36" t="s">
        <v>784</v>
      </c>
      <c r="B684" s="30">
        <v>16</v>
      </c>
      <c r="C684" s="30">
        <v>2</v>
      </c>
      <c r="D684" s="23" t="s">
        <v>644</v>
      </c>
      <c r="E684" s="30" t="s">
        <v>668</v>
      </c>
      <c r="F684" s="30" t="s">
        <v>54</v>
      </c>
      <c r="G684" s="30" t="s">
        <v>391</v>
      </c>
      <c r="H684" s="30" t="s">
        <v>772</v>
      </c>
      <c r="I684" s="30">
        <v>2</v>
      </c>
      <c r="L684" s="28">
        <v>53.062973145101843</v>
      </c>
      <c r="M684" s="28">
        <v>0.8941465550307689</v>
      </c>
      <c r="N684" s="28">
        <v>14.912720130455698</v>
      </c>
      <c r="O684" s="33">
        <v>10.112577352883839</v>
      </c>
      <c r="P684" s="28">
        <v>0.16444074575278508</v>
      </c>
      <c r="Q684" s="28">
        <v>6.9373439614456203</v>
      </c>
      <c r="R684" s="28">
        <v>11.202525804408484</v>
      </c>
      <c r="S684" s="28">
        <v>2.1685623346148533</v>
      </c>
      <c r="T684" s="28">
        <v>0.38026922455331552</v>
      </c>
      <c r="U684" s="28">
        <v>0.16444074575278508</v>
      </c>
      <c r="V684" s="27">
        <f t="shared" si="53"/>
        <v>57.608657726080388</v>
      </c>
      <c r="W684" s="28">
        <f t="shared" si="54"/>
        <v>99.999999999999972</v>
      </c>
      <c r="X684" s="30">
        <v>8</v>
      </c>
      <c r="Y684" s="30">
        <v>93</v>
      </c>
      <c r="Z684" s="30">
        <v>25.6</v>
      </c>
      <c r="AA684" s="30">
        <v>3</v>
      </c>
      <c r="AC684" s="30">
        <v>190</v>
      </c>
      <c r="AD684" s="30">
        <v>198</v>
      </c>
      <c r="AE684" s="30">
        <v>46</v>
      </c>
      <c r="AF684" s="30">
        <v>279</v>
      </c>
      <c r="AG684" s="30">
        <v>93</v>
      </c>
      <c r="AJ684" s="28"/>
      <c r="BB684" s="30">
        <v>234</v>
      </c>
      <c r="BC684" s="30">
        <v>89</v>
      </c>
      <c r="BD684" s="30">
        <v>82</v>
      </c>
      <c r="BE684" s="26">
        <f t="shared" si="50"/>
        <v>0.15918349385528963</v>
      </c>
      <c r="BF684" s="28">
        <f t="shared" si="51"/>
        <v>0.33479322253138089</v>
      </c>
      <c r="BG684" s="29">
        <f t="shared" si="52"/>
        <v>7.5629660671286125E-2</v>
      </c>
    </row>
    <row r="685" spans="1:59" s="30" customFormat="1" x14ac:dyDescent="0.25">
      <c r="A685" s="36" t="s">
        <v>785</v>
      </c>
      <c r="B685" s="30">
        <v>16</v>
      </c>
      <c r="C685" s="30">
        <v>2</v>
      </c>
      <c r="D685" s="23" t="s">
        <v>644</v>
      </c>
      <c r="E685" s="30" t="s">
        <v>668</v>
      </c>
      <c r="F685" s="30" t="s">
        <v>54</v>
      </c>
      <c r="G685" s="30" t="s">
        <v>391</v>
      </c>
      <c r="H685" s="30" t="s">
        <v>772</v>
      </c>
      <c r="I685" s="30">
        <v>2</v>
      </c>
      <c r="J685" s="30">
        <v>0.70552999999999999</v>
      </c>
      <c r="L685" s="28">
        <v>51.386452080389297</v>
      </c>
      <c r="M685" s="28">
        <v>1.0306147629440292</v>
      </c>
      <c r="N685" s="28">
        <v>15.871467349338051</v>
      </c>
      <c r="O685" s="33">
        <v>10.532332428828811</v>
      </c>
      <c r="P685" s="28">
        <v>0.19581680495936557</v>
      </c>
      <c r="Q685" s="28">
        <v>6.9463435022427582</v>
      </c>
      <c r="R685" s="28">
        <v>11.140945587424957</v>
      </c>
      <c r="S685" s="28">
        <v>2.1539848545530207</v>
      </c>
      <c r="T685" s="28">
        <v>0.55653197198977578</v>
      </c>
      <c r="U685" s="28">
        <v>0.18551065732992525</v>
      </c>
      <c r="V685" s="27">
        <f t="shared" si="53"/>
        <v>56.644351048184404</v>
      </c>
      <c r="W685" s="28">
        <f t="shared" si="54"/>
        <v>99.999999999999972</v>
      </c>
      <c r="X685" s="30">
        <v>7.1</v>
      </c>
      <c r="Y685" s="30">
        <v>87</v>
      </c>
      <c r="Z685" s="30">
        <v>25.5</v>
      </c>
      <c r="AA685" s="30">
        <v>7</v>
      </c>
      <c r="AC685" s="30">
        <v>187</v>
      </c>
      <c r="AD685" s="30">
        <v>200</v>
      </c>
      <c r="AE685" s="30">
        <v>44</v>
      </c>
      <c r="AF685" s="30">
        <v>177</v>
      </c>
      <c r="AG685" s="30">
        <v>75</v>
      </c>
      <c r="AJ685" s="28"/>
      <c r="BB685" s="30">
        <v>248</v>
      </c>
      <c r="BC685" s="30">
        <v>96</v>
      </c>
      <c r="BD685" s="30">
        <v>84</v>
      </c>
      <c r="BE685" s="26">
        <f t="shared" si="50"/>
        <v>0.16139834969056666</v>
      </c>
      <c r="BF685" s="28">
        <f t="shared" si="51"/>
        <v>0.25480854331708869</v>
      </c>
      <c r="BG685" s="29">
        <f t="shared" si="52"/>
        <v>7.2664373405652571E-2</v>
      </c>
    </row>
    <row r="686" spans="1:59" s="30" customFormat="1" x14ac:dyDescent="0.25">
      <c r="A686" s="36" t="s">
        <v>786</v>
      </c>
      <c r="B686" s="30">
        <v>16</v>
      </c>
      <c r="C686" s="30">
        <v>2</v>
      </c>
      <c r="D686" s="23" t="s">
        <v>644</v>
      </c>
      <c r="E686" s="30" t="s">
        <v>668</v>
      </c>
      <c r="F686" s="30" t="s">
        <v>54</v>
      </c>
      <c r="G686" s="30" t="s">
        <v>391</v>
      </c>
      <c r="H686" s="30" t="s">
        <v>772</v>
      </c>
      <c r="I686" s="30">
        <v>2</v>
      </c>
      <c r="L686" s="28">
        <v>51.821068036579391</v>
      </c>
      <c r="M686" s="28">
        <v>1.1228947508938831</v>
      </c>
      <c r="N686" s="28">
        <v>15.059382874137588</v>
      </c>
      <c r="O686" s="33">
        <v>11.459224174844</v>
      </c>
      <c r="P686" s="28">
        <v>0.18889818239336351</v>
      </c>
      <c r="Q686" s="28">
        <v>6.7373685053632979</v>
      </c>
      <c r="R686" s="28">
        <v>10.788185083354316</v>
      </c>
      <c r="S686" s="28">
        <v>2.0359026324618066</v>
      </c>
      <c r="T686" s="28">
        <v>0.58768323411268653</v>
      </c>
      <c r="U686" s="28">
        <v>0.19939252585966147</v>
      </c>
      <c r="V686" s="27">
        <f t="shared" si="53"/>
        <v>53.804235339486212</v>
      </c>
      <c r="W686" s="28">
        <f t="shared" si="54"/>
        <v>100</v>
      </c>
      <c r="X686" s="30">
        <v>7.8</v>
      </c>
      <c r="Y686" s="30">
        <v>98</v>
      </c>
      <c r="Z686" s="30">
        <v>28</v>
      </c>
      <c r="AA686" s="30">
        <v>8</v>
      </c>
      <c r="AC686" s="30">
        <v>200</v>
      </c>
      <c r="AD686" s="30">
        <v>194</v>
      </c>
      <c r="AE686" s="30">
        <v>44</v>
      </c>
      <c r="AF686" s="30">
        <v>151</v>
      </c>
      <c r="AG686" s="30">
        <v>68</v>
      </c>
      <c r="AJ686" s="28"/>
      <c r="BB686" s="30">
        <v>252</v>
      </c>
      <c r="BC686" s="30">
        <v>101</v>
      </c>
      <c r="BD686" s="30">
        <v>93</v>
      </c>
      <c r="BE686" s="26">
        <f t="shared" si="50"/>
        <v>0.14032592619573192</v>
      </c>
      <c r="BF686" s="28">
        <f t="shared" si="51"/>
        <v>0.24476266902756016</v>
      </c>
      <c r="BG686" s="29">
        <f t="shared" si="52"/>
        <v>5.3698854622284298E-2</v>
      </c>
    </row>
    <row r="687" spans="1:59" s="30" customFormat="1" x14ac:dyDescent="0.25">
      <c r="A687" s="36" t="s">
        <v>787</v>
      </c>
      <c r="B687" s="30">
        <v>16</v>
      </c>
      <c r="C687" s="30">
        <v>2</v>
      </c>
      <c r="D687" s="23" t="s">
        <v>644</v>
      </c>
      <c r="E687" s="30" t="s">
        <v>668</v>
      </c>
      <c r="F687" s="30" t="s">
        <v>54</v>
      </c>
      <c r="G687" s="30" t="s">
        <v>391</v>
      </c>
      <c r="H687" s="30" t="s">
        <v>772</v>
      </c>
      <c r="I687" s="30">
        <v>2</v>
      </c>
      <c r="L687" s="28">
        <v>51.718986265993209</v>
      </c>
      <c r="M687" s="28">
        <v>0.96710299521775911</v>
      </c>
      <c r="N687" s="28">
        <v>15.946687432014569</v>
      </c>
      <c r="O687" s="33">
        <v>10.563996920514187</v>
      </c>
      <c r="P687" s="28">
        <v>0.18921580341217026</v>
      </c>
      <c r="Q687" s="28">
        <v>6.7697209665243134</v>
      </c>
      <c r="R687" s="28">
        <v>10.764276816336798</v>
      </c>
      <c r="S687" s="28">
        <v>2.2390536737106812</v>
      </c>
      <c r="T687" s="28">
        <v>0.68327929009950372</v>
      </c>
      <c r="U687" s="28">
        <v>0.15767983617680856</v>
      </c>
      <c r="V687" s="27">
        <f t="shared" si="53"/>
        <v>55.936807670015597</v>
      </c>
      <c r="W687" s="28">
        <f t="shared" si="54"/>
        <v>100.00000000000001</v>
      </c>
      <c r="X687" s="30">
        <v>4.9000000000000004</v>
      </c>
      <c r="Y687" s="30">
        <v>80</v>
      </c>
      <c r="Z687" s="30">
        <v>23.7</v>
      </c>
      <c r="AA687" s="30">
        <v>10</v>
      </c>
      <c r="AC687" s="30">
        <v>164</v>
      </c>
      <c r="AD687" s="30">
        <v>206</v>
      </c>
      <c r="AE687" s="30">
        <v>42</v>
      </c>
      <c r="AF687" s="30">
        <v>256</v>
      </c>
      <c r="AG687" s="30">
        <v>73</v>
      </c>
      <c r="AJ687" s="28"/>
      <c r="BB687" s="30">
        <v>273</v>
      </c>
      <c r="BC687" s="30">
        <v>113</v>
      </c>
      <c r="BD687" s="30">
        <v>85</v>
      </c>
      <c r="BE687" s="26">
        <f t="shared" si="50"/>
        <v>4.1031783333277616E-2</v>
      </c>
      <c r="BF687" s="28">
        <f t="shared" si="51"/>
        <v>0.12707394583949316</v>
      </c>
      <c r="BG687" s="29">
        <f t="shared" si="52"/>
        <v>-4.8583304880172873E-2</v>
      </c>
    </row>
    <row r="688" spans="1:59" s="30" customFormat="1" x14ac:dyDescent="0.25">
      <c r="A688" s="36" t="s">
        <v>788</v>
      </c>
      <c r="B688" s="30">
        <v>16</v>
      </c>
      <c r="C688" s="30">
        <v>2</v>
      </c>
      <c r="D688" s="23" t="s">
        <v>644</v>
      </c>
      <c r="E688" s="30" t="s">
        <v>668</v>
      </c>
      <c r="F688" s="30" t="s">
        <v>54</v>
      </c>
      <c r="G688" s="30" t="s">
        <v>391</v>
      </c>
      <c r="H688" s="30" t="s">
        <v>772</v>
      </c>
      <c r="I688" s="30">
        <v>2</v>
      </c>
      <c r="L688" s="28">
        <v>51.670944075221733</v>
      </c>
      <c r="M688" s="28">
        <v>0.97845865090065332</v>
      </c>
      <c r="N688" s="28">
        <v>15.832293702339296</v>
      </c>
      <c r="O688" s="33">
        <v>10.637579595935016</v>
      </c>
      <c r="P688" s="28">
        <v>0.18736442251289104</v>
      </c>
      <c r="Q688" s="28">
        <v>6.8804379600567218</v>
      </c>
      <c r="R688" s="28">
        <v>10.877545640331729</v>
      </c>
      <c r="S688" s="28">
        <v>2.196327397234445</v>
      </c>
      <c r="T688" s="28">
        <v>0.5829115367067722</v>
      </c>
      <c r="U688" s="28">
        <v>0.15613701876074254</v>
      </c>
      <c r="V688" s="27">
        <f t="shared" si="53"/>
        <v>56.165437929706783</v>
      </c>
      <c r="W688" s="28">
        <f t="shared" si="54"/>
        <v>100</v>
      </c>
      <c r="X688" s="30">
        <v>5.3</v>
      </c>
      <c r="Y688" s="30">
        <v>85</v>
      </c>
      <c r="Z688" s="30">
        <v>25.2</v>
      </c>
      <c r="AA688" s="30">
        <v>12</v>
      </c>
      <c r="AC688" s="30">
        <v>195</v>
      </c>
      <c r="AD688" s="30">
        <v>184</v>
      </c>
      <c r="AE688" s="30">
        <v>45</v>
      </c>
      <c r="AF688" s="30">
        <v>193</v>
      </c>
      <c r="AG688" s="30">
        <v>79</v>
      </c>
      <c r="AJ688" s="28"/>
      <c r="BB688" s="30">
        <v>240</v>
      </c>
      <c r="BC688" s="30">
        <v>54</v>
      </c>
      <c r="BD688" s="30">
        <v>82</v>
      </c>
      <c r="BE688" s="26">
        <f t="shared" si="50"/>
        <v>4.908002974836756E-2</v>
      </c>
      <c r="BF688" s="28">
        <f t="shared" si="51"/>
        <v>0.15648159135164519</v>
      </c>
      <c r="BG688" s="29">
        <f t="shared" si="52"/>
        <v>-4.0596477114410168E-2</v>
      </c>
    </row>
    <row r="689" spans="1:59" s="30" customFormat="1" x14ac:dyDescent="0.25">
      <c r="A689" s="36" t="s">
        <v>789</v>
      </c>
      <c r="B689" s="30">
        <v>16</v>
      </c>
      <c r="C689" s="30">
        <v>2</v>
      </c>
      <c r="D689" s="23" t="s">
        <v>644</v>
      </c>
      <c r="E689" s="30" t="s">
        <v>668</v>
      </c>
      <c r="F689" s="30" t="s">
        <v>54</v>
      </c>
      <c r="G689" s="30" t="s">
        <v>391</v>
      </c>
      <c r="H689" s="30" t="s">
        <v>772</v>
      </c>
      <c r="I689" s="30">
        <v>2</v>
      </c>
      <c r="L689" s="28">
        <v>50.896479010335248</v>
      </c>
      <c r="M689" s="28">
        <v>0.99818063010568925</v>
      </c>
      <c r="N689" s="28">
        <v>16.883205711357519</v>
      </c>
      <c r="O689" s="33">
        <v>10.067145164993876</v>
      </c>
      <c r="P689" s="28">
        <v>0.17173000087839815</v>
      </c>
      <c r="Q689" s="28">
        <v>6.740402534477127</v>
      </c>
      <c r="R689" s="28">
        <v>11.666906934676174</v>
      </c>
      <c r="S689" s="28">
        <v>1.9104962597721795</v>
      </c>
      <c r="T689" s="28">
        <v>0.49372375252539469</v>
      </c>
      <c r="U689" s="28">
        <v>0.17173000087839815</v>
      </c>
      <c r="V689" s="27">
        <f t="shared" si="53"/>
        <v>57.014239385318739</v>
      </c>
      <c r="W689" s="28">
        <f t="shared" si="54"/>
        <v>100</v>
      </c>
      <c r="X689" s="30">
        <v>6.1</v>
      </c>
      <c r="Y689" s="30">
        <v>87</v>
      </c>
      <c r="Z689" s="30">
        <v>24.9</v>
      </c>
      <c r="AA689" s="30">
        <v>11</v>
      </c>
      <c r="AC689" s="30">
        <v>157</v>
      </c>
      <c r="AD689" s="30">
        <v>167</v>
      </c>
      <c r="AE689" s="30">
        <v>44</v>
      </c>
      <c r="AF689" s="30">
        <v>132</v>
      </c>
      <c r="AG689" s="30">
        <v>76</v>
      </c>
      <c r="AJ689" s="28"/>
      <c r="BB689" s="30">
        <v>243</v>
      </c>
      <c r="BC689" s="30">
        <v>94</v>
      </c>
      <c r="BD689" s="30">
        <v>90</v>
      </c>
      <c r="BE689" s="26">
        <f t="shared" si="50"/>
        <v>8.5956269311096678E-2</v>
      </c>
      <c r="BF689" s="28">
        <f t="shared" si="51"/>
        <v>0.190048025741966</v>
      </c>
      <c r="BG689" s="29">
        <f t="shared" si="52"/>
        <v>-8.1294863955549967E-4</v>
      </c>
    </row>
    <row r="690" spans="1:59" s="30" customFormat="1" x14ac:dyDescent="0.25">
      <c r="A690" s="36" t="s">
        <v>790</v>
      </c>
      <c r="B690" s="30">
        <v>16</v>
      </c>
      <c r="C690" s="30">
        <v>2</v>
      </c>
      <c r="D690" s="23" t="s">
        <v>644</v>
      </c>
      <c r="E690" s="30" t="s">
        <v>668</v>
      </c>
      <c r="F690" s="30" t="s">
        <v>54</v>
      </c>
      <c r="G690" s="30" t="s">
        <v>391</v>
      </c>
      <c r="H690" s="30" t="s">
        <v>772</v>
      </c>
      <c r="I690" s="30">
        <v>2</v>
      </c>
      <c r="L690" s="28">
        <v>52.017436518117087</v>
      </c>
      <c r="M690" s="28">
        <v>1.0765111435334658</v>
      </c>
      <c r="N690" s="28">
        <v>15.447412331480217</v>
      </c>
      <c r="O690" s="33">
        <v>10.889961070229818</v>
      </c>
      <c r="P690" s="28">
        <v>0.18812816100584839</v>
      </c>
      <c r="Q690" s="28">
        <v>6.5008731192020939</v>
      </c>
      <c r="R690" s="28">
        <v>10.681498919332059</v>
      </c>
      <c r="S690" s="28">
        <v>2.1948285450682312</v>
      </c>
      <c r="T690" s="28">
        <v>0.83612516002599291</v>
      </c>
      <c r="U690" s="28">
        <v>0.16722503200519856</v>
      </c>
      <c r="V690" s="27">
        <f t="shared" si="53"/>
        <v>54.182324416002317</v>
      </c>
      <c r="W690" s="28">
        <f t="shared" si="54"/>
        <v>100</v>
      </c>
      <c r="X690" s="30">
        <v>4.8</v>
      </c>
      <c r="Y690" s="30">
        <v>99</v>
      </c>
      <c r="Z690" s="30">
        <v>26.7</v>
      </c>
      <c r="AA690" s="30">
        <v>18</v>
      </c>
      <c r="AC690" s="30">
        <v>245</v>
      </c>
      <c r="AD690" s="30">
        <v>182</v>
      </c>
      <c r="AE690" s="30">
        <v>43</v>
      </c>
      <c r="AF690" s="30">
        <v>223</v>
      </c>
      <c r="AG690" s="30">
        <v>67</v>
      </c>
      <c r="AJ690" s="28"/>
      <c r="BB690" s="30">
        <v>244</v>
      </c>
      <c r="BC690" s="30">
        <v>85</v>
      </c>
      <c r="BD690" s="30">
        <v>87</v>
      </c>
      <c r="BE690" s="26">
        <f t="shared" si="50"/>
        <v>-9.7987975796299365E-2</v>
      </c>
      <c r="BF690" s="28">
        <f t="shared" si="51"/>
        <v>2.1411082270614612E-2</v>
      </c>
      <c r="BG690" s="29">
        <f t="shared" si="52"/>
        <v>-0.1798544284820342</v>
      </c>
    </row>
    <row r="691" spans="1:59" s="30" customFormat="1" x14ac:dyDescent="0.25">
      <c r="A691" s="36" t="s">
        <v>791</v>
      </c>
      <c r="B691" s="30">
        <v>16</v>
      </c>
      <c r="C691" s="30">
        <v>2</v>
      </c>
      <c r="D691" s="23" t="s">
        <v>644</v>
      </c>
      <c r="E691" s="30" t="s">
        <v>668</v>
      </c>
      <c r="F691" s="30" t="s">
        <v>54</v>
      </c>
      <c r="G691" s="30" t="s">
        <v>391</v>
      </c>
      <c r="H691" s="30" t="s">
        <v>772</v>
      </c>
      <c r="I691" s="30">
        <v>2</v>
      </c>
      <c r="L691" s="28">
        <v>51.131033579299711</v>
      </c>
      <c r="M691" s="28">
        <v>1.0413438231538101</v>
      </c>
      <c r="N691" s="28">
        <v>14.883853633966076</v>
      </c>
      <c r="O691" s="33">
        <v>10.770508567537645</v>
      </c>
      <c r="P691" s="28">
        <v>0.18933524057342005</v>
      </c>
      <c r="Q691" s="28">
        <v>8.0046732264651475</v>
      </c>
      <c r="R691" s="28">
        <v>11.14974194487918</v>
      </c>
      <c r="S691" s="28">
        <v>1.9669827770683084</v>
      </c>
      <c r="T691" s="28">
        <v>0.68371059095957243</v>
      </c>
      <c r="U691" s="28">
        <v>0.17881661609711894</v>
      </c>
      <c r="V691" s="27">
        <f t="shared" si="53"/>
        <v>59.551296421670095</v>
      </c>
      <c r="W691" s="28">
        <f t="shared" si="54"/>
        <v>100</v>
      </c>
      <c r="X691" s="30">
        <v>6.8</v>
      </c>
      <c r="Y691" s="30">
        <v>88</v>
      </c>
      <c r="Z691" s="30">
        <v>25.9</v>
      </c>
      <c r="AA691" s="30">
        <v>12</v>
      </c>
      <c r="AC691" s="30">
        <v>224</v>
      </c>
      <c r="AD691" s="30">
        <v>165</v>
      </c>
      <c r="AE691" s="30">
        <v>46</v>
      </c>
      <c r="AF691" s="30">
        <v>298</v>
      </c>
      <c r="AG691" s="30">
        <v>76</v>
      </c>
      <c r="AJ691" s="28"/>
      <c r="BB691" s="30">
        <v>257</v>
      </c>
      <c r="BC691" s="30">
        <v>103</v>
      </c>
      <c r="BD691" s="30">
        <v>90</v>
      </c>
      <c r="BE691" s="26">
        <f t="shared" si="50"/>
        <v>0.13933796513266405</v>
      </c>
      <c r="BF691" s="28">
        <f t="shared" si="51"/>
        <v>0.23377060303878205</v>
      </c>
      <c r="BG691" s="29">
        <f t="shared" si="52"/>
        <v>5.0262717665758461E-2</v>
      </c>
    </row>
    <row r="692" spans="1:59" s="30" customFormat="1" x14ac:dyDescent="0.25">
      <c r="A692" s="36" t="s">
        <v>792</v>
      </c>
      <c r="B692" s="30">
        <v>16</v>
      </c>
      <c r="C692" s="30">
        <v>2</v>
      </c>
      <c r="D692" s="23" t="s">
        <v>644</v>
      </c>
      <c r="E692" s="30" t="s">
        <v>668</v>
      </c>
      <c r="F692" s="30" t="s">
        <v>54</v>
      </c>
      <c r="G692" s="30" t="s">
        <v>391</v>
      </c>
      <c r="H692" s="30" t="s">
        <v>772</v>
      </c>
      <c r="I692" s="30">
        <v>2</v>
      </c>
      <c r="L692" s="28">
        <v>52.573250558942966</v>
      </c>
      <c r="M692" s="28">
        <v>0.99000236438966749</v>
      </c>
      <c r="N692" s="28">
        <v>15.39659927118514</v>
      </c>
      <c r="O692" s="33">
        <v>10.549161367541926</v>
      </c>
      <c r="P692" s="28">
        <v>0.16500039406494457</v>
      </c>
      <c r="Q692" s="28">
        <v>6.5175155655653114</v>
      </c>
      <c r="R692" s="28">
        <v>10.931276106802578</v>
      </c>
      <c r="S692" s="28">
        <v>2.1862552213605158</v>
      </c>
      <c r="T692" s="28">
        <v>0.53625128071106998</v>
      </c>
      <c r="U692" s="28">
        <v>0.15468786943588553</v>
      </c>
      <c r="V692" s="27">
        <f t="shared" si="53"/>
        <v>55.033802556168638</v>
      </c>
      <c r="W692" s="28">
        <f t="shared" si="54"/>
        <v>100.00000000000003</v>
      </c>
      <c r="X692" s="30">
        <v>7.3</v>
      </c>
      <c r="Y692" s="30">
        <v>91</v>
      </c>
      <c r="Z692" s="30">
        <v>24.8</v>
      </c>
      <c r="AA692" s="30">
        <v>8</v>
      </c>
      <c r="AC692" s="30">
        <v>185</v>
      </c>
      <c r="AD692" s="30">
        <v>202</v>
      </c>
      <c r="AE692" s="30">
        <v>47</v>
      </c>
      <c r="AF692" s="30">
        <v>238</v>
      </c>
      <c r="AG692" s="30">
        <v>73</v>
      </c>
      <c r="AJ692" s="28"/>
      <c r="BB692" s="30">
        <v>233</v>
      </c>
      <c r="BC692" s="30">
        <v>101</v>
      </c>
      <c r="BD692" s="30">
        <v>93</v>
      </c>
      <c r="BE692" s="26">
        <f t="shared" si="50"/>
        <v>0.12485893322407526</v>
      </c>
      <c r="BF692" s="28">
        <f t="shared" si="51"/>
        <v>0.24545209573705695</v>
      </c>
      <c r="BG692" s="29">
        <f t="shared" si="52"/>
        <v>4.2130978408101816E-2</v>
      </c>
    </row>
    <row r="693" spans="1:59" s="30" customFormat="1" x14ac:dyDescent="0.25">
      <c r="A693" s="36" t="s">
        <v>793</v>
      </c>
      <c r="B693" s="30">
        <v>16</v>
      </c>
      <c r="C693" s="30">
        <v>2</v>
      </c>
      <c r="D693" s="23" t="s">
        <v>644</v>
      </c>
      <c r="E693" s="30" t="s">
        <v>668</v>
      </c>
      <c r="F693" s="30" t="s">
        <v>54</v>
      </c>
      <c r="G693" s="30" t="s">
        <v>391</v>
      </c>
      <c r="H693" s="30" t="s">
        <v>772</v>
      </c>
      <c r="I693" s="30">
        <v>2</v>
      </c>
      <c r="L693" s="28">
        <v>51.635839140828132</v>
      </c>
      <c r="M693" s="28">
        <v>1.0065056969582742</v>
      </c>
      <c r="N693" s="28">
        <v>15.464540656390149</v>
      </c>
      <c r="O693" s="33">
        <v>10.232273152533937</v>
      </c>
      <c r="P693" s="28">
        <v>0.19920425252299176</v>
      </c>
      <c r="Q693" s="28">
        <v>7.4229795150672722</v>
      </c>
      <c r="R693" s="28">
        <v>11.113500403914276</v>
      </c>
      <c r="S693" s="28">
        <v>2.0864024343197558</v>
      </c>
      <c r="T693" s="28">
        <v>0.67100379797218279</v>
      </c>
      <c r="U693" s="28">
        <v>0.1677509494930457</v>
      </c>
      <c r="V693" s="27">
        <f t="shared" si="53"/>
        <v>58.967534329645709</v>
      </c>
      <c r="W693" s="28">
        <f t="shared" si="54"/>
        <v>99.999999999999986</v>
      </c>
      <c r="X693" s="30">
        <v>5.3</v>
      </c>
      <c r="Y693" s="30">
        <v>86</v>
      </c>
      <c r="Z693" s="30">
        <v>26.6</v>
      </c>
      <c r="AA693" s="30">
        <v>10</v>
      </c>
      <c r="AC693" s="30">
        <v>213</v>
      </c>
      <c r="AD693" s="30">
        <v>179</v>
      </c>
      <c r="AE693" s="30">
        <v>46</v>
      </c>
      <c r="AF693" s="30">
        <v>244</v>
      </c>
      <c r="AG693" s="30">
        <v>70</v>
      </c>
      <c r="AJ693" s="28"/>
      <c r="BB693" s="30">
        <v>255</v>
      </c>
      <c r="BC693" s="30">
        <v>90</v>
      </c>
      <c r="BD693" s="30">
        <v>79</v>
      </c>
      <c r="BE693" s="26">
        <f t="shared" si="50"/>
        <v>6.09299489137205E-2</v>
      </c>
      <c r="BF693" s="28">
        <f t="shared" si="51"/>
        <v>0.16684176279545304</v>
      </c>
      <c r="BG693" s="29">
        <f t="shared" si="52"/>
        <v>-3.2242856309904255E-2</v>
      </c>
    </row>
    <row r="694" spans="1:59" s="30" customFormat="1" x14ac:dyDescent="0.25">
      <c r="A694" s="36" t="s">
        <v>794</v>
      </c>
      <c r="B694" s="30">
        <v>16</v>
      </c>
      <c r="C694" s="30">
        <v>2</v>
      </c>
      <c r="D694" s="23" t="s">
        <v>644</v>
      </c>
      <c r="E694" s="30" t="s">
        <v>668</v>
      </c>
      <c r="F694" s="30" t="s">
        <v>54</v>
      </c>
      <c r="G694" s="30" t="s">
        <v>391</v>
      </c>
      <c r="H694" s="30" t="s">
        <v>772</v>
      </c>
      <c r="I694" s="30">
        <v>2</v>
      </c>
      <c r="L694" s="28">
        <v>51.872609874057787</v>
      </c>
      <c r="M694" s="28">
        <v>1.0326540071449266</v>
      </c>
      <c r="N694" s="28">
        <v>15.521102652844959</v>
      </c>
      <c r="O694" s="33">
        <v>10.430303440873873</v>
      </c>
      <c r="P694" s="28">
        <v>0.18775527402635031</v>
      </c>
      <c r="Q694" s="28">
        <v>6.6131579851503393</v>
      </c>
      <c r="R694" s="28">
        <v>10.702050619501968</v>
      </c>
      <c r="S694" s="28">
        <v>2.2217707426451452</v>
      </c>
      <c r="T694" s="28">
        <v>1.241270978285316</v>
      </c>
      <c r="U694" s="28">
        <v>0.17732442546933089</v>
      </c>
      <c r="V694" s="27">
        <f t="shared" si="53"/>
        <v>55.673845929634354</v>
      </c>
      <c r="W694" s="28">
        <f t="shared" si="54"/>
        <v>100</v>
      </c>
      <c r="X694" s="30">
        <v>6.6</v>
      </c>
      <c r="Y694" s="30">
        <v>92</v>
      </c>
      <c r="Z694" s="30">
        <v>25.6</v>
      </c>
      <c r="AA694" s="30">
        <v>29</v>
      </c>
      <c r="AC694" s="30">
        <v>247</v>
      </c>
      <c r="AD694" s="30">
        <v>188</v>
      </c>
      <c r="AE694" s="30">
        <v>41</v>
      </c>
      <c r="AF694" s="30">
        <v>249</v>
      </c>
      <c r="AG694" s="30">
        <v>62</v>
      </c>
      <c r="AJ694" s="28"/>
      <c r="BB694" s="30">
        <v>249</v>
      </c>
      <c r="BC694" s="30">
        <v>99</v>
      </c>
      <c r="BD694" s="30">
        <v>79</v>
      </c>
      <c r="BE694" s="26">
        <f t="shared" si="50"/>
        <v>8.4652075125304149E-2</v>
      </c>
      <c r="BF694" s="28">
        <f t="shared" si="51"/>
        <v>0.194476043176391</v>
      </c>
      <c r="BG694" s="29">
        <f t="shared" si="52"/>
        <v>2.0616891170832652E-4</v>
      </c>
    </row>
    <row r="695" spans="1:59" s="30" customFormat="1" x14ac:dyDescent="0.25">
      <c r="A695" s="36" t="s">
        <v>795</v>
      </c>
      <c r="B695" s="30">
        <v>16</v>
      </c>
      <c r="C695" s="30">
        <v>2</v>
      </c>
      <c r="D695" s="23" t="s">
        <v>644</v>
      </c>
      <c r="E695" s="30" t="s">
        <v>668</v>
      </c>
      <c r="F695" s="30" t="s">
        <v>54</v>
      </c>
      <c r="G695" s="30" t="s">
        <v>391</v>
      </c>
      <c r="H695" s="30" t="s">
        <v>772</v>
      </c>
      <c r="I695" s="30">
        <v>2</v>
      </c>
      <c r="L695" s="28">
        <v>52.135801489928426</v>
      </c>
      <c r="M695" s="28">
        <v>1.1150917994213909</v>
      </c>
      <c r="N695" s="28">
        <v>14.843344613052665</v>
      </c>
      <c r="O695" s="33">
        <v>11.308123010172167</v>
      </c>
      <c r="P695" s="28">
        <v>0.24195388100652823</v>
      </c>
      <c r="Q695" s="28">
        <v>6.6484718607011235</v>
      </c>
      <c r="R695" s="28">
        <v>10.803766773639325</v>
      </c>
      <c r="S695" s="28">
        <v>1.9987494517930589</v>
      </c>
      <c r="T695" s="28">
        <v>0.71534190906277906</v>
      </c>
      <c r="U695" s="28">
        <v>0.18935521122250032</v>
      </c>
      <c r="V695" s="27">
        <f t="shared" si="53"/>
        <v>53.804019252599019</v>
      </c>
      <c r="W695" s="28">
        <f t="shared" si="54"/>
        <v>99.999999999999957</v>
      </c>
      <c r="X695" s="30">
        <v>8</v>
      </c>
      <c r="Y695" s="30">
        <v>96</v>
      </c>
      <c r="Z695" s="30">
        <v>27.7</v>
      </c>
      <c r="AA695" s="30">
        <v>14</v>
      </c>
      <c r="AC695" s="30">
        <v>196</v>
      </c>
      <c r="AD695" s="30">
        <v>174</v>
      </c>
      <c r="AE695" s="30">
        <v>41</v>
      </c>
      <c r="AF695" s="30">
        <v>235</v>
      </c>
      <c r="AG695" s="30">
        <v>54</v>
      </c>
      <c r="AJ695" s="28"/>
      <c r="BB695" s="30">
        <v>264</v>
      </c>
      <c r="BC695" s="30">
        <v>91</v>
      </c>
      <c r="BD695" s="30">
        <v>79</v>
      </c>
      <c r="BE695" s="26">
        <f t="shared" si="50"/>
        <v>0.16421060709526469</v>
      </c>
      <c r="BF695" s="28">
        <f t="shared" si="51"/>
        <v>0.2640466769175347</v>
      </c>
      <c r="BG695" s="29">
        <f t="shared" si="52"/>
        <v>7.677098525053766E-2</v>
      </c>
    </row>
    <row r="696" spans="1:59" s="30" customFormat="1" x14ac:dyDescent="0.25">
      <c r="A696" s="36" t="s">
        <v>796</v>
      </c>
      <c r="B696" s="30">
        <v>16</v>
      </c>
      <c r="C696" s="30">
        <v>2</v>
      </c>
      <c r="D696" s="23" t="s">
        <v>644</v>
      </c>
      <c r="E696" s="30" t="s">
        <v>668</v>
      </c>
      <c r="F696" s="30" t="s">
        <v>54</v>
      </c>
      <c r="G696" s="30" t="s">
        <v>391</v>
      </c>
      <c r="H696" s="30" t="s">
        <v>772</v>
      </c>
      <c r="I696" s="30">
        <v>2</v>
      </c>
      <c r="L696" s="28">
        <v>50.134506283508543</v>
      </c>
      <c r="M696" s="28">
        <v>0.78448064186671784</v>
      </c>
      <c r="N696" s="28">
        <v>11.891074992506038</v>
      </c>
      <c r="O696" s="33">
        <v>12.200100793180237</v>
      </c>
      <c r="P696" s="28">
        <v>0.20644227417545208</v>
      </c>
      <c r="Q696" s="28">
        <v>12.025262470720085</v>
      </c>
      <c r="R696" s="28">
        <v>10.218892571684879</v>
      </c>
      <c r="S696" s="28">
        <v>1.7650814442001153</v>
      </c>
      <c r="T696" s="28">
        <v>0.61932682252635618</v>
      </c>
      <c r="U696" s="28">
        <v>0.15483170563158904</v>
      </c>
      <c r="V696" s="27">
        <f t="shared" si="53"/>
        <v>66.131394360379389</v>
      </c>
      <c r="W696" s="28">
        <f t="shared" si="54"/>
        <v>100.00000000000003</v>
      </c>
      <c r="X696" s="30">
        <v>4.7</v>
      </c>
      <c r="Y696" s="30">
        <v>69</v>
      </c>
      <c r="Z696" s="30">
        <v>20.7</v>
      </c>
      <c r="AA696" s="30">
        <v>12</v>
      </c>
      <c r="AC696" s="30">
        <v>169</v>
      </c>
      <c r="AD696" s="30">
        <v>139</v>
      </c>
      <c r="AE696" s="30">
        <v>70</v>
      </c>
      <c r="AF696" s="30">
        <v>427</v>
      </c>
      <c r="AG696" s="30">
        <v>178</v>
      </c>
      <c r="AJ696" s="28"/>
      <c r="BB696" s="30">
        <v>244</v>
      </c>
      <c r="BC696" s="30">
        <v>69</v>
      </c>
      <c r="BD696" s="30">
        <v>87</v>
      </c>
      <c r="BE696" s="26">
        <f t="shared" si="50"/>
        <v>9.2200321540551577E-2</v>
      </c>
      <c r="BF696" s="28">
        <f t="shared" si="51"/>
        <v>0.2065855825614632</v>
      </c>
      <c r="BG696" s="29">
        <f t="shared" si="52"/>
        <v>1.547283143815692E-3</v>
      </c>
    </row>
    <row r="697" spans="1:59" s="30" customFormat="1" x14ac:dyDescent="0.25">
      <c r="A697" s="36" t="s">
        <v>797</v>
      </c>
      <c r="B697" s="30">
        <v>16</v>
      </c>
      <c r="C697" s="30">
        <v>2</v>
      </c>
      <c r="D697" s="23" t="s">
        <v>644</v>
      </c>
      <c r="E697" s="30" t="s">
        <v>668</v>
      </c>
      <c r="F697" s="30" t="s">
        <v>54</v>
      </c>
      <c r="G697" s="30" t="s">
        <v>391</v>
      </c>
      <c r="H697" s="30" t="s">
        <v>772</v>
      </c>
      <c r="I697" s="30">
        <v>2</v>
      </c>
      <c r="L697" s="28">
        <v>51.035172312673616</v>
      </c>
      <c r="M697" s="28">
        <v>1.2868713337929887</v>
      </c>
      <c r="N697" s="28">
        <v>15.560419211113558</v>
      </c>
      <c r="O697" s="33">
        <v>11.988724696341174</v>
      </c>
      <c r="P697" s="28">
        <v>0.20375462785055656</v>
      </c>
      <c r="Q697" s="28">
        <v>5.9839517021373982</v>
      </c>
      <c r="R697" s="28">
        <v>10.734651709389849</v>
      </c>
      <c r="S697" s="28">
        <v>2.3163684008273804</v>
      </c>
      <c r="T697" s="28">
        <v>0.67560745024131919</v>
      </c>
      <c r="U697" s="28">
        <v>0.21447855563216484</v>
      </c>
      <c r="V697" s="27">
        <f t="shared" si="53"/>
        <v>49.717608734175414</v>
      </c>
      <c r="W697" s="28">
        <f t="shared" si="54"/>
        <v>100.00000000000003</v>
      </c>
      <c r="X697" s="30">
        <v>8.6</v>
      </c>
      <c r="Y697" s="30">
        <v>109</v>
      </c>
      <c r="Z697" s="30">
        <v>30.4</v>
      </c>
      <c r="AA697" s="30">
        <v>12</v>
      </c>
      <c r="AC697" s="30">
        <v>200</v>
      </c>
      <c r="AD697" s="30">
        <v>111</v>
      </c>
      <c r="AE697" s="30">
        <v>42</v>
      </c>
      <c r="AF697" s="30">
        <v>166</v>
      </c>
      <c r="AG697" s="30">
        <v>57</v>
      </c>
      <c r="AJ697" s="28"/>
      <c r="BB697" s="30">
        <v>286</v>
      </c>
      <c r="BC697" s="30">
        <v>110</v>
      </c>
      <c r="BD697" s="30">
        <v>99</v>
      </c>
      <c r="BE697" s="26">
        <f t="shared" si="50"/>
        <v>0.12688327211762385</v>
      </c>
      <c r="BF697" s="28">
        <f t="shared" si="51"/>
        <v>0.21507405249143308</v>
      </c>
      <c r="BG697" s="29">
        <f t="shared" si="52"/>
        <v>4.2248325840679113E-2</v>
      </c>
    </row>
    <row r="698" spans="1:59" s="30" customFormat="1" x14ac:dyDescent="0.25">
      <c r="A698" s="36" t="s">
        <v>798</v>
      </c>
      <c r="B698" s="30">
        <v>16</v>
      </c>
      <c r="C698" s="30">
        <v>2</v>
      </c>
      <c r="D698" s="23" t="s">
        <v>644</v>
      </c>
      <c r="E698" s="30" t="s">
        <v>668</v>
      </c>
      <c r="F698" s="30" t="s">
        <v>54</v>
      </c>
      <c r="G698" s="30" t="s">
        <v>391</v>
      </c>
      <c r="H698" s="30" t="s">
        <v>772</v>
      </c>
      <c r="I698" s="30">
        <v>2</v>
      </c>
      <c r="J698" s="30">
        <v>0.70548</v>
      </c>
      <c r="L698" s="28">
        <v>51.393085522414239</v>
      </c>
      <c r="M698" s="28">
        <v>1.5814826793675221</v>
      </c>
      <c r="N698" s="28">
        <v>13.825219551890273</v>
      </c>
      <c r="O698" s="33">
        <v>13.793889303379405</v>
      </c>
      <c r="P698" s="28">
        <v>0.2346716233900194</v>
      </c>
      <c r="Q698" s="28">
        <v>5.6219158473000297</v>
      </c>
      <c r="R698" s="28">
        <v>10.315348315100417</v>
      </c>
      <c r="S698" s="28">
        <v>2.509966058867164</v>
      </c>
      <c r="T698" s="28">
        <v>0.53056193114265249</v>
      </c>
      <c r="U698" s="28">
        <v>0.19385916714827689</v>
      </c>
      <c r="V698" s="27">
        <f t="shared" si="53"/>
        <v>44.671225781229083</v>
      </c>
      <c r="W698" s="28">
        <f t="shared" si="54"/>
        <v>100</v>
      </c>
      <c r="X698" s="30">
        <v>6</v>
      </c>
      <c r="Y698" s="30">
        <v>116</v>
      </c>
      <c r="Z698" s="30">
        <v>32</v>
      </c>
      <c r="AA698" s="30">
        <v>14</v>
      </c>
      <c r="AC698" s="30">
        <v>190</v>
      </c>
      <c r="AD698" s="30">
        <v>182</v>
      </c>
      <c r="AE698" s="30">
        <v>48</v>
      </c>
      <c r="AF698" s="30">
        <v>95</v>
      </c>
      <c r="AG698" s="30">
        <v>62</v>
      </c>
      <c r="AJ698" s="28"/>
      <c r="BB698" s="30">
        <v>356</v>
      </c>
      <c r="BC698" s="30">
        <v>210</v>
      </c>
      <c r="BD698" s="30">
        <v>106</v>
      </c>
      <c r="BE698" s="26">
        <f t="shared" si="50"/>
        <v>-6.0870108877726148E-2</v>
      </c>
      <c r="BF698" s="28">
        <f t="shared" si="51"/>
        <v>-3.6651230287164549E-2</v>
      </c>
      <c r="BG698" s="29">
        <f t="shared" si="52"/>
        <v>-0.14460158680539403</v>
      </c>
    </row>
    <row r="699" spans="1:59" s="30" customFormat="1" x14ac:dyDescent="0.25">
      <c r="A699" s="30" t="s">
        <v>799</v>
      </c>
      <c r="B699" s="30">
        <v>16</v>
      </c>
      <c r="C699" s="30">
        <v>2</v>
      </c>
      <c r="D699" s="23" t="s">
        <v>644</v>
      </c>
      <c r="E699" s="31" t="s">
        <v>800</v>
      </c>
      <c r="F699" s="30" t="s">
        <v>54</v>
      </c>
      <c r="G699" s="30" t="s">
        <v>391</v>
      </c>
      <c r="H699" s="30" t="s">
        <v>772</v>
      </c>
      <c r="I699" s="30">
        <v>2</v>
      </c>
      <c r="K699" s="32"/>
      <c r="L699" s="28">
        <v>52.068805206880519</v>
      </c>
      <c r="M699" s="33">
        <v>0.92980009298000932</v>
      </c>
      <c r="N699" s="33">
        <v>15.709296919766903</v>
      </c>
      <c r="O699" s="33">
        <v>10.119684732898705</v>
      </c>
      <c r="P699" s="33">
        <v>0.18379769279837396</v>
      </c>
      <c r="Q699" s="28">
        <v>8.1303449990810108</v>
      </c>
      <c r="R699" s="28">
        <v>10.00075681402917</v>
      </c>
      <c r="S699" s="28">
        <v>2.2163839425686267</v>
      </c>
      <c r="T699" s="28">
        <v>0.48652330446628395</v>
      </c>
      <c r="U699" s="28">
        <v>0.1546062945303969</v>
      </c>
      <c r="V699" s="27">
        <f t="shared" si="53"/>
        <v>61.413104262881809</v>
      </c>
      <c r="W699" s="28">
        <f t="shared" si="54"/>
        <v>100.00000000000001</v>
      </c>
      <c r="X699" s="34">
        <v>3.5</v>
      </c>
      <c r="Y699" s="34">
        <v>68</v>
      </c>
      <c r="Z699" s="30">
        <v>24</v>
      </c>
      <c r="AA699" s="34">
        <v>7.8</v>
      </c>
      <c r="AC699" s="34">
        <v>149</v>
      </c>
      <c r="AD699" s="34">
        <v>175</v>
      </c>
      <c r="AE699" s="30">
        <v>53</v>
      </c>
      <c r="AF699" s="30">
        <v>307</v>
      </c>
      <c r="AG699" s="34">
        <v>84</v>
      </c>
      <c r="AJ699" s="28"/>
      <c r="BA699" s="30">
        <v>31</v>
      </c>
      <c r="BB699" s="30">
        <v>237</v>
      </c>
      <c r="BC699" s="30">
        <v>61</v>
      </c>
      <c r="BD699" s="30">
        <v>77</v>
      </c>
      <c r="BE699" s="28">
        <f t="shared" si="50"/>
        <v>3.5445274328979481E-2</v>
      </c>
      <c r="BF699" s="28">
        <f t="shared" si="51"/>
        <v>9.1563136315494065E-2</v>
      </c>
      <c r="BG699" s="29">
        <f t="shared" si="52"/>
        <v>-6.8618168182040806E-2</v>
      </c>
    </row>
    <row r="700" spans="1:59" s="37" customFormat="1" x14ac:dyDescent="0.25">
      <c r="A700" s="30" t="s">
        <v>801</v>
      </c>
      <c r="B700" s="30">
        <v>16</v>
      </c>
      <c r="C700" s="30">
        <v>2</v>
      </c>
      <c r="D700" s="23" t="s">
        <v>644</v>
      </c>
      <c r="E700" s="31" t="s">
        <v>800</v>
      </c>
      <c r="F700" s="30" t="s">
        <v>54</v>
      </c>
      <c r="G700" s="30" t="s">
        <v>391</v>
      </c>
      <c r="H700" s="30" t="s">
        <v>772</v>
      </c>
      <c r="I700" s="30">
        <v>2</v>
      </c>
      <c r="J700" s="30"/>
      <c r="K700" s="32"/>
      <c r="L700" s="28">
        <v>51.015017734510607</v>
      </c>
      <c r="M700" s="33">
        <v>1.0026197483747856</v>
      </c>
      <c r="N700" s="33">
        <v>16.300656554222321</v>
      </c>
      <c r="O700" s="33">
        <v>10.177129488879544</v>
      </c>
      <c r="P700" s="33">
        <v>0.20483629267871967</v>
      </c>
      <c r="Q700" s="28">
        <v>8.1287665620923484</v>
      </c>
      <c r="R700" s="28">
        <v>10.241814633935983</v>
      </c>
      <c r="S700" s="28">
        <v>2.1453906443718531</v>
      </c>
      <c r="T700" s="28">
        <v>0.62528973554556522</v>
      </c>
      <c r="U700" s="28">
        <v>0.15847860538827258</v>
      </c>
      <c r="V700" s="27">
        <f t="shared" si="53"/>
        <v>61.274271951725176</v>
      </c>
      <c r="W700" s="28">
        <f t="shared" si="54"/>
        <v>100</v>
      </c>
      <c r="X700" s="34">
        <v>3.1</v>
      </c>
      <c r="Y700" s="34">
        <v>67</v>
      </c>
      <c r="Z700" s="30">
        <v>22.8</v>
      </c>
      <c r="AA700" s="34">
        <v>8.3000000000000007</v>
      </c>
      <c r="AB700" s="30"/>
      <c r="AC700" s="34">
        <v>194</v>
      </c>
      <c r="AD700" s="34">
        <v>152</v>
      </c>
      <c r="AE700" s="30">
        <v>48</v>
      </c>
      <c r="AF700" s="30">
        <v>357</v>
      </c>
      <c r="AG700" s="34">
        <v>93</v>
      </c>
      <c r="AH700" s="30"/>
      <c r="AI700" s="30"/>
      <c r="AJ700" s="28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30"/>
      <c r="BA700" s="30">
        <v>30</v>
      </c>
      <c r="BB700" s="30">
        <v>222</v>
      </c>
      <c r="BC700" s="30">
        <v>59</v>
      </c>
      <c r="BD700" s="30">
        <v>80</v>
      </c>
      <c r="BE700" s="28">
        <f t="shared" si="50"/>
        <v>-2.5401868110896619E-2</v>
      </c>
      <c r="BF700" s="28">
        <f t="shared" si="51"/>
        <v>-1.337589367367753E-2</v>
      </c>
      <c r="BG700" s="29">
        <f t="shared" si="52"/>
        <v>-0.12645527652782579</v>
      </c>
    </row>
    <row r="701" spans="1:59" s="37" customFormat="1" x14ac:dyDescent="0.25">
      <c r="A701" s="30" t="s">
        <v>802</v>
      </c>
      <c r="B701" s="30">
        <v>16</v>
      </c>
      <c r="C701" s="30">
        <v>2</v>
      </c>
      <c r="D701" s="23" t="s">
        <v>644</v>
      </c>
      <c r="E701" s="31" t="s">
        <v>800</v>
      </c>
      <c r="F701" s="30" t="s">
        <v>54</v>
      </c>
      <c r="G701" s="30" t="s">
        <v>391</v>
      </c>
      <c r="H701" s="30" t="s">
        <v>772</v>
      </c>
      <c r="I701" s="30">
        <v>2</v>
      </c>
      <c r="J701" s="30"/>
      <c r="K701" s="32"/>
      <c r="L701" s="28">
        <v>52.984995211237639</v>
      </c>
      <c r="M701" s="33">
        <v>1.0216026391401514</v>
      </c>
      <c r="N701" s="33">
        <v>16.037033095668836</v>
      </c>
      <c r="O701" s="33">
        <v>9.7265084601468565</v>
      </c>
      <c r="P701" s="33">
        <v>0.15962541236564864</v>
      </c>
      <c r="Q701" s="28">
        <v>6.9064595083537306</v>
      </c>
      <c r="R701" s="28">
        <v>10.545918910290521</v>
      </c>
      <c r="S701" s="28">
        <v>1.7345961477067149</v>
      </c>
      <c r="T701" s="28">
        <v>0.76620197935511347</v>
      </c>
      <c r="U701" s="28">
        <v>0.11705863573480901</v>
      </c>
      <c r="V701" s="27">
        <f t="shared" si="53"/>
        <v>58.447999741293181</v>
      </c>
      <c r="W701" s="28">
        <f t="shared" si="54"/>
        <v>100.00000000000001</v>
      </c>
      <c r="X701" s="34">
        <v>3</v>
      </c>
      <c r="Y701" s="34">
        <v>61</v>
      </c>
      <c r="Z701" s="30">
        <v>22.2</v>
      </c>
      <c r="AA701" s="34">
        <v>15</v>
      </c>
      <c r="AB701" s="30"/>
      <c r="AC701" s="34">
        <v>115</v>
      </c>
      <c r="AD701" s="34">
        <v>174</v>
      </c>
      <c r="AE701" s="30">
        <v>47</v>
      </c>
      <c r="AF701" s="30">
        <v>411</v>
      </c>
      <c r="AG701" s="34">
        <v>97</v>
      </c>
      <c r="AH701" s="30"/>
      <c r="AI701" s="30"/>
      <c r="AJ701" s="28"/>
      <c r="AK701" s="30"/>
      <c r="AL701" s="30"/>
      <c r="AM701" s="30"/>
      <c r="AN701" s="30"/>
      <c r="AO701" s="30"/>
      <c r="AP701" s="30"/>
      <c r="AQ701" s="30"/>
      <c r="AR701" s="30"/>
      <c r="AS701" s="30"/>
      <c r="AT701" s="30"/>
      <c r="AU701" s="30"/>
      <c r="AV701" s="30"/>
      <c r="AW701" s="30"/>
      <c r="AX701" s="30"/>
      <c r="AY701" s="30"/>
      <c r="AZ701" s="30"/>
      <c r="BA701" s="30">
        <v>34</v>
      </c>
      <c r="BB701" s="30">
        <v>240</v>
      </c>
      <c r="BC701" s="30">
        <v>76</v>
      </c>
      <c r="BD701" s="30">
        <v>73</v>
      </c>
      <c r="BE701" s="28">
        <f t="shared" si="50"/>
        <v>2.7932707993577388E-2</v>
      </c>
      <c r="BF701" s="28">
        <f t="shared" si="51"/>
        <v>1.0852261161720111E-4</v>
      </c>
      <c r="BG701" s="29">
        <f t="shared" si="52"/>
        <v>-7.8661688499998217E-2</v>
      </c>
    </row>
    <row r="702" spans="1:59" s="30" customFormat="1" x14ac:dyDescent="0.25">
      <c r="A702" s="30" t="s">
        <v>803</v>
      </c>
      <c r="B702" s="30">
        <v>16</v>
      </c>
      <c r="C702" s="30">
        <v>2</v>
      </c>
      <c r="D702" s="23" t="s">
        <v>644</v>
      </c>
      <c r="E702" s="31" t="s">
        <v>804</v>
      </c>
      <c r="F702" s="30" t="s">
        <v>54</v>
      </c>
      <c r="G702" s="30" t="s">
        <v>391</v>
      </c>
      <c r="H702" s="30" t="s">
        <v>772</v>
      </c>
      <c r="I702" s="30">
        <v>2</v>
      </c>
      <c r="K702" s="32"/>
      <c r="L702" s="28">
        <v>51.787047903552761</v>
      </c>
      <c r="M702" s="33">
        <v>1.0028806145311</v>
      </c>
      <c r="N702" s="33">
        <v>15.73669049397205</v>
      </c>
      <c r="O702" s="33">
        <v>10.583591166115438</v>
      </c>
      <c r="P702" s="33">
        <v>0.17070308332444256</v>
      </c>
      <c r="Q702" s="28">
        <v>6.529392937159928</v>
      </c>
      <c r="R702" s="28">
        <v>11.021017817134323</v>
      </c>
      <c r="S702" s="28">
        <v>2.3044916248799745</v>
      </c>
      <c r="T702" s="28">
        <v>0.69348127600554799</v>
      </c>
      <c r="U702" s="28">
        <v>0.17070308332444256</v>
      </c>
      <c r="V702" s="27">
        <f t="shared" si="53"/>
        <v>54.998221433749535</v>
      </c>
      <c r="W702" s="28">
        <f t="shared" si="54"/>
        <v>100</v>
      </c>
      <c r="X702" s="34">
        <v>6.1</v>
      </c>
      <c r="Y702" s="34">
        <v>88</v>
      </c>
      <c r="Z702" s="30">
        <v>26.4</v>
      </c>
      <c r="AA702" s="34">
        <v>12</v>
      </c>
      <c r="AC702" s="34">
        <v>190</v>
      </c>
      <c r="AD702" s="34">
        <v>209</v>
      </c>
      <c r="AE702" s="30">
        <v>51</v>
      </c>
      <c r="AF702" s="30">
        <v>230</v>
      </c>
      <c r="AG702" s="34">
        <v>57</v>
      </c>
      <c r="AJ702" s="28"/>
      <c r="BA702" s="30">
        <v>31</v>
      </c>
      <c r="BB702" s="30">
        <v>220</v>
      </c>
      <c r="BC702" s="30">
        <v>67</v>
      </c>
      <c r="BD702" s="30">
        <v>73</v>
      </c>
      <c r="BE702" s="28">
        <f t="shared" si="50"/>
        <v>9.9798717202687959E-2</v>
      </c>
      <c r="BF702" s="28">
        <f t="shared" si="51"/>
        <v>0.21315055430765162</v>
      </c>
      <c r="BG702" s="29">
        <f t="shared" si="52"/>
        <v>9.1456788059520733E-3</v>
      </c>
    </row>
    <row r="703" spans="1:59" s="30" customFormat="1" x14ac:dyDescent="0.25">
      <c r="A703" s="30" t="s">
        <v>805</v>
      </c>
      <c r="B703" s="30">
        <v>16</v>
      </c>
      <c r="C703" s="30">
        <v>2</v>
      </c>
      <c r="D703" s="23" t="s">
        <v>644</v>
      </c>
      <c r="E703" s="31" t="s">
        <v>804</v>
      </c>
      <c r="F703" s="30" t="s">
        <v>54</v>
      </c>
      <c r="G703" s="30" t="s">
        <v>391</v>
      </c>
      <c r="H703" s="30" t="s">
        <v>772</v>
      </c>
      <c r="I703" s="30">
        <v>2</v>
      </c>
      <c r="K703" s="32"/>
      <c r="L703" s="28">
        <v>51.342904063145625</v>
      </c>
      <c r="M703" s="33">
        <v>1.059490385124755</v>
      </c>
      <c r="N703" s="33">
        <v>16.08306404619378</v>
      </c>
      <c r="O703" s="33">
        <v>10.806801928272499</v>
      </c>
      <c r="P703" s="33">
        <v>0.18011336547120835</v>
      </c>
      <c r="Q703" s="28">
        <v>6.7595486570959356</v>
      </c>
      <c r="R703" s="28">
        <v>10.647878370503788</v>
      </c>
      <c r="S703" s="28">
        <v>2.1613603856545001</v>
      </c>
      <c r="T703" s="28">
        <v>0.79461778884356626</v>
      </c>
      <c r="U703" s="28">
        <v>0.16422100969433701</v>
      </c>
      <c r="V703" s="27">
        <f t="shared" si="53"/>
        <v>55.338821305306773</v>
      </c>
      <c r="W703" s="28">
        <f t="shared" si="54"/>
        <v>100</v>
      </c>
      <c r="X703" s="34">
        <v>6.8</v>
      </c>
      <c r="Y703" s="34">
        <v>93</v>
      </c>
      <c r="Z703" s="30">
        <v>25.6</v>
      </c>
      <c r="AA703" s="34">
        <v>16</v>
      </c>
      <c r="AC703" s="34">
        <v>243</v>
      </c>
      <c r="AD703" s="34">
        <v>176</v>
      </c>
      <c r="AE703" s="30">
        <v>47</v>
      </c>
      <c r="AF703" s="30">
        <v>246</v>
      </c>
      <c r="AG703" s="34">
        <v>61</v>
      </c>
      <c r="AJ703" s="28"/>
      <c r="BA703" s="30">
        <v>37</v>
      </c>
      <c r="BB703" s="30">
        <v>264</v>
      </c>
      <c r="BC703" s="30">
        <v>72</v>
      </c>
      <c r="BD703" s="30">
        <v>88</v>
      </c>
      <c r="BE703" s="28">
        <f t="shared" si="50"/>
        <v>8.860241956958248E-2</v>
      </c>
      <c r="BF703" s="28">
        <f t="shared" si="51"/>
        <v>0.19052383604133027</v>
      </c>
      <c r="BG703" s="29">
        <f t="shared" si="52"/>
        <v>5.0485863855787572E-3</v>
      </c>
    </row>
    <row r="704" spans="1:59" s="30" customFormat="1" x14ac:dyDescent="0.25">
      <c r="A704" s="30" t="s">
        <v>806</v>
      </c>
      <c r="B704" s="30">
        <v>16</v>
      </c>
      <c r="C704" s="30">
        <v>2</v>
      </c>
      <c r="D704" s="23" t="s">
        <v>644</v>
      </c>
      <c r="E704" s="31" t="s">
        <v>804</v>
      </c>
      <c r="F704" s="30" t="s">
        <v>54</v>
      </c>
      <c r="G704" s="30" t="s">
        <v>391</v>
      </c>
      <c r="H704" s="30" t="s">
        <v>772</v>
      </c>
      <c r="I704" s="30">
        <v>2</v>
      </c>
      <c r="K704" s="32"/>
      <c r="L704" s="28">
        <v>50.152071980737546</v>
      </c>
      <c r="M704" s="33">
        <v>1.351750939889325</v>
      </c>
      <c r="N704" s="33">
        <v>15.840831326828027</v>
      </c>
      <c r="O704" s="33">
        <v>12.376969543361634</v>
      </c>
      <c r="P704" s="33">
        <v>0.21121108435770705</v>
      </c>
      <c r="Q704" s="28">
        <v>5.882228699362142</v>
      </c>
      <c r="R704" s="28">
        <v>10.961855278164997</v>
      </c>
      <c r="S704" s="28">
        <v>2.2071558315380382</v>
      </c>
      <c r="T704" s="28">
        <v>0.80260212055928681</v>
      </c>
      <c r="U704" s="28">
        <v>0.21332319520128412</v>
      </c>
      <c r="V704" s="27">
        <f t="shared" si="53"/>
        <v>48.492655117498849</v>
      </c>
      <c r="W704" s="28">
        <f t="shared" si="54"/>
        <v>99.999999999999986</v>
      </c>
      <c r="X704" s="34">
        <v>7</v>
      </c>
      <c r="Y704" s="34">
        <v>116</v>
      </c>
      <c r="Z704" s="30">
        <v>32</v>
      </c>
      <c r="AA704" s="34">
        <v>12</v>
      </c>
      <c r="AC704" s="34">
        <v>258</v>
      </c>
      <c r="AD704" s="34">
        <v>180</v>
      </c>
      <c r="AE704" s="30">
        <v>47</v>
      </c>
      <c r="AF704" s="30">
        <v>174</v>
      </c>
      <c r="AG704" s="34">
        <v>53</v>
      </c>
      <c r="AJ704" s="28"/>
      <c r="BA704" s="30">
        <v>35</v>
      </c>
      <c r="BB704" s="30">
        <v>281</v>
      </c>
      <c r="BC704" s="30">
        <v>102</v>
      </c>
      <c r="BD704" s="30">
        <v>88</v>
      </c>
      <c r="BE704" s="28">
        <f t="shared" si="50"/>
        <v>6.0766807528869204E-3</v>
      </c>
      <c r="BF704" s="28">
        <f t="shared" si="51"/>
        <v>9.8463318945614886E-2</v>
      </c>
      <c r="BG704" s="29">
        <f t="shared" si="52"/>
        <v>-7.7654797174780743E-2</v>
      </c>
    </row>
    <row r="705" spans="1:59" s="30" customFormat="1" x14ac:dyDescent="0.25">
      <c r="A705" s="30" t="s">
        <v>807</v>
      </c>
      <c r="B705" s="30">
        <v>16</v>
      </c>
      <c r="C705" s="30">
        <v>2</v>
      </c>
      <c r="D705" s="23" t="s">
        <v>644</v>
      </c>
      <c r="E705" s="31" t="s">
        <v>808</v>
      </c>
      <c r="F705" s="30" t="s">
        <v>54</v>
      </c>
      <c r="G705" s="30" t="s">
        <v>391</v>
      </c>
      <c r="H705" s="30" t="s">
        <v>772</v>
      </c>
      <c r="I705" s="30">
        <v>2</v>
      </c>
      <c r="K705" s="32"/>
      <c r="L705" s="28">
        <v>51.399224399958065</v>
      </c>
      <c r="M705" s="33">
        <v>1.2472487160674979</v>
      </c>
      <c r="N705" s="33">
        <v>14.778325123152708</v>
      </c>
      <c r="O705" s="33">
        <v>12.273346609370087</v>
      </c>
      <c r="P705" s="33">
        <v>0.1886594696572686</v>
      </c>
      <c r="Q705" s="28">
        <v>6.3515354784613756</v>
      </c>
      <c r="R705" s="28">
        <v>10.659260035635675</v>
      </c>
      <c r="S705" s="28">
        <v>2.2848757991824753</v>
      </c>
      <c r="T705" s="28">
        <v>0.67078922544806618</v>
      </c>
      <c r="U705" s="28">
        <v>0.1467351430667645</v>
      </c>
      <c r="V705" s="27">
        <f t="shared" si="53"/>
        <v>50.621375050617182</v>
      </c>
      <c r="W705" s="28">
        <f t="shared" si="54"/>
        <v>99.999999999999986</v>
      </c>
      <c r="X705" s="34">
        <v>4.2</v>
      </c>
      <c r="Y705" s="34">
        <v>89</v>
      </c>
      <c r="Z705" s="30">
        <v>27.9</v>
      </c>
      <c r="AA705" s="34">
        <v>20</v>
      </c>
      <c r="AC705" s="34">
        <v>15</v>
      </c>
      <c r="AD705" s="34">
        <v>158</v>
      </c>
      <c r="AE705" s="30">
        <v>51</v>
      </c>
      <c r="AF705" s="30">
        <v>284</v>
      </c>
      <c r="AG705" s="34">
        <v>81</v>
      </c>
      <c r="AJ705" s="28"/>
      <c r="BA705" s="30">
        <v>38</v>
      </c>
      <c r="BB705" s="30">
        <v>318</v>
      </c>
      <c r="BC705" s="30">
        <v>155</v>
      </c>
      <c r="BD705" s="30">
        <v>92</v>
      </c>
      <c r="BE705" s="28">
        <f t="shared" si="50"/>
        <v>-4.9623655348622342E-2</v>
      </c>
      <c r="BF705" s="28">
        <f t="shared" si="51"/>
        <v>-2.0149500727284941E-2</v>
      </c>
      <c r="BG705" s="29">
        <f t="shared" si="52"/>
        <v>-0.14390435270807234</v>
      </c>
    </row>
    <row r="706" spans="1:59" s="30" customFormat="1" x14ac:dyDescent="0.25">
      <c r="A706" s="30" t="s">
        <v>809</v>
      </c>
      <c r="B706" s="30">
        <v>16</v>
      </c>
      <c r="C706" s="30">
        <v>2</v>
      </c>
      <c r="D706" s="23" t="s">
        <v>644</v>
      </c>
      <c r="E706" s="31" t="s">
        <v>808</v>
      </c>
      <c r="F706" s="30" t="s">
        <v>54</v>
      </c>
      <c r="G706" s="30" t="s">
        <v>391</v>
      </c>
      <c r="H706" s="30" t="s">
        <v>772</v>
      </c>
      <c r="I706" s="30">
        <v>2</v>
      </c>
      <c r="K706" s="32"/>
      <c r="L706" s="28">
        <v>51.88074207710676</v>
      </c>
      <c r="M706" s="33">
        <v>1.3243928128226248</v>
      </c>
      <c r="N706" s="33">
        <v>14.76645844847903</v>
      </c>
      <c r="O706" s="33">
        <v>12.367951779587662</v>
      </c>
      <c r="P706" s="33">
        <v>0.18770921756541137</v>
      </c>
      <c r="Q706" s="28">
        <v>6.0692647012816359</v>
      </c>
      <c r="R706" s="28">
        <v>10.605570792445745</v>
      </c>
      <c r="S706" s="28">
        <v>2.0960862628137606</v>
      </c>
      <c r="T706" s="28">
        <v>0.54227107296674404</v>
      </c>
      <c r="U706" s="28">
        <v>0.15955283493059969</v>
      </c>
      <c r="V706" s="27">
        <f t="shared" si="53"/>
        <v>49.293010307790887</v>
      </c>
      <c r="W706" s="28">
        <f t="shared" si="54"/>
        <v>99.999999999999957</v>
      </c>
      <c r="X706" s="34">
        <v>4.9000000000000004</v>
      </c>
      <c r="Y706" s="34">
        <v>100</v>
      </c>
      <c r="Z706" s="30">
        <v>31</v>
      </c>
      <c r="AA706" s="34">
        <v>8</v>
      </c>
      <c r="AC706" s="34">
        <v>182</v>
      </c>
      <c r="AD706" s="34">
        <v>162</v>
      </c>
      <c r="AE706" s="30">
        <v>50</v>
      </c>
      <c r="AF706" s="30">
        <v>218</v>
      </c>
      <c r="AG706" s="34">
        <v>66</v>
      </c>
      <c r="AJ706" s="28"/>
      <c r="BA706" s="30">
        <v>40</v>
      </c>
      <c r="BB706" s="30">
        <v>301</v>
      </c>
      <c r="BC706" s="30">
        <v>136</v>
      </c>
      <c r="BD706" s="30">
        <v>92</v>
      </c>
      <c r="BE706" s="28">
        <f t="shared" si="50"/>
        <v>-3.7751161643955311E-2</v>
      </c>
      <c r="BF706" s="28">
        <f t="shared" si="51"/>
        <v>1.4764960740359934E-2</v>
      </c>
      <c r="BG706" s="29">
        <f t="shared" si="52"/>
        <v>-0.13110988347246721</v>
      </c>
    </row>
    <row r="707" spans="1:59" s="30" customFormat="1" x14ac:dyDescent="0.25">
      <c r="A707" s="30" t="s">
        <v>810</v>
      </c>
      <c r="B707" s="30">
        <v>16</v>
      </c>
      <c r="C707" s="30">
        <v>2</v>
      </c>
      <c r="D707" s="23" t="s">
        <v>644</v>
      </c>
      <c r="E707" s="31" t="s">
        <v>808</v>
      </c>
      <c r="F707" s="30" t="s">
        <v>54</v>
      </c>
      <c r="G707" s="30" t="s">
        <v>391</v>
      </c>
      <c r="H707" s="30" t="s">
        <v>772</v>
      </c>
      <c r="I707" s="30">
        <v>2</v>
      </c>
      <c r="K707" s="32"/>
      <c r="L707" s="28">
        <v>51.683649718098593</v>
      </c>
      <c r="M707" s="33">
        <v>1.3138157554440593</v>
      </c>
      <c r="N707" s="33">
        <v>14.91749857756168</v>
      </c>
      <c r="O707" s="33">
        <v>12.341592096415454</v>
      </c>
      <c r="P707" s="33">
        <v>0.19655511301918996</v>
      </c>
      <c r="Q707" s="28">
        <v>5.9690684322143479</v>
      </c>
      <c r="R707" s="28">
        <v>10.655356126829773</v>
      </c>
      <c r="S707" s="28">
        <v>2.2552112967464959</v>
      </c>
      <c r="T707" s="28">
        <v>0.50690529147054253</v>
      </c>
      <c r="U707" s="28">
        <v>0.1603475921998655</v>
      </c>
      <c r="V707" s="27">
        <f t="shared" si="53"/>
        <v>48.930300837177427</v>
      </c>
      <c r="W707" s="28">
        <f t="shared" si="54"/>
        <v>100</v>
      </c>
      <c r="X707" s="34">
        <v>5</v>
      </c>
      <c r="Y707" s="34">
        <v>99</v>
      </c>
      <c r="Z707" s="30">
        <v>32</v>
      </c>
      <c r="AA707" s="34">
        <v>6</v>
      </c>
      <c r="AC707" s="34">
        <v>179</v>
      </c>
      <c r="AD707" s="34">
        <v>170</v>
      </c>
      <c r="AE707" s="30">
        <v>49</v>
      </c>
      <c r="AF707" s="30">
        <v>197</v>
      </c>
      <c r="AG707" s="34">
        <v>63</v>
      </c>
      <c r="AJ707" s="28"/>
      <c r="BA707" s="30">
        <v>40</v>
      </c>
      <c r="BB707" s="30">
        <v>310</v>
      </c>
      <c r="BC707" s="30">
        <v>131</v>
      </c>
      <c r="BD707" s="30">
        <v>91</v>
      </c>
      <c r="BE707" s="28">
        <f t="shared" si="50"/>
        <v>-7.9115892369635565E-3</v>
      </c>
      <c r="BF707" s="28">
        <f t="shared" si="51"/>
        <v>4.934953520254004E-2</v>
      </c>
      <c r="BG707" s="29">
        <f t="shared" si="52"/>
        <v>-0.10471939814421122</v>
      </c>
    </row>
    <row r="708" spans="1:59" s="30" customFormat="1" x14ac:dyDescent="0.25">
      <c r="A708" s="30" t="s">
        <v>811</v>
      </c>
      <c r="B708" s="30">
        <v>16</v>
      </c>
      <c r="C708" s="30">
        <v>2</v>
      </c>
      <c r="D708" s="23" t="s">
        <v>644</v>
      </c>
      <c r="E708" s="31" t="s">
        <v>808</v>
      </c>
      <c r="F708" s="30" t="s">
        <v>54</v>
      </c>
      <c r="G708" s="30" t="s">
        <v>391</v>
      </c>
      <c r="H708" s="30" t="s">
        <v>772</v>
      </c>
      <c r="I708" s="30">
        <v>2</v>
      </c>
      <c r="K708" s="32"/>
      <c r="L708" s="28">
        <v>50.192363986116341</v>
      </c>
      <c r="M708" s="33">
        <v>1.6727303140551166</v>
      </c>
      <c r="N708" s="33">
        <v>14.375026136411156</v>
      </c>
      <c r="O708" s="33">
        <v>13.570024672772133</v>
      </c>
      <c r="P708" s="33">
        <v>0.23000041818257849</v>
      </c>
      <c r="Q708" s="28">
        <v>6.2727386777066867</v>
      </c>
      <c r="R708" s="28">
        <v>10.715928574415589</v>
      </c>
      <c r="S708" s="28">
        <v>2.0909128925688956</v>
      </c>
      <c r="T708" s="28">
        <v>0.64818299669635759</v>
      </c>
      <c r="U708" s="28">
        <v>0.2320913310751474</v>
      </c>
      <c r="V708" s="27">
        <f t="shared" si="53"/>
        <v>47.799906994752988</v>
      </c>
      <c r="W708" s="28">
        <f t="shared" si="54"/>
        <v>100.00000000000001</v>
      </c>
      <c r="X708" s="34">
        <v>5.7</v>
      </c>
      <c r="Y708" s="34">
        <v>120</v>
      </c>
      <c r="Z708" s="30">
        <v>39</v>
      </c>
      <c r="AA708" s="34">
        <v>10</v>
      </c>
      <c r="AC708" s="34">
        <v>222</v>
      </c>
      <c r="AD708" s="34">
        <v>149</v>
      </c>
      <c r="AE708" s="30">
        <v>53</v>
      </c>
      <c r="AF708" s="30">
        <v>154</v>
      </c>
      <c r="AG708" s="34">
        <v>60</v>
      </c>
      <c r="AJ708" s="28"/>
      <c r="BA708" s="30">
        <v>40</v>
      </c>
      <c r="BB708" s="30">
        <v>358</v>
      </c>
      <c r="BC708" s="30">
        <v>217</v>
      </c>
      <c r="BD708" s="30">
        <v>109</v>
      </c>
      <c r="BE708" s="28">
        <f t="shared" ref="BE708:BE771" si="55">1.74+LOG(X708/Z708)-1.92*LOG(Y708/Z708)</f>
        <v>-3.2373698274568929E-2</v>
      </c>
      <c r="BF708" s="28">
        <f t="shared" ref="BF708:BF771" si="56">3.85+LOG(X708/(M708*5995))-1.23*LOG(Y708/Z708)</f>
        <v>4.2762747632795195E-3</v>
      </c>
      <c r="BG708" s="29">
        <f t="shared" ref="BG708:BG771" si="57">1.55+LOG(X708/Y708)-0.73*LOG(Y708/Z708)</f>
        <v>-0.12963153686055506</v>
      </c>
    </row>
    <row r="709" spans="1:59" s="30" customFormat="1" x14ac:dyDescent="0.25">
      <c r="A709" s="30" t="s">
        <v>812</v>
      </c>
      <c r="B709" s="30">
        <v>16</v>
      </c>
      <c r="C709" s="30">
        <v>2</v>
      </c>
      <c r="D709" s="23" t="s">
        <v>644</v>
      </c>
      <c r="E709" s="31" t="s">
        <v>808</v>
      </c>
      <c r="F709" s="30" t="s">
        <v>54</v>
      </c>
      <c r="G709" s="30" t="s">
        <v>391</v>
      </c>
      <c r="H709" s="30" t="s">
        <v>772</v>
      </c>
      <c r="I709" s="30">
        <v>2</v>
      </c>
      <c r="K709" s="32"/>
      <c r="L709" s="28">
        <v>51.302181467989783</v>
      </c>
      <c r="M709" s="33">
        <v>1.5910898965791569</v>
      </c>
      <c r="N709" s="33">
        <v>14.131390528828035</v>
      </c>
      <c r="O709" s="33">
        <v>13.259431394715907</v>
      </c>
      <c r="P709" s="33">
        <v>0.20935393376041536</v>
      </c>
      <c r="Q709" s="28">
        <v>6.1026671691161081</v>
      </c>
      <c r="R709" s="28">
        <v>10.153665787380145</v>
      </c>
      <c r="S709" s="28">
        <v>2.0097977640999876</v>
      </c>
      <c r="T709" s="28">
        <v>1.0048988820499938</v>
      </c>
      <c r="U709" s="28">
        <v>0.23552317548046731</v>
      </c>
      <c r="V709" s="27">
        <f t="shared" si="53"/>
        <v>47.691803599196959</v>
      </c>
      <c r="W709" s="28">
        <f t="shared" si="54"/>
        <v>99.999999999999986</v>
      </c>
      <c r="X709" s="34">
        <v>6.9</v>
      </c>
      <c r="Y709" s="34">
        <v>126</v>
      </c>
      <c r="Z709" s="30">
        <v>41</v>
      </c>
      <c r="AA709" s="34">
        <v>30</v>
      </c>
      <c r="AC709" s="34">
        <v>220</v>
      </c>
      <c r="AD709" s="34">
        <v>144</v>
      </c>
      <c r="AE709" s="30">
        <v>50</v>
      </c>
      <c r="AF709" s="30">
        <v>167</v>
      </c>
      <c r="AG709" s="34">
        <v>53</v>
      </c>
      <c r="AJ709" s="28"/>
      <c r="BA709" s="30">
        <v>43</v>
      </c>
      <c r="BB709" s="30">
        <v>322</v>
      </c>
      <c r="BC709" s="30">
        <v>175</v>
      </c>
      <c r="BD709" s="30">
        <v>108</v>
      </c>
      <c r="BE709" s="28">
        <f t="shared" si="55"/>
        <v>2.989879229369119E-2</v>
      </c>
      <c r="BF709" s="28">
        <f t="shared" si="56"/>
        <v>0.10963355859503654</v>
      </c>
      <c r="BG709" s="29">
        <f t="shared" si="57"/>
        <v>-6.7459736910721491E-2</v>
      </c>
    </row>
    <row r="710" spans="1:59" s="30" customFormat="1" x14ac:dyDescent="0.25">
      <c r="A710" s="30" t="s">
        <v>813</v>
      </c>
      <c r="B710" s="30">
        <v>16</v>
      </c>
      <c r="C710" s="30">
        <v>2</v>
      </c>
      <c r="D710" s="23" t="s">
        <v>644</v>
      </c>
      <c r="E710" s="31" t="s">
        <v>814</v>
      </c>
      <c r="F710" s="30" t="s">
        <v>54</v>
      </c>
      <c r="G710" s="30" t="s">
        <v>815</v>
      </c>
      <c r="H710" s="30" t="s">
        <v>816</v>
      </c>
      <c r="I710" s="30">
        <v>35</v>
      </c>
      <c r="K710" s="32"/>
      <c r="L710" s="28">
        <v>53.136726434070248</v>
      </c>
      <c r="M710" s="33">
        <v>1.4333606359864808</v>
      </c>
      <c r="N710" s="33">
        <v>15.562201190710361</v>
      </c>
      <c r="O710" s="33">
        <v>10.814253570869758</v>
      </c>
      <c r="P710" s="33">
        <v>0.1330977733416018</v>
      </c>
      <c r="Q710" s="28">
        <v>5.4672469972627189</v>
      </c>
      <c r="R710" s="28">
        <v>8.9277891041443667</v>
      </c>
      <c r="S710" s="28">
        <v>2.3548067591206467</v>
      </c>
      <c r="T710" s="28">
        <v>1.8838454072965176</v>
      </c>
      <c r="U710" s="28">
        <v>0.28667212719729618</v>
      </c>
      <c r="V710" s="27">
        <f t="shared" si="53"/>
        <v>50.037495460988346</v>
      </c>
      <c r="W710" s="28">
        <f t="shared" si="54"/>
        <v>100</v>
      </c>
      <c r="X710" s="34">
        <v>16</v>
      </c>
      <c r="Y710" s="34">
        <v>174</v>
      </c>
      <c r="Z710" s="30">
        <v>32</v>
      </c>
      <c r="AA710" s="34">
        <v>43</v>
      </c>
      <c r="AC710" s="34">
        <v>602</v>
      </c>
      <c r="AD710" s="34">
        <v>250</v>
      </c>
      <c r="AE710" s="30">
        <v>50</v>
      </c>
      <c r="AF710" s="30">
        <v>217</v>
      </c>
      <c r="AG710" s="34">
        <v>32</v>
      </c>
      <c r="AJ710" s="28"/>
      <c r="BC710" s="30">
        <v>26</v>
      </c>
      <c r="BD710" s="30">
        <v>71</v>
      </c>
      <c r="BE710" s="28">
        <f t="shared" si="55"/>
        <v>2.7003406007646724E-2</v>
      </c>
      <c r="BF710" s="28">
        <f t="shared" si="56"/>
        <v>0.21543421978701571</v>
      </c>
      <c r="BG710" s="29">
        <f t="shared" si="57"/>
        <v>-2.3270732699441354E-2</v>
      </c>
    </row>
    <row r="711" spans="1:59" s="30" customFormat="1" x14ac:dyDescent="0.25">
      <c r="A711" s="30" t="s">
        <v>817</v>
      </c>
      <c r="B711" s="30">
        <v>16</v>
      </c>
      <c r="C711" s="30">
        <v>2</v>
      </c>
      <c r="D711" s="23" t="s">
        <v>644</v>
      </c>
      <c r="E711" s="31" t="s">
        <v>814</v>
      </c>
      <c r="F711" s="30" t="s">
        <v>54</v>
      </c>
      <c r="G711" s="30" t="s">
        <v>815</v>
      </c>
      <c r="H711" s="30" t="s">
        <v>816</v>
      </c>
      <c r="I711" s="30">
        <v>35</v>
      </c>
      <c r="K711" s="32"/>
      <c r="L711" s="28">
        <v>52.684706853222309</v>
      </c>
      <c r="M711" s="33">
        <v>1.6637275848385993</v>
      </c>
      <c r="N711" s="33">
        <v>14.716800179467363</v>
      </c>
      <c r="O711" s="33">
        <v>11.79162823346463</v>
      </c>
      <c r="P711" s="33">
        <v>0.17458869717442091</v>
      </c>
      <c r="Q711" s="28">
        <v>5.3608999955910415</v>
      </c>
      <c r="R711" s="28">
        <v>9.2121212567915034</v>
      </c>
      <c r="S711" s="28">
        <v>2.3518124501730813</v>
      </c>
      <c r="T711" s="28">
        <v>1.7253471250178065</v>
      </c>
      <c r="U711" s="28">
        <v>0.31836762425923809</v>
      </c>
      <c r="V711" s="27">
        <f t="shared" si="53"/>
        <v>47.385679366532671</v>
      </c>
      <c r="W711" s="28">
        <f t="shared" si="54"/>
        <v>99.999999999999986</v>
      </c>
      <c r="X711" s="34">
        <v>18</v>
      </c>
      <c r="Y711" s="34">
        <v>189</v>
      </c>
      <c r="Z711" s="30">
        <v>34</v>
      </c>
      <c r="AA711" s="34">
        <v>41</v>
      </c>
      <c r="AC711" s="34">
        <v>659</v>
      </c>
      <c r="AD711" s="34">
        <v>232</v>
      </c>
      <c r="AE711" s="30">
        <v>43</v>
      </c>
      <c r="AF711" s="30">
        <v>179</v>
      </c>
      <c r="AG711" s="34">
        <v>38</v>
      </c>
      <c r="AJ711" s="28"/>
      <c r="BC711" s="30">
        <v>27</v>
      </c>
      <c r="BD711" s="30">
        <v>80</v>
      </c>
      <c r="BE711" s="28">
        <f t="shared" si="55"/>
        <v>3.3426444769552033E-2</v>
      </c>
      <c r="BF711" s="28">
        <f t="shared" si="56"/>
        <v>0.19007214916198933</v>
      </c>
      <c r="BG711" s="29">
        <f t="shared" si="57"/>
        <v>-1.502680667556E-2</v>
      </c>
    </row>
    <row r="712" spans="1:59" s="30" customFormat="1" x14ac:dyDescent="0.25">
      <c r="A712" s="30" t="s">
        <v>818</v>
      </c>
      <c r="B712" s="30">
        <v>16</v>
      </c>
      <c r="C712" s="30">
        <v>2</v>
      </c>
      <c r="D712" s="23" t="s">
        <v>644</v>
      </c>
      <c r="E712" s="31" t="s">
        <v>814</v>
      </c>
      <c r="F712" s="30" t="s">
        <v>54</v>
      </c>
      <c r="G712" s="30" t="s">
        <v>815</v>
      </c>
      <c r="H712" s="30" t="s">
        <v>816</v>
      </c>
      <c r="I712" s="30">
        <v>35</v>
      </c>
      <c r="K712" s="32"/>
      <c r="L712" s="28">
        <v>51.842968691487066</v>
      </c>
      <c r="M712" s="33">
        <v>1.9402616005328825</v>
      </c>
      <c r="N712" s="33">
        <v>14.895870806207473</v>
      </c>
      <c r="O712" s="33">
        <v>13.18099282694928</v>
      </c>
      <c r="P712" s="33">
        <v>0.13345714712660037</v>
      </c>
      <c r="Q712" s="28">
        <v>4.6915320182197213</v>
      </c>
      <c r="R712" s="28">
        <v>8.5720552192854864</v>
      </c>
      <c r="S712" s="28">
        <v>2.5048879922223457</v>
      </c>
      <c r="T712" s="28">
        <v>1.8684000597724053</v>
      </c>
      <c r="U712" s="28">
        <v>0.3695736381967395</v>
      </c>
      <c r="V712" s="27">
        <f t="shared" si="53"/>
        <v>41.352137659429957</v>
      </c>
      <c r="W712" s="28">
        <f t="shared" si="54"/>
        <v>100.00000000000001</v>
      </c>
      <c r="X712" s="34">
        <v>20</v>
      </c>
      <c r="Y712" s="34">
        <v>221</v>
      </c>
      <c r="Z712" s="30">
        <v>42</v>
      </c>
      <c r="AA712" s="34">
        <v>49</v>
      </c>
      <c r="AC712" s="34">
        <v>702</v>
      </c>
      <c r="AD712" s="34">
        <v>226</v>
      </c>
      <c r="AE712" s="30">
        <v>39</v>
      </c>
      <c r="AF712" s="30">
        <v>127</v>
      </c>
      <c r="AG712" s="34">
        <v>32</v>
      </c>
      <c r="AJ712" s="28"/>
      <c r="BC712" s="30">
        <v>46</v>
      </c>
      <c r="BD712" s="30">
        <v>97</v>
      </c>
      <c r="BE712" s="28">
        <f t="shared" si="55"/>
        <v>3.3186177354636914E-2</v>
      </c>
      <c r="BF712" s="28">
        <f t="shared" si="56"/>
        <v>0.19837465008831823</v>
      </c>
      <c r="BG712" s="29">
        <f t="shared" si="57"/>
        <v>-1.9796655820793041E-2</v>
      </c>
    </row>
    <row r="713" spans="1:59" s="30" customFormat="1" x14ac:dyDescent="0.25">
      <c r="A713" s="30" t="s">
        <v>819</v>
      </c>
      <c r="B713" s="30">
        <v>16</v>
      </c>
      <c r="C713" s="30">
        <v>2</v>
      </c>
      <c r="D713" s="23" t="s">
        <v>644</v>
      </c>
      <c r="E713" s="31" t="s">
        <v>814</v>
      </c>
      <c r="F713" s="30" t="s">
        <v>54</v>
      </c>
      <c r="G713" s="30" t="s">
        <v>815</v>
      </c>
      <c r="H713" s="30" t="s">
        <v>816</v>
      </c>
      <c r="I713" s="30">
        <v>35</v>
      </c>
      <c r="K713" s="32"/>
      <c r="L713" s="28">
        <v>51.698705281904914</v>
      </c>
      <c r="M713" s="33">
        <v>1.983668015786809</v>
      </c>
      <c r="N713" s="33">
        <v>15.489055439330162</v>
      </c>
      <c r="O713" s="33">
        <v>12.924168757793563</v>
      </c>
      <c r="P713" s="33">
        <v>0.11305879882722746</v>
      </c>
      <c r="Q713" s="28">
        <v>4.0187263946769036</v>
      </c>
      <c r="R713" s="28">
        <v>8.8802547442476847</v>
      </c>
      <c r="S713" s="28">
        <v>2.5592400825436035</v>
      </c>
      <c r="T713" s="28">
        <v>1.9425557253041805</v>
      </c>
      <c r="U713" s="28">
        <v>0.39056675958496756</v>
      </c>
      <c r="V713" s="27">
        <f t="shared" ref="V713:V776" si="58">100*(Q713/40.3)/((Q713/40.3)+0.9*(O713/71.85))</f>
        <v>38.117960445624227</v>
      </c>
      <c r="W713" s="28">
        <f t="shared" ref="W713:W776" si="59">SUM(L713:N713,O713:U713)</f>
        <v>100.00000000000001</v>
      </c>
      <c r="X713" s="34">
        <v>24</v>
      </c>
      <c r="Y713" s="34">
        <v>224</v>
      </c>
      <c r="Z713" s="30">
        <v>43</v>
      </c>
      <c r="AA713" s="34">
        <v>48</v>
      </c>
      <c r="AC713" s="34">
        <v>718</v>
      </c>
      <c r="AD713" s="34">
        <v>235</v>
      </c>
      <c r="AE713" s="30">
        <v>46</v>
      </c>
      <c r="AF713" s="30">
        <v>109</v>
      </c>
      <c r="AG713" s="34">
        <v>29</v>
      </c>
      <c r="AJ713" s="28"/>
      <c r="BC713" s="30">
        <v>32</v>
      </c>
      <c r="BD713" s="30">
        <v>110</v>
      </c>
      <c r="BE713" s="28">
        <f t="shared" si="55"/>
        <v>0.11052602564323299</v>
      </c>
      <c r="BF713" s="28">
        <f t="shared" si="56"/>
        <v>0.27331420117367389</v>
      </c>
      <c r="BG713" s="29">
        <f t="shared" si="57"/>
        <v>5.6714142566602455E-2</v>
      </c>
    </row>
    <row r="714" spans="1:59" s="30" customFormat="1" x14ac:dyDescent="0.25">
      <c r="A714" s="30" t="s">
        <v>820</v>
      </c>
      <c r="B714" s="30">
        <v>16</v>
      </c>
      <c r="C714" s="30">
        <v>2</v>
      </c>
      <c r="D714" s="23" t="s">
        <v>644</v>
      </c>
      <c r="E714" s="31" t="s">
        <v>814</v>
      </c>
      <c r="F714" s="30" t="s">
        <v>54</v>
      </c>
      <c r="G714" s="30" t="s">
        <v>815</v>
      </c>
      <c r="H714" s="30" t="s">
        <v>816</v>
      </c>
      <c r="I714" s="30">
        <v>35</v>
      </c>
      <c r="K714" s="32"/>
      <c r="L714" s="28">
        <v>52.508257084189189</v>
      </c>
      <c r="M714" s="33">
        <v>1.8708650654012293</v>
      </c>
      <c r="N714" s="33">
        <v>17.209891347475395</v>
      </c>
      <c r="O714" s="33">
        <v>10.73596295687838</v>
      </c>
      <c r="P714" s="33">
        <v>0.11369898187521282</v>
      </c>
      <c r="Q714" s="28">
        <v>3.3282792876198668</v>
      </c>
      <c r="R714" s="28">
        <v>8.2483443214927128</v>
      </c>
      <c r="S714" s="28">
        <v>3.1318901371081349</v>
      </c>
      <c r="T714" s="28">
        <v>2.2326345531859979</v>
      </c>
      <c r="U714" s="28">
        <v>0.6201762647738881</v>
      </c>
      <c r="V714" s="27">
        <f t="shared" si="58"/>
        <v>38.046994457195488</v>
      </c>
      <c r="W714" s="28">
        <f t="shared" si="59"/>
        <v>100</v>
      </c>
      <c r="X714" s="34">
        <v>22</v>
      </c>
      <c r="Y714" s="34">
        <v>224</v>
      </c>
      <c r="Z714" s="30">
        <v>40</v>
      </c>
      <c r="AA714" s="34">
        <v>52</v>
      </c>
      <c r="AC714" s="34">
        <v>752</v>
      </c>
      <c r="AD714" s="34">
        <v>262</v>
      </c>
      <c r="AE714" s="30">
        <v>31</v>
      </c>
      <c r="AF714" s="30">
        <v>70</v>
      </c>
      <c r="AG714" s="34">
        <v>21</v>
      </c>
      <c r="AJ714" s="28"/>
      <c r="BC714" s="30">
        <v>34</v>
      </c>
      <c r="BD714" s="30">
        <v>110</v>
      </c>
      <c r="BE714" s="28">
        <f t="shared" si="55"/>
        <v>4.384167764233915E-2</v>
      </c>
      <c r="BF714" s="28">
        <f t="shared" si="56"/>
        <v>0.22231975467125265</v>
      </c>
      <c r="BG714" s="29">
        <f t="shared" si="57"/>
        <v>-4.0025972264827736E-3</v>
      </c>
    </row>
    <row r="715" spans="1:59" s="30" customFormat="1" x14ac:dyDescent="0.25">
      <c r="A715" s="30" t="s">
        <v>821</v>
      </c>
      <c r="B715" s="30">
        <v>16</v>
      </c>
      <c r="C715" s="30">
        <v>2</v>
      </c>
      <c r="D715" s="23" t="s">
        <v>644</v>
      </c>
      <c r="E715" s="31" t="s">
        <v>814</v>
      </c>
      <c r="F715" s="30" t="s">
        <v>54</v>
      </c>
      <c r="G715" s="30" t="s">
        <v>815</v>
      </c>
      <c r="H715" s="30" t="s">
        <v>816</v>
      </c>
      <c r="I715" s="30">
        <v>35</v>
      </c>
      <c r="K715" s="32"/>
      <c r="L715" s="28">
        <v>51.975942267923628</v>
      </c>
      <c r="M715" s="33">
        <v>2.0976374314887667</v>
      </c>
      <c r="N715" s="33">
        <v>16.522769718968171</v>
      </c>
      <c r="O715" s="33">
        <v>12.343555018131989</v>
      </c>
      <c r="P715" s="33">
        <v>0.10333189317678654</v>
      </c>
      <c r="Q715" s="28">
        <v>2.8106274944085943</v>
      </c>
      <c r="R715" s="28">
        <v>7.4915622553170245</v>
      </c>
      <c r="S715" s="28">
        <v>3.1826223098450255</v>
      </c>
      <c r="T715" s="28">
        <v>3.0379576593975242</v>
      </c>
      <c r="U715" s="28">
        <v>0.43399395134250346</v>
      </c>
      <c r="V715" s="27">
        <f t="shared" si="58"/>
        <v>31.085253483641338</v>
      </c>
      <c r="W715" s="28">
        <f t="shared" si="59"/>
        <v>100</v>
      </c>
      <c r="X715" s="34">
        <v>25</v>
      </c>
      <c r="Y715" s="34">
        <v>254</v>
      </c>
      <c r="Z715" s="30">
        <v>50</v>
      </c>
      <c r="AA715" s="34">
        <v>84</v>
      </c>
      <c r="AC715" s="34">
        <v>820</v>
      </c>
      <c r="AD715" s="34">
        <v>248</v>
      </c>
      <c r="AE715" s="30">
        <v>40</v>
      </c>
      <c r="AF715" s="30">
        <v>34</v>
      </c>
      <c r="AG715" s="34">
        <v>21</v>
      </c>
      <c r="AJ715" s="28"/>
      <c r="BC715" s="30">
        <v>38</v>
      </c>
      <c r="BD715" s="30">
        <v>94</v>
      </c>
      <c r="BE715" s="28">
        <f t="shared" si="55"/>
        <v>8.3711676750893638E-2</v>
      </c>
      <c r="BF715" s="28">
        <f t="shared" si="56"/>
        <v>0.28020803090399604</v>
      </c>
      <c r="BG715" s="29">
        <f t="shared" si="57"/>
        <v>2.7825782084838657E-2</v>
      </c>
    </row>
    <row r="716" spans="1:59" s="30" customFormat="1" x14ac:dyDescent="0.25">
      <c r="A716" s="30" t="s">
        <v>822</v>
      </c>
      <c r="B716" s="30">
        <v>16</v>
      </c>
      <c r="C716" s="30">
        <v>2</v>
      </c>
      <c r="D716" s="23" t="s">
        <v>644</v>
      </c>
      <c r="E716" s="31" t="s">
        <v>814</v>
      </c>
      <c r="F716" s="30" t="s">
        <v>54</v>
      </c>
      <c r="G716" s="30" t="s">
        <v>815</v>
      </c>
      <c r="H716" s="30" t="s">
        <v>816</v>
      </c>
      <c r="I716" s="30">
        <v>35</v>
      </c>
      <c r="K716" s="32"/>
      <c r="L716" s="28">
        <v>51.435410331330544</v>
      </c>
      <c r="M716" s="33">
        <v>2.0863359210700345</v>
      </c>
      <c r="N716" s="33">
        <v>17.134808381461323</v>
      </c>
      <c r="O716" s="33">
        <v>12.187980193379053</v>
      </c>
      <c r="P716" s="33">
        <v>0.13426914343520024</v>
      </c>
      <c r="Q716" s="28">
        <v>2.5614421209176661</v>
      </c>
      <c r="R716" s="28">
        <v>8.8617634667232164</v>
      </c>
      <c r="S716" s="28">
        <v>3.0881902990096055</v>
      </c>
      <c r="T716" s="28">
        <v>2.0656791297723114</v>
      </c>
      <c r="U716" s="28">
        <v>0.44412101290104689</v>
      </c>
      <c r="V716" s="27">
        <f t="shared" si="58"/>
        <v>29.394714073089126</v>
      </c>
      <c r="W716" s="28">
        <f t="shared" si="59"/>
        <v>100</v>
      </c>
      <c r="X716" s="34">
        <v>23</v>
      </c>
      <c r="Y716" s="34">
        <v>230</v>
      </c>
      <c r="Z716" s="30">
        <v>42</v>
      </c>
      <c r="AA716" s="34">
        <v>49</v>
      </c>
      <c r="AC716" s="34">
        <v>794</v>
      </c>
      <c r="AD716" s="34">
        <v>301</v>
      </c>
      <c r="AE716" s="30">
        <v>42</v>
      </c>
      <c r="AF716" s="30">
        <v>16</v>
      </c>
      <c r="AG716" s="34">
        <v>27</v>
      </c>
      <c r="AJ716" s="28"/>
      <c r="BC716" s="30">
        <v>51</v>
      </c>
      <c r="BD716" s="30">
        <v>108</v>
      </c>
      <c r="BE716" s="28">
        <f t="shared" si="55"/>
        <v>6.0599738029883055E-2</v>
      </c>
      <c r="BF716" s="28">
        <f t="shared" si="56"/>
        <v>0.20622580196979545</v>
      </c>
      <c r="BG716" s="29">
        <f t="shared" si="57"/>
        <v>1.0910661697624557E-2</v>
      </c>
    </row>
    <row r="717" spans="1:59" s="30" customFormat="1" x14ac:dyDescent="0.25">
      <c r="A717" s="30" t="s">
        <v>823</v>
      </c>
      <c r="B717" s="30">
        <v>16</v>
      </c>
      <c r="C717" s="30">
        <v>2</v>
      </c>
      <c r="D717" s="23" t="s">
        <v>644</v>
      </c>
      <c r="E717" s="31" t="s">
        <v>814</v>
      </c>
      <c r="F717" s="30" t="s">
        <v>54</v>
      </c>
      <c r="G717" s="30" t="s">
        <v>815</v>
      </c>
      <c r="H717" s="30" t="s">
        <v>816</v>
      </c>
      <c r="I717" s="30">
        <v>35</v>
      </c>
      <c r="K717" s="32"/>
      <c r="L717" s="28">
        <v>62.491815161739083</v>
      </c>
      <c r="M717" s="33">
        <v>0.68113916179750211</v>
      </c>
      <c r="N717" s="33">
        <v>11.979399861454482</v>
      </c>
      <c r="O717" s="33">
        <v>6.9217929537349923</v>
      </c>
      <c r="P717" s="33">
        <v>0.18379945635805611</v>
      </c>
      <c r="Q717" s="28">
        <v>3.2435198180833429</v>
      </c>
      <c r="R717" s="28">
        <v>6.6275921616169642</v>
      </c>
      <c r="S717" s="28">
        <v>1.7947476326727834</v>
      </c>
      <c r="T717" s="28">
        <v>6.0113233961811297</v>
      </c>
      <c r="U717" s="28">
        <v>6.487039636166686E-2</v>
      </c>
      <c r="V717" s="27">
        <f t="shared" si="58"/>
        <v>48.14020664616789</v>
      </c>
      <c r="W717" s="28">
        <f t="shared" si="59"/>
        <v>100</v>
      </c>
      <c r="X717" s="34">
        <v>9</v>
      </c>
      <c r="Y717" s="34">
        <v>120</v>
      </c>
      <c r="Z717" s="30">
        <v>29</v>
      </c>
      <c r="AA717" s="34">
        <v>84</v>
      </c>
      <c r="AC717" s="34">
        <v>295</v>
      </c>
      <c r="AD717" s="34">
        <v>88</v>
      </c>
      <c r="AE717" s="30">
        <v>24</v>
      </c>
      <c r="AF717" s="30">
        <v>169</v>
      </c>
      <c r="AG717" s="34">
        <v>65</v>
      </c>
      <c r="AJ717" s="28"/>
      <c r="BC717" s="30">
        <v>62</v>
      </c>
      <c r="BD717" s="30">
        <v>61</v>
      </c>
      <c r="BE717" s="28">
        <f t="shared" si="55"/>
        <v>4.7620675094924847E-2</v>
      </c>
      <c r="BF717" s="28">
        <f t="shared" si="56"/>
        <v>0.43457407621030519</v>
      </c>
      <c r="BG717" s="29">
        <f t="shared" si="57"/>
        <v>-2.5190507756828073E-2</v>
      </c>
    </row>
    <row r="718" spans="1:59" s="30" customFormat="1" x14ac:dyDescent="0.25">
      <c r="A718" s="30" t="s">
        <v>824</v>
      </c>
      <c r="B718" s="30">
        <v>16</v>
      </c>
      <c r="C718" s="30">
        <v>2</v>
      </c>
      <c r="D718" s="23" t="s">
        <v>644</v>
      </c>
      <c r="E718" s="31" t="s">
        <v>814</v>
      </c>
      <c r="F718" s="30" t="s">
        <v>54</v>
      </c>
      <c r="G718" s="30" t="s">
        <v>815</v>
      </c>
      <c r="H718" s="30" t="s">
        <v>816</v>
      </c>
      <c r="I718" s="30">
        <v>35</v>
      </c>
      <c r="K718" s="32"/>
      <c r="L718" s="28">
        <v>52.011069798797948</v>
      </c>
      <c r="M718" s="33">
        <v>0.54855425178419714</v>
      </c>
      <c r="N718" s="33">
        <v>15.105558748205574</v>
      </c>
      <c r="O718" s="33">
        <v>9.2041129176453147</v>
      </c>
      <c r="P718" s="33">
        <v>0.13205935691101042</v>
      </c>
      <c r="Q718" s="28">
        <v>8.573699787145598</v>
      </c>
      <c r="R718" s="28">
        <v>11.722807528869692</v>
      </c>
      <c r="S718" s="28">
        <v>1.8691478208943013</v>
      </c>
      <c r="T718" s="28">
        <v>0.75172249318575157</v>
      </c>
      <c r="U718" s="28">
        <v>8.1267296560621802E-2</v>
      </c>
      <c r="V718" s="27">
        <f t="shared" si="58"/>
        <v>64.854246082676838</v>
      </c>
      <c r="W718" s="28">
        <f t="shared" si="59"/>
        <v>100.00000000000003</v>
      </c>
      <c r="X718" s="34">
        <v>7</v>
      </c>
      <c r="Y718" s="34">
        <v>57</v>
      </c>
      <c r="Z718" s="30">
        <v>15</v>
      </c>
      <c r="AA718" s="34">
        <v>21</v>
      </c>
      <c r="AC718" s="34">
        <v>168</v>
      </c>
      <c r="AD718" s="34">
        <v>79</v>
      </c>
      <c r="AE718" s="30">
        <v>43</v>
      </c>
      <c r="AF718" s="30">
        <v>397</v>
      </c>
      <c r="AG718" s="34">
        <v>139</v>
      </c>
      <c r="AJ718" s="28"/>
      <c r="BC718" s="30">
        <v>74</v>
      </c>
      <c r="BD718" s="30">
        <v>50</v>
      </c>
      <c r="BE718" s="28">
        <f t="shared" si="55"/>
        <v>0.29582227545430029</v>
      </c>
      <c r="BF718" s="28">
        <f t="shared" si="56"/>
        <v>0.46495544316476334</v>
      </c>
      <c r="BG718" s="29">
        <f t="shared" si="57"/>
        <v>0.21598115881149416</v>
      </c>
    </row>
    <row r="719" spans="1:59" s="30" customFormat="1" x14ac:dyDescent="0.25">
      <c r="A719" s="30" t="s">
        <v>825</v>
      </c>
      <c r="B719" s="30">
        <v>16</v>
      </c>
      <c r="C719" s="30">
        <v>2</v>
      </c>
      <c r="D719" s="23" t="s">
        <v>644</v>
      </c>
      <c r="E719" s="31" t="s">
        <v>814</v>
      </c>
      <c r="F719" s="30" t="s">
        <v>54</v>
      </c>
      <c r="G719" s="30" t="s">
        <v>815</v>
      </c>
      <c r="H719" s="30" t="s">
        <v>816</v>
      </c>
      <c r="I719" s="30">
        <v>35</v>
      </c>
      <c r="K719" s="32"/>
      <c r="L719" s="28">
        <v>53.667211158857931</v>
      </c>
      <c r="M719" s="33">
        <v>0.73182560671169916</v>
      </c>
      <c r="N719" s="33">
        <v>14.646676378771645</v>
      </c>
      <c r="O719" s="33">
        <v>10.097257064375308</v>
      </c>
      <c r="P719" s="33">
        <v>0.19312064621558728</v>
      </c>
      <c r="Q719" s="28">
        <v>6.4542952814156802</v>
      </c>
      <c r="R719" s="28">
        <v>10.977384100675486</v>
      </c>
      <c r="S719" s="28">
        <v>2.1141628638337977</v>
      </c>
      <c r="T719" s="28">
        <v>0.99609596469092376</v>
      </c>
      <c r="U719" s="28">
        <v>0.12197093445194984</v>
      </c>
      <c r="V719" s="27">
        <f t="shared" si="58"/>
        <v>55.874535419531753</v>
      </c>
      <c r="W719" s="28">
        <f t="shared" si="59"/>
        <v>100.00000000000001</v>
      </c>
      <c r="X719" s="34">
        <v>8</v>
      </c>
      <c r="Y719" s="34">
        <v>73</v>
      </c>
      <c r="Z719" s="30">
        <v>21</v>
      </c>
      <c r="AA719" s="34">
        <v>32</v>
      </c>
      <c r="AC719" s="34">
        <v>249</v>
      </c>
      <c r="AD719" s="34">
        <v>98</v>
      </c>
      <c r="AE719" s="30">
        <v>46</v>
      </c>
      <c r="AF719" s="30">
        <v>148</v>
      </c>
      <c r="AG719" s="34">
        <v>80</v>
      </c>
      <c r="AJ719" s="28"/>
      <c r="BC719" s="30">
        <v>98</v>
      </c>
      <c r="BD719" s="30">
        <v>54</v>
      </c>
      <c r="BE719" s="28">
        <f t="shared" si="55"/>
        <v>0.28195184671587392</v>
      </c>
      <c r="BF719" s="28">
        <f t="shared" si="56"/>
        <v>0.44533581267190825</v>
      </c>
      <c r="BG719" s="29">
        <f t="shared" si="57"/>
        <v>0.19476152413931597</v>
      </c>
    </row>
    <row r="720" spans="1:59" s="30" customFormat="1" x14ac:dyDescent="0.25">
      <c r="A720" s="30" t="s">
        <v>826</v>
      </c>
      <c r="B720" s="30">
        <v>16</v>
      </c>
      <c r="C720" s="30">
        <v>2</v>
      </c>
      <c r="D720" s="23" t="s">
        <v>644</v>
      </c>
      <c r="E720" s="31" t="s">
        <v>814</v>
      </c>
      <c r="F720" s="30" t="s">
        <v>54</v>
      </c>
      <c r="G720" s="30" t="s">
        <v>815</v>
      </c>
      <c r="H720" s="30" t="s">
        <v>816</v>
      </c>
      <c r="I720" s="30">
        <v>35</v>
      </c>
      <c r="K720" s="32"/>
      <c r="L720" s="28">
        <v>52.574660824304111</v>
      </c>
      <c r="M720" s="33">
        <v>0.70375530237257478</v>
      </c>
      <c r="N720" s="33">
        <v>14.623621209594825</v>
      </c>
      <c r="O720" s="33">
        <v>10.012465380447971</v>
      </c>
      <c r="P720" s="33">
        <v>0.12419211218339553</v>
      </c>
      <c r="Q720" s="28">
        <v>6.6132299737658125</v>
      </c>
      <c r="R720" s="28">
        <v>11.135892725777799</v>
      </c>
      <c r="S720" s="28">
        <v>2.3699994741664647</v>
      </c>
      <c r="T720" s="28">
        <v>1.7179908852036379</v>
      </c>
      <c r="U720" s="28">
        <v>0.12419211218339553</v>
      </c>
      <c r="V720" s="27">
        <f t="shared" si="58"/>
        <v>56.680589188636212</v>
      </c>
      <c r="W720" s="28">
        <f t="shared" si="59"/>
        <v>99.999999999999972</v>
      </c>
      <c r="X720" s="34">
        <v>5</v>
      </c>
      <c r="Y720" s="34">
        <v>70</v>
      </c>
      <c r="Z720" s="30">
        <v>22</v>
      </c>
      <c r="AA720" s="34">
        <v>54</v>
      </c>
      <c r="AC720" s="34">
        <v>291</v>
      </c>
      <c r="AD720" s="34">
        <v>84</v>
      </c>
      <c r="AE720" s="30">
        <v>39</v>
      </c>
      <c r="AF720" s="30">
        <v>168</v>
      </c>
      <c r="AG720" s="34">
        <v>80</v>
      </c>
      <c r="AJ720" s="28"/>
      <c r="BC720" s="30">
        <v>93</v>
      </c>
      <c r="BD720" s="30">
        <v>61</v>
      </c>
      <c r="BE720" s="28">
        <f t="shared" si="55"/>
        <v>0.13141063386507557</v>
      </c>
      <c r="BF720" s="28">
        <f t="shared" si="56"/>
        <v>0.30546844507570414</v>
      </c>
      <c r="BG720" s="29">
        <f t="shared" si="57"/>
        <v>3.6918952111565206E-2</v>
      </c>
    </row>
    <row r="721" spans="1:59" s="30" customFormat="1" x14ac:dyDescent="0.25">
      <c r="A721" s="30" t="s">
        <v>827</v>
      </c>
      <c r="B721" s="30">
        <v>16</v>
      </c>
      <c r="C721" s="30">
        <v>2</v>
      </c>
      <c r="D721" s="23" t="s">
        <v>644</v>
      </c>
      <c r="E721" s="31" t="s">
        <v>814</v>
      </c>
      <c r="F721" s="30" t="s">
        <v>54</v>
      </c>
      <c r="G721" s="30" t="s">
        <v>815</v>
      </c>
      <c r="H721" s="30" t="s">
        <v>816</v>
      </c>
      <c r="I721" s="30">
        <v>35</v>
      </c>
      <c r="K721" s="32"/>
      <c r="L721" s="28">
        <v>52.350194807937491</v>
      </c>
      <c r="M721" s="33">
        <v>0.93482490728459799</v>
      </c>
      <c r="N721" s="33">
        <v>14.977972403382115</v>
      </c>
      <c r="O721" s="33">
        <v>11.388985732834396</v>
      </c>
      <c r="P721" s="33">
        <v>0.166191094628373</v>
      </c>
      <c r="Q721" s="28">
        <v>6.315261595878173</v>
      </c>
      <c r="R721" s="28">
        <v>11.207511944000901</v>
      </c>
      <c r="S721" s="28">
        <v>2.0150670223690224</v>
      </c>
      <c r="T721" s="28">
        <v>0.49857328388511896</v>
      </c>
      <c r="U721" s="28">
        <v>0.14541720779982636</v>
      </c>
      <c r="V721" s="27">
        <f t="shared" si="58"/>
        <v>52.346078839184187</v>
      </c>
      <c r="W721" s="28">
        <f t="shared" si="59"/>
        <v>100.00000000000001</v>
      </c>
      <c r="X721" s="34">
        <v>8</v>
      </c>
      <c r="Y721" s="34">
        <v>96</v>
      </c>
      <c r="Z721" s="30">
        <v>27</v>
      </c>
      <c r="AA721" s="34">
        <v>16</v>
      </c>
      <c r="AC721" s="34">
        <v>183</v>
      </c>
      <c r="AD721" s="34">
        <v>79</v>
      </c>
      <c r="AE721" s="30">
        <v>37</v>
      </c>
      <c r="AF721" s="30">
        <v>45</v>
      </c>
      <c r="AG721" s="34">
        <v>72</v>
      </c>
      <c r="AJ721" s="28"/>
      <c r="BC721" s="30">
        <v>96</v>
      </c>
      <c r="BD721" s="30">
        <v>66</v>
      </c>
      <c r="BE721" s="28">
        <f t="shared" si="55"/>
        <v>0.15398388258224061</v>
      </c>
      <c r="BF721" s="28">
        <f t="shared" si="56"/>
        <v>0.32695433770581905</v>
      </c>
      <c r="BG721" s="29">
        <f t="shared" si="57"/>
        <v>6.8656301669551001E-2</v>
      </c>
    </row>
    <row r="722" spans="1:59" s="30" customFormat="1" x14ac:dyDescent="0.25">
      <c r="A722" s="30" t="s">
        <v>828</v>
      </c>
      <c r="B722" s="30">
        <v>16</v>
      </c>
      <c r="C722" s="30">
        <v>2</v>
      </c>
      <c r="D722" s="23" t="s">
        <v>644</v>
      </c>
      <c r="E722" s="31" t="s">
        <v>814</v>
      </c>
      <c r="F722" s="30" t="s">
        <v>54</v>
      </c>
      <c r="G722" s="30" t="s">
        <v>815</v>
      </c>
      <c r="H722" s="30" t="s">
        <v>816</v>
      </c>
      <c r="I722" s="30">
        <v>35</v>
      </c>
      <c r="K722" s="32"/>
      <c r="L722" s="28">
        <v>52.911671476613684</v>
      </c>
      <c r="M722" s="33">
        <v>0.99146153053692954</v>
      </c>
      <c r="N722" s="33">
        <v>14.143502241741098</v>
      </c>
      <c r="O722" s="33">
        <v>12.194952821122328</v>
      </c>
      <c r="P722" s="33">
        <v>0.1719882246849776</v>
      </c>
      <c r="Q722" s="28">
        <v>6.2016930430524271</v>
      </c>
      <c r="R722" s="28">
        <v>9.9955509405151695</v>
      </c>
      <c r="S722" s="28">
        <v>2.2459638752979427</v>
      </c>
      <c r="T722" s="28">
        <v>0.99146153053692954</v>
      </c>
      <c r="U722" s="28">
        <v>0.15175431589850963</v>
      </c>
      <c r="V722" s="27">
        <f t="shared" si="58"/>
        <v>50.184744722025599</v>
      </c>
      <c r="W722" s="28">
        <f t="shared" si="59"/>
        <v>100.00000000000001</v>
      </c>
      <c r="X722" s="34">
        <v>7</v>
      </c>
      <c r="Y722" s="34">
        <v>95</v>
      </c>
      <c r="Z722" s="30">
        <v>26</v>
      </c>
      <c r="AA722" s="34">
        <v>19</v>
      </c>
      <c r="AC722" s="34">
        <v>311</v>
      </c>
      <c r="AD722" s="34">
        <v>121</v>
      </c>
      <c r="AE722" s="30">
        <v>48</v>
      </c>
      <c r="AF722" s="30">
        <v>26</v>
      </c>
      <c r="AG722" s="34">
        <v>54</v>
      </c>
      <c r="AJ722" s="28"/>
      <c r="BC722" s="30">
        <v>95</v>
      </c>
      <c r="BD722" s="30">
        <v>68</v>
      </c>
      <c r="BE722" s="28">
        <f t="shared" si="55"/>
        <v>8.9644197992821972E-2</v>
      </c>
      <c r="BF722" s="28">
        <f t="shared" si="56"/>
        <v>0.22885016816689929</v>
      </c>
      <c r="BG722" s="29">
        <f t="shared" si="57"/>
        <v>6.5667468832474318E-3</v>
      </c>
    </row>
    <row r="723" spans="1:59" s="30" customFormat="1" x14ac:dyDescent="0.25">
      <c r="A723" s="30" t="s">
        <v>829</v>
      </c>
      <c r="B723" s="30">
        <v>16</v>
      </c>
      <c r="C723" s="30">
        <v>2</v>
      </c>
      <c r="D723" s="23" t="s">
        <v>644</v>
      </c>
      <c r="E723" s="31" t="s">
        <v>814</v>
      </c>
      <c r="F723" s="30" t="s">
        <v>54</v>
      </c>
      <c r="G723" s="30" t="s">
        <v>815</v>
      </c>
      <c r="H723" s="30" t="s">
        <v>816</v>
      </c>
      <c r="I723" s="30">
        <v>35</v>
      </c>
      <c r="K723" s="32"/>
      <c r="L723" s="28">
        <v>53.436355132689748</v>
      </c>
      <c r="M723" s="33">
        <v>0.98918443661658517</v>
      </c>
      <c r="N723" s="33">
        <v>14.327877664394867</v>
      </c>
      <c r="O723" s="33">
        <v>11.870805141850239</v>
      </c>
      <c r="P723" s="33">
        <v>0.16316444315325115</v>
      </c>
      <c r="Q723" s="28">
        <v>5.8535243981228859</v>
      </c>
      <c r="R723" s="28">
        <v>9.7898665891950696</v>
      </c>
      <c r="S723" s="28">
        <v>2.4474666472987674</v>
      </c>
      <c r="T723" s="28">
        <v>1.0095799920107416</v>
      </c>
      <c r="U723" s="28">
        <v>0.11217555466786015</v>
      </c>
      <c r="V723" s="27">
        <f t="shared" si="58"/>
        <v>49.41381595778892</v>
      </c>
      <c r="W723" s="28">
        <f t="shared" si="59"/>
        <v>100.00000000000001</v>
      </c>
      <c r="X723" s="34">
        <v>8</v>
      </c>
      <c r="Y723" s="34">
        <v>96</v>
      </c>
      <c r="Z723" s="30">
        <v>26</v>
      </c>
      <c r="AA723" s="34">
        <v>21</v>
      </c>
      <c r="AC723" s="34">
        <v>287</v>
      </c>
      <c r="AD723" s="34">
        <v>106</v>
      </c>
      <c r="AE723" s="30">
        <v>44</v>
      </c>
      <c r="AF723" s="30">
        <v>31</v>
      </c>
      <c r="AG723" s="34">
        <v>51</v>
      </c>
      <c r="AJ723" s="28"/>
      <c r="BC723" s="30">
        <v>126</v>
      </c>
      <c r="BD723" s="30">
        <v>77</v>
      </c>
      <c r="BE723" s="28">
        <f t="shared" si="55"/>
        <v>0.138904699689125</v>
      </c>
      <c r="BF723" s="28">
        <f t="shared" si="56"/>
        <v>0.28224712617371917</v>
      </c>
      <c r="BG723" s="29">
        <f t="shared" si="57"/>
        <v>5.669129785218735E-2</v>
      </c>
    </row>
    <row r="724" spans="1:59" s="30" customFormat="1" x14ac:dyDescent="0.25">
      <c r="A724" s="30" t="s">
        <v>830</v>
      </c>
      <c r="B724" s="30">
        <v>16</v>
      </c>
      <c r="C724" s="30">
        <v>2</v>
      </c>
      <c r="D724" s="23" t="s">
        <v>644</v>
      </c>
      <c r="E724" s="31" t="s">
        <v>814</v>
      </c>
      <c r="F724" s="30" t="s">
        <v>54</v>
      </c>
      <c r="G724" s="30" t="s">
        <v>815</v>
      </c>
      <c r="H724" s="30" t="s">
        <v>816</v>
      </c>
      <c r="I724" s="30">
        <v>35</v>
      </c>
      <c r="K724" s="32"/>
      <c r="L724" s="28">
        <v>53.355337143106517</v>
      </c>
      <c r="M724" s="33">
        <v>0.72294445365659588</v>
      </c>
      <c r="N724" s="33">
        <v>15.232745108031937</v>
      </c>
      <c r="O724" s="33">
        <v>9.6421256091742062</v>
      </c>
      <c r="P724" s="33">
        <v>0.12218779498421339</v>
      </c>
      <c r="Q724" s="28">
        <v>6.944339681602794</v>
      </c>
      <c r="R724" s="28">
        <v>11.312553352288422</v>
      </c>
      <c r="S724" s="28">
        <v>2.0466455659855742</v>
      </c>
      <c r="T724" s="28">
        <v>0.49893349618553801</v>
      </c>
      <c r="U724" s="28">
        <v>0.12218779498421339</v>
      </c>
      <c r="V724" s="27">
        <f t="shared" si="58"/>
        <v>58.79203853346025</v>
      </c>
      <c r="W724" s="28">
        <f t="shared" si="59"/>
        <v>100.00000000000001</v>
      </c>
      <c r="X724" s="34">
        <v>9</v>
      </c>
      <c r="Y724" s="34">
        <v>76</v>
      </c>
      <c r="Z724" s="30">
        <v>20</v>
      </c>
      <c r="AA724" s="34">
        <v>6</v>
      </c>
      <c r="AC724" s="34">
        <v>230</v>
      </c>
      <c r="AD724" s="34">
        <v>150</v>
      </c>
      <c r="AE724" s="30">
        <v>43</v>
      </c>
      <c r="AF724" s="30">
        <v>156</v>
      </c>
      <c r="AG724" s="34">
        <v>97</v>
      </c>
      <c r="AJ724" s="28"/>
      <c r="BC724" s="30">
        <v>70</v>
      </c>
      <c r="BD724" s="30">
        <v>67</v>
      </c>
      <c r="BE724" s="28">
        <f t="shared" si="55"/>
        <v>0.28002800827106844</v>
      </c>
      <c r="BF724" s="28">
        <f t="shared" si="56"/>
        <v>0.45421456794891535</v>
      </c>
      <c r="BG724" s="29">
        <f t="shared" si="57"/>
        <v>0.2001868916282622</v>
      </c>
    </row>
    <row r="725" spans="1:59" s="30" customFormat="1" x14ac:dyDescent="0.25">
      <c r="A725" s="30" t="s">
        <v>831</v>
      </c>
      <c r="B725" s="30">
        <v>16</v>
      </c>
      <c r="C725" s="30">
        <v>2</v>
      </c>
      <c r="D725" s="23" t="s">
        <v>644</v>
      </c>
      <c r="E725" s="31" t="s">
        <v>814</v>
      </c>
      <c r="F725" s="30" t="s">
        <v>54</v>
      </c>
      <c r="G725" s="30" t="s">
        <v>815</v>
      </c>
      <c r="H725" s="30" t="s">
        <v>816</v>
      </c>
      <c r="I725" s="30">
        <v>35</v>
      </c>
      <c r="K725" s="32"/>
      <c r="L725" s="28">
        <v>53.57951788145914</v>
      </c>
      <c r="M725" s="33">
        <v>0.78136796910461237</v>
      </c>
      <c r="N725" s="33">
        <v>14.592300513927697</v>
      </c>
      <c r="O725" s="33">
        <v>10.771836982638209</v>
      </c>
      <c r="P725" s="33">
        <v>0.18265744732315614</v>
      </c>
      <c r="Q725" s="28">
        <v>6.3828630203480676</v>
      </c>
      <c r="R725" s="28">
        <v>10.441917405307093</v>
      </c>
      <c r="S725" s="28">
        <v>2.2527751836522594</v>
      </c>
      <c r="T725" s="28">
        <v>0.89299196469098574</v>
      </c>
      <c r="U725" s="28">
        <v>0.12177163154877076</v>
      </c>
      <c r="V725" s="27">
        <f t="shared" si="58"/>
        <v>53.998229243878377</v>
      </c>
      <c r="W725" s="28">
        <f t="shared" si="59"/>
        <v>99.999999999999986</v>
      </c>
      <c r="X725" s="34">
        <v>9</v>
      </c>
      <c r="Y725" s="34">
        <v>80</v>
      </c>
      <c r="Z725" s="30">
        <v>25</v>
      </c>
      <c r="AA725" s="34">
        <v>31</v>
      </c>
      <c r="AC725" s="34">
        <v>265</v>
      </c>
      <c r="AD725" s="34">
        <v>102</v>
      </c>
      <c r="AE725" s="30">
        <v>45</v>
      </c>
      <c r="AF725" s="30">
        <v>64</v>
      </c>
      <c r="AG725" s="34">
        <v>62</v>
      </c>
      <c r="AJ725" s="28"/>
      <c r="BC725" s="30">
        <v>86</v>
      </c>
      <c r="BD725" s="30">
        <v>56</v>
      </c>
      <c r="BE725" s="28">
        <f t="shared" si="55"/>
        <v>0.32641454239306766</v>
      </c>
      <c r="BF725" s="28">
        <f t="shared" si="56"/>
        <v>0.51226324460565165</v>
      </c>
      <c r="BG725" s="29">
        <f t="shared" si="57"/>
        <v>0.23239303827384999</v>
      </c>
    </row>
    <row r="726" spans="1:59" s="30" customFormat="1" x14ac:dyDescent="0.25">
      <c r="A726" s="30" t="s">
        <v>832</v>
      </c>
      <c r="B726" s="30">
        <v>16</v>
      </c>
      <c r="C726" s="30">
        <v>2</v>
      </c>
      <c r="D726" s="23" t="s">
        <v>644</v>
      </c>
      <c r="E726" s="31" t="s">
        <v>814</v>
      </c>
      <c r="F726" s="30" t="s">
        <v>54</v>
      </c>
      <c r="G726" s="30" t="s">
        <v>815</v>
      </c>
      <c r="H726" s="30" t="s">
        <v>816</v>
      </c>
      <c r="I726" s="30">
        <v>35</v>
      </c>
      <c r="K726" s="32"/>
      <c r="L726" s="28">
        <v>53.806883888841348</v>
      </c>
      <c r="M726" s="33">
        <v>0.9019058632796263</v>
      </c>
      <c r="N726" s="33">
        <v>14.409995951944939</v>
      </c>
      <c r="O726" s="33">
        <v>10.967542791930523</v>
      </c>
      <c r="P726" s="33">
        <v>0.18448074476174176</v>
      </c>
      <c r="Q726" s="28">
        <v>6.2211006705765142</v>
      </c>
      <c r="R726" s="28">
        <v>10.125943101366715</v>
      </c>
      <c r="S726" s="28">
        <v>2.1830221463472776</v>
      </c>
      <c r="T726" s="28">
        <v>1.0658887475122858</v>
      </c>
      <c r="U726" s="28">
        <v>0.13323609343903572</v>
      </c>
      <c r="V726" s="27">
        <f t="shared" si="58"/>
        <v>52.911608494995924</v>
      </c>
      <c r="W726" s="28">
        <f t="shared" si="59"/>
        <v>100.00000000000003</v>
      </c>
      <c r="X726" s="34">
        <v>8</v>
      </c>
      <c r="Y726" s="34">
        <v>92</v>
      </c>
      <c r="Z726" s="30">
        <v>25</v>
      </c>
      <c r="AA726" s="34">
        <v>24</v>
      </c>
      <c r="AC726" s="34">
        <v>204</v>
      </c>
      <c r="AD726" s="34">
        <v>129</v>
      </c>
      <c r="AE726" s="30">
        <v>36</v>
      </c>
      <c r="AF726" s="30">
        <v>83</v>
      </c>
      <c r="AG726" s="34">
        <v>73</v>
      </c>
      <c r="AJ726" s="28"/>
      <c r="BC726" s="30">
        <v>114</v>
      </c>
      <c r="BD726" s="30">
        <v>61</v>
      </c>
      <c r="BE726" s="28">
        <f t="shared" si="55"/>
        <v>0.15872216646675219</v>
      </c>
      <c r="BF726" s="28">
        <f t="shared" si="56"/>
        <v>0.32414677231025557</v>
      </c>
      <c r="BG726" s="29">
        <f t="shared" si="57"/>
        <v>7.6233252014720587E-2</v>
      </c>
    </row>
    <row r="727" spans="1:59" s="30" customFormat="1" x14ac:dyDescent="0.25">
      <c r="A727" s="30" t="s">
        <v>833</v>
      </c>
      <c r="B727" s="30">
        <v>16</v>
      </c>
      <c r="C727" s="30">
        <v>2</v>
      </c>
      <c r="D727" s="23" t="s">
        <v>644</v>
      </c>
      <c r="E727" s="31" t="s">
        <v>814</v>
      </c>
      <c r="F727" s="30" t="s">
        <v>54</v>
      </c>
      <c r="G727" s="30" t="s">
        <v>815</v>
      </c>
      <c r="H727" s="30" t="s">
        <v>816</v>
      </c>
      <c r="I727" s="30">
        <v>35</v>
      </c>
      <c r="K727" s="32"/>
      <c r="L727" s="28">
        <v>53.864595574741337</v>
      </c>
      <c r="M727" s="33">
        <v>1.0220985877560027</v>
      </c>
      <c r="N727" s="33">
        <v>14.196949383930876</v>
      </c>
      <c r="O727" s="33">
        <v>11.373831455676999</v>
      </c>
      <c r="P727" s="33">
        <v>0.15331478816340038</v>
      </c>
      <c r="Q727" s="28">
        <v>5.8975088513521348</v>
      </c>
      <c r="R727" s="28">
        <v>10.159659962294667</v>
      </c>
      <c r="S727" s="28">
        <v>2.2383959071856459</v>
      </c>
      <c r="T727" s="28">
        <v>0.95055168661308254</v>
      </c>
      <c r="U727" s="28">
        <v>0.14309380228584037</v>
      </c>
      <c r="V727" s="27">
        <f t="shared" si="58"/>
        <v>50.670071431244999</v>
      </c>
      <c r="W727" s="28">
        <f t="shared" si="59"/>
        <v>99.999999999999986</v>
      </c>
      <c r="X727" s="34">
        <v>12</v>
      </c>
      <c r="Y727" s="34">
        <v>103</v>
      </c>
      <c r="Z727" s="30">
        <v>27</v>
      </c>
      <c r="AA727" s="34">
        <v>30</v>
      </c>
      <c r="AC727" s="34">
        <v>240</v>
      </c>
      <c r="AD727" s="34">
        <v>101</v>
      </c>
      <c r="AE727" s="30">
        <v>44</v>
      </c>
      <c r="AF727" s="30">
        <v>22</v>
      </c>
      <c r="AG727" s="34">
        <v>42</v>
      </c>
      <c r="AJ727" s="28"/>
      <c r="BC727" s="30">
        <v>112</v>
      </c>
      <c r="BD727" s="30">
        <v>66</v>
      </c>
      <c r="BE727" s="28">
        <f t="shared" si="55"/>
        <v>0.27138843763996268</v>
      </c>
      <c r="BF727" s="28">
        <f t="shared" si="56"/>
        <v>0.42668691392209102</v>
      </c>
      <c r="BG727" s="29">
        <f t="shared" si="57"/>
        <v>0.19186839514373777</v>
      </c>
    </row>
    <row r="728" spans="1:59" s="30" customFormat="1" x14ac:dyDescent="0.25">
      <c r="A728" s="30" t="s">
        <v>834</v>
      </c>
      <c r="B728" s="30">
        <v>16</v>
      </c>
      <c r="C728" s="30">
        <v>2</v>
      </c>
      <c r="D728" s="23" t="s">
        <v>644</v>
      </c>
      <c r="E728" s="31" t="s">
        <v>814</v>
      </c>
      <c r="F728" s="30" t="s">
        <v>54</v>
      </c>
      <c r="G728" s="30" t="s">
        <v>815</v>
      </c>
      <c r="H728" s="30" t="s">
        <v>816</v>
      </c>
      <c r="I728" s="30">
        <v>35</v>
      </c>
      <c r="K728" s="32"/>
      <c r="L728" s="28">
        <v>49.927240322739628</v>
      </c>
      <c r="M728" s="33">
        <v>1.0189232718926455</v>
      </c>
      <c r="N728" s="33">
        <v>16.58807086641227</v>
      </c>
      <c r="O728" s="33">
        <v>11.037809131053139</v>
      </c>
      <c r="P728" s="33">
        <v>0.14264925806497039</v>
      </c>
      <c r="Q728" s="28">
        <v>7.2343552304377816</v>
      </c>
      <c r="R728" s="28">
        <v>10.403206606023911</v>
      </c>
      <c r="S728" s="28">
        <v>2.5778758778883928</v>
      </c>
      <c r="T728" s="28">
        <v>0.85589554838982218</v>
      </c>
      <c r="U728" s="28">
        <v>0.21397388709745555</v>
      </c>
      <c r="V728" s="27">
        <f t="shared" si="58"/>
        <v>56.490773978444892</v>
      </c>
      <c r="W728" s="28">
        <f t="shared" si="59"/>
        <v>100.00000000000001</v>
      </c>
      <c r="X728" s="34">
        <v>6</v>
      </c>
      <c r="Y728" s="34">
        <v>91</v>
      </c>
      <c r="Z728" s="30">
        <v>22</v>
      </c>
      <c r="AA728" s="34">
        <v>15</v>
      </c>
      <c r="AC728" s="34">
        <v>330</v>
      </c>
      <c r="AD728" s="34">
        <v>273</v>
      </c>
      <c r="AE728" s="30">
        <v>44</v>
      </c>
      <c r="AF728" s="30">
        <v>132</v>
      </c>
      <c r="AG728" s="34">
        <v>157</v>
      </c>
      <c r="AJ728" s="28"/>
      <c r="BC728" s="30">
        <v>73</v>
      </c>
      <c r="BD728" s="30">
        <v>60</v>
      </c>
      <c r="BE728" s="28">
        <f t="shared" si="55"/>
        <v>-8.1793565164263171E-3</v>
      </c>
      <c r="BF728" s="28">
        <f t="shared" si="56"/>
        <v>8.3779566299451713E-2</v>
      </c>
      <c r="BG728" s="29">
        <f t="shared" si="57"/>
        <v>-8.1021801331637722E-2</v>
      </c>
    </row>
    <row r="729" spans="1:59" s="30" customFormat="1" x14ac:dyDescent="0.25">
      <c r="A729" s="36" t="s">
        <v>835</v>
      </c>
      <c r="B729" s="30">
        <v>16</v>
      </c>
      <c r="C729" s="30">
        <v>2</v>
      </c>
      <c r="D729" s="23" t="s">
        <v>644</v>
      </c>
      <c r="E729" s="30" t="s">
        <v>836</v>
      </c>
      <c r="F729" s="30" t="s">
        <v>54</v>
      </c>
      <c r="G729" s="30" t="s">
        <v>501</v>
      </c>
      <c r="H729" s="30" t="s">
        <v>502</v>
      </c>
      <c r="I729" s="30">
        <v>4</v>
      </c>
      <c r="K729" s="32"/>
      <c r="L729" s="28">
        <v>51.718887555063553</v>
      </c>
      <c r="M729" s="28">
        <v>1.0379066336557004</v>
      </c>
      <c r="N729" s="28">
        <v>15.942245892951556</v>
      </c>
      <c r="O729" s="28">
        <v>10.366383117493731</v>
      </c>
      <c r="P729" s="28">
        <v>0.18682319405802605</v>
      </c>
      <c r="Q729" s="28">
        <v>6.7982884504448364</v>
      </c>
      <c r="R729" s="28">
        <v>10.368687270220448</v>
      </c>
      <c r="S729" s="28">
        <v>2.5532503187930229</v>
      </c>
      <c r="T729" s="28">
        <v>0.8510834395976743</v>
      </c>
      <c r="U729" s="28">
        <v>0.17644412772146906</v>
      </c>
      <c r="V729" s="27">
        <f t="shared" si="58"/>
        <v>56.505226654492041</v>
      </c>
      <c r="W729" s="28">
        <f t="shared" si="59"/>
        <v>100.00000000000001</v>
      </c>
      <c r="X729" s="30">
        <v>7.89</v>
      </c>
      <c r="Y729" s="30">
        <v>107</v>
      </c>
      <c r="Z729" s="30">
        <v>26.48</v>
      </c>
      <c r="AA729" s="30">
        <v>17.11</v>
      </c>
      <c r="AC729" s="30">
        <v>216.65</v>
      </c>
      <c r="AD729" s="30">
        <v>207.17</v>
      </c>
      <c r="AE729" s="30">
        <v>39.352800000000002</v>
      </c>
      <c r="AF729" s="30">
        <v>168.76169999999999</v>
      </c>
      <c r="AG729" s="30">
        <v>61.5</v>
      </c>
      <c r="AH729" s="30">
        <v>2.81</v>
      </c>
      <c r="AJ729" s="28">
        <v>1.7</v>
      </c>
      <c r="AM729" s="30">
        <v>14.01</v>
      </c>
      <c r="AN729" s="30">
        <v>24.88</v>
      </c>
      <c r="AO729" s="30">
        <v>3.66</v>
      </c>
      <c r="AP729" s="30">
        <v>13.88</v>
      </c>
      <c r="AQ729" s="30">
        <v>3.63</v>
      </c>
      <c r="AR729" s="30">
        <v>1.1399999999999999</v>
      </c>
      <c r="AS729" s="30">
        <v>4.18</v>
      </c>
      <c r="AT729" s="30">
        <v>0.68</v>
      </c>
      <c r="AU729" s="30">
        <v>4.25</v>
      </c>
      <c r="AV729" s="30">
        <v>0.98</v>
      </c>
      <c r="AW729" s="30">
        <v>2.73</v>
      </c>
      <c r="AY729" s="30">
        <v>2.8</v>
      </c>
      <c r="AZ729" s="30">
        <v>0.39</v>
      </c>
      <c r="BA729" s="30">
        <v>34.34348</v>
      </c>
      <c r="BB729" s="30">
        <v>235.1396</v>
      </c>
      <c r="BE729" s="28">
        <f t="shared" si="55"/>
        <v>4.9744692360067067E-2</v>
      </c>
      <c r="BF729" s="28">
        <f t="shared" si="56"/>
        <v>0.20717659786457898</v>
      </c>
      <c r="BG729" s="29">
        <f t="shared" si="57"/>
        <v>-2.5026806225598774E-2</v>
      </c>
    </row>
    <row r="730" spans="1:59" s="30" customFormat="1" x14ac:dyDescent="0.25">
      <c r="A730" s="36" t="s">
        <v>837</v>
      </c>
      <c r="B730" s="30">
        <v>16</v>
      </c>
      <c r="C730" s="30">
        <v>2</v>
      </c>
      <c r="D730" s="23" t="s">
        <v>644</v>
      </c>
      <c r="E730" s="30" t="s">
        <v>836</v>
      </c>
      <c r="F730" s="30" t="s">
        <v>54</v>
      </c>
      <c r="G730" s="30" t="s">
        <v>501</v>
      </c>
      <c r="H730" s="30" t="s">
        <v>502</v>
      </c>
      <c r="I730" s="30">
        <v>4</v>
      </c>
      <c r="K730" s="32"/>
      <c r="L730" s="28">
        <v>51.349318479563912</v>
      </c>
      <c r="M730" s="28">
        <v>0.908560241554212</v>
      </c>
      <c r="N730" s="28">
        <v>16.176549588131888</v>
      </c>
      <c r="O730" s="28">
        <v>9.8854445474563768</v>
      </c>
      <c r="P730" s="28">
        <v>0.17753475984392647</v>
      </c>
      <c r="Q730" s="28">
        <v>7.2580387112664058</v>
      </c>
      <c r="R730" s="28">
        <v>11.111587321996339</v>
      </c>
      <c r="S730" s="28">
        <v>2.3183950991383342</v>
      </c>
      <c r="T730" s="28">
        <v>0.6579229335392569</v>
      </c>
      <c r="U730" s="28">
        <v>0.15664831750934688</v>
      </c>
      <c r="V730" s="27">
        <f t="shared" si="58"/>
        <v>59.257869229223601</v>
      </c>
      <c r="W730" s="28">
        <f t="shared" si="59"/>
        <v>99.999999999999986</v>
      </c>
      <c r="X730" s="30">
        <v>6.59</v>
      </c>
      <c r="Y730" s="30">
        <v>88</v>
      </c>
      <c r="Z730" s="30">
        <v>22.63</v>
      </c>
      <c r="AA730" s="30">
        <v>12.34</v>
      </c>
      <c r="AC730" s="30">
        <v>174.08</v>
      </c>
      <c r="AD730" s="30">
        <v>202.72</v>
      </c>
      <c r="AE730" s="30">
        <v>40.69538</v>
      </c>
      <c r="AF730" s="30">
        <v>194.5924</v>
      </c>
      <c r="AG730" s="30">
        <v>84.9</v>
      </c>
      <c r="AH730" s="30">
        <v>2.37</v>
      </c>
      <c r="AJ730" s="28">
        <v>1.43</v>
      </c>
      <c r="AM730" s="30">
        <v>10.68</v>
      </c>
      <c r="AN730" s="30">
        <v>22.67</v>
      </c>
      <c r="AO730" s="30">
        <v>2.99</v>
      </c>
      <c r="AP730" s="30">
        <v>12</v>
      </c>
      <c r="AQ730" s="30">
        <v>3.11</v>
      </c>
      <c r="AR730" s="30">
        <v>0.95</v>
      </c>
      <c r="AS730" s="30">
        <v>3.43</v>
      </c>
      <c r="AT730" s="30">
        <v>0.55000000000000004</v>
      </c>
      <c r="AU730" s="30">
        <v>3.51</v>
      </c>
      <c r="AV730" s="30">
        <v>0.79</v>
      </c>
      <c r="AW730" s="30">
        <v>2.2000000000000002</v>
      </c>
      <c r="AY730" s="30">
        <v>2.2999999999999998</v>
      </c>
      <c r="AZ730" s="30">
        <v>0.35</v>
      </c>
      <c r="BA730" s="30">
        <v>26.340540000000001</v>
      </c>
      <c r="BB730" s="30">
        <v>183.1754</v>
      </c>
      <c r="BE730" s="28">
        <f t="shared" si="55"/>
        <v>7.1788473704036404E-2</v>
      </c>
      <c r="BF730" s="28">
        <f t="shared" si="56"/>
        <v>0.20729081353898049</v>
      </c>
      <c r="BG730" s="29">
        <f t="shared" si="57"/>
        <v>-6.1498838388299726E-3</v>
      </c>
    </row>
    <row r="731" spans="1:59" s="30" customFormat="1" x14ac:dyDescent="0.25">
      <c r="A731" s="36" t="s">
        <v>838</v>
      </c>
      <c r="B731" s="30">
        <v>16</v>
      </c>
      <c r="C731" s="30">
        <v>2</v>
      </c>
      <c r="D731" s="23" t="s">
        <v>644</v>
      </c>
      <c r="E731" s="30" t="s">
        <v>836</v>
      </c>
      <c r="F731" s="30" t="s">
        <v>54</v>
      </c>
      <c r="G731" s="30" t="s">
        <v>501</v>
      </c>
      <c r="H731" s="30" t="s">
        <v>502</v>
      </c>
      <c r="I731" s="30">
        <v>4</v>
      </c>
      <c r="J731" s="30">
        <v>0.70581799999999995</v>
      </c>
      <c r="K731" s="32">
        <v>-2.7</v>
      </c>
      <c r="L731" s="28">
        <v>51.476713069029415</v>
      </c>
      <c r="M731" s="28">
        <v>1.1091438377740932</v>
      </c>
      <c r="N731" s="28">
        <v>15.797525315586149</v>
      </c>
      <c r="O731" s="28">
        <v>10.231909952115466</v>
      </c>
      <c r="P731" s="28">
        <v>0.21768243545099028</v>
      </c>
      <c r="Q731" s="28">
        <v>6.3542539491170018</v>
      </c>
      <c r="R731" s="28">
        <v>10.95668258436651</v>
      </c>
      <c r="S731" s="28">
        <v>2.90243247267987</v>
      </c>
      <c r="T731" s="28">
        <v>0.76707143920825138</v>
      </c>
      <c r="U731" s="28">
        <v>0.18658494467227735</v>
      </c>
      <c r="V731" s="27">
        <f t="shared" si="58"/>
        <v>55.16161863863816</v>
      </c>
      <c r="W731" s="28">
        <f t="shared" si="59"/>
        <v>100.00000000000004</v>
      </c>
      <c r="X731" s="30">
        <v>7.28</v>
      </c>
      <c r="Y731" s="30">
        <v>104.3</v>
      </c>
      <c r="Z731" s="30">
        <v>26.95</v>
      </c>
      <c r="AA731" s="30">
        <v>11.35</v>
      </c>
      <c r="AC731" s="30">
        <v>207.29</v>
      </c>
      <c r="AD731" s="30">
        <v>193.84</v>
      </c>
      <c r="AE731" s="30">
        <v>35.45729</v>
      </c>
      <c r="AF731" s="30">
        <v>186.06270000000001</v>
      </c>
      <c r="AG731" s="30">
        <v>60.8</v>
      </c>
      <c r="AH731" s="30">
        <v>8.6</v>
      </c>
      <c r="AI731" s="30">
        <v>0.59</v>
      </c>
      <c r="AJ731" s="28">
        <v>1.33</v>
      </c>
      <c r="AK731" s="30">
        <v>0.26</v>
      </c>
      <c r="AL731" s="30">
        <v>3.09</v>
      </c>
      <c r="AM731" s="30">
        <v>11.42</v>
      </c>
      <c r="AN731" s="30">
        <v>25.21</v>
      </c>
      <c r="AO731" s="30">
        <v>3.34</v>
      </c>
      <c r="AP731" s="30">
        <v>13.83</v>
      </c>
      <c r="AQ731" s="30">
        <v>3.62</v>
      </c>
      <c r="AR731" s="30">
        <v>1.1100000000000001</v>
      </c>
      <c r="AS731" s="30">
        <v>4.08</v>
      </c>
      <c r="AT731" s="30">
        <v>0.63</v>
      </c>
      <c r="AU731" s="30">
        <v>4.17</v>
      </c>
      <c r="AV731" s="30">
        <v>0.96</v>
      </c>
      <c r="AW731" s="30">
        <v>2.6</v>
      </c>
      <c r="AY731" s="30">
        <v>2.7</v>
      </c>
      <c r="AZ731" s="30">
        <v>0.41</v>
      </c>
      <c r="BA731" s="30">
        <v>31.091329999999999</v>
      </c>
      <c r="BB731" s="30">
        <v>250.7302</v>
      </c>
      <c r="BE731" s="28">
        <f t="shared" si="55"/>
        <v>4.3139575095034965E-2</v>
      </c>
      <c r="BF731" s="28">
        <f t="shared" si="56"/>
        <v>0.1664519083499848</v>
      </c>
      <c r="BG731" s="29">
        <f t="shared" si="57"/>
        <v>-3.5192572513248088E-2</v>
      </c>
    </row>
    <row r="732" spans="1:59" s="30" customFormat="1" x14ac:dyDescent="0.25">
      <c r="A732" s="36" t="s">
        <v>839</v>
      </c>
      <c r="B732" s="30">
        <v>16</v>
      </c>
      <c r="C732" s="30">
        <v>2</v>
      </c>
      <c r="D732" s="23" t="s">
        <v>644</v>
      </c>
      <c r="E732" s="30" t="s">
        <v>836</v>
      </c>
      <c r="F732" s="30" t="s">
        <v>54</v>
      </c>
      <c r="G732" s="30" t="s">
        <v>501</v>
      </c>
      <c r="H732" s="30" t="s">
        <v>502</v>
      </c>
      <c r="I732" s="30">
        <v>4</v>
      </c>
      <c r="J732" s="30">
        <v>0.70584999999999998</v>
      </c>
      <c r="K732" s="32">
        <v>-2.1</v>
      </c>
      <c r="L732" s="28">
        <v>51.91811857624883</v>
      </c>
      <c r="M732" s="28">
        <v>1.0173916457653243</v>
      </c>
      <c r="N732" s="28">
        <v>15.57232110865292</v>
      </c>
      <c r="O732" s="28">
        <v>10.490298267463004</v>
      </c>
      <c r="P732" s="28">
        <v>0.18686785330383504</v>
      </c>
      <c r="Q732" s="28">
        <v>6.5092302234169201</v>
      </c>
      <c r="R732" s="28">
        <v>10.879861681245508</v>
      </c>
      <c r="S732" s="28">
        <v>2.4292820929498555</v>
      </c>
      <c r="T732" s="28">
        <v>0.82014224505572042</v>
      </c>
      <c r="U732" s="28">
        <v>0.17648630589806644</v>
      </c>
      <c r="V732" s="27">
        <f t="shared" si="58"/>
        <v>55.140770053934652</v>
      </c>
      <c r="W732" s="28">
        <f t="shared" si="59"/>
        <v>100</v>
      </c>
      <c r="X732" s="30">
        <v>7.4</v>
      </c>
      <c r="Y732" s="30">
        <v>98</v>
      </c>
      <c r="Z732" s="30">
        <v>25.7</v>
      </c>
      <c r="AA732" s="30">
        <v>17.260000000000002</v>
      </c>
      <c r="AC732" s="30">
        <v>197.97</v>
      </c>
      <c r="AD732" s="30">
        <v>199.71</v>
      </c>
      <c r="AE732" s="30">
        <v>38.542059999999999</v>
      </c>
      <c r="AF732" s="30">
        <v>178.63329999999999</v>
      </c>
      <c r="AG732" s="30">
        <v>62.7</v>
      </c>
      <c r="AH732" s="30">
        <v>2.73</v>
      </c>
      <c r="AI732" s="30">
        <v>2.58</v>
      </c>
      <c r="AJ732" s="28">
        <v>1.41</v>
      </c>
      <c r="AK732" s="30">
        <v>0.28999999999999998</v>
      </c>
      <c r="AL732" s="30">
        <v>2.63</v>
      </c>
      <c r="AM732" s="30">
        <v>11.38</v>
      </c>
      <c r="AN732" s="30">
        <v>24.08</v>
      </c>
      <c r="AO732" s="30">
        <v>3.4</v>
      </c>
      <c r="AP732" s="30">
        <v>13.57</v>
      </c>
      <c r="AQ732" s="30">
        <v>3.61</v>
      </c>
      <c r="AR732" s="30">
        <v>1.1200000000000001</v>
      </c>
      <c r="AS732" s="30">
        <v>4.1900000000000004</v>
      </c>
      <c r="AT732" s="30">
        <v>0.67</v>
      </c>
      <c r="AU732" s="30">
        <v>4.1100000000000003</v>
      </c>
      <c r="AV732" s="30">
        <v>0.95</v>
      </c>
      <c r="AW732" s="30">
        <v>2.69</v>
      </c>
      <c r="AY732" s="30">
        <v>2.73</v>
      </c>
      <c r="AZ732" s="30">
        <v>0.41</v>
      </c>
      <c r="BA732" s="30">
        <v>32.015990000000002</v>
      </c>
      <c r="BB732" s="30">
        <v>238.72980000000001</v>
      </c>
      <c r="BE732" s="28">
        <f t="shared" si="55"/>
        <v>8.3216127866177159E-2</v>
      </c>
      <c r="BF732" s="28">
        <f t="shared" si="56"/>
        <v>0.21896403375819928</v>
      </c>
      <c r="BG732" s="29">
        <f t="shared" si="57"/>
        <v>3.6617888148051114E-3</v>
      </c>
    </row>
    <row r="733" spans="1:59" s="30" customFormat="1" x14ac:dyDescent="0.25">
      <c r="A733" s="36" t="s">
        <v>840</v>
      </c>
      <c r="B733" s="30">
        <v>16</v>
      </c>
      <c r="C733" s="30">
        <v>2</v>
      </c>
      <c r="D733" s="23" t="s">
        <v>644</v>
      </c>
      <c r="E733" s="30" t="s">
        <v>836</v>
      </c>
      <c r="F733" s="30" t="s">
        <v>54</v>
      </c>
      <c r="G733" s="30" t="s">
        <v>501</v>
      </c>
      <c r="H733" s="30" t="s">
        <v>502</v>
      </c>
      <c r="I733" s="30">
        <v>4</v>
      </c>
      <c r="K733" s="32"/>
      <c r="L733" s="28">
        <v>51.707730905682972</v>
      </c>
      <c r="M733" s="28">
        <v>0.9055284218308659</v>
      </c>
      <c r="N733" s="28">
        <v>15.939358243363763</v>
      </c>
      <c r="O733" s="28">
        <v>10.064563559070795</v>
      </c>
      <c r="P733" s="28">
        <v>0.16464153124197561</v>
      </c>
      <c r="Q733" s="28">
        <v>7.1001660348101989</v>
      </c>
      <c r="R733" s="28">
        <v>11.020692497509742</v>
      </c>
      <c r="S733" s="28">
        <v>2.500493255737505</v>
      </c>
      <c r="T733" s="28">
        <v>0.44247411521280944</v>
      </c>
      <c r="U733" s="28">
        <v>0.15435143553935216</v>
      </c>
      <c r="V733" s="27">
        <f t="shared" si="58"/>
        <v>58.289938936712865</v>
      </c>
      <c r="W733" s="28">
        <f t="shared" si="59"/>
        <v>99.999999999999972</v>
      </c>
      <c r="X733" s="30">
        <v>6.87</v>
      </c>
      <c r="Y733" s="30">
        <v>86</v>
      </c>
      <c r="Z733" s="30">
        <v>22.87</v>
      </c>
      <c r="AA733" s="30">
        <v>4.6500000000000004</v>
      </c>
      <c r="AC733" s="30">
        <v>195.67</v>
      </c>
      <c r="AD733" s="30">
        <v>218.01</v>
      </c>
      <c r="AE733" s="30">
        <v>44.342950000000002</v>
      </c>
      <c r="AF733" s="30">
        <v>218.5703</v>
      </c>
      <c r="AG733" s="30">
        <v>93.2</v>
      </c>
      <c r="AH733" s="30">
        <v>2.42</v>
      </c>
      <c r="AJ733" s="28">
        <v>1.49</v>
      </c>
      <c r="AM733" s="30">
        <v>11.16</v>
      </c>
      <c r="AN733" s="30">
        <v>24.7</v>
      </c>
      <c r="AO733" s="30">
        <v>3.2</v>
      </c>
      <c r="AP733" s="30">
        <v>12.49</v>
      </c>
      <c r="AQ733" s="30">
        <v>3.27</v>
      </c>
      <c r="AR733" s="30">
        <v>0.99</v>
      </c>
      <c r="AS733" s="30">
        <v>3.46</v>
      </c>
      <c r="AT733" s="30">
        <v>0.54</v>
      </c>
      <c r="AU733" s="30">
        <v>3.52</v>
      </c>
      <c r="AV733" s="30">
        <v>0.83</v>
      </c>
      <c r="AW733" s="30">
        <v>2.2999999999999998</v>
      </c>
      <c r="AY733" s="30">
        <v>2.25</v>
      </c>
      <c r="AZ733" s="30">
        <v>0.36</v>
      </c>
      <c r="BA733" s="30">
        <v>30.656210000000002</v>
      </c>
      <c r="BB733" s="30">
        <v>215.11189999999999</v>
      </c>
      <c r="BE733" s="28">
        <f t="shared" si="55"/>
        <v>0.1132445821101089</v>
      </c>
      <c r="BF733" s="28">
        <f t="shared" si="56"/>
        <v>0.2447297509915537</v>
      </c>
      <c r="BG733" s="29">
        <f t="shared" si="57"/>
        <v>3.2538716571104631E-2</v>
      </c>
    </row>
    <row r="734" spans="1:59" s="30" customFormat="1" x14ac:dyDescent="0.25">
      <c r="A734" s="36" t="s">
        <v>841</v>
      </c>
      <c r="B734" s="30">
        <v>16</v>
      </c>
      <c r="C734" s="30">
        <v>2</v>
      </c>
      <c r="D734" s="23" t="s">
        <v>644</v>
      </c>
      <c r="E734" s="30" t="s">
        <v>836</v>
      </c>
      <c r="F734" s="30" t="s">
        <v>54</v>
      </c>
      <c r="G734" s="30" t="s">
        <v>501</v>
      </c>
      <c r="H734" s="30" t="s">
        <v>502</v>
      </c>
      <c r="I734" s="30">
        <v>4</v>
      </c>
      <c r="K734" s="32"/>
      <c r="L734" s="28">
        <v>51.406179956357022</v>
      </c>
      <c r="M734" s="28">
        <v>1.0683689538952328</v>
      </c>
      <c r="N734" s="28">
        <v>15.621006257924472</v>
      </c>
      <c r="O734" s="28">
        <v>11.003828889115562</v>
      </c>
      <c r="P734" s="28">
        <v>0.19707776819426626</v>
      </c>
      <c r="Q734" s="28">
        <v>6.6591540621431005</v>
      </c>
      <c r="R734" s="28">
        <v>10.90151233537757</v>
      </c>
      <c r="S734" s="28">
        <v>2.3545607042157073</v>
      </c>
      <c r="T734" s="28">
        <v>0.62235084692926179</v>
      </c>
      <c r="U734" s="28">
        <v>0.16596022584780315</v>
      </c>
      <c r="V734" s="27">
        <f t="shared" si="58"/>
        <v>54.52108820684613</v>
      </c>
      <c r="W734" s="28">
        <f t="shared" si="59"/>
        <v>100.00000000000001</v>
      </c>
      <c r="X734" s="30">
        <v>6.17</v>
      </c>
      <c r="Y734" s="30">
        <v>94</v>
      </c>
      <c r="Z734" s="30">
        <v>25.09</v>
      </c>
      <c r="AA734" s="30">
        <v>11.15</v>
      </c>
      <c r="AC734" s="30">
        <v>184.05</v>
      </c>
      <c r="AD734" s="30">
        <v>196.28</v>
      </c>
      <c r="AE734" s="30">
        <v>42.1691</v>
      </c>
      <c r="AF734" s="30">
        <v>183.6833</v>
      </c>
      <c r="AG734" s="30">
        <v>74.3</v>
      </c>
      <c r="AH734" s="30">
        <v>2.61</v>
      </c>
      <c r="AJ734" s="28">
        <v>1.66</v>
      </c>
      <c r="AM734" s="30">
        <v>11.24</v>
      </c>
      <c r="AN734" s="30">
        <v>25.28</v>
      </c>
      <c r="AO734" s="30">
        <v>3.34</v>
      </c>
      <c r="AP734" s="30">
        <v>13.71</v>
      </c>
      <c r="AQ734" s="30">
        <v>3.63</v>
      </c>
      <c r="AR734" s="30">
        <v>1.08</v>
      </c>
      <c r="AS734" s="30">
        <v>4.04</v>
      </c>
      <c r="AT734" s="30">
        <v>0.64</v>
      </c>
      <c r="AU734" s="30">
        <v>4.01</v>
      </c>
      <c r="AV734" s="30">
        <v>0.9</v>
      </c>
      <c r="AW734" s="30">
        <v>2.4900000000000002</v>
      </c>
      <c r="AY734" s="30">
        <v>2.58</v>
      </c>
      <c r="AZ734" s="30">
        <v>0.39</v>
      </c>
      <c r="BA734" s="30">
        <v>24.277920000000002</v>
      </c>
      <c r="BB734" s="30">
        <v>243.089</v>
      </c>
      <c r="BE734" s="28">
        <f t="shared" si="55"/>
        <v>2.9420293531261965E-2</v>
      </c>
      <c r="BF734" s="28">
        <f t="shared" si="56"/>
        <v>0.128213270869314</v>
      </c>
      <c r="BG734" s="29">
        <f t="shared" si="57"/>
        <v>-5.1590539934571245E-2</v>
      </c>
    </row>
    <row r="735" spans="1:59" s="30" customFormat="1" x14ac:dyDescent="0.25">
      <c r="A735" s="36" t="s">
        <v>842</v>
      </c>
      <c r="B735" s="30">
        <v>16</v>
      </c>
      <c r="C735" s="30">
        <v>2</v>
      </c>
      <c r="D735" s="23" t="s">
        <v>644</v>
      </c>
      <c r="E735" s="30" t="s">
        <v>836</v>
      </c>
      <c r="F735" s="30" t="s">
        <v>54</v>
      </c>
      <c r="G735" s="30" t="s">
        <v>501</v>
      </c>
      <c r="H735" s="30" t="s">
        <v>502</v>
      </c>
      <c r="I735" s="30">
        <v>4</v>
      </c>
      <c r="J735" s="30">
        <v>0.70732600000000001</v>
      </c>
      <c r="K735" s="32">
        <v>-3.6</v>
      </c>
      <c r="L735" s="28">
        <v>52.867764899857697</v>
      </c>
      <c r="M735" s="28">
        <v>1.7398744799606747</v>
      </c>
      <c r="N735" s="28">
        <v>13.542531770921979</v>
      </c>
      <c r="O735" s="28">
        <v>13.952523526155378</v>
      </c>
      <c r="P735" s="28">
        <v>0.23401820490699135</v>
      </c>
      <c r="Q735" s="28">
        <v>4.5989664616504378</v>
      </c>
      <c r="R735" s="28">
        <v>8.9740894229550605</v>
      </c>
      <c r="S735" s="28">
        <v>2.7776943452003757</v>
      </c>
      <c r="T735" s="28">
        <v>1.0479945698008744</v>
      </c>
      <c r="U735" s="28">
        <v>0.26454231859051197</v>
      </c>
      <c r="V735" s="27">
        <f t="shared" si="58"/>
        <v>39.50247481665523</v>
      </c>
      <c r="W735" s="28">
        <f t="shared" si="59"/>
        <v>99.999999999999972</v>
      </c>
      <c r="X735" s="30">
        <v>9.17</v>
      </c>
      <c r="Y735" s="30">
        <v>151</v>
      </c>
      <c r="Z735" s="30">
        <v>41.07</v>
      </c>
      <c r="AA735" s="30">
        <v>24.11</v>
      </c>
      <c r="AC735" s="30">
        <v>331.19</v>
      </c>
      <c r="AD735" s="30">
        <v>192.61</v>
      </c>
      <c r="AE735" s="30">
        <v>40.98668</v>
      </c>
      <c r="AF735" s="30">
        <v>17.388159999999999</v>
      </c>
      <c r="AG735" s="30">
        <v>28.4</v>
      </c>
      <c r="AH735" s="30">
        <v>4.33</v>
      </c>
      <c r="AI735" s="30">
        <v>0.55000000000000004</v>
      </c>
      <c r="AJ735" s="28">
        <v>2.93</v>
      </c>
      <c r="AK735" s="30">
        <v>0.56999999999999995</v>
      </c>
      <c r="AL735" s="30">
        <v>6.99</v>
      </c>
      <c r="AM735" s="30">
        <v>17.18</v>
      </c>
      <c r="AN735" s="30">
        <v>40.24</v>
      </c>
      <c r="AO735" s="30">
        <v>5.26</v>
      </c>
      <c r="AP735" s="30">
        <v>21.14</v>
      </c>
      <c r="AQ735" s="30">
        <v>5.57</v>
      </c>
      <c r="AR735" s="30">
        <v>1.58</v>
      </c>
      <c r="AS735" s="30">
        <v>6.32</v>
      </c>
      <c r="AT735" s="30">
        <v>1.01</v>
      </c>
      <c r="AU735" s="30">
        <v>6.43</v>
      </c>
      <c r="AV735" s="30">
        <v>1.45</v>
      </c>
      <c r="AW735" s="30">
        <v>4.05</v>
      </c>
      <c r="AY735" s="30">
        <v>4.07</v>
      </c>
      <c r="AZ735" s="30">
        <v>0.61</v>
      </c>
      <c r="BA735" s="30">
        <v>30.007739999999998</v>
      </c>
      <c r="BB735" s="30">
        <v>299.08199999999999</v>
      </c>
      <c r="BE735" s="28">
        <f t="shared" si="55"/>
        <v>3.1763234924959693E-3</v>
      </c>
      <c r="BF735" s="28">
        <f t="shared" si="56"/>
        <v>9.855596953721113E-2</v>
      </c>
      <c r="BG735" s="29">
        <f t="shared" si="57"/>
        <v>-7.9387750063995732E-2</v>
      </c>
    </row>
    <row r="736" spans="1:59" s="30" customFormat="1" x14ac:dyDescent="0.25">
      <c r="A736" s="36" t="s">
        <v>843</v>
      </c>
      <c r="B736" s="30">
        <v>16</v>
      </c>
      <c r="C736" s="30">
        <v>2</v>
      </c>
      <c r="D736" s="23" t="s">
        <v>644</v>
      </c>
      <c r="E736" s="30" t="s">
        <v>836</v>
      </c>
      <c r="F736" s="30" t="s">
        <v>54</v>
      </c>
      <c r="G736" s="30" t="s">
        <v>501</v>
      </c>
      <c r="H736" s="30" t="s">
        <v>502</v>
      </c>
      <c r="I736" s="30">
        <v>4</v>
      </c>
      <c r="K736" s="32"/>
      <c r="L736" s="28">
        <v>51.714242622064866</v>
      </c>
      <c r="M736" s="28">
        <v>1.2834648592643216</v>
      </c>
      <c r="N736" s="28">
        <v>14.754628544713421</v>
      </c>
      <c r="O736" s="28">
        <v>12.515696096975015</v>
      </c>
      <c r="P736" s="28">
        <v>0.19825879939855376</v>
      </c>
      <c r="Q736" s="28">
        <v>5.9060252873463917</v>
      </c>
      <c r="R736" s="28">
        <v>8.2642615328239266</v>
      </c>
      <c r="S736" s="28">
        <v>3.7669171885725214</v>
      </c>
      <c r="T736" s="28">
        <v>1.4295502904000983</v>
      </c>
      <c r="U736" s="28">
        <v>0.16695477844088738</v>
      </c>
      <c r="V736" s="27">
        <f t="shared" si="58"/>
        <v>48.315117676187199</v>
      </c>
      <c r="W736" s="28">
        <f t="shared" si="59"/>
        <v>100.00000000000001</v>
      </c>
      <c r="X736" s="30">
        <v>5.0199999999999996</v>
      </c>
      <c r="Y736" s="30">
        <v>106</v>
      </c>
      <c r="Z736" s="30">
        <v>29.02</v>
      </c>
      <c r="AA736" s="30">
        <v>35.11</v>
      </c>
      <c r="AC736" s="30">
        <v>320.39</v>
      </c>
      <c r="AD736" s="30">
        <v>330.95</v>
      </c>
      <c r="AE736" s="30">
        <v>47.736690000000003</v>
      </c>
      <c r="AF736" s="30">
        <v>135.82939999999999</v>
      </c>
      <c r="AG736" s="30">
        <v>64.7</v>
      </c>
      <c r="AH736" s="30">
        <v>2.83</v>
      </c>
      <c r="AJ736" s="28">
        <v>1.53</v>
      </c>
      <c r="AM736" s="30">
        <v>10.68</v>
      </c>
      <c r="AN736" s="30">
        <v>23.66</v>
      </c>
      <c r="AO736" s="30">
        <v>3.16</v>
      </c>
      <c r="AP736" s="30">
        <v>13.37</v>
      </c>
      <c r="AQ736" s="30">
        <v>3.76</v>
      </c>
      <c r="AR736" s="30">
        <v>1.18</v>
      </c>
      <c r="AS736" s="30">
        <v>4.32</v>
      </c>
      <c r="AT736" s="30">
        <v>0.72</v>
      </c>
      <c r="AU736" s="30">
        <v>4.6500000000000004</v>
      </c>
      <c r="AV736" s="30">
        <v>1.06</v>
      </c>
      <c r="AW736" s="30">
        <v>2.89</v>
      </c>
      <c r="AY736" s="30">
        <v>3.12</v>
      </c>
      <c r="AZ736" s="30">
        <v>0.44</v>
      </c>
      <c r="BA736" s="30">
        <v>30.77506</v>
      </c>
      <c r="BB736" s="30">
        <v>266.03730000000002</v>
      </c>
      <c r="BE736" s="28">
        <f t="shared" si="55"/>
        <v>-0.10220192870975997</v>
      </c>
      <c r="BF736" s="28">
        <f t="shared" si="56"/>
        <v>-2.7477854967804194E-2</v>
      </c>
      <c r="BG736" s="29">
        <f t="shared" si="57"/>
        <v>-0.18530632184877976</v>
      </c>
    </row>
    <row r="737" spans="1:59" s="30" customFormat="1" x14ac:dyDescent="0.25">
      <c r="A737" s="36" t="s">
        <v>844</v>
      </c>
      <c r="B737" s="30">
        <v>16</v>
      </c>
      <c r="C737" s="30">
        <v>2</v>
      </c>
      <c r="D737" s="23" t="s">
        <v>644</v>
      </c>
      <c r="E737" s="30" t="s">
        <v>836</v>
      </c>
      <c r="F737" s="30" t="s">
        <v>54</v>
      </c>
      <c r="G737" s="30" t="s">
        <v>501</v>
      </c>
      <c r="H737" s="30" t="s">
        <v>502</v>
      </c>
      <c r="I737" s="30">
        <v>4</v>
      </c>
      <c r="K737" s="32"/>
      <c r="L737" s="28">
        <v>51.58787266323138</v>
      </c>
      <c r="M737" s="28">
        <v>1.0389581533372623</v>
      </c>
      <c r="N737" s="28">
        <v>15.419784869827287</v>
      </c>
      <c r="O737" s="28">
        <v>10.320423952532163</v>
      </c>
      <c r="P737" s="28">
        <v>0.17487414462112336</v>
      </c>
      <c r="Q737" s="28">
        <v>7.0978329287397131</v>
      </c>
      <c r="R737" s="28">
        <v>10.873057109678081</v>
      </c>
      <c r="S737" s="28">
        <v>2.6231121693168502</v>
      </c>
      <c r="T737" s="28">
        <v>0.69949657848449343</v>
      </c>
      <c r="U737" s="28">
        <v>0.16458743023164552</v>
      </c>
      <c r="V737" s="27">
        <f t="shared" si="58"/>
        <v>57.670324245972338</v>
      </c>
      <c r="W737" s="28">
        <f t="shared" si="59"/>
        <v>100.00000000000003</v>
      </c>
      <c r="X737" s="30">
        <v>5.76</v>
      </c>
      <c r="Y737" s="30">
        <v>85.5</v>
      </c>
      <c r="Z737" s="30">
        <v>24.32</v>
      </c>
      <c r="AA737" s="30">
        <v>11.18</v>
      </c>
      <c r="AC737" s="30">
        <v>178.53</v>
      </c>
      <c r="AD737" s="30">
        <v>221.09</v>
      </c>
      <c r="AE737" s="30">
        <v>42.392490000000002</v>
      </c>
      <c r="AF737" s="30">
        <v>282.19619999999998</v>
      </c>
      <c r="AG737" s="30">
        <v>83.5</v>
      </c>
      <c r="AH737" s="30">
        <v>2.34</v>
      </c>
      <c r="AJ737" s="28">
        <v>1.1599999999999999</v>
      </c>
      <c r="AK737" s="30">
        <v>0.9</v>
      </c>
      <c r="AM737" s="30">
        <v>9.36</v>
      </c>
      <c r="AN737" s="30">
        <v>21.25</v>
      </c>
      <c r="AO737" s="30">
        <v>2.89</v>
      </c>
      <c r="AP737" s="30">
        <v>11.7</v>
      </c>
      <c r="AQ737" s="30">
        <v>3.2</v>
      </c>
      <c r="AR737" s="30">
        <v>1.04</v>
      </c>
      <c r="AS737" s="30">
        <v>3.56</v>
      </c>
      <c r="AT737" s="30">
        <v>0.62</v>
      </c>
      <c r="AU737" s="30">
        <v>3.83</v>
      </c>
      <c r="AV737" s="30">
        <v>0.88</v>
      </c>
      <c r="AW737" s="30">
        <v>2.4300000000000002</v>
      </c>
      <c r="AY737" s="30">
        <v>2.36</v>
      </c>
      <c r="AZ737" s="30">
        <v>0.36</v>
      </c>
      <c r="BA737" s="30">
        <v>28.882020000000001</v>
      </c>
      <c r="BB737" s="30">
        <v>200.0411</v>
      </c>
      <c r="BE737" s="28">
        <f t="shared" si="55"/>
        <v>6.6134028097762032E-2</v>
      </c>
      <c r="BF737" s="28">
        <f t="shared" si="56"/>
        <v>0.14445211110885348</v>
      </c>
      <c r="BG737" s="29">
        <f t="shared" si="57"/>
        <v>-2.0125488518017431E-2</v>
      </c>
    </row>
    <row r="738" spans="1:59" s="30" customFormat="1" x14ac:dyDescent="0.25">
      <c r="A738" s="36" t="s">
        <v>845</v>
      </c>
      <c r="B738" s="30">
        <v>16</v>
      </c>
      <c r="C738" s="30">
        <v>2</v>
      </c>
      <c r="D738" s="23" t="s">
        <v>644</v>
      </c>
      <c r="E738" s="30" t="s">
        <v>836</v>
      </c>
      <c r="F738" s="30" t="s">
        <v>54</v>
      </c>
      <c r="G738" s="30" t="s">
        <v>501</v>
      </c>
      <c r="H738" s="30" t="s">
        <v>502</v>
      </c>
      <c r="I738" s="30">
        <v>4</v>
      </c>
      <c r="K738" s="32"/>
      <c r="L738" s="28">
        <v>53.019406557069878</v>
      </c>
      <c r="M738" s="28">
        <v>1.372339285039089</v>
      </c>
      <c r="N738" s="28">
        <v>14.675837279559811</v>
      </c>
      <c r="O738" s="28">
        <v>11.555805480615133</v>
      </c>
      <c r="P738" s="28">
        <v>0.19458542101300516</v>
      </c>
      <c r="Q738" s="28">
        <v>5.427909112468039</v>
      </c>
      <c r="R738" s="28">
        <v>10.558819424442543</v>
      </c>
      <c r="S738" s="28">
        <v>2.3862317418963266</v>
      </c>
      <c r="T738" s="28">
        <v>0.59399760098706833</v>
      </c>
      <c r="U738" s="28">
        <v>0.21506809690911097</v>
      </c>
      <c r="V738" s="27">
        <f t="shared" si="58"/>
        <v>48.199671310798806</v>
      </c>
      <c r="W738" s="28">
        <f t="shared" si="59"/>
        <v>100</v>
      </c>
      <c r="X738" s="30">
        <v>6.92</v>
      </c>
      <c r="Y738" s="30">
        <v>109.5</v>
      </c>
      <c r="Z738" s="30">
        <v>31.3</v>
      </c>
      <c r="AA738" s="30">
        <v>7.59</v>
      </c>
      <c r="AC738" s="30">
        <v>202.42</v>
      </c>
      <c r="AD738" s="30">
        <v>190.95</v>
      </c>
      <c r="AE738" s="30">
        <v>40.671990000000001</v>
      </c>
      <c r="AF738" s="30">
        <v>135.86779999999999</v>
      </c>
      <c r="AG738" s="30">
        <v>53.7</v>
      </c>
      <c r="AH738" s="30">
        <v>2.99</v>
      </c>
      <c r="AJ738" s="28">
        <v>1.8</v>
      </c>
      <c r="AM738" s="30">
        <v>12.84</v>
      </c>
      <c r="AN738" s="30">
        <v>28.26</v>
      </c>
      <c r="AO738" s="30">
        <v>3.82</v>
      </c>
      <c r="AP738" s="30">
        <v>15.5</v>
      </c>
      <c r="AQ738" s="30">
        <v>4.37</v>
      </c>
      <c r="AR738" s="30">
        <v>1.25</v>
      </c>
      <c r="AS738" s="30">
        <v>4.67</v>
      </c>
      <c r="AT738" s="30">
        <v>0.79</v>
      </c>
      <c r="AU738" s="30">
        <v>4.9400000000000004</v>
      </c>
      <c r="AV738" s="30">
        <v>1.1200000000000001</v>
      </c>
      <c r="AW738" s="30">
        <v>3.22</v>
      </c>
      <c r="AY738" s="30">
        <v>3.12</v>
      </c>
      <c r="AZ738" s="30">
        <v>0.47</v>
      </c>
      <c r="BA738" s="30">
        <v>33.186819999999997</v>
      </c>
      <c r="BB738" s="30">
        <v>273.53379999999999</v>
      </c>
      <c r="BE738" s="28">
        <f t="shared" si="55"/>
        <v>4.0331776181307122E-2</v>
      </c>
      <c r="BF738" s="28">
        <f t="shared" si="56"/>
        <v>0.10589557984135012</v>
      </c>
      <c r="BG738" s="29">
        <f t="shared" si="57"/>
        <v>-4.6332965309051954E-2</v>
      </c>
    </row>
    <row r="739" spans="1:59" s="30" customFormat="1" x14ac:dyDescent="0.25">
      <c r="A739" s="36" t="s">
        <v>846</v>
      </c>
      <c r="B739" s="30">
        <v>16</v>
      </c>
      <c r="C739" s="30">
        <v>2</v>
      </c>
      <c r="D739" s="23" t="s">
        <v>644</v>
      </c>
      <c r="E739" s="30" t="s">
        <v>836</v>
      </c>
      <c r="F739" s="30" t="s">
        <v>54</v>
      </c>
      <c r="G739" s="30" t="s">
        <v>501</v>
      </c>
      <c r="H739" s="30" t="s">
        <v>502</v>
      </c>
      <c r="I739" s="30">
        <v>4</v>
      </c>
      <c r="K739" s="32"/>
      <c r="L739" s="28">
        <v>51.43129254748299</v>
      </c>
      <c r="M739" s="28">
        <v>1.4953955122087494</v>
      </c>
      <c r="N739" s="28">
        <v>14.61362372965378</v>
      </c>
      <c r="O739" s="28">
        <v>12.462640637049216</v>
      </c>
      <c r="P739" s="28">
        <v>0.22688759495581029</v>
      </c>
      <c r="Q739" s="28">
        <v>5.672189873895257</v>
      </c>
      <c r="R739" s="28">
        <v>10.684343107919064</v>
      </c>
      <c r="S739" s="28">
        <v>2.4235720370279732</v>
      </c>
      <c r="T739" s="28">
        <v>0.76316736485136183</v>
      </c>
      <c r="U739" s="28">
        <v>0.22688759495581029</v>
      </c>
      <c r="V739" s="27">
        <f t="shared" si="58"/>
        <v>47.413049659593582</v>
      </c>
      <c r="W739" s="28">
        <f t="shared" si="59"/>
        <v>100.00000000000001</v>
      </c>
      <c r="X739" s="30">
        <v>7.2</v>
      </c>
      <c r="Y739" s="30">
        <v>111.5</v>
      </c>
      <c r="Z739" s="30">
        <v>32.659999999999997</v>
      </c>
      <c r="AA739" s="30">
        <v>14.61</v>
      </c>
      <c r="AC739" s="30">
        <v>206.67</v>
      </c>
      <c r="AD739" s="30">
        <v>183.8</v>
      </c>
      <c r="AE739" s="30">
        <v>40.747700000000002</v>
      </c>
      <c r="AF739" s="30">
        <v>118.63679999999999</v>
      </c>
      <c r="AG739" s="30">
        <v>50.6</v>
      </c>
      <c r="AH739" s="30">
        <v>3.14</v>
      </c>
      <c r="AJ739" s="28">
        <v>1.77</v>
      </c>
      <c r="AM739" s="30">
        <v>12.26</v>
      </c>
      <c r="AN739" s="30">
        <v>28.19</v>
      </c>
      <c r="AO739" s="30">
        <v>3.78</v>
      </c>
      <c r="AP739" s="30">
        <v>15.69</v>
      </c>
      <c r="AQ739" s="30">
        <v>4.41</v>
      </c>
      <c r="AR739" s="30">
        <v>1.28</v>
      </c>
      <c r="AS739" s="30">
        <v>4.97</v>
      </c>
      <c r="AT739" s="30">
        <v>0.81</v>
      </c>
      <c r="AU739" s="30">
        <v>5.12</v>
      </c>
      <c r="AV739" s="30">
        <v>1.17</v>
      </c>
      <c r="AW739" s="30">
        <v>3.23</v>
      </c>
      <c r="AY739" s="30">
        <v>3.17</v>
      </c>
      <c r="AZ739" s="30">
        <v>0.49</v>
      </c>
      <c r="BA739" s="30">
        <v>34.444429999999997</v>
      </c>
      <c r="BB739" s="30">
        <v>282.89749999999998</v>
      </c>
      <c r="BE739" s="28">
        <f t="shared" si="55"/>
        <v>5.945963702224133E-2</v>
      </c>
      <c r="BF739" s="28">
        <f t="shared" si="56"/>
        <v>9.8879051043531119E-2</v>
      </c>
      <c r="BG739" s="29">
        <f t="shared" si="57"/>
        <v>-2.9221212450887879E-2</v>
      </c>
    </row>
    <row r="740" spans="1:59" s="30" customFormat="1" x14ac:dyDescent="0.25">
      <c r="A740" s="36" t="s">
        <v>847</v>
      </c>
      <c r="B740" s="30">
        <v>16</v>
      </c>
      <c r="C740" s="30">
        <v>2</v>
      </c>
      <c r="D740" s="23" t="s">
        <v>644</v>
      </c>
      <c r="E740" s="30" t="s">
        <v>836</v>
      </c>
      <c r="F740" s="30" t="s">
        <v>54</v>
      </c>
      <c r="G740" s="30" t="s">
        <v>501</v>
      </c>
      <c r="H740" s="30" t="s">
        <v>502</v>
      </c>
      <c r="I740" s="30">
        <v>4</v>
      </c>
      <c r="K740" s="32"/>
      <c r="L740" s="28">
        <v>52.347346822010785</v>
      </c>
      <c r="M740" s="28">
        <v>0.9672991156416384</v>
      </c>
      <c r="N740" s="28">
        <v>15.188654198798494</v>
      </c>
      <c r="O740" s="28">
        <v>10.185248071061499</v>
      </c>
      <c r="P740" s="28">
        <v>0.16464665798155548</v>
      </c>
      <c r="Q740" s="28">
        <v>7.3988091930461488</v>
      </c>
      <c r="R740" s="28">
        <v>10.743194433296493</v>
      </c>
      <c r="S740" s="28">
        <v>2.3153436278656239</v>
      </c>
      <c r="T740" s="28">
        <v>0.52481122231620814</v>
      </c>
      <c r="U740" s="28">
        <v>0.16464665798155548</v>
      </c>
      <c r="V740" s="27">
        <f t="shared" si="58"/>
        <v>59.000071204176521</v>
      </c>
      <c r="W740" s="28">
        <f t="shared" si="59"/>
        <v>99.999999999999986</v>
      </c>
      <c r="X740" s="30">
        <v>5.73</v>
      </c>
      <c r="Y740" s="30">
        <v>85</v>
      </c>
      <c r="Z740" s="30">
        <v>25.07</v>
      </c>
      <c r="AA740" s="30">
        <v>6.57</v>
      </c>
      <c r="AC740" s="30">
        <v>189.58</v>
      </c>
      <c r="AD740" s="30">
        <v>202.12</v>
      </c>
      <c r="AE740" s="30">
        <v>40.864260000000002</v>
      </c>
      <c r="AF740" s="30">
        <v>285.25360000000001</v>
      </c>
      <c r="AG740" s="30">
        <v>79.400000000000006</v>
      </c>
      <c r="AH740" s="30">
        <v>2.41</v>
      </c>
      <c r="AJ740" s="28">
        <v>1.35</v>
      </c>
      <c r="AM740" s="30">
        <v>10.79</v>
      </c>
      <c r="AN740" s="30">
        <v>21.9</v>
      </c>
      <c r="AO740" s="30">
        <v>3.18</v>
      </c>
      <c r="AP740" s="30">
        <v>12.59</v>
      </c>
      <c r="AQ740" s="30">
        <v>3.33</v>
      </c>
      <c r="AR740" s="30">
        <v>1.06</v>
      </c>
      <c r="AS740" s="30">
        <v>3.88</v>
      </c>
      <c r="AT740" s="30">
        <v>0.63</v>
      </c>
      <c r="AU740" s="30">
        <v>3.94</v>
      </c>
      <c r="AV740" s="30">
        <v>0.94</v>
      </c>
      <c r="AW740" s="30">
        <v>2.61</v>
      </c>
      <c r="AY740" s="30">
        <v>2.63</v>
      </c>
      <c r="AZ740" s="30">
        <v>0.38</v>
      </c>
      <c r="BA740" s="30">
        <v>32.815989999999999</v>
      </c>
      <c r="BB740" s="30">
        <v>229.01849999999999</v>
      </c>
      <c r="BE740" s="28">
        <f t="shared" si="55"/>
        <v>8.0892271837507357E-2</v>
      </c>
      <c r="BF740" s="28">
        <f t="shared" si="56"/>
        <v>0.19257919595506257</v>
      </c>
      <c r="BG740" s="29">
        <f t="shared" si="57"/>
        <v>-8.3574557288383922E-3</v>
      </c>
    </row>
    <row r="741" spans="1:59" s="30" customFormat="1" x14ac:dyDescent="0.25">
      <c r="A741" s="36" t="s">
        <v>848</v>
      </c>
      <c r="B741" s="30">
        <v>16</v>
      </c>
      <c r="C741" s="30">
        <v>2</v>
      </c>
      <c r="D741" s="23" t="s">
        <v>644</v>
      </c>
      <c r="E741" s="30" t="s">
        <v>836</v>
      </c>
      <c r="F741" s="30" t="s">
        <v>54</v>
      </c>
      <c r="G741" s="30" t="s">
        <v>501</v>
      </c>
      <c r="H741" s="30" t="s">
        <v>502</v>
      </c>
      <c r="I741" s="30">
        <v>4</v>
      </c>
      <c r="K741" s="32"/>
      <c r="L741" s="28">
        <v>52.069527595005205</v>
      </c>
      <c r="M741" s="28">
        <v>1.013420155605395</v>
      </c>
      <c r="N741" s="28">
        <v>16.549151141036099</v>
      </c>
      <c r="O741" s="28">
        <v>10.231242616474102</v>
      </c>
      <c r="P741" s="28">
        <v>0.1824156280089711</v>
      </c>
      <c r="Q741" s="28">
        <v>5.5636766542736185</v>
      </c>
      <c r="R741" s="28">
        <v>11.015877091430644</v>
      </c>
      <c r="S741" s="28">
        <v>2.5234161874574337</v>
      </c>
      <c r="T741" s="28">
        <v>0.69925990736772248</v>
      </c>
      <c r="U741" s="28">
        <v>0.15201302334080924</v>
      </c>
      <c r="V741" s="27">
        <f t="shared" si="58"/>
        <v>51.859211828665686</v>
      </c>
      <c r="W741" s="28">
        <f t="shared" si="59"/>
        <v>100</v>
      </c>
      <c r="X741" s="30">
        <v>6.73</v>
      </c>
      <c r="Y741" s="30">
        <v>87.5</v>
      </c>
      <c r="Z741" s="30">
        <v>25.97</v>
      </c>
      <c r="AA741" s="30">
        <v>16.489999999999998</v>
      </c>
      <c r="AC741" s="30">
        <v>225.64</v>
      </c>
      <c r="AD741" s="30">
        <v>237.13</v>
      </c>
      <c r="AE741" s="30">
        <v>34.75723</v>
      </c>
      <c r="AF741" s="30">
        <v>191.34309999999999</v>
      </c>
      <c r="AG741" s="30">
        <v>57</v>
      </c>
      <c r="AH741" s="30">
        <v>2.5</v>
      </c>
      <c r="AJ741" s="28">
        <v>1.7</v>
      </c>
      <c r="AL741" s="30">
        <v>5.04</v>
      </c>
      <c r="AM741" s="30">
        <v>11.63</v>
      </c>
      <c r="AN741" s="30">
        <v>25.36</v>
      </c>
      <c r="AO741" s="30">
        <v>3.21</v>
      </c>
      <c r="AP741" s="30">
        <v>13.29</v>
      </c>
      <c r="AQ741" s="30">
        <v>3.44</v>
      </c>
      <c r="AR741" s="30">
        <v>1.07</v>
      </c>
      <c r="AS741" s="30">
        <v>3.8</v>
      </c>
      <c r="AT741" s="30">
        <v>0.62</v>
      </c>
      <c r="AU741" s="30">
        <v>4.04</v>
      </c>
      <c r="AV741" s="30">
        <v>0.96</v>
      </c>
      <c r="AW741" s="30">
        <v>2.5</v>
      </c>
      <c r="AY741" s="30">
        <v>2.52</v>
      </c>
      <c r="AZ741" s="30">
        <v>0.41</v>
      </c>
      <c r="BA741" s="30">
        <v>32.388179999999998</v>
      </c>
      <c r="BB741" s="30">
        <v>238.3561</v>
      </c>
      <c r="BE741" s="28">
        <f t="shared" si="55"/>
        <v>0.14067379608009389</v>
      </c>
      <c r="BF741" s="28">
        <f t="shared" si="56"/>
        <v>0.24556693202423341</v>
      </c>
      <c r="BG741" s="29">
        <f t="shared" si="57"/>
        <v>5.0905655724765908E-2</v>
      </c>
    </row>
    <row r="742" spans="1:59" s="30" customFormat="1" x14ac:dyDescent="0.25">
      <c r="A742" s="36" t="s">
        <v>849</v>
      </c>
      <c r="B742" s="30">
        <v>16</v>
      </c>
      <c r="C742" s="30">
        <v>2</v>
      </c>
      <c r="D742" s="23" t="s">
        <v>644</v>
      </c>
      <c r="E742" s="30" t="s">
        <v>836</v>
      </c>
      <c r="F742" s="30" t="s">
        <v>54</v>
      </c>
      <c r="G742" s="30" t="s">
        <v>501</v>
      </c>
      <c r="H742" s="30" t="s">
        <v>502</v>
      </c>
      <c r="I742" s="30">
        <v>4</v>
      </c>
      <c r="K742" s="32"/>
      <c r="L742" s="28">
        <v>52.385809773137957</v>
      </c>
      <c r="M742" s="28">
        <v>1.2077122647206189</v>
      </c>
      <c r="N742" s="28">
        <v>14.554481138940792</v>
      </c>
      <c r="O742" s="28">
        <v>12.167319140959428</v>
      </c>
      <c r="P742" s="28">
        <v>0.20644654097788359</v>
      </c>
      <c r="Q742" s="28">
        <v>6.1933962293365079</v>
      </c>
      <c r="R742" s="28">
        <v>9.3210613251514438</v>
      </c>
      <c r="S742" s="28">
        <v>3.0450864794237829</v>
      </c>
      <c r="T742" s="28">
        <v>0.76385220161816925</v>
      </c>
      <c r="U742" s="28">
        <v>0.15483490573341269</v>
      </c>
      <c r="V742" s="27">
        <f t="shared" si="58"/>
        <v>50.207990320956029</v>
      </c>
      <c r="W742" s="28">
        <f t="shared" si="59"/>
        <v>99.999999999999986</v>
      </c>
      <c r="X742" s="30">
        <v>4.6500000000000004</v>
      </c>
      <c r="Y742" s="30">
        <v>89.5</v>
      </c>
      <c r="Z742" s="30">
        <v>26.7</v>
      </c>
      <c r="AA742" s="30">
        <v>14.48</v>
      </c>
      <c r="AC742" s="30">
        <v>225.19</v>
      </c>
      <c r="AD742" s="30">
        <v>235.68</v>
      </c>
      <c r="AE742" s="30">
        <v>42.11524</v>
      </c>
      <c r="AF742" s="30">
        <v>132.13669999999999</v>
      </c>
      <c r="AG742" s="30">
        <v>60.3</v>
      </c>
      <c r="AH742" s="30">
        <v>2.46</v>
      </c>
      <c r="AJ742" s="28">
        <v>1.39</v>
      </c>
      <c r="AL742" s="30">
        <v>10.5</v>
      </c>
      <c r="AM742" s="30">
        <v>9.36</v>
      </c>
      <c r="AN742" s="30">
        <v>21.48</v>
      </c>
      <c r="AO742" s="30">
        <v>2.97</v>
      </c>
      <c r="AP742" s="30">
        <v>12.6</v>
      </c>
      <c r="AQ742" s="30">
        <v>3.54</v>
      </c>
      <c r="AR742" s="30">
        <v>1.1100000000000001</v>
      </c>
      <c r="AS742" s="30">
        <v>3.94</v>
      </c>
      <c r="AT742" s="30">
        <v>0.68</v>
      </c>
      <c r="AU742" s="30">
        <v>4.28</v>
      </c>
      <c r="AV742" s="30">
        <v>0.96</v>
      </c>
      <c r="AW742" s="30">
        <v>2.72</v>
      </c>
      <c r="AY742" s="30">
        <v>2.77</v>
      </c>
      <c r="AZ742" s="30">
        <v>0.4</v>
      </c>
      <c r="BA742" s="30">
        <v>32.357509999999998</v>
      </c>
      <c r="BB742" s="30">
        <v>264.82429999999999</v>
      </c>
      <c r="BE742" s="28">
        <f t="shared" si="55"/>
        <v>-2.7656914461187898E-2</v>
      </c>
      <c r="BF742" s="28">
        <f t="shared" si="56"/>
        <v>1.1566806766840521E-2</v>
      </c>
      <c r="BG742" s="29">
        <f t="shared" si="57"/>
        <v>-0.11784767741043384</v>
      </c>
    </row>
    <row r="743" spans="1:59" s="30" customFormat="1" x14ac:dyDescent="0.25">
      <c r="A743" s="36" t="s">
        <v>850</v>
      </c>
      <c r="B743" s="30">
        <v>16</v>
      </c>
      <c r="C743" s="30">
        <v>2</v>
      </c>
      <c r="D743" s="23" t="s">
        <v>644</v>
      </c>
      <c r="E743" s="30" t="s">
        <v>836</v>
      </c>
      <c r="F743" s="30" t="s">
        <v>54</v>
      </c>
      <c r="G743" s="30" t="s">
        <v>501</v>
      </c>
      <c r="H743" s="30" t="s">
        <v>502</v>
      </c>
      <c r="I743" s="30">
        <v>4</v>
      </c>
      <c r="K743" s="32"/>
      <c r="L743" s="28">
        <v>51.701244410770407</v>
      </c>
      <c r="M743" s="28">
        <v>0.88748643100324454</v>
      </c>
      <c r="N743" s="28">
        <v>15.716765516487694</v>
      </c>
      <c r="O743" s="28">
        <v>9.7962919372167345</v>
      </c>
      <c r="P743" s="28">
        <v>0.17543336426808326</v>
      </c>
      <c r="Q743" s="28">
        <v>7.7500268567841477</v>
      </c>
      <c r="R743" s="28">
        <v>10.237052785525798</v>
      </c>
      <c r="S743" s="28">
        <v>3.1681201664883267</v>
      </c>
      <c r="T743" s="28">
        <v>0.43342360583879386</v>
      </c>
      <c r="U743" s="28">
        <v>0.13415492561676953</v>
      </c>
      <c r="V743" s="27">
        <f t="shared" si="58"/>
        <v>61.046851603844253</v>
      </c>
      <c r="W743" s="28">
        <f t="shared" si="59"/>
        <v>100</v>
      </c>
      <c r="X743" s="30">
        <v>3.84</v>
      </c>
      <c r="Y743" s="30">
        <v>71</v>
      </c>
      <c r="Z743" s="30">
        <v>21.28</v>
      </c>
      <c r="AA743" s="30">
        <v>4.33</v>
      </c>
      <c r="AC743" s="30">
        <v>147.26</v>
      </c>
      <c r="AD743" s="30">
        <v>196.77</v>
      </c>
      <c r="AE743" s="30">
        <v>0.86</v>
      </c>
      <c r="AF743" s="30">
        <v>0.13</v>
      </c>
      <c r="AG743" s="30">
        <v>0.42</v>
      </c>
      <c r="AH743" s="30">
        <v>1.89</v>
      </c>
      <c r="AJ743" s="28"/>
      <c r="AM743" s="30">
        <v>7.22</v>
      </c>
      <c r="AN743" s="30">
        <v>15.52</v>
      </c>
      <c r="AO743" s="30">
        <v>2.15</v>
      </c>
      <c r="AP743" s="30">
        <v>9.35</v>
      </c>
      <c r="AQ743" s="30">
        <v>2.62</v>
      </c>
      <c r="AR743" s="30">
        <v>0.91</v>
      </c>
      <c r="AS743" s="30">
        <v>3.13</v>
      </c>
      <c r="AT743" s="30">
        <v>0.51</v>
      </c>
      <c r="AU743" s="30">
        <v>3.29</v>
      </c>
      <c r="AV743" s="30">
        <v>0.77</v>
      </c>
      <c r="AW743" s="30">
        <v>2.12</v>
      </c>
      <c r="AY743" s="30">
        <v>2.23</v>
      </c>
      <c r="AZ743" s="30">
        <v>0.32</v>
      </c>
      <c r="BA743" s="30">
        <v>1.45</v>
      </c>
      <c r="BB743" s="30">
        <v>1.24</v>
      </c>
      <c r="BE743" s="28">
        <f t="shared" si="55"/>
        <v>-8.350911439923947E-3</v>
      </c>
      <c r="BF743" s="28">
        <f t="shared" si="56"/>
        <v>6.4737643320994853E-2</v>
      </c>
      <c r="BG743" s="29">
        <f t="shared" si="57"/>
        <v>-9.8926433671671699E-2</v>
      </c>
    </row>
    <row r="744" spans="1:59" s="30" customFormat="1" x14ac:dyDescent="0.25">
      <c r="A744" s="36" t="s">
        <v>851</v>
      </c>
      <c r="B744" s="30">
        <v>16</v>
      </c>
      <c r="C744" s="30">
        <v>2</v>
      </c>
      <c r="D744" s="23" t="s">
        <v>644</v>
      </c>
      <c r="E744" s="30" t="s">
        <v>836</v>
      </c>
      <c r="F744" s="30" t="s">
        <v>54</v>
      </c>
      <c r="G744" s="30" t="s">
        <v>501</v>
      </c>
      <c r="H744" s="30" t="s">
        <v>502</v>
      </c>
      <c r="I744" s="30">
        <v>4</v>
      </c>
      <c r="K744" s="32"/>
      <c r="L744" s="28">
        <v>51.411506532374986</v>
      </c>
      <c r="M744" s="28">
        <v>0.84823813594662945</v>
      </c>
      <c r="N744" s="28">
        <v>16.209623890589857</v>
      </c>
      <c r="O744" s="28">
        <v>9.4660955389646162</v>
      </c>
      <c r="P744" s="28">
        <v>0.15516551267316392</v>
      </c>
      <c r="Q744" s="28">
        <v>7.7272425311235624</v>
      </c>
      <c r="R744" s="28">
        <v>11.120195074910082</v>
      </c>
      <c r="S744" s="28">
        <v>2.420581997701357</v>
      </c>
      <c r="T744" s="28">
        <v>0.51721837557721306</v>
      </c>
      <c r="U744" s="28">
        <v>0.12413241013853114</v>
      </c>
      <c r="V744" s="27">
        <f t="shared" si="58"/>
        <v>61.789549834403545</v>
      </c>
      <c r="W744" s="28">
        <f t="shared" si="59"/>
        <v>100.00000000000001</v>
      </c>
      <c r="X744" s="30">
        <v>3.54</v>
      </c>
      <c r="Y744" s="30">
        <v>64</v>
      </c>
      <c r="Z744" s="30">
        <v>19.46</v>
      </c>
      <c r="AA744" s="30">
        <v>11.71</v>
      </c>
      <c r="AC744" s="30">
        <v>127.26</v>
      </c>
      <c r="AD744" s="30">
        <v>183.33</v>
      </c>
      <c r="AE744" s="30">
        <v>40.203029999999998</v>
      </c>
      <c r="AF744" s="30">
        <v>290.34840000000003</v>
      </c>
      <c r="AG744" s="30">
        <v>99.4</v>
      </c>
      <c r="AH744" s="30">
        <v>1.85</v>
      </c>
      <c r="AJ744" s="28"/>
      <c r="AM744" s="30">
        <v>6.01</v>
      </c>
      <c r="AN744" s="30">
        <v>14.37</v>
      </c>
      <c r="AO744" s="30">
        <v>1.94</v>
      </c>
      <c r="AP744" s="30">
        <v>8.48</v>
      </c>
      <c r="AQ744" s="30">
        <v>2.39</v>
      </c>
      <c r="AR744" s="30">
        <v>0.81</v>
      </c>
      <c r="AS744" s="30">
        <v>2.74</v>
      </c>
      <c r="AT744" s="30">
        <v>0.48</v>
      </c>
      <c r="AU744" s="30">
        <v>2.95</v>
      </c>
      <c r="AV744" s="30">
        <v>0.71</v>
      </c>
      <c r="AW744" s="30">
        <v>1.97</v>
      </c>
      <c r="AY744" s="30">
        <v>2.0299999999999998</v>
      </c>
      <c r="AZ744" s="30">
        <v>0.3</v>
      </c>
      <c r="BA744" s="30">
        <v>31.2652</v>
      </c>
      <c r="BB744" s="30">
        <v>215.2731</v>
      </c>
      <c r="BE744" s="28">
        <f t="shared" si="55"/>
        <v>7.1491210344709621E-3</v>
      </c>
      <c r="BF744" s="28">
        <f t="shared" si="56"/>
        <v>5.6740600775033623E-2</v>
      </c>
      <c r="BG744" s="29">
        <f t="shared" si="57"/>
        <v>-8.4613822735733812E-2</v>
      </c>
    </row>
    <row r="745" spans="1:59" s="30" customFormat="1" x14ac:dyDescent="0.25">
      <c r="A745" s="36" t="s">
        <v>852</v>
      </c>
      <c r="B745" s="30">
        <v>16</v>
      </c>
      <c r="C745" s="30">
        <v>2</v>
      </c>
      <c r="D745" s="23" t="s">
        <v>644</v>
      </c>
      <c r="E745" s="30" t="s">
        <v>836</v>
      </c>
      <c r="F745" s="30" t="s">
        <v>54</v>
      </c>
      <c r="G745" s="30" t="s">
        <v>501</v>
      </c>
      <c r="H745" s="30" t="s">
        <v>502</v>
      </c>
      <c r="I745" s="30">
        <v>4</v>
      </c>
      <c r="K745" s="32"/>
      <c r="L745" s="28">
        <v>50.738556872146702</v>
      </c>
      <c r="M745" s="28">
        <v>0.96785138549398653</v>
      </c>
      <c r="N745" s="28">
        <v>16.411393058376291</v>
      </c>
      <c r="O745" s="28">
        <v>9.8635796639948197</v>
      </c>
      <c r="P745" s="28">
        <v>0.1788421038412801</v>
      </c>
      <c r="Q745" s="28">
        <v>7.8585324452609546</v>
      </c>
      <c r="R745" s="28">
        <v>11.224972046979168</v>
      </c>
      <c r="S745" s="28">
        <v>2.2197461123829467</v>
      </c>
      <c r="T745" s="28">
        <v>0.38924457894866843</v>
      </c>
      <c r="U745" s="28">
        <v>0.14728173257517185</v>
      </c>
      <c r="V745" s="27">
        <f t="shared" si="58"/>
        <v>61.214565540891044</v>
      </c>
      <c r="W745" s="28">
        <f t="shared" si="59"/>
        <v>99.999999999999972</v>
      </c>
      <c r="X745" s="30">
        <v>4.0999999999999996</v>
      </c>
      <c r="Y745" s="30">
        <v>66</v>
      </c>
      <c r="Z745" s="30">
        <v>21.05</v>
      </c>
      <c r="AA745" s="30">
        <v>6.35</v>
      </c>
      <c r="AC745" s="30">
        <v>95.48</v>
      </c>
      <c r="AD745" s="30">
        <v>173.46</v>
      </c>
      <c r="AE745" s="30">
        <v>42.767440000000001</v>
      </c>
      <c r="AF745" s="30">
        <v>334.01409999999998</v>
      </c>
      <c r="AG745" s="30">
        <v>85.8</v>
      </c>
      <c r="AH745" s="30">
        <v>1.9</v>
      </c>
      <c r="AJ745" s="28"/>
      <c r="AM745" s="30">
        <v>7.19</v>
      </c>
      <c r="AN745" s="30">
        <v>15.84</v>
      </c>
      <c r="AO745" s="30">
        <v>2.19</v>
      </c>
      <c r="AP745" s="30">
        <v>9.5299999999999994</v>
      </c>
      <c r="AQ745" s="30">
        <v>2.69</v>
      </c>
      <c r="AR745" s="30">
        <v>0.86</v>
      </c>
      <c r="AS745" s="30">
        <v>3.11</v>
      </c>
      <c r="AT745" s="30">
        <v>0.5</v>
      </c>
      <c r="AU745" s="30">
        <v>3.25</v>
      </c>
      <c r="AV745" s="30">
        <v>0.77</v>
      </c>
      <c r="AW745" s="30">
        <v>2.0499999999999998</v>
      </c>
      <c r="AY745" s="30">
        <v>2.2000000000000002</v>
      </c>
      <c r="AZ745" s="30">
        <v>0.32</v>
      </c>
      <c r="BA745" s="30">
        <v>32.053890000000003</v>
      </c>
      <c r="BB745" s="30">
        <v>215.9204</v>
      </c>
      <c r="BE745" s="28">
        <f t="shared" si="55"/>
        <v>7.6651432637299677E-2</v>
      </c>
      <c r="BF745" s="28">
        <f t="shared" si="56"/>
        <v>8.8747035684908493E-2</v>
      </c>
      <c r="BG745" s="29">
        <f t="shared" si="57"/>
        <v>-1.905311864236553E-2</v>
      </c>
    </row>
    <row r="746" spans="1:59" s="30" customFormat="1" x14ac:dyDescent="0.25">
      <c r="A746" s="36" t="s">
        <v>853</v>
      </c>
      <c r="B746" s="30">
        <v>16</v>
      </c>
      <c r="C746" s="30">
        <v>2</v>
      </c>
      <c r="D746" s="23" t="s">
        <v>644</v>
      </c>
      <c r="E746" s="30" t="s">
        <v>836</v>
      </c>
      <c r="F746" s="30" t="s">
        <v>54</v>
      </c>
      <c r="G746" s="30" t="s">
        <v>501</v>
      </c>
      <c r="H746" s="30" t="s">
        <v>502</v>
      </c>
      <c r="I746" s="30">
        <v>4</v>
      </c>
      <c r="J746" s="30">
        <v>0.706148</v>
      </c>
      <c r="K746" s="32">
        <v>-1.9</v>
      </c>
      <c r="L746" s="28">
        <v>51.785041647749551</v>
      </c>
      <c r="M746" s="28">
        <v>1.2200664262558796</v>
      </c>
      <c r="N746" s="28">
        <v>14.651225033243684</v>
      </c>
      <c r="O746" s="28">
        <v>12.113505636884165</v>
      </c>
      <c r="P746" s="28">
        <v>0.18770252711628915</v>
      </c>
      <c r="Q746" s="28">
        <v>6.2984625765688138</v>
      </c>
      <c r="R746" s="28">
        <v>11.08487701803419</v>
      </c>
      <c r="S746" s="28">
        <v>2.2524303253954701</v>
      </c>
      <c r="T746" s="28">
        <v>0.23984211798192506</v>
      </c>
      <c r="U746" s="28">
        <v>0.16684669077003483</v>
      </c>
      <c r="V746" s="27">
        <f t="shared" si="58"/>
        <v>50.739301838182477</v>
      </c>
      <c r="W746" s="28">
        <f t="shared" si="59"/>
        <v>99.999999999999986</v>
      </c>
      <c r="X746" s="30">
        <v>4.9000000000000004</v>
      </c>
      <c r="Y746" s="30">
        <v>87.5</v>
      </c>
      <c r="Z746" s="30">
        <v>27.94</v>
      </c>
      <c r="AA746" s="30">
        <v>1.58</v>
      </c>
      <c r="AC746" s="30">
        <v>99.58</v>
      </c>
      <c r="AD746" s="30">
        <v>197.58</v>
      </c>
      <c r="AE746" s="30">
        <v>39.08034</v>
      </c>
      <c r="AF746" s="30">
        <v>92.197270000000003</v>
      </c>
      <c r="AG746" s="30">
        <v>59.3</v>
      </c>
      <c r="AH746" s="30">
        <v>2.4700000000000002</v>
      </c>
      <c r="AI746" s="30">
        <v>0.49</v>
      </c>
      <c r="AJ746" s="28">
        <v>1.19</v>
      </c>
      <c r="AK746" s="30">
        <v>0.27</v>
      </c>
      <c r="AL746" s="30">
        <v>2.2799999999999998</v>
      </c>
      <c r="AM746" s="30">
        <v>8.4700000000000006</v>
      </c>
      <c r="AN746" s="30">
        <v>20.57</v>
      </c>
      <c r="AO746" s="30">
        <v>2.8</v>
      </c>
      <c r="AP746" s="30">
        <v>12.02</v>
      </c>
      <c r="AQ746" s="30">
        <v>3.51</v>
      </c>
      <c r="AR746" s="30">
        <v>1.1000000000000001</v>
      </c>
      <c r="AS746" s="30">
        <v>4.13</v>
      </c>
      <c r="AT746" s="30">
        <v>0.7</v>
      </c>
      <c r="AU746" s="30">
        <v>4.26</v>
      </c>
      <c r="AV746" s="30">
        <v>0.99</v>
      </c>
      <c r="AW746" s="30">
        <v>2.71</v>
      </c>
      <c r="AY746" s="30">
        <v>2.81</v>
      </c>
      <c r="AZ746" s="30">
        <v>0.41</v>
      </c>
      <c r="BA746" s="30">
        <v>26.981290000000001</v>
      </c>
      <c r="BB746" s="30">
        <v>259.12450000000001</v>
      </c>
      <c r="BE746" s="28">
        <f t="shared" si="55"/>
        <v>3.2068907861582341E-2</v>
      </c>
      <c r="BF746" s="28">
        <f t="shared" si="56"/>
        <v>6.6211985174625232E-2</v>
      </c>
      <c r="BG746" s="29">
        <f t="shared" si="57"/>
        <v>-6.3732578402029061E-2</v>
      </c>
    </row>
    <row r="747" spans="1:59" s="30" customFormat="1" x14ac:dyDescent="0.25">
      <c r="A747" s="36" t="s">
        <v>854</v>
      </c>
      <c r="B747" s="30">
        <v>16</v>
      </c>
      <c r="C747" s="30">
        <v>2</v>
      </c>
      <c r="D747" s="23" t="s">
        <v>644</v>
      </c>
      <c r="E747" s="30" t="s">
        <v>836</v>
      </c>
      <c r="F747" s="30" t="s">
        <v>54</v>
      </c>
      <c r="G747" s="30" t="s">
        <v>501</v>
      </c>
      <c r="H747" s="30" t="s">
        <v>502</v>
      </c>
      <c r="I747" s="30">
        <v>4</v>
      </c>
      <c r="K747" s="32"/>
      <c r="L747" s="28">
        <v>51.686412731047547</v>
      </c>
      <c r="M747" s="28">
        <v>0.98618381390831833</v>
      </c>
      <c r="N747" s="28">
        <v>16.266842488361423</v>
      </c>
      <c r="O747" s="28">
        <v>9.6863244105013582</v>
      </c>
      <c r="P747" s="28">
        <v>0.20761764503333022</v>
      </c>
      <c r="Q747" s="28">
        <v>7.5780440437165515</v>
      </c>
      <c r="R747" s="28">
        <v>11.045258715773167</v>
      </c>
      <c r="S747" s="28">
        <v>2.2526514486116325</v>
      </c>
      <c r="T747" s="28">
        <v>0.14533235152333115</v>
      </c>
      <c r="U747" s="28">
        <v>0.14533235152333115</v>
      </c>
      <c r="V747" s="27">
        <f t="shared" si="58"/>
        <v>60.781329694742716</v>
      </c>
      <c r="W747" s="28">
        <f t="shared" si="59"/>
        <v>99.999999999999986</v>
      </c>
      <c r="X747" s="30">
        <v>4.95</v>
      </c>
      <c r="Y747" s="30">
        <v>72.5</v>
      </c>
      <c r="Z747" s="30">
        <v>23.35</v>
      </c>
      <c r="AA747" s="30">
        <v>1.01</v>
      </c>
      <c r="AC747" s="30">
        <v>84.83</v>
      </c>
      <c r="AD747" s="30">
        <v>215.73</v>
      </c>
      <c r="AE747" s="30">
        <v>38.662469999999999</v>
      </c>
      <c r="AF747" s="30">
        <v>311.91149999999999</v>
      </c>
      <c r="AG747" s="30">
        <v>93.8</v>
      </c>
      <c r="AH747" s="30">
        <v>2.16</v>
      </c>
      <c r="AJ747" s="28">
        <v>1.41</v>
      </c>
      <c r="AL747" s="30">
        <v>7.22</v>
      </c>
      <c r="AM747" s="30">
        <v>8.5299999999999994</v>
      </c>
      <c r="AN747" s="30">
        <v>20.21</v>
      </c>
      <c r="AO747" s="30">
        <v>2.71</v>
      </c>
      <c r="AP747" s="30">
        <v>10.96</v>
      </c>
      <c r="AQ747" s="30">
        <v>3.03</v>
      </c>
      <c r="AR747" s="30">
        <v>0.97</v>
      </c>
      <c r="AS747" s="30">
        <v>3.47</v>
      </c>
      <c r="AT747" s="30">
        <v>0.56000000000000005</v>
      </c>
      <c r="AU747" s="30">
        <v>3.59</v>
      </c>
      <c r="AV747" s="30">
        <v>0.82</v>
      </c>
      <c r="AW747" s="30">
        <v>2.2999999999999998</v>
      </c>
      <c r="AY747" s="30">
        <v>2.2999999999999998</v>
      </c>
      <c r="AZ747" s="30">
        <v>0.35</v>
      </c>
      <c r="BA747" s="30">
        <v>30.091619999999999</v>
      </c>
      <c r="BB747" s="30">
        <v>229.4494</v>
      </c>
      <c r="BE747" s="28">
        <f t="shared" si="55"/>
        <v>0.1215801604272212</v>
      </c>
      <c r="BF747" s="28">
        <f t="shared" si="56"/>
        <v>0.16763526160463116</v>
      </c>
      <c r="BG747" s="29">
        <f t="shared" si="57"/>
        <v>2.5069873544305343E-2</v>
      </c>
    </row>
    <row r="748" spans="1:59" s="30" customFormat="1" x14ac:dyDescent="0.25">
      <c r="A748" s="36" t="s">
        <v>855</v>
      </c>
      <c r="B748" s="30">
        <v>16</v>
      </c>
      <c r="C748" s="30">
        <v>2</v>
      </c>
      <c r="D748" s="23" t="s">
        <v>644</v>
      </c>
      <c r="E748" s="30" t="s">
        <v>836</v>
      </c>
      <c r="F748" s="30" t="s">
        <v>54</v>
      </c>
      <c r="G748" s="30" t="s">
        <v>501</v>
      </c>
      <c r="H748" s="30" t="s">
        <v>502</v>
      </c>
      <c r="I748" s="30">
        <v>4</v>
      </c>
      <c r="K748" s="32"/>
      <c r="L748" s="28">
        <v>50.048544353129387</v>
      </c>
      <c r="M748" s="28">
        <v>0.80994912046888667</v>
      </c>
      <c r="N748" s="28">
        <v>13.716540949239326</v>
      </c>
      <c r="O748" s="28">
        <v>10.884559108929738</v>
      </c>
      <c r="P748" s="28">
        <v>0.18933875543428519</v>
      </c>
      <c r="Q748" s="28">
        <v>12.096642708301554</v>
      </c>
      <c r="R748" s="28">
        <v>9.8035400035974334</v>
      </c>
      <c r="S748" s="28">
        <v>1.8828687345965027</v>
      </c>
      <c r="T748" s="28">
        <v>0.4417904293466654</v>
      </c>
      <c r="U748" s="28">
        <v>0.12622583695619013</v>
      </c>
      <c r="V748" s="27">
        <f t="shared" si="58"/>
        <v>68.765360588036572</v>
      </c>
      <c r="W748" s="28">
        <f t="shared" si="59"/>
        <v>99.999999999999986</v>
      </c>
      <c r="X748" s="30">
        <v>3.29</v>
      </c>
      <c r="Y748" s="30">
        <v>60</v>
      </c>
      <c r="Z748" s="30">
        <v>19.46</v>
      </c>
      <c r="AA748" s="30">
        <v>7.62</v>
      </c>
      <c r="AC748" s="30">
        <v>137.25</v>
      </c>
      <c r="AD748" s="30">
        <v>162.71</v>
      </c>
      <c r="AE748" s="30">
        <v>56.725650000000002</v>
      </c>
      <c r="AF748" s="30">
        <v>520.55769999999995</v>
      </c>
      <c r="AG748" s="30">
        <v>216.9</v>
      </c>
      <c r="AH748" s="30">
        <v>1.76</v>
      </c>
      <c r="AJ748" s="28"/>
      <c r="AM748" s="30">
        <v>6.32</v>
      </c>
      <c r="AN748" s="30">
        <v>14.29</v>
      </c>
      <c r="AO748" s="30">
        <v>1.93</v>
      </c>
      <c r="AP748" s="30">
        <v>8.4700000000000006</v>
      </c>
      <c r="AQ748" s="30">
        <v>2.2599999999999998</v>
      </c>
      <c r="AR748" s="30">
        <v>0.75</v>
      </c>
      <c r="AS748" s="30">
        <v>2.74</v>
      </c>
      <c r="AT748" s="30">
        <v>0.46</v>
      </c>
      <c r="AU748" s="30">
        <v>2.92</v>
      </c>
      <c r="AV748" s="30">
        <v>0.66</v>
      </c>
      <c r="AW748" s="30">
        <v>1.83</v>
      </c>
      <c r="AY748" s="30">
        <v>1.88</v>
      </c>
      <c r="AZ748" s="30">
        <v>0.27</v>
      </c>
      <c r="BA748" s="30">
        <v>24.08164</v>
      </c>
      <c r="BB748" s="30">
        <v>171.70519999999999</v>
      </c>
      <c r="BE748" s="28">
        <f t="shared" si="55"/>
        <v>2.9156906271125105E-2</v>
      </c>
      <c r="BF748" s="28">
        <f t="shared" si="56"/>
        <v>7.9468622594218385E-2</v>
      </c>
      <c r="BG748" s="29">
        <f t="shared" si="57"/>
        <v>-6.7931494983126006E-2</v>
      </c>
    </row>
    <row r="749" spans="1:59" s="30" customFormat="1" x14ac:dyDescent="0.25">
      <c r="A749" s="36" t="s">
        <v>856</v>
      </c>
      <c r="B749" s="30">
        <v>16</v>
      </c>
      <c r="C749" s="30">
        <v>2</v>
      </c>
      <c r="D749" s="23" t="s">
        <v>644</v>
      </c>
      <c r="E749" s="30" t="s">
        <v>836</v>
      </c>
      <c r="F749" s="30" t="s">
        <v>54</v>
      </c>
      <c r="G749" s="30" t="s">
        <v>501</v>
      </c>
      <c r="H749" s="30" t="s">
        <v>502</v>
      </c>
      <c r="I749" s="30">
        <v>4</v>
      </c>
      <c r="K749" s="32"/>
      <c r="L749" s="28">
        <v>51.706017347994326</v>
      </c>
      <c r="M749" s="28">
        <v>0.98221788603468518</v>
      </c>
      <c r="N749" s="28">
        <v>15.60175568448779</v>
      </c>
      <c r="O749" s="28">
        <v>9.8427371976583427</v>
      </c>
      <c r="P749" s="28">
        <v>0.18610444156446668</v>
      </c>
      <c r="Q749" s="28">
        <v>7.609603832858193</v>
      </c>
      <c r="R749" s="28">
        <v>11.011179459230945</v>
      </c>
      <c r="S749" s="28">
        <v>2.367662062125715</v>
      </c>
      <c r="T749" s="28">
        <v>0.54797418905092976</v>
      </c>
      <c r="U749" s="28">
        <v>0.14474789899458521</v>
      </c>
      <c r="V749" s="27">
        <f t="shared" si="58"/>
        <v>60.498189391179594</v>
      </c>
      <c r="W749" s="28">
        <f t="shared" si="59"/>
        <v>99.999999999999972</v>
      </c>
      <c r="X749" s="30">
        <v>4.93</v>
      </c>
      <c r="Y749" s="30">
        <v>71</v>
      </c>
      <c r="Z749" s="30">
        <v>23.45</v>
      </c>
      <c r="AA749" s="30">
        <v>8.56</v>
      </c>
      <c r="AC749" s="30">
        <v>157.5</v>
      </c>
      <c r="AD749" s="30">
        <v>210.66</v>
      </c>
      <c r="AE749" s="30">
        <v>40.105730000000001</v>
      </c>
      <c r="AF749" s="30">
        <v>310.68299999999999</v>
      </c>
      <c r="AG749" s="30">
        <v>88.6</v>
      </c>
      <c r="AH749" s="30">
        <v>2.06</v>
      </c>
      <c r="AJ749" s="28"/>
      <c r="AM749" s="30">
        <v>8.6</v>
      </c>
      <c r="AN749" s="30">
        <v>18.489999999999998</v>
      </c>
      <c r="AO749" s="30">
        <v>2.46</v>
      </c>
      <c r="AP749" s="30">
        <v>10.67</v>
      </c>
      <c r="AQ749" s="30">
        <v>2.94</v>
      </c>
      <c r="AR749" s="30">
        <v>0.98</v>
      </c>
      <c r="AS749" s="30">
        <v>3.38</v>
      </c>
      <c r="AT749" s="30">
        <v>0.54</v>
      </c>
      <c r="AU749" s="30">
        <v>3.51</v>
      </c>
      <c r="AV749" s="30">
        <v>0.8</v>
      </c>
      <c r="AW749" s="30">
        <v>2.3199999999999998</v>
      </c>
      <c r="AY749" s="30">
        <v>2.2999999999999998</v>
      </c>
      <c r="AZ749" s="30">
        <v>0.35</v>
      </c>
      <c r="BA749" s="30">
        <v>32.867370000000001</v>
      </c>
      <c r="BB749" s="30">
        <v>218.13740000000001</v>
      </c>
      <c r="BE749" s="28">
        <f t="shared" si="55"/>
        <v>0.13896230902361939</v>
      </c>
      <c r="BF749" s="28">
        <f t="shared" si="56"/>
        <v>0.18107782648830695</v>
      </c>
      <c r="BG749" s="29">
        <f t="shared" si="57"/>
        <v>4.0374254340534377E-2</v>
      </c>
    </row>
    <row r="750" spans="1:59" s="30" customFormat="1" x14ac:dyDescent="0.25">
      <c r="A750" s="36" t="s">
        <v>857</v>
      </c>
      <c r="B750" s="30">
        <v>16</v>
      </c>
      <c r="C750" s="30">
        <v>2</v>
      </c>
      <c r="D750" s="23" t="s">
        <v>644</v>
      </c>
      <c r="E750" s="30" t="s">
        <v>836</v>
      </c>
      <c r="F750" s="30" t="s">
        <v>54</v>
      </c>
      <c r="G750" s="30" t="s">
        <v>501</v>
      </c>
      <c r="H750" s="30" t="s">
        <v>502</v>
      </c>
      <c r="I750" s="30">
        <v>4</v>
      </c>
      <c r="J750" s="30">
        <v>0.70628999999999997</v>
      </c>
      <c r="K750" s="32">
        <v>-0.7</v>
      </c>
      <c r="L750" s="28">
        <v>52.007928305937526</v>
      </c>
      <c r="M750" s="28">
        <v>0.99358430196417946</v>
      </c>
      <c r="N750" s="28">
        <v>15.30740815213564</v>
      </c>
      <c r="O750" s="28">
        <v>9.8529242697082946</v>
      </c>
      <c r="P750" s="28">
        <v>0.19664689309707722</v>
      </c>
      <c r="Q750" s="28">
        <v>7.5553806295192816</v>
      </c>
      <c r="R750" s="28">
        <v>10.981176503999942</v>
      </c>
      <c r="S750" s="28">
        <v>2.4115118995588944</v>
      </c>
      <c r="T750" s="28">
        <v>0.53819149689726398</v>
      </c>
      <c r="U750" s="28">
        <v>0.15524754718190303</v>
      </c>
      <c r="V750" s="27">
        <f t="shared" si="58"/>
        <v>60.302404118843235</v>
      </c>
      <c r="W750" s="28">
        <f t="shared" si="59"/>
        <v>100</v>
      </c>
      <c r="X750" s="30">
        <v>3.94</v>
      </c>
      <c r="Y750" s="30">
        <v>66.5</v>
      </c>
      <c r="Z750" s="30">
        <v>22.09</v>
      </c>
      <c r="AA750" s="30">
        <v>11.05</v>
      </c>
      <c r="AC750" s="30">
        <v>134.06</v>
      </c>
      <c r="AD750" s="30">
        <v>218.35</v>
      </c>
      <c r="AE750" s="30">
        <v>37.914859999999997</v>
      </c>
      <c r="AF750" s="30">
        <v>271.76549999999997</v>
      </c>
      <c r="AG750" s="30">
        <v>75</v>
      </c>
      <c r="AH750" s="30">
        <v>1.94</v>
      </c>
      <c r="AI750" s="30">
        <v>0.54027000839160833</v>
      </c>
      <c r="AJ750" s="28">
        <v>0.80448320979020982</v>
      </c>
      <c r="AK750" s="30">
        <v>0.18155995384615387</v>
      </c>
      <c r="AL750" s="30">
        <v>2.08460058041958</v>
      </c>
      <c r="AM750" s="30">
        <v>7.89</v>
      </c>
      <c r="AN750" s="30">
        <v>17.079999999999998</v>
      </c>
      <c r="AO750" s="30">
        <v>2.2999999999999998</v>
      </c>
      <c r="AP750" s="30">
        <v>10.1</v>
      </c>
      <c r="AQ750" s="30">
        <v>2.85</v>
      </c>
      <c r="AR750" s="30">
        <v>0.98</v>
      </c>
      <c r="AS750" s="30">
        <v>3.25</v>
      </c>
      <c r="AT750" s="30">
        <v>0.54</v>
      </c>
      <c r="AU750" s="30">
        <v>3.45</v>
      </c>
      <c r="AV750" s="30">
        <v>0.81</v>
      </c>
      <c r="AW750" s="30">
        <v>2.25</v>
      </c>
      <c r="AY750" s="30">
        <v>2.34</v>
      </c>
      <c r="AZ750" s="30">
        <v>0.34</v>
      </c>
      <c r="BA750" s="30">
        <v>29.560279999999999</v>
      </c>
      <c r="BB750" s="30">
        <v>236.6232</v>
      </c>
      <c r="BE750" s="28">
        <f t="shared" si="55"/>
        <v>7.2338721445333487E-2</v>
      </c>
      <c r="BF750" s="28">
        <f t="shared" si="56"/>
        <v>8.179241989528141E-2</v>
      </c>
      <c r="BG750" s="29">
        <f t="shared" si="57"/>
        <v>-2.6722351962649382E-2</v>
      </c>
    </row>
    <row r="751" spans="1:59" s="30" customFormat="1" x14ac:dyDescent="0.25">
      <c r="A751" s="36" t="s">
        <v>858</v>
      </c>
      <c r="B751" s="30">
        <v>16</v>
      </c>
      <c r="C751" s="30">
        <v>2</v>
      </c>
      <c r="D751" s="23" t="s">
        <v>644</v>
      </c>
      <c r="E751" s="30" t="s">
        <v>836</v>
      </c>
      <c r="F751" s="30" t="s">
        <v>54</v>
      </c>
      <c r="G751" s="30" t="s">
        <v>501</v>
      </c>
      <c r="H751" s="30" t="s">
        <v>502</v>
      </c>
      <c r="I751" s="30">
        <v>4</v>
      </c>
      <c r="K751" s="32"/>
      <c r="L751" s="28">
        <v>51.90290430796999</v>
      </c>
      <c r="M751" s="28">
        <v>0.89897524881413293</v>
      </c>
      <c r="N751" s="28">
        <v>15.323911425188037</v>
      </c>
      <c r="O751" s="28">
        <v>9.9578124348695045</v>
      </c>
      <c r="P751" s="28">
        <v>0.16532878139110491</v>
      </c>
      <c r="Q751" s="28">
        <v>7.9874467509577567</v>
      </c>
      <c r="R751" s="28">
        <v>10.72570469274793</v>
      </c>
      <c r="S751" s="28">
        <v>2.386934281334077</v>
      </c>
      <c r="T751" s="28">
        <v>0.51665244184720283</v>
      </c>
      <c r="U751" s="28">
        <v>0.13432963488027275</v>
      </c>
      <c r="V751" s="27">
        <f t="shared" si="58"/>
        <v>61.375013015786969</v>
      </c>
      <c r="W751" s="28">
        <f t="shared" si="59"/>
        <v>100.00000000000001</v>
      </c>
      <c r="X751" s="30">
        <v>3.72</v>
      </c>
      <c r="Y751" s="30">
        <v>64.5</v>
      </c>
      <c r="Z751" s="30">
        <v>21.64</v>
      </c>
      <c r="AA751" s="30">
        <v>8.32</v>
      </c>
      <c r="AC751" s="30">
        <v>140.81</v>
      </c>
      <c r="AD751" s="30">
        <v>186.48</v>
      </c>
      <c r="AE751" s="30">
        <v>43.84507</v>
      </c>
      <c r="AF751" s="30">
        <v>352.24180000000001</v>
      </c>
      <c r="AG751" s="30">
        <v>107.3</v>
      </c>
      <c r="AH751" s="30">
        <v>1.92</v>
      </c>
      <c r="AJ751" s="28"/>
      <c r="AM751" s="30">
        <v>6.88</v>
      </c>
      <c r="AN751" s="30">
        <v>16.12</v>
      </c>
      <c r="AO751" s="30">
        <v>2.2200000000000002</v>
      </c>
      <c r="AP751" s="30">
        <v>9.5</v>
      </c>
      <c r="AQ751" s="30">
        <v>2.64</v>
      </c>
      <c r="AR751" s="30">
        <v>0.85</v>
      </c>
      <c r="AS751" s="30">
        <v>3.1</v>
      </c>
      <c r="AT751" s="30">
        <v>0.51</v>
      </c>
      <c r="AU751" s="30">
        <v>3.23</v>
      </c>
      <c r="AV751" s="30">
        <v>0.75</v>
      </c>
      <c r="AW751" s="30">
        <v>2.19</v>
      </c>
      <c r="AY751" s="30">
        <v>2.14</v>
      </c>
      <c r="AZ751" s="30">
        <v>0.34</v>
      </c>
      <c r="BA751" s="30">
        <v>31.784109999999998</v>
      </c>
      <c r="BB751" s="30">
        <v>219.87700000000001</v>
      </c>
      <c r="BE751" s="28">
        <f t="shared" si="55"/>
        <v>6.4624963701952698E-2</v>
      </c>
      <c r="BF751" s="28">
        <f t="shared" si="56"/>
        <v>0.10561399424749685</v>
      </c>
      <c r="BG751" s="29">
        <f t="shared" si="57"/>
        <v>-3.5257569239907416E-2</v>
      </c>
    </row>
    <row r="752" spans="1:59" s="30" customFormat="1" x14ac:dyDescent="0.25">
      <c r="A752" s="36" t="s">
        <v>859</v>
      </c>
      <c r="B752" s="30">
        <v>16</v>
      </c>
      <c r="C752" s="30">
        <v>2</v>
      </c>
      <c r="D752" s="23" t="s">
        <v>644</v>
      </c>
      <c r="E752" s="30" t="s">
        <v>836</v>
      </c>
      <c r="F752" s="30" t="s">
        <v>54</v>
      </c>
      <c r="G752" s="30" t="s">
        <v>501</v>
      </c>
      <c r="H752" s="30" t="s">
        <v>502</v>
      </c>
      <c r="I752" s="30">
        <v>4</v>
      </c>
      <c r="K752" s="32"/>
      <c r="L752" s="28">
        <v>51.352278041973918</v>
      </c>
      <c r="M752" s="28">
        <v>1.0193484399662638</v>
      </c>
      <c r="N752" s="28">
        <v>16.007931113347755</v>
      </c>
      <c r="O752" s="28">
        <v>10.089306989098088</v>
      </c>
      <c r="P752" s="28">
        <v>0.1872272644835995</v>
      </c>
      <c r="Q752" s="28">
        <v>7.468287549956913</v>
      </c>
      <c r="R752" s="28">
        <v>10.879984369435839</v>
      </c>
      <c r="S752" s="28">
        <v>2.3403408060449937</v>
      </c>
      <c r="T752" s="28">
        <v>0.49927270528959861</v>
      </c>
      <c r="U752" s="28">
        <v>0.15602272040299958</v>
      </c>
      <c r="V752" s="27">
        <f t="shared" si="58"/>
        <v>59.454324641067252</v>
      </c>
      <c r="W752" s="28">
        <f t="shared" si="59"/>
        <v>99.999999999999972</v>
      </c>
      <c r="X752" s="30">
        <v>5.09</v>
      </c>
      <c r="Y752" s="30">
        <v>70.5</v>
      </c>
      <c r="Z752" s="30">
        <v>23.69</v>
      </c>
      <c r="AA752" s="30">
        <v>6.86</v>
      </c>
      <c r="AC752" s="30">
        <v>148.03</v>
      </c>
      <c r="AD752" s="30">
        <v>210.35</v>
      </c>
      <c r="AE752" s="30">
        <v>39.02337</v>
      </c>
      <c r="AF752" s="30">
        <v>291.07650000000001</v>
      </c>
      <c r="AG752" s="30">
        <v>86.4</v>
      </c>
      <c r="AH752" s="30">
        <v>2.0099999999999998</v>
      </c>
      <c r="AJ752" s="28">
        <v>1.43</v>
      </c>
      <c r="AL752" s="30">
        <v>6.05</v>
      </c>
      <c r="AM752" s="30">
        <v>9.18</v>
      </c>
      <c r="AN752" s="30">
        <v>19.93</v>
      </c>
      <c r="AO752" s="30">
        <v>2.74</v>
      </c>
      <c r="AP752" s="30">
        <v>11.56</v>
      </c>
      <c r="AQ752" s="30">
        <v>3.12</v>
      </c>
      <c r="AR752" s="30">
        <v>1.01</v>
      </c>
      <c r="AS752" s="30">
        <v>3.43</v>
      </c>
      <c r="AT752" s="30">
        <v>0.59</v>
      </c>
      <c r="AU752" s="30">
        <v>3.81</v>
      </c>
      <c r="AV752" s="30">
        <v>0.87</v>
      </c>
      <c r="AW752" s="30">
        <v>2.4</v>
      </c>
      <c r="AY752" s="30">
        <v>2.37</v>
      </c>
      <c r="AZ752" s="30">
        <v>0.37</v>
      </c>
      <c r="BA752" s="30">
        <v>27.337879999999998</v>
      </c>
      <c r="BB752" s="30">
        <v>228.12459999999999</v>
      </c>
      <c r="BE752" s="28">
        <f t="shared" si="55"/>
        <v>0.16279453357821727</v>
      </c>
      <c r="BF752" s="28">
        <f t="shared" si="56"/>
        <v>0.18804834309018914</v>
      </c>
      <c r="BG752" s="29">
        <f t="shared" si="57"/>
        <v>6.278310426925765E-2</v>
      </c>
    </row>
    <row r="753" spans="1:59" s="30" customFormat="1" x14ac:dyDescent="0.25">
      <c r="A753" s="36" t="s">
        <v>860</v>
      </c>
      <c r="B753" s="30">
        <v>16</v>
      </c>
      <c r="C753" s="30">
        <v>2</v>
      </c>
      <c r="D753" s="23" t="s">
        <v>644</v>
      </c>
      <c r="E753" s="30" t="s">
        <v>836</v>
      </c>
      <c r="F753" s="30" t="s">
        <v>54</v>
      </c>
      <c r="G753" s="30" t="s">
        <v>501</v>
      </c>
      <c r="H753" s="30" t="s">
        <v>502</v>
      </c>
      <c r="I753" s="30">
        <v>4</v>
      </c>
      <c r="J753" s="30">
        <v>0.70594400000000002</v>
      </c>
      <c r="K753" s="32">
        <v>-2.4</v>
      </c>
      <c r="L753" s="28">
        <v>52.750041392900194</v>
      </c>
      <c r="M753" s="28">
        <v>0.94773025997115856</v>
      </c>
      <c r="N753" s="28">
        <v>15.486537325023217</v>
      </c>
      <c r="O753" s="28">
        <v>9.9239668297741694</v>
      </c>
      <c r="P753" s="28">
        <v>0.18746312834594345</v>
      </c>
      <c r="Q753" s="28">
        <v>6.9569649852827906</v>
      </c>
      <c r="R753" s="28">
        <v>11.070739190652105</v>
      </c>
      <c r="S753" s="28">
        <v>2.2078990671855565</v>
      </c>
      <c r="T753" s="28">
        <v>0.32285316548468035</v>
      </c>
      <c r="U753" s="28">
        <v>0.14580465538017826</v>
      </c>
      <c r="V753" s="27">
        <f t="shared" si="58"/>
        <v>58.136521453994305</v>
      </c>
      <c r="W753" s="28">
        <f t="shared" si="59"/>
        <v>99.999999999999986</v>
      </c>
      <c r="X753" s="30">
        <v>4.51</v>
      </c>
      <c r="Y753" s="30">
        <v>64.5</v>
      </c>
      <c r="Z753" s="30">
        <v>21.78</v>
      </c>
      <c r="AA753" s="30">
        <v>2.81</v>
      </c>
      <c r="AC753" s="30">
        <v>146.69999999999999</v>
      </c>
      <c r="AD753" s="30">
        <v>204.25</v>
      </c>
      <c r="AE753" s="30">
        <v>38.375540000000001</v>
      </c>
      <c r="AF753" s="30">
        <v>286.49220000000003</v>
      </c>
      <c r="AG753" s="30">
        <v>89.3</v>
      </c>
      <c r="AH753" s="30">
        <v>1.81</v>
      </c>
      <c r="AI753" s="30">
        <v>0.56999999999999995</v>
      </c>
      <c r="AJ753" s="28">
        <v>0.8</v>
      </c>
      <c r="AK753" s="30">
        <v>0.24</v>
      </c>
      <c r="AL753" s="30">
        <v>2.97</v>
      </c>
      <c r="AM753" s="30">
        <v>7.58</v>
      </c>
      <c r="AN753" s="30">
        <v>17.16</v>
      </c>
      <c r="AO753" s="30">
        <v>2.2999999999999998</v>
      </c>
      <c r="AP753" s="30">
        <v>9.7799999999999994</v>
      </c>
      <c r="AQ753" s="30">
        <v>2.77</v>
      </c>
      <c r="AR753" s="30">
        <v>0.85</v>
      </c>
      <c r="AS753" s="30">
        <v>3.17</v>
      </c>
      <c r="AT753" s="30">
        <v>0.51</v>
      </c>
      <c r="AU753" s="30">
        <v>3.34</v>
      </c>
      <c r="AV753" s="30">
        <v>0.81</v>
      </c>
      <c r="AW753" s="30">
        <v>2.14</v>
      </c>
      <c r="AY753" s="30">
        <v>2.21</v>
      </c>
      <c r="AZ753" s="30">
        <v>0.33</v>
      </c>
      <c r="BA753" s="30">
        <v>28.869019999999999</v>
      </c>
      <c r="BB753" s="30">
        <v>221.02430000000001</v>
      </c>
      <c r="BE753" s="28">
        <f t="shared" si="55"/>
        <v>0.15083513516442204</v>
      </c>
      <c r="BF753" s="28">
        <f t="shared" si="56"/>
        <v>0.16975534482294741</v>
      </c>
      <c r="BG753" s="29">
        <f t="shared" si="57"/>
        <v>5.042048461536941E-2</v>
      </c>
    </row>
    <row r="754" spans="1:59" s="30" customFormat="1" x14ac:dyDescent="0.25">
      <c r="A754" s="36" t="s">
        <v>861</v>
      </c>
      <c r="B754" s="30">
        <v>16</v>
      </c>
      <c r="C754" s="30">
        <v>2</v>
      </c>
      <c r="D754" s="23" t="s">
        <v>644</v>
      </c>
      <c r="E754" s="30" t="s">
        <v>836</v>
      </c>
      <c r="F754" s="30" t="s">
        <v>54</v>
      </c>
      <c r="G754" s="30" t="s">
        <v>501</v>
      </c>
      <c r="H754" s="30" t="s">
        <v>502</v>
      </c>
      <c r="I754" s="30">
        <v>4</v>
      </c>
      <c r="K754" s="32"/>
      <c r="L754" s="28">
        <v>51.711010012169545</v>
      </c>
      <c r="M754" s="28">
        <v>0.99245441046946736</v>
      </c>
      <c r="N754" s="28">
        <v>15.600142764566941</v>
      </c>
      <c r="O754" s="28">
        <v>9.8417196489142889</v>
      </c>
      <c r="P754" s="28">
        <v>0.18608520196302514</v>
      </c>
      <c r="Q754" s="28">
        <v>7.59847908015686</v>
      </c>
      <c r="R754" s="28">
        <v>11.010041116145656</v>
      </c>
      <c r="S754" s="28">
        <v>2.367417291640709</v>
      </c>
      <c r="T754" s="28">
        <v>0.53757947233762826</v>
      </c>
      <c r="U754" s="28">
        <v>0.15507100163585427</v>
      </c>
      <c r="V754" s="27">
        <f t="shared" si="58"/>
        <v>60.465692733455938</v>
      </c>
      <c r="W754" s="28">
        <f t="shared" si="59"/>
        <v>99.999999999999986</v>
      </c>
      <c r="X754" s="30">
        <v>4.8899999999999997</v>
      </c>
      <c r="Y754" s="30">
        <v>68.5</v>
      </c>
      <c r="Z754" s="30">
        <v>23.27</v>
      </c>
      <c r="AA754" s="30">
        <v>8.3800000000000008</v>
      </c>
      <c r="AC754" s="30">
        <v>153.43</v>
      </c>
      <c r="AD754" s="30">
        <v>212.45</v>
      </c>
      <c r="AE754" s="30">
        <v>39.337389999999999</v>
      </c>
      <c r="AF754" s="30">
        <v>288.09890000000001</v>
      </c>
      <c r="AG754" s="30">
        <v>90.7</v>
      </c>
      <c r="AH754" s="30">
        <v>2.04</v>
      </c>
      <c r="AJ754" s="28"/>
      <c r="AL754" s="30">
        <v>6.02</v>
      </c>
      <c r="AM754" s="30">
        <v>7.91</v>
      </c>
      <c r="AN754" s="30">
        <v>18.47</v>
      </c>
      <c r="AO754" s="30">
        <v>2.48</v>
      </c>
      <c r="AP754" s="30">
        <v>10.58</v>
      </c>
      <c r="AQ754" s="30">
        <v>3.05</v>
      </c>
      <c r="AR754" s="30">
        <v>0.98</v>
      </c>
      <c r="AS754" s="30">
        <v>3.34</v>
      </c>
      <c r="AT754" s="30">
        <v>0.56000000000000005</v>
      </c>
      <c r="AU754" s="30">
        <v>3.62</v>
      </c>
      <c r="AV754" s="30">
        <v>0.83</v>
      </c>
      <c r="AW754" s="30">
        <v>2.37</v>
      </c>
      <c r="AY754" s="30">
        <v>2.33</v>
      </c>
      <c r="AZ754" s="30">
        <v>0.36</v>
      </c>
      <c r="BA754" s="30">
        <v>23.74728</v>
      </c>
      <c r="BB754" s="30">
        <v>217.85560000000001</v>
      </c>
      <c r="BE754" s="28">
        <f t="shared" si="55"/>
        <v>0.16223563448195455</v>
      </c>
      <c r="BF754" s="28">
        <f t="shared" si="56"/>
        <v>0.18806925411705511</v>
      </c>
      <c r="BG754" s="29">
        <f t="shared" si="57"/>
        <v>6.1325530241036819E-2</v>
      </c>
    </row>
    <row r="755" spans="1:59" s="30" customFormat="1" x14ac:dyDescent="0.25">
      <c r="A755" s="36" t="s">
        <v>862</v>
      </c>
      <c r="B755" s="30">
        <v>16</v>
      </c>
      <c r="C755" s="30">
        <v>2</v>
      </c>
      <c r="D755" s="23" t="s">
        <v>644</v>
      </c>
      <c r="E755" s="30" t="s">
        <v>836</v>
      </c>
      <c r="F755" s="30" t="s">
        <v>54</v>
      </c>
      <c r="G755" s="30" t="s">
        <v>501</v>
      </c>
      <c r="H755" s="30" t="s">
        <v>502</v>
      </c>
      <c r="I755" s="30">
        <v>4</v>
      </c>
      <c r="J755" s="30">
        <v>0.70563100000000001</v>
      </c>
      <c r="K755" s="32">
        <v>-2.2999999999999998</v>
      </c>
      <c r="L755" s="28">
        <v>50.886038692471672</v>
      </c>
      <c r="M755" s="28">
        <v>0.91900516307426516</v>
      </c>
      <c r="N755" s="28">
        <v>15.943190694232195</v>
      </c>
      <c r="O755" s="28">
        <v>9.9787976215568133</v>
      </c>
      <c r="P755" s="28">
        <v>0.15488851063049414</v>
      </c>
      <c r="Q755" s="28">
        <v>7.909639942863901</v>
      </c>
      <c r="R755" s="28">
        <v>10.924802949804185</v>
      </c>
      <c r="S755" s="28">
        <v>2.6847341842618984</v>
      </c>
      <c r="T755" s="28">
        <v>0.47499143260018201</v>
      </c>
      <c r="U755" s="28">
        <v>0.1239108085043953</v>
      </c>
      <c r="V755" s="27">
        <f t="shared" si="58"/>
        <v>61.09267212767913</v>
      </c>
      <c r="W755" s="28">
        <f t="shared" si="59"/>
        <v>100</v>
      </c>
      <c r="X755" s="30">
        <v>4.3</v>
      </c>
      <c r="Y755" s="30">
        <v>58.5</v>
      </c>
      <c r="Z755" s="30">
        <v>20.02</v>
      </c>
      <c r="AA755" s="30">
        <v>7.93</v>
      </c>
      <c r="AC755" s="30">
        <v>131.85</v>
      </c>
      <c r="AD755" s="30">
        <v>205.89</v>
      </c>
      <c r="AE755" s="30">
        <v>42.2273</v>
      </c>
      <c r="AF755" s="30">
        <v>255.49799999999999</v>
      </c>
      <c r="AG755" s="30">
        <v>91.3</v>
      </c>
      <c r="AH755" s="30">
        <v>1.78</v>
      </c>
      <c r="AI755" s="30">
        <v>0.57999999999999996</v>
      </c>
      <c r="AJ755" s="28">
        <v>0.8</v>
      </c>
      <c r="AK755" s="30">
        <v>0.19</v>
      </c>
      <c r="AL755" s="30">
        <v>2.06</v>
      </c>
      <c r="AM755" s="30">
        <v>7.36</v>
      </c>
      <c r="AN755" s="30">
        <v>15.95</v>
      </c>
      <c r="AO755" s="30">
        <v>2.1800000000000002</v>
      </c>
      <c r="AP755" s="30">
        <v>9.31</v>
      </c>
      <c r="AQ755" s="30">
        <v>2.52</v>
      </c>
      <c r="AR755" s="30">
        <v>0.84</v>
      </c>
      <c r="AS755" s="30">
        <v>2.84</v>
      </c>
      <c r="AT755" s="30">
        <v>0.47</v>
      </c>
      <c r="AU755" s="30">
        <v>3.09</v>
      </c>
      <c r="AV755" s="30">
        <v>0.73</v>
      </c>
      <c r="AW755" s="30">
        <v>1.95</v>
      </c>
      <c r="AY755" s="30">
        <v>1.95</v>
      </c>
      <c r="AZ755" s="30">
        <v>0.28999999999999998</v>
      </c>
      <c r="BA755" s="30">
        <v>27.119289999999999</v>
      </c>
      <c r="BB755" s="30">
        <v>196.93</v>
      </c>
      <c r="BE755" s="28">
        <f t="shared" si="55"/>
        <v>0.17787613999363605</v>
      </c>
      <c r="BF755" s="28">
        <f t="shared" si="56"/>
        <v>0.16956041152173451</v>
      </c>
      <c r="BG755" s="29">
        <f t="shared" si="57"/>
        <v>7.635758065202336E-2</v>
      </c>
    </row>
    <row r="756" spans="1:59" s="30" customFormat="1" x14ac:dyDescent="0.25">
      <c r="A756" s="36" t="s">
        <v>863</v>
      </c>
      <c r="B756" s="30">
        <v>16</v>
      </c>
      <c r="C756" s="30">
        <v>2</v>
      </c>
      <c r="D756" s="23" t="s">
        <v>644</v>
      </c>
      <c r="E756" s="30" t="s">
        <v>836</v>
      </c>
      <c r="F756" s="30" t="s">
        <v>54</v>
      </c>
      <c r="G756" s="30" t="s">
        <v>501</v>
      </c>
      <c r="H756" s="30" t="s">
        <v>502</v>
      </c>
      <c r="I756" s="30">
        <v>4</v>
      </c>
      <c r="K756" s="32"/>
      <c r="L756" s="28">
        <v>51.031795682425816</v>
      </c>
      <c r="M756" s="28">
        <v>0.97519593294328655</v>
      </c>
      <c r="N756" s="28">
        <v>15.914367671648954</v>
      </c>
      <c r="O756" s="28">
        <v>9.8669971764757936</v>
      </c>
      <c r="P756" s="28">
        <v>0.16599079709672965</v>
      </c>
      <c r="Q756" s="28">
        <v>8.0505536591913884</v>
      </c>
      <c r="R756" s="28">
        <v>11.007264732476884</v>
      </c>
      <c r="S756" s="28">
        <v>2.3342455841727605</v>
      </c>
      <c r="T756" s="28">
        <v>0.49797239129018894</v>
      </c>
      <c r="U756" s="28">
        <v>0.15561637227818403</v>
      </c>
      <c r="V756" s="27">
        <f t="shared" si="58"/>
        <v>61.777974218489845</v>
      </c>
      <c r="W756" s="28">
        <f t="shared" si="59"/>
        <v>99.999999999999986</v>
      </c>
      <c r="X756" s="30">
        <v>4.18</v>
      </c>
      <c r="Y756" s="30">
        <v>65.5</v>
      </c>
      <c r="Z756" s="30">
        <v>22.65</v>
      </c>
      <c r="AA756" s="30">
        <v>8.9700000000000006</v>
      </c>
      <c r="AC756" s="30">
        <v>150.30000000000001</v>
      </c>
      <c r="AD756" s="30">
        <v>201.67</v>
      </c>
      <c r="AE756" s="30">
        <v>42.56729</v>
      </c>
      <c r="AF756" s="30">
        <v>330.95209999999997</v>
      </c>
      <c r="AG756" s="30">
        <v>94</v>
      </c>
      <c r="AH756" s="30">
        <v>1.89</v>
      </c>
      <c r="AJ756" s="28"/>
      <c r="AL756" s="30">
        <v>7.01</v>
      </c>
      <c r="AM756" s="30">
        <v>6.95</v>
      </c>
      <c r="AN756" s="30">
        <v>15.98</v>
      </c>
      <c r="AO756" s="30">
        <v>2.2000000000000002</v>
      </c>
      <c r="AP756" s="30">
        <v>9.41</v>
      </c>
      <c r="AQ756" s="30">
        <v>2.72</v>
      </c>
      <c r="AR756" s="30">
        <v>0.92</v>
      </c>
      <c r="AS756" s="30">
        <v>3.11</v>
      </c>
      <c r="AT756" s="30">
        <v>0.51</v>
      </c>
      <c r="AU756" s="30">
        <v>3.48</v>
      </c>
      <c r="AV756" s="30">
        <v>0.8</v>
      </c>
      <c r="AW756" s="30">
        <v>2.2000000000000002</v>
      </c>
      <c r="AY756" s="30">
        <v>2.2000000000000002</v>
      </c>
      <c r="AZ756" s="30">
        <v>0.34</v>
      </c>
      <c r="BA756" s="30">
        <v>31.009409999999999</v>
      </c>
      <c r="BB756" s="30">
        <v>222.84950000000001</v>
      </c>
      <c r="BE756" s="28">
        <f t="shared" si="55"/>
        <v>0.12065573563175447</v>
      </c>
      <c r="BF756" s="28">
        <f t="shared" si="56"/>
        <v>0.13705230777131938</v>
      </c>
      <c r="BG756" s="29">
        <f t="shared" si="57"/>
        <v>1.8278623423911455E-2</v>
      </c>
    </row>
    <row r="757" spans="1:59" s="30" customFormat="1" x14ac:dyDescent="0.25">
      <c r="A757" s="36" t="s">
        <v>864</v>
      </c>
      <c r="B757" s="30">
        <v>16</v>
      </c>
      <c r="C757" s="30">
        <v>2</v>
      </c>
      <c r="D757" s="23" t="s">
        <v>644</v>
      </c>
      <c r="E757" s="30" t="s">
        <v>836</v>
      </c>
      <c r="F757" s="30" t="s">
        <v>54</v>
      </c>
      <c r="G757" s="30" t="s">
        <v>501</v>
      </c>
      <c r="H757" s="30" t="s">
        <v>502</v>
      </c>
      <c r="I757" s="30">
        <v>4</v>
      </c>
      <c r="K757" s="32"/>
      <c r="L757" s="28">
        <v>51.102052441778092</v>
      </c>
      <c r="M757" s="28">
        <v>0.93141156406271763</v>
      </c>
      <c r="N757" s="28">
        <v>16.294469721861251</v>
      </c>
      <c r="O757" s="28">
        <v>9.9251760462043741</v>
      </c>
      <c r="P757" s="28">
        <v>0.14651417861660726</v>
      </c>
      <c r="Q757" s="28">
        <v>7.6605984819540369</v>
      </c>
      <c r="R757" s="28">
        <v>10.93623690388247</v>
      </c>
      <c r="S757" s="28">
        <v>2.2814350670300274</v>
      </c>
      <c r="T757" s="28">
        <v>0.57559141599381425</v>
      </c>
      <c r="U757" s="28">
        <v>0.14651417861660726</v>
      </c>
      <c r="V757" s="27">
        <f t="shared" si="58"/>
        <v>60.458470851248855</v>
      </c>
      <c r="W757" s="28">
        <f t="shared" si="59"/>
        <v>100.00000000000001</v>
      </c>
      <c r="X757" s="30">
        <v>4.2699999999999996</v>
      </c>
      <c r="Y757" s="30">
        <v>58.5</v>
      </c>
      <c r="Z757" s="30">
        <v>20.25</v>
      </c>
      <c r="AA757" s="30">
        <v>13.57</v>
      </c>
      <c r="AC757" s="30">
        <v>134.76</v>
      </c>
      <c r="AD757" s="30">
        <v>201.2</v>
      </c>
      <c r="AE757" s="30">
        <v>40.867330000000003</v>
      </c>
      <c r="AF757" s="30">
        <v>351.54349999999999</v>
      </c>
      <c r="AG757" s="30">
        <v>93.2</v>
      </c>
      <c r="AH757" s="30">
        <v>1.79</v>
      </c>
      <c r="AJ757" s="28"/>
      <c r="AM757" s="30">
        <v>7.04</v>
      </c>
      <c r="AN757" s="30">
        <v>16.12</v>
      </c>
      <c r="AO757" s="30">
        <v>2.19</v>
      </c>
      <c r="AP757" s="30">
        <v>9.39</v>
      </c>
      <c r="AQ757" s="30">
        <v>2.62</v>
      </c>
      <c r="AR757" s="30">
        <v>0.9</v>
      </c>
      <c r="AS757" s="30">
        <v>2.99</v>
      </c>
      <c r="AT757" s="30">
        <v>0.5</v>
      </c>
      <c r="AU757" s="30">
        <v>3.23</v>
      </c>
      <c r="AV757" s="30">
        <v>0.74</v>
      </c>
      <c r="AW757" s="30">
        <v>2.0099999999999998</v>
      </c>
      <c r="AY757" s="30">
        <v>1.97</v>
      </c>
      <c r="AZ757" s="30">
        <v>0.3</v>
      </c>
      <c r="BA757" s="30">
        <v>31.25797</v>
      </c>
      <c r="BB757" s="30">
        <v>211.42070000000001</v>
      </c>
      <c r="BE757" s="28">
        <f t="shared" si="55"/>
        <v>0.17939963749386967</v>
      </c>
      <c r="BF757" s="28">
        <f t="shared" si="56"/>
        <v>0.16679813052600156</v>
      </c>
      <c r="BG757" s="29">
        <f t="shared" si="57"/>
        <v>7.6938496814853485E-2</v>
      </c>
    </row>
    <row r="758" spans="1:59" s="30" customFormat="1" x14ac:dyDescent="0.25">
      <c r="A758" s="36" t="s">
        <v>865</v>
      </c>
      <c r="B758" s="30">
        <v>16</v>
      </c>
      <c r="C758" s="30">
        <v>2</v>
      </c>
      <c r="D758" s="23" t="s">
        <v>644</v>
      </c>
      <c r="E758" s="30" t="s">
        <v>836</v>
      </c>
      <c r="F758" s="30" t="s">
        <v>54</v>
      </c>
      <c r="G758" s="30" t="s">
        <v>501</v>
      </c>
      <c r="H758" s="30" t="s">
        <v>502</v>
      </c>
      <c r="I758" s="30">
        <v>4</v>
      </c>
      <c r="K758" s="32"/>
      <c r="L758" s="28">
        <v>51.39751041510997</v>
      </c>
      <c r="M758" s="28">
        <v>0.87956279148064187</v>
      </c>
      <c r="N758" s="28">
        <v>16.039086197588173</v>
      </c>
      <c r="O758" s="28">
        <v>9.6740752137115127</v>
      </c>
      <c r="P758" s="28">
        <v>0.16556476074929727</v>
      </c>
      <c r="Q758" s="28">
        <v>7.6366745895613359</v>
      </c>
      <c r="R758" s="28">
        <v>11.175621350577567</v>
      </c>
      <c r="S758" s="28">
        <v>2.3903412333179794</v>
      </c>
      <c r="T758" s="28">
        <v>0.50704207979472293</v>
      </c>
      <c r="U758" s="28">
        <v>0.13452136810880405</v>
      </c>
      <c r="V758" s="27">
        <f t="shared" si="58"/>
        <v>60.995004871134974</v>
      </c>
      <c r="W758" s="28">
        <f t="shared" si="59"/>
        <v>100.00000000000003</v>
      </c>
      <c r="X758" s="30">
        <v>3.67</v>
      </c>
      <c r="Y758" s="30">
        <v>59</v>
      </c>
      <c r="Z758" s="30">
        <v>20.91</v>
      </c>
      <c r="AA758" s="30">
        <v>8.64</v>
      </c>
      <c r="AC758" s="30">
        <v>131.41999999999999</v>
      </c>
      <c r="AD758" s="30">
        <v>186.04</v>
      </c>
      <c r="AE758" s="30">
        <v>43.58522</v>
      </c>
      <c r="AF758" s="30">
        <v>272.45620000000002</v>
      </c>
      <c r="AG758" s="30">
        <v>103.3</v>
      </c>
      <c r="AH758" s="30">
        <v>1.77</v>
      </c>
      <c r="AJ758" s="28"/>
      <c r="AM758" s="30">
        <v>6.57</v>
      </c>
      <c r="AN758" s="30">
        <v>15.33</v>
      </c>
      <c r="AO758" s="30">
        <v>2.0299999999999998</v>
      </c>
      <c r="AP758" s="30">
        <v>9.01</v>
      </c>
      <c r="AQ758" s="30">
        <v>2.52</v>
      </c>
      <c r="AR758" s="30">
        <v>0.84</v>
      </c>
      <c r="AS758" s="30">
        <v>3.08</v>
      </c>
      <c r="AT758" s="30">
        <v>0.47</v>
      </c>
      <c r="AU758" s="30">
        <v>3.19</v>
      </c>
      <c r="AV758" s="30">
        <v>0.76</v>
      </c>
      <c r="AW758" s="30">
        <v>2.09</v>
      </c>
      <c r="AY758" s="30">
        <v>2.13</v>
      </c>
      <c r="AZ758" s="30">
        <v>0.31</v>
      </c>
      <c r="BA758" s="30">
        <v>34.822499999999998</v>
      </c>
      <c r="BB758" s="30">
        <v>218.03649999999999</v>
      </c>
      <c r="BE758" s="28">
        <f t="shared" si="55"/>
        <v>0.11935591209143059</v>
      </c>
      <c r="BF758" s="28">
        <f t="shared" si="56"/>
        <v>0.13849751393020293</v>
      </c>
      <c r="BG758" s="29">
        <f t="shared" si="57"/>
        <v>1.4950528068080338E-2</v>
      </c>
    </row>
    <row r="759" spans="1:59" s="30" customFormat="1" x14ac:dyDescent="0.25">
      <c r="A759" s="36" t="s">
        <v>866</v>
      </c>
      <c r="B759" s="30">
        <v>16</v>
      </c>
      <c r="C759" s="30">
        <v>2</v>
      </c>
      <c r="D759" s="23" t="s">
        <v>644</v>
      </c>
      <c r="E759" s="30" t="s">
        <v>500</v>
      </c>
      <c r="F759" s="30" t="s">
        <v>54</v>
      </c>
      <c r="G759" s="30" t="s">
        <v>501</v>
      </c>
      <c r="H759" s="30" t="s">
        <v>502</v>
      </c>
      <c r="I759" s="30">
        <v>4</v>
      </c>
      <c r="K759" s="32"/>
      <c r="L759" s="28">
        <v>52.096984119613424</v>
      </c>
      <c r="M759" s="28">
        <v>0.98688205211630609</v>
      </c>
      <c r="N759" s="28">
        <v>15.281089459611435</v>
      </c>
      <c r="O759" s="28">
        <v>10.422274364222014</v>
      </c>
      <c r="P759" s="28">
        <v>0.20776464255080132</v>
      </c>
      <c r="Q759" s="28">
        <v>7.1782684001301851</v>
      </c>
      <c r="R759" s="28">
        <v>10.492114448815466</v>
      </c>
      <c r="S759" s="28">
        <v>2.4931757106096155</v>
      </c>
      <c r="T759" s="28">
        <v>0.6856233204176444</v>
      </c>
      <c r="U759" s="28">
        <v>0.15582348191310097</v>
      </c>
      <c r="V759" s="27">
        <f t="shared" si="58"/>
        <v>57.705673919868076</v>
      </c>
      <c r="W759" s="28">
        <f t="shared" si="59"/>
        <v>100</v>
      </c>
      <c r="X759" s="30">
        <v>5.85</v>
      </c>
      <c r="Y759" s="30">
        <v>113</v>
      </c>
      <c r="Z759" s="30">
        <v>23.33</v>
      </c>
      <c r="AA759" s="30">
        <v>12.72</v>
      </c>
      <c r="AC759" s="30">
        <v>191.01</v>
      </c>
      <c r="AD759" s="30">
        <v>189.11</v>
      </c>
      <c r="AE759" s="30">
        <v>41.219650000000001</v>
      </c>
      <c r="AF759" s="30">
        <v>257.98250000000002</v>
      </c>
      <c r="AG759" s="30">
        <v>74.900000000000006</v>
      </c>
      <c r="AH759" s="30">
        <v>2.95</v>
      </c>
      <c r="AJ759" s="28">
        <v>1.62</v>
      </c>
      <c r="AL759" s="30">
        <v>5</v>
      </c>
      <c r="AM759" s="30">
        <v>10.29</v>
      </c>
      <c r="AN759" s="30">
        <v>22.35</v>
      </c>
      <c r="AO759" s="30">
        <v>3.16</v>
      </c>
      <c r="AP759" s="30">
        <v>12.92</v>
      </c>
      <c r="AQ759" s="30">
        <v>3.38</v>
      </c>
      <c r="AR759" s="30">
        <v>1.04</v>
      </c>
      <c r="AS759" s="30">
        <v>3.63</v>
      </c>
      <c r="AT759" s="30">
        <v>0.6</v>
      </c>
      <c r="AU759" s="30">
        <v>3.7</v>
      </c>
      <c r="AV759" s="30">
        <v>0.87</v>
      </c>
      <c r="AW759" s="30">
        <v>2.35</v>
      </c>
      <c r="AY759" s="30">
        <v>2.4900000000000002</v>
      </c>
      <c r="AZ759" s="30">
        <v>0.38</v>
      </c>
      <c r="BA759" s="30">
        <v>34.684190000000001</v>
      </c>
      <c r="BB759" s="30">
        <v>243.67449999999999</v>
      </c>
      <c r="BE759" s="28">
        <f t="shared" si="55"/>
        <v>-0.17627318571573292</v>
      </c>
      <c r="BF759" s="28">
        <f t="shared" si="56"/>
        <v>2.3500711100555849E-3</v>
      </c>
      <c r="BG759" s="29">
        <f t="shared" si="57"/>
        <v>-0.23609208182469621</v>
      </c>
    </row>
    <row r="760" spans="1:59" s="30" customFormat="1" x14ac:dyDescent="0.25">
      <c r="A760" s="36" t="s">
        <v>867</v>
      </c>
      <c r="B760" s="30">
        <v>16</v>
      </c>
      <c r="C760" s="30">
        <v>2</v>
      </c>
      <c r="D760" s="23" t="s">
        <v>644</v>
      </c>
      <c r="E760" s="30" t="s">
        <v>500</v>
      </c>
      <c r="F760" s="30" t="s">
        <v>54</v>
      </c>
      <c r="G760" s="30" t="s">
        <v>501</v>
      </c>
      <c r="H760" s="30" t="s">
        <v>502</v>
      </c>
      <c r="I760" s="30">
        <v>4</v>
      </c>
      <c r="J760" s="38">
        <v>0.70531699999999997</v>
      </c>
      <c r="K760" s="39">
        <v>-2.5</v>
      </c>
      <c r="L760" s="28">
        <v>52.162052835482633</v>
      </c>
      <c r="M760" s="28">
        <v>0.91641732566376988</v>
      </c>
      <c r="N760" s="28">
        <v>15.284155626875057</v>
      </c>
      <c r="O760" s="28">
        <v>9.8856296430626127</v>
      </c>
      <c r="P760" s="28">
        <v>0.16853651966230251</v>
      </c>
      <c r="Q760" s="28">
        <v>7.2892044753945822</v>
      </c>
      <c r="R760" s="28">
        <v>8.9113684771442454</v>
      </c>
      <c r="S760" s="28">
        <v>4.2555471214731382</v>
      </c>
      <c r="T760" s="28">
        <v>0.97961852053713339</v>
      </c>
      <c r="U760" s="28">
        <v>0.1474694547045147</v>
      </c>
      <c r="V760" s="27">
        <f t="shared" si="58"/>
        <v>59.360823269820216</v>
      </c>
      <c r="W760" s="28">
        <f t="shared" si="59"/>
        <v>100</v>
      </c>
      <c r="X760" s="30">
        <v>4.9383435294117648</v>
      </c>
      <c r="Y760" s="30">
        <v>100.73564541723665</v>
      </c>
      <c r="Z760" s="30">
        <v>19.400635294117649</v>
      </c>
      <c r="AA760" s="30">
        <v>24.814766073871407</v>
      </c>
      <c r="AC760" s="30">
        <v>239.86240000000001</v>
      </c>
      <c r="AD760" s="30">
        <v>278.58163830369358</v>
      </c>
      <c r="AE760" s="30">
        <v>35.700000000000003</v>
      </c>
      <c r="AF760" s="30">
        <v>297.41500000000002</v>
      </c>
      <c r="AG760" s="30">
        <v>79.7</v>
      </c>
      <c r="AH760" s="30">
        <v>2.2001058714090287</v>
      </c>
      <c r="AI760" s="30">
        <v>1.5783011545827632</v>
      </c>
      <c r="AJ760" s="28">
        <v>0.97864515458276358</v>
      </c>
      <c r="AK760" s="30">
        <v>0.76831437701778382</v>
      </c>
      <c r="AL760" s="30">
        <v>2.8317544623803008</v>
      </c>
      <c r="AM760" s="30">
        <v>6.8537973734610134</v>
      </c>
      <c r="AN760" s="30">
        <v>15.200582325581397</v>
      </c>
      <c r="AO760" s="30">
        <v>2.0401429165526679</v>
      </c>
      <c r="AP760" s="30">
        <v>9.8930935157318753</v>
      </c>
      <c r="AQ760" s="30">
        <v>2.9252712667578664</v>
      </c>
      <c r="AR760" s="30">
        <v>0.99587193433652532</v>
      </c>
      <c r="AS760" s="30">
        <v>3.3329717209302325</v>
      </c>
      <c r="AT760" s="30">
        <v>0.52615507305061571</v>
      </c>
      <c r="AU760" s="30">
        <v>4.0556761477428189</v>
      </c>
      <c r="AV760" s="30">
        <v>0.76995502270861838</v>
      </c>
      <c r="AW760" s="30">
        <v>2.6726118303693571</v>
      </c>
      <c r="AY760" s="30">
        <v>2.5372585608755136</v>
      </c>
      <c r="AZ760" s="30">
        <v>0.32804710588235292</v>
      </c>
      <c r="BA760" s="30">
        <v>23.6</v>
      </c>
      <c r="BB760" s="30">
        <v>230.6</v>
      </c>
      <c r="BE760" s="28">
        <f t="shared" si="55"/>
        <v>-0.22773971954013694</v>
      </c>
      <c r="BF760" s="28">
        <f t="shared" si="56"/>
        <v>-7.6202863698289214E-2</v>
      </c>
      <c r="BG760" s="29">
        <f t="shared" si="57"/>
        <v>-0.28181994741118654</v>
      </c>
    </row>
    <row r="761" spans="1:59" s="30" customFormat="1" x14ac:dyDescent="0.25">
      <c r="A761" s="30" t="s">
        <v>868</v>
      </c>
      <c r="B761" s="30">
        <v>1</v>
      </c>
      <c r="C761" s="30">
        <v>8</v>
      </c>
      <c r="D761" s="23" t="s">
        <v>644</v>
      </c>
      <c r="E761" s="31" t="s">
        <v>869</v>
      </c>
      <c r="F761" s="23" t="s">
        <v>646</v>
      </c>
      <c r="G761" s="30" t="s">
        <v>870</v>
      </c>
      <c r="H761" s="30" t="s">
        <v>871</v>
      </c>
      <c r="I761" s="30">
        <v>6</v>
      </c>
      <c r="J761" s="30">
        <v>0.70391999999999999</v>
      </c>
      <c r="K761" s="32">
        <v>2.8</v>
      </c>
      <c r="L761" s="28">
        <v>47.093919551442717</v>
      </c>
      <c r="M761" s="28">
        <v>1.8562716547933649</v>
      </c>
      <c r="N761" s="28">
        <v>16.101361867544657</v>
      </c>
      <c r="O761" s="26">
        <v>12.550119334679419</v>
      </c>
      <c r="P761" s="28">
        <v>0.16409031202593283</v>
      </c>
      <c r="Q761" s="28">
        <v>8.2045156012966416</v>
      </c>
      <c r="R761" s="28">
        <v>10.860727527216428</v>
      </c>
      <c r="S761" s="28">
        <v>2.6562119259197874</v>
      </c>
      <c r="T761" s="28">
        <v>0.20511289003241603</v>
      </c>
      <c r="U761" s="28">
        <v>0.30766933504862404</v>
      </c>
      <c r="V761" s="27">
        <f t="shared" si="58"/>
        <v>56.427838310960574</v>
      </c>
      <c r="W761" s="28">
        <f t="shared" si="59"/>
        <v>99.999999999999986</v>
      </c>
      <c r="X761" s="30">
        <v>11.2</v>
      </c>
      <c r="Y761" s="34">
        <v>80</v>
      </c>
      <c r="Z761" s="30">
        <v>21.1</v>
      </c>
      <c r="AA761" s="34">
        <v>4.7</v>
      </c>
      <c r="AC761" s="34">
        <v>110</v>
      </c>
      <c r="AD761" s="34">
        <v>424</v>
      </c>
      <c r="AE761" s="30">
        <v>48.2</v>
      </c>
      <c r="AF761" s="30">
        <v>89</v>
      </c>
      <c r="AG761" s="34">
        <v>119</v>
      </c>
      <c r="AH761" s="30">
        <v>2.2799999999999998</v>
      </c>
      <c r="AI761" s="30">
        <v>0.57999999999999996</v>
      </c>
      <c r="AJ761" s="28">
        <v>0.42</v>
      </c>
      <c r="AM761" s="30">
        <v>8.1</v>
      </c>
      <c r="AN761" s="30">
        <v>18</v>
      </c>
      <c r="AP761" s="30">
        <v>13.3</v>
      </c>
      <c r="AQ761" s="30">
        <v>3.72</v>
      </c>
      <c r="AR761" s="30">
        <v>1.38</v>
      </c>
      <c r="AT761" s="30">
        <v>0.7</v>
      </c>
      <c r="AY761" s="30">
        <v>2.0499999999999998</v>
      </c>
      <c r="AZ761" s="30">
        <v>0.32</v>
      </c>
      <c r="BA761" s="30">
        <v>28.9</v>
      </c>
      <c r="BE761" s="28">
        <f t="shared" si="55"/>
        <v>0.35362510651952705</v>
      </c>
      <c r="BF761" s="28">
        <f t="shared" si="56"/>
        <v>0.14085403819149356</v>
      </c>
      <c r="BG761" s="29">
        <f t="shared" si="57"/>
        <v>0.27359853754143482</v>
      </c>
    </row>
    <row r="762" spans="1:59" s="30" customFormat="1" x14ac:dyDescent="0.25">
      <c r="A762" s="30" t="s">
        <v>872</v>
      </c>
      <c r="B762" s="30">
        <v>1</v>
      </c>
      <c r="C762" s="30">
        <v>8</v>
      </c>
      <c r="D762" s="23" t="s">
        <v>644</v>
      </c>
      <c r="E762" s="31" t="s">
        <v>869</v>
      </c>
      <c r="F762" s="23" t="s">
        <v>646</v>
      </c>
      <c r="G762" s="30" t="s">
        <v>870</v>
      </c>
      <c r="H762" s="30" t="s">
        <v>871</v>
      </c>
      <c r="I762" s="30">
        <v>6</v>
      </c>
      <c r="J762" s="30">
        <v>0.70374999999999999</v>
      </c>
      <c r="K762" s="32">
        <v>3</v>
      </c>
      <c r="L762" s="28">
        <v>48.222505231582268</v>
      </c>
      <c r="M762" s="28">
        <v>1.5463756951899799</v>
      </c>
      <c r="N762" s="28">
        <v>16.674406344844588</v>
      </c>
      <c r="O762" s="26">
        <v>12.110923481932645</v>
      </c>
      <c r="P762" s="28">
        <v>0.17294991327782672</v>
      </c>
      <c r="Q762" s="28">
        <v>7.6403167571557562</v>
      </c>
      <c r="R762" s="28">
        <v>10.834803390640319</v>
      </c>
      <c r="S762" s="28">
        <v>2.5739016505464796</v>
      </c>
      <c r="T762" s="28">
        <v>0.17294991327782672</v>
      </c>
      <c r="U762" s="28">
        <v>5.086762155230197E-2</v>
      </c>
      <c r="V762" s="27">
        <f t="shared" si="58"/>
        <v>55.550058157710815</v>
      </c>
      <c r="W762" s="28">
        <f t="shared" si="59"/>
        <v>100</v>
      </c>
      <c r="X762" s="30">
        <v>9.9</v>
      </c>
      <c r="Y762" s="34">
        <v>79</v>
      </c>
      <c r="Z762" s="30">
        <v>18.600000000000001</v>
      </c>
      <c r="AA762" s="34">
        <v>5.5</v>
      </c>
      <c r="AC762" s="34">
        <v>105</v>
      </c>
      <c r="AD762" s="34">
        <v>444</v>
      </c>
      <c r="AE762" s="30">
        <v>42.6</v>
      </c>
      <c r="AF762" s="30">
        <v>78</v>
      </c>
      <c r="AG762" s="34">
        <v>102</v>
      </c>
      <c r="AH762" s="30">
        <v>1.94</v>
      </c>
      <c r="AI762" s="30">
        <v>0.54</v>
      </c>
      <c r="AJ762" s="28">
        <v>0.42</v>
      </c>
      <c r="AM762" s="30">
        <v>8</v>
      </c>
      <c r="AN762" s="30">
        <v>17.2</v>
      </c>
      <c r="AP762" s="30">
        <v>12.8</v>
      </c>
      <c r="AQ762" s="30">
        <v>3.32</v>
      </c>
      <c r="AR762" s="30">
        <v>1.25</v>
      </c>
      <c r="AT762" s="30">
        <v>0.63</v>
      </c>
      <c r="AY762" s="30">
        <v>1.83</v>
      </c>
      <c r="AZ762" s="30">
        <v>0.28000000000000003</v>
      </c>
      <c r="BA762" s="30">
        <v>25.4</v>
      </c>
      <c r="BE762" s="28">
        <f t="shared" si="55"/>
        <v>0.26014308800038544</v>
      </c>
      <c r="BF762" s="28">
        <f t="shared" si="56"/>
        <v>0.10595059111456973</v>
      </c>
      <c r="BG762" s="29">
        <f t="shared" si="57"/>
        <v>0.18948477594416524</v>
      </c>
    </row>
    <row r="763" spans="1:59" s="30" customFormat="1" x14ac:dyDescent="0.25">
      <c r="A763" s="30" t="s">
        <v>873</v>
      </c>
      <c r="B763" s="30">
        <v>1</v>
      </c>
      <c r="C763" s="30">
        <v>8</v>
      </c>
      <c r="D763" s="23" t="s">
        <v>644</v>
      </c>
      <c r="E763" s="31" t="s">
        <v>869</v>
      </c>
      <c r="F763" s="23" t="s">
        <v>646</v>
      </c>
      <c r="G763" s="30" t="s">
        <v>870</v>
      </c>
      <c r="H763" s="30" t="s">
        <v>871</v>
      </c>
      <c r="I763" s="30">
        <v>6</v>
      </c>
      <c r="J763" s="30">
        <v>0.70338000000000001</v>
      </c>
      <c r="K763" s="32">
        <v>2.7</v>
      </c>
      <c r="L763" s="28">
        <v>49.402060090321939</v>
      </c>
      <c r="M763" s="28">
        <v>1.739652445519986</v>
      </c>
      <c r="N763" s="28">
        <v>16.999761616747936</v>
      </c>
      <c r="O763" s="26">
        <v>11.46084658853545</v>
      </c>
      <c r="P763" s="28">
        <v>0.21364152839719125</v>
      </c>
      <c r="Q763" s="28">
        <v>7.2739853716186547</v>
      </c>
      <c r="R763" s="28">
        <v>9.9699379918689264</v>
      </c>
      <c r="S763" s="28">
        <v>2.5738717468804468</v>
      </c>
      <c r="T763" s="28">
        <v>0.19329471616888735</v>
      </c>
      <c r="U763" s="28">
        <v>0.17294790394058343</v>
      </c>
      <c r="V763" s="27">
        <f t="shared" si="58"/>
        <v>55.699060936623873</v>
      </c>
      <c r="W763" s="28">
        <f t="shared" si="59"/>
        <v>100</v>
      </c>
      <c r="X763" s="30">
        <v>10.7</v>
      </c>
      <c r="Y763" s="34">
        <v>80</v>
      </c>
      <c r="Z763" s="30">
        <v>18.2</v>
      </c>
      <c r="AA763" s="34">
        <v>2</v>
      </c>
      <c r="AC763" s="34">
        <v>103</v>
      </c>
      <c r="AD763" s="34">
        <v>381</v>
      </c>
      <c r="AE763" s="30">
        <v>49.3</v>
      </c>
      <c r="AF763" s="30">
        <v>95</v>
      </c>
      <c r="AG763" s="34">
        <v>121</v>
      </c>
      <c r="AH763" s="30">
        <v>2.2599999999999998</v>
      </c>
      <c r="AI763" s="30">
        <v>0.6</v>
      </c>
      <c r="AJ763" s="28">
        <v>0.48</v>
      </c>
      <c r="AM763" s="30">
        <v>7.9</v>
      </c>
      <c r="AN763" s="30">
        <v>18.3</v>
      </c>
      <c r="AP763" s="30">
        <v>13.8</v>
      </c>
      <c r="AQ763" s="30">
        <v>3.78</v>
      </c>
      <c r="AR763" s="30">
        <v>1.42</v>
      </c>
      <c r="AT763" s="30">
        <v>0.72</v>
      </c>
      <c r="AY763" s="30">
        <v>2.04</v>
      </c>
      <c r="AZ763" s="30">
        <v>0.33</v>
      </c>
      <c r="BA763" s="30">
        <v>28.6</v>
      </c>
      <c r="BE763" s="28">
        <f t="shared" si="55"/>
        <v>0.27471667960694668</v>
      </c>
      <c r="BF763" s="28">
        <f t="shared" si="56"/>
        <v>7.0219221551140687E-2</v>
      </c>
      <c r="BG763" s="29">
        <f t="shared" si="57"/>
        <v>0.20689021341825176</v>
      </c>
    </row>
    <row r="764" spans="1:59" s="30" customFormat="1" x14ac:dyDescent="0.25">
      <c r="A764" s="36" t="s">
        <v>874</v>
      </c>
      <c r="B764" s="30">
        <v>16</v>
      </c>
      <c r="C764" s="30">
        <v>2</v>
      </c>
      <c r="D764" s="23" t="s">
        <v>644</v>
      </c>
      <c r="E764" s="30" t="s">
        <v>710</v>
      </c>
      <c r="F764" s="30" t="s">
        <v>54</v>
      </c>
      <c r="G764" s="30" t="s">
        <v>711</v>
      </c>
      <c r="H764" s="30" t="s">
        <v>875</v>
      </c>
      <c r="I764" s="30">
        <v>30</v>
      </c>
      <c r="K764" s="27"/>
      <c r="L764" s="28">
        <v>52.559203488258198</v>
      </c>
      <c r="M764" s="28">
        <v>1.216733434317437</v>
      </c>
      <c r="N764" s="28">
        <v>14.98933793873414</v>
      </c>
      <c r="O764" s="28">
        <v>11.720979261422766</v>
      </c>
      <c r="P764" s="28">
        <v>0.19938068881672288</v>
      </c>
      <c r="Q764" s="28">
        <v>6.0120946166273361</v>
      </c>
      <c r="R764" s="28">
        <v>9.9690344408361433</v>
      </c>
      <c r="S764" s="28">
        <v>2.3414450122579251</v>
      </c>
      <c r="T764" s="28">
        <v>0.81797205668399131</v>
      </c>
      <c r="U764" s="28">
        <v>0.17381906204534817</v>
      </c>
      <c r="V764" s="27">
        <f t="shared" si="58"/>
        <v>50.399554834094872</v>
      </c>
      <c r="W764" s="28">
        <f t="shared" si="59"/>
        <v>100</v>
      </c>
      <c r="X764" s="30">
        <v>8.89</v>
      </c>
      <c r="Y764" s="30">
        <v>108.39</v>
      </c>
      <c r="Z764" s="30">
        <v>31.07</v>
      </c>
      <c r="AA764" s="30">
        <v>19.34</v>
      </c>
      <c r="AB764" s="30">
        <v>0.99</v>
      </c>
      <c r="AC764" s="30">
        <v>221.5</v>
      </c>
      <c r="AD764" s="30">
        <v>205</v>
      </c>
      <c r="AE764" s="30">
        <v>33</v>
      </c>
      <c r="AF764" s="30">
        <v>225.5</v>
      </c>
      <c r="AG764" s="30">
        <v>44</v>
      </c>
      <c r="AH764" s="30">
        <v>2.98</v>
      </c>
      <c r="AI764" s="30">
        <v>0.47</v>
      </c>
      <c r="AJ764" s="28">
        <v>2.21</v>
      </c>
      <c r="AK764" s="30">
        <v>0.46200000000000002</v>
      </c>
      <c r="AL764" s="30">
        <v>7.3670000000000009</v>
      </c>
      <c r="AM764" s="30">
        <v>12.86</v>
      </c>
      <c r="AN764" s="30">
        <v>29.04</v>
      </c>
      <c r="AO764" s="30">
        <v>3.32</v>
      </c>
      <c r="AP764" s="30">
        <v>16.649999999999999</v>
      </c>
      <c r="AQ764" s="30">
        <v>4.37</v>
      </c>
      <c r="AR764" s="30">
        <v>1.244178</v>
      </c>
      <c r="AS764" s="30">
        <v>3.76</v>
      </c>
      <c r="AT764" s="30">
        <v>0.75</v>
      </c>
      <c r="AU764" s="30">
        <v>4.83</v>
      </c>
      <c r="AW764" s="30">
        <v>2.9484000000000004</v>
      </c>
      <c r="AX764" s="30">
        <v>0.38700000000000001</v>
      </c>
      <c r="AY764" s="30">
        <v>2.79</v>
      </c>
      <c r="AZ764" s="30">
        <v>0.42</v>
      </c>
      <c r="BA764" s="30">
        <v>36</v>
      </c>
      <c r="BB764" s="30">
        <v>253</v>
      </c>
      <c r="BC764" s="30">
        <v>106</v>
      </c>
      <c r="BD764" s="30">
        <v>102</v>
      </c>
      <c r="BE764" s="28">
        <f t="shared" si="55"/>
        <v>0.15467641869243565</v>
      </c>
      <c r="BF764" s="28">
        <f t="shared" si="56"/>
        <v>0.2684601369175954</v>
      </c>
      <c r="BG764" s="29">
        <f t="shared" si="57"/>
        <v>6.7779531668650694E-2</v>
      </c>
    </row>
    <row r="765" spans="1:59" s="30" customFormat="1" x14ac:dyDescent="0.25">
      <c r="A765" s="36" t="s">
        <v>876</v>
      </c>
      <c r="B765" s="30">
        <v>16</v>
      </c>
      <c r="C765" s="30">
        <v>2</v>
      </c>
      <c r="D765" s="23" t="s">
        <v>644</v>
      </c>
      <c r="E765" s="30" t="s">
        <v>710</v>
      </c>
      <c r="F765" s="30" t="s">
        <v>54</v>
      </c>
      <c r="G765" s="30" t="s">
        <v>711</v>
      </c>
      <c r="H765" s="30" t="s">
        <v>875</v>
      </c>
      <c r="I765" s="30">
        <v>30</v>
      </c>
      <c r="K765" s="27"/>
      <c r="L765" s="28">
        <v>52.366075332747698</v>
      </c>
      <c r="M765" s="28">
        <v>1.1625121880225184</v>
      </c>
      <c r="N765" s="28">
        <v>14.929103888289186</v>
      </c>
      <c r="O765" s="28">
        <v>11.524664511219507</v>
      </c>
      <c r="P765" s="28">
        <v>0.19375203133708643</v>
      </c>
      <c r="Q765" s="28">
        <v>6.2918422807885426</v>
      </c>
      <c r="R765" s="28">
        <v>10.166882907530272</v>
      </c>
      <c r="S765" s="28">
        <v>2.3964067033797534</v>
      </c>
      <c r="T765" s="28">
        <v>0.78520560068187661</v>
      </c>
      <c r="U765" s="28">
        <v>0.18355455600355555</v>
      </c>
      <c r="V765" s="27">
        <f t="shared" si="58"/>
        <v>51.957850906133075</v>
      </c>
      <c r="W765" s="28">
        <f t="shared" si="59"/>
        <v>100</v>
      </c>
      <c r="X765" s="30">
        <v>9.4</v>
      </c>
      <c r="Y765" s="30">
        <v>106</v>
      </c>
      <c r="Z765" s="30">
        <v>30.35</v>
      </c>
      <c r="AA765" s="30">
        <v>14.67</v>
      </c>
      <c r="AB765" s="30">
        <v>0.36</v>
      </c>
      <c r="AC765" s="30">
        <v>227</v>
      </c>
      <c r="AD765" s="30">
        <v>206</v>
      </c>
      <c r="AE765" s="30">
        <v>35</v>
      </c>
      <c r="AF765" s="30">
        <v>258</v>
      </c>
      <c r="AG765" s="30">
        <v>46</v>
      </c>
      <c r="AH765" s="30">
        <v>2.67</v>
      </c>
      <c r="AI765" s="30">
        <v>0.51</v>
      </c>
      <c r="AJ765" s="28">
        <v>2.04</v>
      </c>
      <c r="AK765" s="30">
        <v>0.52100000000000002</v>
      </c>
      <c r="AL765" s="30">
        <v>2.4720000000000013</v>
      </c>
      <c r="AM765" s="30">
        <v>13.692500000000001</v>
      </c>
      <c r="AN765" s="30">
        <v>29.87</v>
      </c>
      <c r="AO765" s="30">
        <v>3.51</v>
      </c>
      <c r="AP765" s="30">
        <v>16.61</v>
      </c>
      <c r="AQ765" s="30">
        <v>3.81</v>
      </c>
      <c r="AR765" s="30">
        <v>1.2608727999999998</v>
      </c>
      <c r="AS765" s="30">
        <v>3.56</v>
      </c>
      <c r="AT765" s="30">
        <v>0.73149999999999993</v>
      </c>
      <c r="AU765" s="30">
        <v>4.55</v>
      </c>
      <c r="AW765" s="30">
        <v>2.58</v>
      </c>
      <c r="AX765" s="30">
        <v>0.38949999999999996</v>
      </c>
      <c r="AY765" s="30">
        <v>2.66</v>
      </c>
      <c r="AZ765" s="30">
        <v>0.38</v>
      </c>
      <c r="BA765" s="30">
        <v>38</v>
      </c>
      <c r="BB765" s="30">
        <v>248</v>
      </c>
      <c r="BC765" s="30">
        <v>104</v>
      </c>
      <c r="BD765" s="30">
        <v>102</v>
      </c>
      <c r="BE765" s="28">
        <f t="shared" si="55"/>
        <v>0.18812659206971416</v>
      </c>
      <c r="BF765" s="28">
        <f t="shared" si="56"/>
        <v>0.31187013242439499</v>
      </c>
      <c r="BG765" s="29">
        <f t="shared" si="57"/>
        <v>0.10132455434187787</v>
      </c>
    </row>
    <row r="766" spans="1:59" s="30" customFormat="1" x14ac:dyDescent="0.25">
      <c r="A766" s="36" t="s">
        <v>877</v>
      </c>
      <c r="B766" s="30">
        <v>16</v>
      </c>
      <c r="C766" s="30">
        <v>2</v>
      </c>
      <c r="D766" s="23" t="s">
        <v>644</v>
      </c>
      <c r="E766" s="30" t="s">
        <v>710</v>
      </c>
      <c r="F766" s="30" t="s">
        <v>54</v>
      </c>
      <c r="G766" s="30" t="s">
        <v>711</v>
      </c>
      <c r="H766" s="30" t="s">
        <v>875</v>
      </c>
      <c r="I766" s="30">
        <v>30</v>
      </c>
      <c r="K766" s="27"/>
      <c r="L766" s="28">
        <v>52.207508520270373</v>
      </c>
      <c r="M766" s="28">
        <v>1.2397702693496435</v>
      </c>
      <c r="N766" s="28">
        <v>14.826432975255162</v>
      </c>
      <c r="O766" s="28">
        <v>12.078978081349421</v>
      </c>
      <c r="P766" s="28">
        <v>0.20730584831748136</v>
      </c>
      <c r="Q766" s="28">
        <v>6.3411200661817837</v>
      </c>
      <c r="R766" s="28">
        <v>9.8470277950803649</v>
      </c>
      <c r="S766" s="28">
        <v>2.3169477164894978</v>
      </c>
      <c r="T766" s="28">
        <v>0.76215385410838743</v>
      </c>
      <c r="U766" s="28">
        <v>0.17275487359790118</v>
      </c>
      <c r="V766" s="27">
        <f t="shared" si="58"/>
        <v>50.979336874781303</v>
      </c>
      <c r="W766" s="28">
        <f t="shared" si="59"/>
        <v>100</v>
      </c>
      <c r="X766" s="30">
        <v>8.61</v>
      </c>
      <c r="Y766" s="30">
        <v>107.33</v>
      </c>
      <c r="Z766" s="30">
        <v>30.98</v>
      </c>
      <c r="AA766" s="30">
        <v>16.350000000000001</v>
      </c>
      <c r="AB766" s="30">
        <v>0.27</v>
      </c>
      <c r="AC766" s="30">
        <v>232.5</v>
      </c>
      <c r="AD766" s="30">
        <v>215</v>
      </c>
      <c r="AE766" s="30">
        <v>34</v>
      </c>
      <c r="AF766" s="30">
        <v>247</v>
      </c>
      <c r="AG766" s="30">
        <v>46</v>
      </c>
      <c r="AH766" s="30">
        <v>2.69</v>
      </c>
      <c r="AI766" s="30">
        <v>0.5</v>
      </c>
      <c r="AJ766" s="28">
        <v>2.08</v>
      </c>
      <c r="AK766" s="30">
        <v>0.39600000000000002</v>
      </c>
      <c r="AL766" s="30">
        <v>5.9329999999999998</v>
      </c>
      <c r="AM766" s="30">
        <v>12.76</v>
      </c>
      <c r="AN766" s="30">
        <v>27.929000000000002</v>
      </c>
      <c r="AO766" s="30">
        <v>3.17</v>
      </c>
      <c r="AP766" s="30">
        <v>16.38</v>
      </c>
      <c r="AQ766" s="30">
        <v>4.0199999999999996</v>
      </c>
      <c r="AR766" s="30">
        <v>1.2434266</v>
      </c>
      <c r="AS766" s="30">
        <v>3.82</v>
      </c>
      <c r="AT766" s="30">
        <v>0.74</v>
      </c>
      <c r="AU766" s="30">
        <v>4.3499999999999996</v>
      </c>
      <c r="AW766" s="30">
        <v>2.7755999999999998</v>
      </c>
      <c r="AX766" s="30">
        <v>0.40500000000000003</v>
      </c>
      <c r="AY766" s="30">
        <v>2.78</v>
      </c>
      <c r="AZ766" s="30">
        <v>0.44</v>
      </c>
      <c r="BA766" s="30">
        <v>38</v>
      </c>
      <c r="BB766" s="30">
        <v>257</v>
      </c>
      <c r="BC766" s="30">
        <v>111</v>
      </c>
      <c r="BD766" s="30">
        <v>102</v>
      </c>
      <c r="BE766" s="28">
        <f t="shared" si="55"/>
        <v>0.14781348343089995</v>
      </c>
      <c r="BF766" s="28">
        <f t="shared" si="56"/>
        <v>0.25011589599323025</v>
      </c>
      <c r="BG766" s="29">
        <f t="shared" si="57"/>
        <v>6.0345029458982014E-2</v>
      </c>
    </row>
    <row r="767" spans="1:59" s="30" customFormat="1" x14ac:dyDescent="0.25">
      <c r="A767" s="36" t="s">
        <v>878</v>
      </c>
      <c r="B767" s="30">
        <v>16</v>
      </c>
      <c r="C767" s="30">
        <v>2</v>
      </c>
      <c r="D767" s="23" t="s">
        <v>644</v>
      </c>
      <c r="E767" s="30" t="s">
        <v>710</v>
      </c>
      <c r="F767" s="30" t="s">
        <v>54</v>
      </c>
      <c r="G767" s="30" t="s">
        <v>711</v>
      </c>
      <c r="H767" s="30" t="s">
        <v>875</v>
      </c>
      <c r="I767" s="30">
        <v>30</v>
      </c>
      <c r="J767" s="30">
        <v>0.70651110773264902</v>
      </c>
      <c r="K767" s="32">
        <v>-2.4596823532219148</v>
      </c>
      <c r="L767" s="28">
        <v>52.481072546661622</v>
      </c>
      <c r="M767" s="28">
        <v>1.0935260092095331</v>
      </c>
      <c r="N767" s="28">
        <v>15.074307136299639</v>
      </c>
      <c r="O767" s="28">
        <v>10.989026824193008</v>
      </c>
      <c r="P767" s="28">
        <v>0.1880455941070599</v>
      </c>
      <c r="Q767" s="28">
        <v>6.5713759245021475</v>
      </c>
      <c r="R767" s="28">
        <v>10.29140832966355</v>
      </c>
      <c r="S767" s="28">
        <v>2.3505699263382485</v>
      </c>
      <c r="T767" s="28">
        <v>0.78692993186106586</v>
      </c>
      <c r="U767" s="28">
        <v>0.17373777716413141</v>
      </c>
      <c r="V767" s="27">
        <f t="shared" si="58"/>
        <v>54.225290796684952</v>
      </c>
      <c r="W767" s="28">
        <f t="shared" si="59"/>
        <v>100.00000000000003</v>
      </c>
      <c r="X767" s="30">
        <v>9.02</v>
      </c>
      <c r="Y767" s="30">
        <v>100</v>
      </c>
      <c r="Z767" s="30">
        <v>30.02</v>
      </c>
      <c r="AA767" s="30">
        <v>15.85</v>
      </c>
      <c r="AB767" s="30">
        <v>0.31</v>
      </c>
      <c r="AC767" s="30">
        <v>216</v>
      </c>
      <c r="AD767" s="30">
        <v>194</v>
      </c>
      <c r="AE767" s="30">
        <v>33</v>
      </c>
      <c r="AF767" s="30">
        <v>253</v>
      </c>
      <c r="AG767" s="30">
        <v>44</v>
      </c>
      <c r="AH767" s="30">
        <v>2.79</v>
      </c>
      <c r="AI767" s="30">
        <v>0.54</v>
      </c>
      <c r="AJ767" s="28">
        <v>2.14</v>
      </c>
      <c r="AK767" s="30">
        <v>0.48800000000000004</v>
      </c>
      <c r="AL767" s="30">
        <v>4.4580000000000002</v>
      </c>
      <c r="AM767" s="30">
        <v>15.666500000000001</v>
      </c>
      <c r="AN767" s="30">
        <v>30.332000000000004</v>
      </c>
      <c r="AO767" s="30">
        <v>3.42</v>
      </c>
      <c r="AP767" s="30">
        <v>17.3</v>
      </c>
      <c r="AQ767" s="30">
        <v>3.82</v>
      </c>
      <c r="AR767" s="30">
        <v>1.192116</v>
      </c>
      <c r="AS767" s="30">
        <v>3.66</v>
      </c>
      <c r="AT767" s="30">
        <v>0.69350000000000001</v>
      </c>
      <c r="AU767" s="30">
        <v>4.47</v>
      </c>
      <c r="AW767" s="30">
        <v>2.5499999999999998</v>
      </c>
      <c r="AX767" s="30">
        <v>0.38</v>
      </c>
      <c r="AY767" s="30">
        <v>2.67</v>
      </c>
      <c r="AZ767" s="30">
        <v>0.36</v>
      </c>
      <c r="BA767" s="30">
        <v>39</v>
      </c>
      <c r="BB767" s="30">
        <v>245</v>
      </c>
      <c r="BC767" s="30">
        <v>96</v>
      </c>
      <c r="BD767" s="30">
        <v>97</v>
      </c>
      <c r="BE767" s="28">
        <f t="shared" si="55"/>
        <v>0.21442437041661333</v>
      </c>
      <c r="BF767" s="28">
        <f t="shared" si="56"/>
        <v>0.34580337916400572</v>
      </c>
      <c r="BG767" s="29">
        <f t="shared" si="57"/>
        <v>0.12371633971423557</v>
      </c>
    </row>
    <row r="768" spans="1:59" s="30" customFormat="1" x14ac:dyDescent="0.25">
      <c r="A768" s="36" t="s">
        <v>879</v>
      </c>
      <c r="B768" s="30">
        <v>16</v>
      </c>
      <c r="C768" s="30">
        <v>2</v>
      </c>
      <c r="D768" s="23" t="s">
        <v>644</v>
      </c>
      <c r="E768" s="30" t="s">
        <v>710</v>
      </c>
      <c r="F768" s="30" t="s">
        <v>54</v>
      </c>
      <c r="G768" s="30" t="s">
        <v>711</v>
      </c>
      <c r="H768" s="30" t="s">
        <v>875</v>
      </c>
      <c r="I768" s="30">
        <v>30</v>
      </c>
      <c r="J768" s="30">
        <v>0.70602141031480747</v>
      </c>
      <c r="K768" s="32">
        <v>-1.6059691026160117</v>
      </c>
      <c r="L768" s="28">
        <v>51.823775298314764</v>
      </c>
      <c r="M768" s="28">
        <v>1.2235668269987847</v>
      </c>
      <c r="N768" s="28">
        <v>14.682801923985419</v>
      </c>
      <c r="O768" s="28">
        <v>12.321638114530829</v>
      </c>
      <c r="P768" s="28">
        <v>0.20800636058979344</v>
      </c>
      <c r="Q768" s="28">
        <v>5.9342991109441074</v>
      </c>
      <c r="R768" s="28">
        <v>10.828566418939245</v>
      </c>
      <c r="S768" s="28">
        <v>2.4573300442225601</v>
      </c>
      <c r="T768" s="28">
        <v>0.36707004809963545</v>
      </c>
      <c r="U768" s="28">
        <v>0.15294585337484809</v>
      </c>
      <c r="V768" s="27">
        <f t="shared" si="58"/>
        <v>48.824758328516786</v>
      </c>
      <c r="W768" s="28">
        <f t="shared" si="59"/>
        <v>99.999999999999986</v>
      </c>
      <c r="X768" s="30">
        <v>6.09</v>
      </c>
      <c r="Y768" s="30">
        <v>92.06</v>
      </c>
      <c r="Z768" s="30">
        <v>29.96</v>
      </c>
      <c r="AA768" s="30">
        <v>9.01</v>
      </c>
      <c r="AB768" s="30">
        <v>0.43</v>
      </c>
      <c r="AC768" s="30">
        <v>152</v>
      </c>
      <c r="AD768" s="30">
        <v>186</v>
      </c>
      <c r="AE768" s="30">
        <v>36</v>
      </c>
      <c r="AF768" s="30">
        <v>174</v>
      </c>
      <c r="AG768" s="30">
        <v>59</v>
      </c>
      <c r="AH768" s="30">
        <v>2.31</v>
      </c>
      <c r="AI768" s="30">
        <v>0.33</v>
      </c>
      <c r="AJ768" s="28">
        <v>1.24</v>
      </c>
      <c r="AK768" s="30">
        <v>0.28600000000000003</v>
      </c>
      <c r="AL768" s="30">
        <v>5.4440000000000008</v>
      </c>
      <c r="AM768" s="30">
        <v>8.66</v>
      </c>
      <c r="AN768" s="30">
        <v>20.724</v>
      </c>
      <c r="AO768" s="30">
        <v>2.54</v>
      </c>
      <c r="AP768" s="30">
        <v>13.3</v>
      </c>
      <c r="AQ768" s="30">
        <v>3.63</v>
      </c>
      <c r="AR768" s="30">
        <v>1.3220142000000001</v>
      </c>
      <c r="AS768" s="30">
        <v>3.78</v>
      </c>
      <c r="AT768" s="30">
        <v>0.7</v>
      </c>
      <c r="AU768" s="30">
        <v>4.5199999999999996</v>
      </c>
      <c r="AW768" s="30">
        <v>2.6892000000000005</v>
      </c>
      <c r="AX768" s="30">
        <v>0.38700000000000001</v>
      </c>
      <c r="AY768" s="30">
        <v>2.58</v>
      </c>
      <c r="AZ768" s="30">
        <v>0.39</v>
      </c>
      <c r="BA768" s="30">
        <v>39</v>
      </c>
      <c r="BB768" s="30">
        <v>299</v>
      </c>
      <c r="BC768" s="30">
        <v>137</v>
      </c>
      <c r="BD768" s="30">
        <v>101</v>
      </c>
      <c r="BE768" s="28">
        <f t="shared" si="55"/>
        <v>0.11201949346683537</v>
      </c>
      <c r="BF768" s="28">
        <f t="shared" si="56"/>
        <v>0.16953954251360015</v>
      </c>
      <c r="BG768" s="29">
        <f t="shared" si="57"/>
        <v>1.4650034157635494E-2</v>
      </c>
    </row>
    <row r="769" spans="1:59" s="30" customFormat="1" x14ac:dyDescent="0.25">
      <c r="A769" s="36" t="s">
        <v>880</v>
      </c>
      <c r="B769" s="30">
        <v>16</v>
      </c>
      <c r="C769" s="30">
        <v>2</v>
      </c>
      <c r="D769" s="23" t="s">
        <v>644</v>
      </c>
      <c r="E769" s="30" t="s">
        <v>710</v>
      </c>
      <c r="F769" s="30" t="s">
        <v>54</v>
      </c>
      <c r="G769" s="30" t="s">
        <v>711</v>
      </c>
      <c r="H769" s="30" t="s">
        <v>875</v>
      </c>
      <c r="I769" s="30">
        <v>30</v>
      </c>
      <c r="J769" s="30">
        <v>0.70596894180989456</v>
      </c>
      <c r="K769" s="32">
        <v>-1.7066351707528682</v>
      </c>
      <c r="L769" s="28">
        <v>51.636904487331272</v>
      </c>
      <c r="M769" s="28">
        <v>1.2469861207200572</v>
      </c>
      <c r="N769" s="28">
        <v>14.781347674876777</v>
      </c>
      <c r="O769" s="28">
        <v>12.287685659252062</v>
      </c>
      <c r="P769" s="28">
        <v>0.20681721026576558</v>
      </c>
      <c r="Q769" s="28">
        <v>6.0017543371241784</v>
      </c>
      <c r="R769" s="28">
        <v>10.665279666646343</v>
      </c>
      <c r="S769" s="28">
        <v>2.4432817487279173</v>
      </c>
      <c r="T769" s="28">
        <v>0.56773351837661157</v>
      </c>
      <c r="U769" s="28">
        <v>0.16220957667903185</v>
      </c>
      <c r="V769" s="27">
        <f t="shared" si="58"/>
        <v>49.176171569361792</v>
      </c>
      <c r="W769" s="28">
        <f t="shared" si="59"/>
        <v>100.00000000000001</v>
      </c>
      <c r="X769" s="30">
        <v>5.73</v>
      </c>
      <c r="Y769" s="30">
        <v>92.02</v>
      </c>
      <c r="Z769" s="30">
        <v>28.52</v>
      </c>
      <c r="AA769" s="30">
        <v>12.21</v>
      </c>
      <c r="AB769" s="30">
        <v>0.42</v>
      </c>
      <c r="AC769" s="30">
        <v>179.5</v>
      </c>
      <c r="AD769" s="30">
        <v>187</v>
      </c>
      <c r="AE769" s="30">
        <v>36</v>
      </c>
      <c r="AF769" s="30">
        <v>188.5</v>
      </c>
      <c r="AG769" s="30">
        <v>58</v>
      </c>
      <c r="AH769" s="30">
        <v>2.41</v>
      </c>
      <c r="AI769" s="30">
        <v>0.32</v>
      </c>
      <c r="AJ769" s="28">
        <v>1.21</v>
      </c>
      <c r="AK769" s="30">
        <v>0.27500000000000002</v>
      </c>
      <c r="AL769" s="30">
        <v>3.5630000000000006</v>
      </c>
      <c r="AM769" s="30">
        <v>8.8000000000000007</v>
      </c>
      <c r="AN769" s="30">
        <v>21.042999999999999</v>
      </c>
      <c r="AO769" s="30">
        <v>2.5099999999999998</v>
      </c>
      <c r="AP769" s="30">
        <v>12.12</v>
      </c>
      <c r="AQ769" s="30">
        <v>3.67</v>
      </c>
      <c r="AR769" s="30">
        <v>1.2147902000000002</v>
      </c>
      <c r="AS769" s="30">
        <v>3.23</v>
      </c>
      <c r="AT769" s="30">
        <v>0.71</v>
      </c>
      <c r="AU769" s="30">
        <v>4.33</v>
      </c>
      <c r="AW769" s="30">
        <v>2.5380000000000003</v>
      </c>
      <c r="AX769" s="30">
        <v>0.378</v>
      </c>
      <c r="AY769" s="30">
        <v>2.62</v>
      </c>
      <c r="AZ769" s="30">
        <v>0.39</v>
      </c>
      <c r="BA769" s="30">
        <v>42</v>
      </c>
      <c r="BB769" s="30">
        <v>318</v>
      </c>
      <c r="BC769" s="30">
        <v>152</v>
      </c>
      <c r="BD769" s="30">
        <v>101</v>
      </c>
      <c r="BE769" s="28">
        <f t="shared" si="55"/>
        <v>6.6238301909579245E-2</v>
      </c>
      <c r="BF769" s="28">
        <f t="shared" si="56"/>
        <v>0.10876258430644259</v>
      </c>
      <c r="BG769" s="29">
        <f t="shared" si="57"/>
        <v>-2.7102483618120399E-2</v>
      </c>
    </row>
    <row r="770" spans="1:59" s="30" customFormat="1" x14ac:dyDescent="0.25">
      <c r="A770" s="36" t="s">
        <v>881</v>
      </c>
      <c r="B770" s="30">
        <v>16</v>
      </c>
      <c r="C770" s="30">
        <v>2</v>
      </c>
      <c r="D770" s="23" t="s">
        <v>644</v>
      </c>
      <c r="E770" s="30" t="s">
        <v>710</v>
      </c>
      <c r="F770" s="30" t="s">
        <v>54</v>
      </c>
      <c r="G770" s="30" t="s">
        <v>711</v>
      </c>
      <c r="H770" s="30" t="s">
        <v>875</v>
      </c>
      <c r="I770" s="30">
        <v>30</v>
      </c>
      <c r="K770" s="32"/>
      <c r="L770" s="28">
        <v>52.140292854631184</v>
      </c>
      <c r="M770" s="28">
        <v>1.2408885960163907</v>
      </c>
      <c r="N770" s="28">
        <v>14.418920380157399</v>
      </c>
      <c r="O770" s="28">
        <v>12.143651663168114</v>
      </c>
      <c r="P770" s="28">
        <v>0.20202896976465207</v>
      </c>
      <c r="Q770" s="28">
        <v>5.8967846504911128</v>
      </c>
      <c r="R770" s="28">
        <v>10.737275702720341</v>
      </c>
      <c r="S770" s="28">
        <v>2.4817771920327814</v>
      </c>
      <c r="T770" s="28">
        <v>0.57429554856956933</v>
      </c>
      <c r="U770" s="28">
        <v>0.16408444244844836</v>
      </c>
      <c r="V770" s="27">
        <f t="shared" si="58"/>
        <v>49.029880530140758</v>
      </c>
      <c r="W770" s="28">
        <f t="shared" si="59"/>
        <v>99.999999999999986</v>
      </c>
      <c r="X770" s="30">
        <v>6.41</v>
      </c>
      <c r="Y770" s="30">
        <v>97</v>
      </c>
      <c r="Z770" s="30">
        <v>29.75</v>
      </c>
      <c r="AA770" s="30">
        <v>11.98</v>
      </c>
      <c r="AB770" s="30">
        <v>0.5</v>
      </c>
      <c r="AC770" s="30">
        <v>184</v>
      </c>
      <c r="AD770" s="30">
        <v>178</v>
      </c>
      <c r="AE770" s="30">
        <v>38</v>
      </c>
      <c r="AF770" s="30">
        <v>193</v>
      </c>
      <c r="AG770" s="30">
        <v>58</v>
      </c>
      <c r="AH770" s="30">
        <v>2.4900000000000002</v>
      </c>
      <c r="AI770" s="30">
        <v>0.38</v>
      </c>
      <c r="AJ770" s="28">
        <v>1.36</v>
      </c>
      <c r="AK770" s="30">
        <v>0.36700000000000005</v>
      </c>
      <c r="AL770" s="30">
        <v>2.2349999999999999</v>
      </c>
      <c r="AM770" s="30">
        <v>9.7340000000000018</v>
      </c>
      <c r="AN770" s="30">
        <v>22.203000000000003</v>
      </c>
      <c r="AO770" s="30">
        <v>2.68</v>
      </c>
      <c r="AP770" s="30">
        <v>14.16</v>
      </c>
      <c r="AQ770" s="30">
        <v>3.57</v>
      </c>
      <c r="AR770" s="30">
        <v>1.1463052</v>
      </c>
      <c r="AS770" s="30">
        <v>3.65</v>
      </c>
      <c r="AT770" s="30">
        <v>0.627</v>
      </c>
      <c r="AU770" s="30">
        <v>4.59</v>
      </c>
      <c r="AW770" s="30">
        <v>2.4900000000000002</v>
      </c>
      <c r="AX770" s="30">
        <v>0.36099999999999999</v>
      </c>
      <c r="AY770" s="30">
        <v>2.4500000000000002</v>
      </c>
      <c r="AZ770" s="30">
        <v>0.36</v>
      </c>
      <c r="BA770" s="30">
        <v>40</v>
      </c>
      <c r="BB770" s="30">
        <v>308</v>
      </c>
      <c r="BC770" s="30">
        <v>150</v>
      </c>
      <c r="BD770" s="30">
        <v>103</v>
      </c>
      <c r="BE770" s="28">
        <f t="shared" si="55"/>
        <v>8.7864312187030169E-2</v>
      </c>
      <c r="BF770" s="28">
        <f t="shared" si="56"/>
        <v>0.15399578877758868</v>
      </c>
      <c r="BG770" s="29">
        <f t="shared" si="57"/>
        <v>-4.6115826146512773E-3</v>
      </c>
    </row>
    <row r="771" spans="1:59" s="30" customFormat="1" x14ac:dyDescent="0.25">
      <c r="A771" s="36" t="s">
        <v>882</v>
      </c>
      <c r="B771" s="30">
        <v>16</v>
      </c>
      <c r="C771" s="30">
        <v>2</v>
      </c>
      <c r="D771" s="23" t="s">
        <v>644</v>
      </c>
      <c r="E771" s="30" t="s">
        <v>710</v>
      </c>
      <c r="F771" s="30" t="s">
        <v>54</v>
      </c>
      <c r="G771" s="30" t="s">
        <v>711</v>
      </c>
      <c r="H771" s="30" t="s">
        <v>875</v>
      </c>
      <c r="I771" s="30">
        <v>30</v>
      </c>
      <c r="K771" s="32"/>
      <c r="L771" s="28">
        <v>51.222895603677557</v>
      </c>
      <c r="M771" s="28">
        <v>0.85328674127285054</v>
      </c>
      <c r="N771" s="28">
        <v>16.757317931021042</v>
      </c>
      <c r="O771" s="28">
        <v>9.5002128899016665</v>
      </c>
      <c r="P771" s="28">
        <v>0.15934872879191786</v>
      </c>
      <c r="Q771" s="28">
        <v>7.8851919344129691</v>
      </c>
      <c r="R771" s="28">
        <v>10.691785673780297</v>
      </c>
      <c r="S771" s="28">
        <v>2.3850906503048352</v>
      </c>
      <c r="T771" s="28">
        <v>0.42150308906249245</v>
      </c>
      <c r="U771" s="28">
        <v>0.12336675777438802</v>
      </c>
      <c r="V771" s="27">
        <f t="shared" si="58"/>
        <v>62.181567874079299</v>
      </c>
      <c r="W771" s="28">
        <f t="shared" si="59"/>
        <v>100.00000000000003</v>
      </c>
      <c r="X771" s="30">
        <v>6.8</v>
      </c>
      <c r="Y771" s="30">
        <v>55.42</v>
      </c>
      <c r="Z771" s="30">
        <v>18.73</v>
      </c>
      <c r="AA771" s="30">
        <v>8.2899999999999991</v>
      </c>
      <c r="AB771" s="30">
        <v>0.39</v>
      </c>
      <c r="AC771" s="30">
        <v>137.5</v>
      </c>
      <c r="AD771" s="30">
        <v>227</v>
      </c>
      <c r="AE771" s="30">
        <v>34</v>
      </c>
      <c r="AF771" s="30">
        <v>439.5</v>
      </c>
      <c r="AG771" s="30">
        <v>145</v>
      </c>
      <c r="AH771" s="30">
        <v>1.35</v>
      </c>
      <c r="AI771" s="30">
        <v>0.32</v>
      </c>
      <c r="AJ771" s="28">
        <v>0.84</v>
      </c>
      <c r="AK771" s="30">
        <v>0.15400000000000003</v>
      </c>
      <c r="AL771" s="30">
        <v>4.6039999999999992</v>
      </c>
      <c r="AM771" s="30">
        <v>6.66</v>
      </c>
      <c r="AN771" s="30">
        <v>15.059000000000001</v>
      </c>
      <c r="AO771" s="30">
        <v>1.76</v>
      </c>
      <c r="AP771" s="30">
        <v>9.24</v>
      </c>
      <c r="AQ771" s="30">
        <v>2.66</v>
      </c>
      <c r="AR771" s="30">
        <v>0.91596440000000001</v>
      </c>
      <c r="AS771" s="30">
        <v>2.3199999999999998</v>
      </c>
      <c r="AT771" s="30">
        <v>0.43</v>
      </c>
      <c r="AU771" s="30">
        <v>2.92</v>
      </c>
      <c r="AW771" s="30">
        <v>1.6524000000000001</v>
      </c>
      <c r="AX771" s="30">
        <v>0.23400000000000001</v>
      </c>
      <c r="AY771" s="30">
        <v>1.72</v>
      </c>
      <c r="AZ771" s="30">
        <v>0.28000000000000003</v>
      </c>
      <c r="BA771" s="30">
        <v>28</v>
      </c>
      <c r="BB771" s="30">
        <v>204</v>
      </c>
      <c r="BC771" s="30">
        <v>80</v>
      </c>
      <c r="BD771" s="30">
        <v>79</v>
      </c>
      <c r="BE771" s="28">
        <f t="shared" si="55"/>
        <v>0.39540394671472601</v>
      </c>
      <c r="BF771" s="28">
        <f t="shared" si="56"/>
        <v>0.39413637262875156</v>
      </c>
      <c r="BG771" s="29">
        <f t="shared" si="57"/>
        <v>0.29491840808821124</v>
      </c>
    </row>
    <row r="772" spans="1:59" s="30" customFormat="1" x14ac:dyDescent="0.25">
      <c r="A772" s="36" t="s">
        <v>883</v>
      </c>
      <c r="B772" s="30">
        <v>16</v>
      </c>
      <c r="C772" s="30">
        <v>2</v>
      </c>
      <c r="D772" s="23" t="s">
        <v>644</v>
      </c>
      <c r="E772" s="30" t="s">
        <v>710</v>
      </c>
      <c r="F772" s="30" t="s">
        <v>54</v>
      </c>
      <c r="G772" s="30" t="s">
        <v>711</v>
      </c>
      <c r="H772" s="30" t="s">
        <v>875</v>
      </c>
      <c r="I772" s="30">
        <v>30</v>
      </c>
      <c r="J772" s="30">
        <v>0.70490062914631169</v>
      </c>
      <c r="K772" s="32">
        <v>-0.78298214363448082</v>
      </c>
      <c r="L772" s="28">
        <v>51.013408098298306</v>
      </c>
      <c r="M772" s="28">
        <v>0.89868937796336434</v>
      </c>
      <c r="N772" s="28">
        <v>16.57469159584705</v>
      </c>
      <c r="O772" s="28">
        <v>9.8599031086217046</v>
      </c>
      <c r="P772" s="28">
        <v>0.16646178250912316</v>
      </c>
      <c r="Q772" s="28">
        <v>8.0473548844901259</v>
      </c>
      <c r="R772" s="28">
        <v>10.447264018824111</v>
      </c>
      <c r="S772" s="28">
        <v>2.4611834101042138</v>
      </c>
      <c r="T772" s="28">
        <v>0.40849517180152928</v>
      </c>
      <c r="U772" s="28">
        <v>0.12254855154045877</v>
      </c>
      <c r="V772" s="27">
        <f t="shared" si="58"/>
        <v>61.785572832216438</v>
      </c>
      <c r="W772" s="28">
        <f t="shared" si="59"/>
        <v>99.999999999999986</v>
      </c>
      <c r="X772" s="30">
        <v>5.84</v>
      </c>
      <c r="Y772" s="30">
        <v>55.435000000000002</v>
      </c>
      <c r="Z772" s="30">
        <v>19.55</v>
      </c>
      <c r="AA772" s="30">
        <v>8.2100000000000009</v>
      </c>
      <c r="AB772" s="30">
        <v>0.46</v>
      </c>
      <c r="AC772" s="30">
        <v>147.5</v>
      </c>
      <c r="AD772" s="30">
        <v>241</v>
      </c>
      <c r="AE772" s="30">
        <v>34</v>
      </c>
      <c r="AF772" s="30">
        <v>384</v>
      </c>
      <c r="AG772" s="30">
        <v>145</v>
      </c>
      <c r="AH772" s="30">
        <v>1.44</v>
      </c>
      <c r="AI772" s="30">
        <v>0.31</v>
      </c>
      <c r="AJ772" s="28">
        <v>1.02</v>
      </c>
      <c r="AK772" s="30">
        <v>0.19800000000000001</v>
      </c>
      <c r="AL772" s="30">
        <v>4.1980000000000004</v>
      </c>
      <c r="AM772" s="30">
        <v>7.15</v>
      </c>
      <c r="AN772" s="30">
        <v>15.983000000000001</v>
      </c>
      <c r="AO772" s="30">
        <v>1.94</v>
      </c>
      <c r="AP772" s="30">
        <v>9.5299999999999994</v>
      </c>
      <c r="AQ772" s="30">
        <v>2.82</v>
      </c>
      <c r="AR772" s="30">
        <v>0.99179600000000012</v>
      </c>
      <c r="AS772" s="30">
        <v>2.48</v>
      </c>
      <c r="AT772" s="30">
        <v>0.53</v>
      </c>
      <c r="AU772" s="30">
        <v>3.1</v>
      </c>
      <c r="AW772" s="30">
        <v>1.8360000000000001</v>
      </c>
      <c r="AX772" s="30">
        <v>0.27</v>
      </c>
      <c r="AY772" s="30">
        <v>1.84</v>
      </c>
      <c r="AZ772" s="30">
        <v>0.28000000000000003</v>
      </c>
      <c r="BA772" s="30">
        <v>28</v>
      </c>
      <c r="BB772" s="30">
        <v>203</v>
      </c>
      <c r="BC772" s="30">
        <v>84</v>
      </c>
      <c r="BD772" s="30">
        <v>82</v>
      </c>
      <c r="BE772" s="28">
        <f t="shared" ref="BE772:BE822" si="60">1.74+LOG(X772/Z772)-1.92*LOG(Y772/Z772)</f>
        <v>0.34620248832559297</v>
      </c>
      <c r="BF772" s="28">
        <f t="shared" ref="BF772:BF822" si="61">3.85+LOG(X772/(M772*5995))-1.23*LOG(Y772/Z772)</f>
        <v>0.32827018422601906</v>
      </c>
      <c r="BG772" s="29">
        <f t="shared" ref="BG772:BG821" si="62">1.55+LOG(X772/Y772)-0.73*LOG(Y772/Z772)</f>
        <v>0.2422035734508195</v>
      </c>
    </row>
    <row r="773" spans="1:59" s="30" customFormat="1" x14ac:dyDescent="0.25">
      <c r="A773" s="36" t="s">
        <v>884</v>
      </c>
      <c r="B773" s="30">
        <v>16</v>
      </c>
      <c r="C773" s="30">
        <v>2</v>
      </c>
      <c r="D773" s="23" t="s">
        <v>644</v>
      </c>
      <c r="E773" s="30" t="s">
        <v>710</v>
      </c>
      <c r="F773" s="30" t="s">
        <v>54</v>
      </c>
      <c r="G773" s="30" t="s">
        <v>711</v>
      </c>
      <c r="H773" s="30" t="s">
        <v>875</v>
      </c>
      <c r="I773" s="30">
        <v>30</v>
      </c>
      <c r="K773" s="27"/>
      <c r="L773" s="28">
        <v>51.95072728265724</v>
      </c>
      <c r="M773" s="28">
        <v>0.79676807689304496</v>
      </c>
      <c r="N773" s="28">
        <v>16.545872142233492</v>
      </c>
      <c r="O773" s="28">
        <v>9.2270068616632042</v>
      </c>
      <c r="P773" s="28">
        <v>0.16349267032350792</v>
      </c>
      <c r="Q773" s="28">
        <v>6.7880501096342529</v>
      </c>
      <c r="R773" s="28">
        <v>11.610049120441513</v>
      </c>
      <c r="S773" s="28">
        <v>2.4109995054036295</v>
      </c>
      <c r="T773" s="28">
        <v>0.40355785712764614</v>
      </c>
      <c r="U773" s="28">
        <v>0.10347637362247337</v>
      </c>
      <c r="V773" s="27">
        <f t="shared" si="58"/>
        <v>59.305731063383163</v>
      </c>
      <c r="W773" s="28">
        <f t="shared" si="59"/>
        <v>100</v>
      </c>
      <c r="X773" s="30">
        <v>4.2699999999999996</v>
      </c>
      <c r="Y773" s="30">
        <v>71</v>
      </c>
      <c r="Z773" s="30">
        <v>20.76</v>
      </c>
      <c r="AA773" s="30">
        <v>7.11</v>
      </c>
      <c r="AB773" s="30">
        <v>0.36</v>
      </c>
      <c r="AC773" s="30">
        <v>130</v>
      </c>
      <c r="AD773" s="30">
        <v>191</v>
      </c>
      <c r="AE773" s="30">
        <v>31</v>
      </c>
      <c r="AF773" s="30">
        <v>258</v>
      </c>
      <c r="AG773" s="30">
        <v>80</v>
      </c>
      <c r="AH773" s="30">
        <v>1.62</v>
      </c>
      <c r="AI773" s="30">
        <v>0.26</v>
      </c>
      <c r="AJ773" s="28">
        <v>0.8</v>
      </c>
      <c r="AK773" s="30">
        <v>0.158</v>
      </c>
      <c r="AL773" s="30">
        <v>2.9820000000000011</v>
      </c>
      <c r="AM773" s="30">
        <v>6.13</v>
      </c>
      <c r="AN773" s="30">
        <v>14.525</v>
      </c>
      <c r="AO773" s="30">
        <v>1.83</v>
      </c>
      <c r="AP773" s="30">
        <v>9.4700000000000006</v>
      </c>
      <c r="AQ773" s="30">
        <v>2.7</v>
      </c>
      <c r="AR773" s="30">
        <v>0.92756699999999992</v>
      </c>
      <c r="AS773" s="30">
        <v>2.59</v>
      </c>
      <c r="AT773" s="30">
        <v>0.47499999999999998</v>
      </c>
      <c r="AU773" s="30">
        <v>3.1</v>
      </c>
      <c r="AW773" s="30">
        <v>1.73</v>
      </c>
      <c r="AX773" s="30">
        <v>0.25650000000000001</v>
      </c>
      <c r="AY773" s="30">
        <v>1.82</v>
      </c>
      <c r="AZ773" s="30">
        <v>0.28000000000000003</v>
      </c>
      <c r="BA773" s="30">
        <v>34</v>
      </c>
      <c r="BB773" s="30">
        <v>240</v>
      </c>
      <c r="BC773" s="30">
        <v>87</v>
      </c>
      <c r="BD773" s="30">
        <v>79</v>
      </c>
      <c r="BE773" s="28">
        <f t="shared" si="60"/>
        <v>2.7861006726706217E-2</v>
      </c>
      <c r="BF773" s="28">
        <f t="shared" si="61"/>
        <v>0.14444863272064334</v>
      </c>
      <c r="BG773" s="29">
        <f t="shared" si="62"/>
        <v>-6.0673103360189495E-2</v>
      </c>
    </row>
    <row r="774" spans="1:59" s="30" customFormat="1" x14ac:dyDescent="0.25">
      <c r="A774" s="36" t="s">
        <v>885</v>
      </c>
      <c r="B774" s="30">
        <v>16</v>
      </c>
      <c r="C774" s="30">
        <v>2</v>
      </c>
      <c r="D774" s="23" t="s">
        <v>644</v>
      </c>
      <c r="E774" s="30" t="s">
        <v>710</v>
      </c>
      <c r="F774" s="30" t="s">
        <v>54</v>
      </c>
      <c r="G774" s="30" t="s">
        <v>711</v>
      </c>
      <c r="H774" s="30" t="s">
        <v>875</v>
      </c>
      <c r="I774" s="30">
        <v>30</v>
      </c>
      <c r="K774" s="27"/>
      <c r="L774" s="28">
        <v>51.414926152615301</v>
      </c>
      <c r="M774" s="28">
        <v>0.94980953152861081</v>
      </c>
      <c r="N774" s="28">
        <v>15.789306835948732</v>
      </c>
      <c r="O774" s="28">
        <v>10.255663397633329</v>
      </c>
      <c r="P774" s="28">
        <v>0.17362109716114391</v>
      </c>
      <c r="Q774" s="28">
        <v>7.2920860807680423</v>
      </c>
      <c r="R774" s="28">
        <v>11.295584321189715</v>
      </c>
      <c r="S774" s="28">
        <v>2.2775002745255932</v>
      </c>
      <c r="T774" s="28">
        <v>0.42894624004517895</v>
      </c>
      <c r="U774" s="28">
        <v>0.12255606858433685</v>
      </c>
      <c r="V774" s="27">
        <f t="shared" si="58"/>
        <v>58.480963089266908</v>
      </c>
      <c r="W774" s="28">
        <f t="shared" si="59"/>
        <v>99.999999999999972</v>
      </c>
      <c r="X774" s="30">
        <v>4.5199999999999996</v>
      </c>
      <c r="Y774" s="30">
        <v>77</v>
      </c>
      <c r="Z774" s="30">
        <v>23.07</v>
      </c>
      <c r="AA774" s="30">
        <v>7.24</v>
      </c>
      <c r="AB774" s="30">
        <v>0.65</v>
      </c>
      <c r="AC774" s="30">
        <v>156</v>
      </c>
      <c r="AD774" s="30">
        <v>191</v>
      </c>
      <c r="AE774" s="30">
        <v>35</v>
      </c>
      <c r="AF774" s="30">
        <v>368</v>
      </c>
      <c r="AG774" s="30">
        <v>105</v>
      </c>
      <c r="AH774" s="30">
        <v>1.71</v>
      </c>
      <c r="AI774" s="30">
        <v>0.28999999999999998</v>
      </c>
      <c r="AJ774" s="28">
        <v>0.71</v>
      </c>
      <c r="AK774" s="30">
        <v>0.191</v>
      </c>
      <c r="AL774" s="30">
        <v>3.6460000000000008</v>
      </c>
      <c r="AM774" s="30">
        <v>6.64</v>
      </c>
      <c r="AN774" s="30">
        <v>15.603000000000002</v>
      </c>
      <c r="AO774" s="30">
        <v>1.93</v>
      </c>
      <c r="AP774" s="30">
        <v>10.38</v>
      </c>
      <c r="AQ774" s="30">
        <v>2.5499999999999998</v>
      </c>
      <c r="AR774" s="30">
        <v>0.85880024999999993</v>
      </c>
      <c r="AS774" s="30">
        <v>2.73</v>
      </c>
      <c r="AT774" s="30">
        <v>0.50349999999999995</v>
      </c>
      <c r="AU774" s="30">
        <v>3.4</v>
      </c>
      <c r="AW774" s="30">
        <v>1.97</v>
      </c>
      <c r="AX774" s="30">
        <v>0.34199999999999997</v>
      </c>
      <c r="AY774" s="30">
        <v>1.74</v>
      </c>
      <c r="AZ774" s="30">
        <v>0.28999999999999998</v>
      </c>
      <c r="BA774" s="30">
        <v>33</v>
      </c>
      <c r="BB774" s="30">
        <v>240</v>
      </c>
      <c r="BC774" s="30">
        <v>96</v>
      </c>
      <c r="BD774" s="30">
        <v>88</v>
      </c>
      <c r="BE774" s="28">
        <f t="shared" si="60"/>
        <v>2.7080029439622955E-2</v>
      </c>
      <c r="BF774" s="28">
        <f t="shared" si="61"/>
        <v>0.1058776731754546</v>
      </c>
      <c r="BG774" s="29">
        <f t="shared" si="62"/>
        <v>-6.3465775736613272E-2</v>
      </c>
    </row>
    <row r="775" spans="1:59" s="30" customFormat="1" x14ac:dyDescent="0.25">
      <c r="A775" s="36" t="s">
        <v>886</v>
      </c>
      <c r="B775" s="30">
        <v>16</v>
      </c>
      <c r="C775" s="30">
        <v>2</v>
      </c>
      <c r="D775" s="23" t="s">
        <v>644</v>
      </c>
      <c r="E775" s="30" t="s">
        <v>710</v>
      </c>
      <c r="F775" s="30" t="s">
        <v>54</v>
      </c>
      <c r="G775" s="30" t="s">
        <v>711</v>
      </c>
      <c r="H775" s="30" t="s">
        <v>875</v>
      </c>
      <c r="I775" s="30">
        <v>30</v>
      </c>
      <c r="K775" s="27"/>
      <c r="L775" s="28">
        <v>51.541444027113172</v>
      </c>
      <c r="M775" s="28">
        <v>0.95619671008925433</v>
      </c>
      <c r="N775" s="28">
        <v>15.624661135075476</v>
      </c>
      <c r="O775" s="28">
        <v>10.379547839396222</v>
      </c>
      <c r="P775" s="28">
        <v>0.1769981144207769</v>
      </c>
      <c r="Q775" s="28">
        <v>7.0697522714045942</v>
      </c>
      <c r="R775" s="28">
        <v>11.128502136570685</v>
      </c>
      <c r="S775" s="28">
        <v>2.4108363860760993</v>
      </c>
      <c r="T775" s="28">
        <v>0.56964910388296019</v>
      </c>
      <c r="U775" s="28">
        <v>0.14241227597074005</v>
      </c>
      <c r="V775" s="27">
        <f t="shared" si="58"/>
        <v>57.433929913412094</v>
      </c>
      <c r="W775" s="28">
        <f t="shared" si="59"/>
        <v>100</v>
      </c>
      <c r="X775" s="30">
        <v>6.93</v>
      </c>
      <c r="Y775" s="30">
        <v>83.95</v>
      </c>
      <c r="Z775" s="30">
        <v>24.09</v>
      </c>
      <c r="AA775" s="30">
        <v>14.34</v>
      </c>
      <c r="AB775" s="30">
        <v>1.33</v>
      </c>
      <c r="AC775" s="30">
        <v>175</v>
      </c>
      <c r="AD775" s="30">
        <v>206</v>
      </c>
      <c r="AE775" s="30">
        <v>34</v>
      </c>
      <c r="AF775" s="30">
        <v>305.5</v>
      </c>
      <c r="AG775" s="30">
        <v>84</v>
      </c>
      <c r="AH775" s="30">
        <v>2.2000000000000002</v>
      </c>
      <c r="AI775" s="30">
        <v>0.36</v>
      </c>
      <c r="AJ775" s="28">
        <v>1.47</v>
      </c>
      <c r="AK775" s="30">
        <v>0.30800000000000005</v>
      </c>
      <c r="AL775" s="30">
        <v>5.772000000000002</v>
      </c>
      <c r="AM775" s="30">
        <v>9.36</v>
      </c>
      <c r="AN775" s="30">
        <v>21.67</v>
      </c>
      <c r="AO775" s="30">
        <v>2.6</v>
      </c>
      <c r="AP775" s="30">
        <v>13.02</v>
      </c>
      <c r="AQ775" s="30">
        <v>3</v>
      </c>
      <c r="AR775" s="30">
        <v>1.0087714000000001</v>
      </c>
      <c r="AS775" s="30">
        <v>2.97</v>
      </c>
      <c r="AT775" s="30">
        <v>0.6</v>
      </c>
      <c r="AU775" s="30">
        <v>3.36</v>
      </c>
      <c r="AW775" s="30">
        <v>2.214</v>
      </c>
      <c r="AX775" s="30">
        <v>0.30600000000000005</v>
      </c>
      <c r="AY775" s="30">
        <v>2.2200000000000002</v>
      </c>
      <c r="AZ775" s="30">
        <v>0.32</v>
      </c>
      <c r="BA775" s="30">
        <v>36</v>
      </c>
      <c r="BB775" s="30">
        <v>246</v>
      </c>
      <c r="BC775" s="30">
        <v>91</v>
      </c>
      <c r="BD775" s="30">
        <v>85</v>
      </c>
      <c r="BE775" s="28">
        <f t="shared" si="60"/>
        <v>0.15790334570007292</v>
      </c>
      <c r="BF775" s="28">
        <f t="shared" si="61"/>
        <v>0.26551060447229236</v>
      </c>
      <c r="BG775" s="29">
        <f t="shared" si="62"/>
        <v>7.0918286790460527E-2</v>
      </c>
    </row>
    <row r="776" spans="1:59" s="30" customFormat="1" x14ac:dyDescent="0.25">
      <c r="A776" s="36" t="s">
        <v>887</v>
      </c>
      <c r="B776" s="30">
        <v>16</v>
      </c>
      <c r="C776" s="30">
        <v>2</v>
      </c>
      <c r="D776" s="23" t="s">
        <v>644</v>
      </c>
      <c r="E776" s="30" t="s">
        <v>710</v>
      </c>
      <c r="F776" s="30" t="s">
        <v>54</v>
      </c>
      <c r="G776" s="30" t="s">
        <v>711</v>
      </c>
      <c r="H776" s="30" t="s">
        <v>875</v>
      </c>
      <c r="I776" s="30">
        <v>30</v>
      </c>
      <c r="K776" s="27"/>
      <c r="L776" s="28">
        <v>52.088570435035507</v>
      </c>
      <c r="M776" s="28">
        <v>0.9232515549248812</v>
      </c>
      <c r="N776" s="28">
        <v>15.705534784333258</v>
      </c>
      <c r="O776" s="28">
        <v>10.116588411522926</v>
      </c>
      <c r="P776" s="28">
        <v>0.1774694655577827</v>
      </c>
      <c r="Q776" s="28">
        <v>6.8936116101057792</v>
      </c>
      <c r="R776" s="28">
        <v>10.986693503606087</v>
      </c>
      <c r="S776" s="28">
        <v>2.3696789909738616</v>
      </c>
      <c r="T776" s="28">
        <v>0.59498433539603457</v>
      </c>
      <c r="U776" s="28">
        <v>0.14361690854387044</v>
      </c>
      <c r="V776" s="27">
        <f t="shared" si="58"/>
        <v>57.444454454821638</v>
      </c>
      <c r="W776" s="28">
        <f t="shared" si="59"/>
        <v>100</v>
      </c>
      <c r="X776" s="30">
        <v>7.25</v>
      </c>
      <c r="Y776" s="30">
        <v>90.144999999999996</v>
      </c>
      <c r="Z776" s="30">
        <v>23.35</v>
      </c>
      <c r="AA776" s="30">
        <v>14.4</v>
      </c>
      <c r="AB776" s="30">
        <v>1.47</v>
      </c>
      <c r="AC776" s="30">
        <v>172.5</v>
      </c>
      <c r="AD776" s="30">
        <v>199</v>
      </c>
      <c r="AE776" s="30">
        <v>33</v>
      </c>
      <c r="AF776" s="30">
        <v>302.5</v>
      </c>
      <c r="AG776" s="30">
        <v>81</v>
      </c>
      <c r="AH776" s="30">
        <v>2.1800000000000002</v>
      </c>
      <c r="AI776" s="30">
        <v>0.37</v>
      </c>
      <c r="AJ776" s="28">
        <v>1.38</v>
      </c>
      <c r="AK776" s="30">
        <v>0.26400000000000001</v>
      </c>
      <c r="AL776" s="30">
        <v>8.234</v>
      </c>
      <c r="AM776" s="30">
        <v>9.6300000000000008</v>
      </c>
      <c r="AN776" s="30">
        <v>22.077000000000002</v>
      </c>
      <c r="AO776" s="30">
        <v>2.59</v>
      </c>
      <c r="AP776" s="30">
        <v>12.5</v>
      </c>
      <c r="AQ776" s="30">
        <v>3.19</v>
      </c>
      <c r="AR776" s="30">
        <v>0.98190820000000012</v>
      </c>
      <c r="AS776" s="30">
        <v>3.04</v>
      </c>
      <c r="AT776" s="30">
        <v>0.6</v>
      </c>
      <c r="AU776" s="30">
        <v>3.51</v>
      </c>
      <c r="AW776" s="30">
        <v>2.1384000000000003</v>
      </c>
      <c r="AX776" s="30">
        <v>0.28800000000000003</v>
      </c>
      <c r="AY776" s="30">
        <v>2.23</v>
      </c>
      <c r="AZ776" s="30">
        <v>0.32</v>
      </c>
      <c r="BA776" s="30">
        <v>35</v>
      </c>
      <c r="BB776" s="30">
        <v>243</v>
      </c>
      <c r="BC776" s="30">
        <v>89</v>
      </c>
      <c r="BD776" s="30">
        <v>91</v>
      </c>
      <c r="BE776" s="28">
        <f t="shared" si="60"/>
        <v>0.10567398599664801</v>
      </c>
      <c r="BF776" s="28">
        <f t="shared" si="61"/>
        <v>0.24564341884095309</v>
      </c>
      <c r="BG776" s="29">
        <f t="shared" si="62"/>
        <v>2.7138390047544092E-2</v>
      </c>
    </row>
    <row r="777" spans="1:59" s="30" customFormat="1" x14ac:dyDescent="0.25">
      <c r="A777" s="36" t="s">
        <v>888</v>
      </c>
      <c r="B777" s="30">
        <v>16</v>
      </c>
      <c r="C777" s="30">
        <v>2</v>
      </c>
      <c r="D777" s="23" t="s">
        <v>644</v>
      </c>
      <c r="E777" s="30" t="s">
        <v>710</v>
      </c>
      <c r="F777" s="30" t="s">
        <v>54</v>
      </c>
      <c r="G777" s="30" t="s">
        <v>711</v>
      </c>
      <c r="H777" s="30" t="s">
        <v>875</v>
      </c>
      <c r="I777" s="30">
        <v>30</v>
      </c>
      <c r="K777" s="27"/>
      <c r="L777" s="28">
        <v>51.646616835132363</v>
      </c>
      <c r="M777" s="28">
        <v>0.92738840271655887</v>
      </c>
      <c r="N777" s="28">
        <v>15.663692032696163</v>
      </c>
      <c r="O777" s="28">
        <v>10.25198732710499</v>
      </c>
      <c r="P777" s="28">
        <v>0.18038213986904497</v>
      </c>
      <c r="Q777" s="28">
        <v>7.1031836999279285</v>
      </c>
      <c r="R777" s="28">
        <v>11.10827866990164</v>
      </c>
      <c r="S777" s="28">
        <v>2.3847130355568655</v>
      </c>
      <c r="T777" s="28">
        <v>0.59108271821494951</v>
      </c>
      <c r="U777" s="28">
        <v>0.14267513887947061</v>
      </c>
      <c r="V777" s="27">
        <f t="shared" ref="V777:V822" si="63">100*(Q777/40.3)/((Q777/40.3)+0.9*(O777/71.85))</f>
        <v>57.851034104138726</v>
      </c>
      <c r="W777" s="28">
        <f t="shared" ref="W777:W822" si="64">SUM(L777:N777,O777:U777)</f>
        <v>99.999999999999957</v>
      </c>
      <c r="X777" s="30">
        <v>6.79</v>
      </c>
      <c r="Y777" s="30">
        <v>85.01</v>
      </c>
      <c r="Z777" s="30">
        <v>23.43</v>
      </c>
      <c r="AA777" s="30">
        <v>12.09</v>
      </c>
      <c r="AB777" s="30">
        <v>0.42</v>
      </c>
      <c r="AC777" s="30">
        <v>179.5</v>
      </c>
      <c r="AD777" s="30">
        <v>202</v>
      </c>
      <c r="AE777" s="30">
        <v>34</v>
      </c>
      <c r="AF777" s="30">
        <v>312</v>
      </c>
      <c r="AG777" s="30">
        <v>83</v>
      </c>
      <c r="AH777" s="30">
        <v>2.12</v>
      </c>
      <c r="AI777" s="30">
        <v>0.38</v>
      </c>
      <c r="AJ777" s="28">
        <v>1.19</v>
      </c>
      <c r="AK777" s="30">
        <v>0.26400000000000001</v>
      </c>
      <c r="AL777" s="30">
        <v>5.0449999999999999</v>
      </c>
      <c r="AM777" s="30">
        <v>9.5500000000000007</v>
      </c>
      <c r="AN777" s="30">
        <v>21.417000000000002</v>
      </c>
      <c r="AO777" s="30">
        <v>2.5299999999999998</v>
      </c>
      <c r="AP777" s="30">
        <v>12.95</v>
      </c>
      <c r="AQ777" s="30">
        <v>3.22</v>
      </c>
      <c r="AR777" s="30">
        <v>1.0205208000000001</v>
      </c>
      <c r="AS777" s="30">
        <v>3.03</v>
      </c>
      <c r="AT777" s="30">
        <v>0.62</v>
      </c>
      <c r="AU777" s="30">
        <v>3.47</v>
      </c>
      <c r="AW777" s="30">
        <v>2.0844</v>
      </c>
      <c r="AX777" s="30">
        <v>0.30600000000000005</v>
      </c>
      <c r="AY777" s="30">
        <v>2.1800000000000002</v>
      </c>
      <c r="AZ777" s="30">
        <v>0.34</v>
      </c>
      <c r="BA777" s="30">
        <v>36</v>
      </c>
      <c r="BB777" s="30">
        <v>242</v>
      </c>
      <c r="BC777" s="30">
        <v>89</v>
      </c>
      <c r="BD777" s="30">
        <v>88</v>
      </c>
      <c r="BE777" s="28">
        <f t="shared" si="60"/>
        <v>0.12747784872892765</v>
      </c>
      <c r="BF777" s="28">
        <f t="shared" si="61"/>
        <v>0.24839072131683182</v>
      </c>
      <c r="BG777" s="29">
        <f t="shared" si="62"/>
        <v>4.3820416969227671E-2</v>
      </c>
    </row>
    <row r="778" spans="1:59" s="30" customFormat="1" x14ac:dyDescent="0.25">
      <c r="A778" s="36" t="s">
        <v>889</v>
      </c>
      <c r="B778" s="30">
        <v>16</v>
      </c>
      <c r="C778" s="30">
        <v>2</v>
      </c>
      <c r="D778" s="23" t="s">
        <v>644</v>
      </c>
      <c r="E778" s="30" t="s">
        <v>710</v>
      </c>
      <c r="F778" s="30" t="s">
        <v>54</v>
      </c>
      <c r="G778" s="30" t="s">
        <v>711</v>
      </c>
      <c r="H778" s="30" t="s">
        <v>875</v>
      </c>
      <c r="I778" s="30">
        <v>30</v>
      </c>
      <c r="K778" s="27"/>
      <c r="L778" s="28">
        <v>51.63908523222063</v>
      </c>
      <c r="M778" s="28">
        <v>0.92509550492841075</v>
      </c>
      <c r="N778" s="28">
        <v>15.828282430478414</v>
      </c>
      <c r="O778" s="28">
        <v>10.190051010579415</v>
      </c>
      <c r="P778" s="28">
        <v>0.18095274711786496</v>
      </c>
      <c r="Q778" s="28">
        <v>7.1669486920277983</v>
      </c>
      <c r="R778" s="28">
        <v>10.9283260197587</v>
      </c>
      <c r="S778" s="28">
        <v>2.399148782012142</v>
      </c>
      <c r="T778" s="28">
        <v>0.5997871955030355</v>
      </c>
      <c r="U778" s="28">
        <v>0.14232238537360167</v>
      </c>
      <c r="V778" s="27">
        <f t="shared" si="63"/>
        <v>58.216269136601781</v>
      </c>
      <c r="W778" s="28">
        <f t="shared" si="64"/>
        <v>100.00000000000003</v>
      </c>
      <c r="X778" s="30">
        <v>6.76</v>
      </c>
      <c r="Y778" s="30">
        <v>82.415000000000006</v>
      </c>
      <c r="Z778" s="30">
        <v>22.44</v>
      </c>
      <c r="AA778" s="30">
        <v>12.99</v>
      </c>
      <c r="AB778" s="30">
        <v>1.1399999999999999</v>
      </c>
      <c r="AC778" s="30">
        <v>179</v>
      </c>
      <c r="AD778" s="30">
        <v>202</v>
      </c>
      <c r="AE778" s="30">
        <v>33</v>
      </c>
      <c r="AF778" s="30">
        <v>294.5</v>
      </c>
      <c r="AG778" s="30">
        <v>84</v>
      </c>
      <c r="AH778" s="30">
        <v>2.0299999999999998</v>
      </c>
      <c r="AI778" s="30">
        <v>0.34</v>
      </c>
      <c r="AJ778" s="28">
        <v>1.2</v>
      </c>
      <c r="AK778" s="30">
        <v>0.23100000000000001</v>
      </c>
      <c r="AL778" s="30">
        <v>6.8420000000000005</v>
      </c>
      <c r="AM778" s="30">
        <v>9.19</v>
      </c>
      <c r="AN778" s="30">
        <v>20.922000000000001</v>
      </c>
      <c r="AO778" s="30">
        <v>2.44</v>
      </c>
      <c r="AP778" s="30">
        <v>12.3</v>
      </c>
      <c r="AQ778" s="30">
        <v>3.02</v>
      </c>
      <c r="AR778" s="30">
        <v>0.99515520000000013</v>
      </c>
      <c r="AS778" s="30">
        <v>2.81</v>
      </c>
      <c r="AT778" s="30">
        <v>0.6</v>
      </c>
      <c r="AU778" s="30">
        <v>3.54</v>
      </c>
      <c r="AW778" s="30">
        <v>2.052</v>
      </c>
      <c r="AX778" s="30">
        <v>0.27900000000000003</v>
      </c>
      <c r="AY778" s="30">
        <v>2.08</v>
      </c>
      <c r="AZ778" s="30">
        <v>0.28999999999999998</v>
      </c>
      <c r="BA778" s="30">
        <v>36</v>
      </c>
      <c r="BB778" s="30">
        <v>238</v>
      </c>
      <c r="BC778" s="30">
        <v>89</v>
      </c>
      <c r="BD778" s="30">
        <v>92</v>
      </c>
      <c r="BE778" s="28">
        <f t="shared" si="60"/>
        <v>0.13415569542883055</v>
      </c>
      <c r="BF778" s="28">
        <f t="shared" si="61"/>
        <v>0.24104134303085212</v>
      </c>
      <c r="BG778" s="29">
        <f t="shared" si="62"/>
        <v>5.1502543400939849E-2</v>
      </c>
    </row>
    <row r="779" spans="1:59" s="28" customFormat="1" x14ac:dyDescent="0.25">
      <c r="A779" s="36" t="s">
        <v>890</v>
      </c>
      <c r="B779" s="30">
        <v>16</v>
      </c>
      <c r="C779" s="30">
        <v>2</v>
      </c>
      <c r="D779" s="23" t="s">
        <v>644</v>
      </c>
      <c r="E779" s="30" t="s">
        <v>710</v>
      </c>
      <c r="F779" s="30" t="s">
        <v>54</v>
      </c>
      <c r="G779" s="30" t="s">
        <v>711</v>
      </c>
      <c r="H779" s="30" t="s">
        <v>875</v>
      </c>
      <c r="I779" s="30">
        <v>30</v>
      </c>
      <c r="J779" s="30"/>
      <c r="K779" s="27"/>
      <c r="L779" s="28">
        <v>51.129774517101346</v>
      </c>
      <c r="M779" s="28">
        <v>0.89915290905466372</v>
      </c>
      <c r="N779" s="28">
        <v>15.871564271066029</v>
      </c>
      <c r="O779" s="28">
        <v>10.217763519390363</v>
      </c>
      <c r="P779" s="28">
        <v>0.17073802430363838</v>
      </c>
      <c r="Q779" s="28">
        <v>7.4457943143065979</v>
      </c>
      <c r="R779" s="28">
        <v>11.193948575646823</v>
      </c>
      <c r="S779" s="28">
        <v>2.3741677935713033</v>
      </c>
      <c r="T779" s="28">
        <v>0.55565629211243261</v>
      </c>
      <c r="U779" s="28">
        <v>0.14143978344680105</v>
      </c>
      <c r="V779" s="27">
        <f t="shared" si="63"/>
        <v>59.076077871563626</v>
      </c>
      <c r="W779" s="28">
        <f t="shared" si="64"/>
        <v>100</v>
      </c>
      <c r="X779" s="30">
        <v>6.61</v>
      </c>
      <c r="Y779" s="30">
        <v>79.034999999999997</v>
      </c>
      <c r="Z779" s="30">
        <v>22.18</v>
      </c>
      <c r="AA779" s="30">
        <v>12.14</v>
      </c>
      <c r="AB779" s="30">
        <v>0.89</v>
      </c>
      <c r="AC779" s="30">
        <v>167</v>
      </c>
      <c r="AD779" s="30">
        <v>206</v>
      </c>
      <c r="AE779" s="30">
        <v>33</v>
      </c>
      <c r="AF779" s="30">
        <v>291.5</v>
      </c>
      <c r="AG779" s="30">
        <v>85</v>
      </c>
      <c r="AH779" s="30">
        <v>1.89</v>
      </c>
      <c r="AI779" s="30">
        <v>0.39</v>
      </c>
      <c r="AJ779" s="28">
        <v>2.0299999999999998</v>
      </c>
      <c r="AK779" s="30">
        <v>0.31900000000000001</v>
      </c>
      <c r="AL779" s="30">
        <v>6.59</v>
      </c>
      <c r="AM779" s="30">
        <v>9.2899999999999991</v>
      </c>
      <c r="AN779" s="30">
        <v>21.285</v>
      </c>
      <c r="AO779" s="30">
        <v>2.4700000000000002</v>
      </c>
      <c r="AP779" s="30">
        <v>12.51</v>
      </c>
      <c r="AQ779" s="30">
        <v>3.1</v>
      </c>
      <c r="AR779" s="30">
        <v>0.98311460000000017</v>
      </c>
      <c r="AS779" s="30">
        <v>2.8</v>
      </c>
      <c r="AT779" s="30">
        <v>0.59</v>
      </c>
      <c r="AU779" s="30">
        <v>3.47</v>
      </c>
      <c r="AV779" s="30"/>
      <c r="AW779" s="30">
        <v>2.0735999999999999</v>
      </c>
      <c r="AX779" s="30">
        <v>0.27900000000000003</v>
      </c>
      <c r="AY779" s="30">
        <v>2.06</v>
      </c>
      <c r="AZ779" s="30">
        <v>0.3</v>
      </c>
      <c r="BA779" s="30">
        <v>36</v>
      </c>
      <c r="BB779" s="30">
        <v>236</v>
      </c>
      <c r="BC779" s="30">
        <v>90</v>
      </c>
      <c r="BD779" s="30">
        <v>89</v>
      </c>
      <c r="BE779" s="28">
        <f t="shared" si="60"/>
        <v>0.15467271930706894</v>
      </c>
      <c r="BF779" s="28">
        <f t="shared" si="61"/>
        <v>0.25979348189388773</v>
      </c>
      <c r="BG779" s="29">
        <f t="shared" si="62"/>
        <v>6.9525723311981369E-2</v>
      </c>
    </row>
    <row r="780" spans="1:59" s="28" customFormat="1" x14ac:dyDescent="0.25">
      <c r="A780" s="36" t="s">
        <v>891</v>
      </c>
      <c r="B780" s="30">
        <v>16</v>
      </c>
      <c r="C780" s="30">
        <v>2</v>
      </c>
      <c r="D780" s="23" t="s">
        <v>644</v>
      </c>
      <c r="E780" s="30" t="s">
        <v>710</v>
      </c>
      <c r="F780" s="30" t="s">
        <v>54</v>
      </c>
      <c r="G780" s="30" t="s">
        <v>711</v>
      </c>
      <c r="H780" s="30" t="s">
        <v>875</v>
      </c>
      <c r="I780" s="30">
        <v>30</v>
      </c>
      <c r="J780" s="30"/>
      <c r="K780" s="27"/>
      <c r="L780" s="28">
        <v>51.535308649691181</v>
      </c>
      <c r="M780" s="28">
        <v>0.92809552391563466</v>
      </c>
      <c r="N780" s="28">
        <v>15.747027350832305</v>
      </c>
      <c r="O780" s="28">
        <v>10.314865891420656</v>
      </c>
      <c r="P780" s="28">
        <v>0.17949979363643043</v>
      </c>
      <c r="Q780" s="28">
        <v>7.2207871531018615</v>
      </c>
      <c r="R780" s="28">
        <v>10.933169248764399</v>
      </c>
      <c r="S780" s="28">
        <v>2.4171279029451145</v>
      </c>
      <c r="T780" s="28">
        <v>0.58133455893616659</v>
      </c>
      <c r="U780" s="28">
        <v>0.14278392675625148</v>
      </c>
      <c r="V780" s="27">
        <f t="shared" si="63"/>
        <v>58.102133681811871</v>
      </c>
      <c r="W780" s="28">
        <f t="shared" si="64"/>
        <v>99.999999999999986</v>
      </c>
      <c r="X780" s="30">
        <v>6.7</v>
      </c>
      <c r="Y780" s="30">
        <v>82.355000000000004</v>
      </c>
      <c r="Z780" s="30">
        <v>23.05</v>
      </c>
      <c r="AA780" s="30">
        <v>13.17</v>
      </c>
      <c r="AB780" s="30">
        <v>1.29</v>
      </c>
      <c r="AC780" s="30">
        <v>180.5</v>
      </c>
      <c r="AD780" s="30">
        <v>211</v>
      </c>
      <c r="AE780" s="30">
        <v>33</v>
      </c>
      <c r="AF780" s="30">
        <v>270.5</v>
      </c>
      <c r="AG780" s="30">
        <v>81</v>
      </c>
      <c r="AH780" s="30">
        <v>2.1</v>
      </c>
      <c r="AI780" s="30">
        <v>0.32</v>
      </c>
      <c r="AJ780" s="28">
        <v>1.54</v>
      </c>
      <c r="AK780" s="30">
        <v>0.24200000000000002</v>
      </c>
      <c r="AL780" s="30">
        <v>5.94</v>
      </c>
      <c r="AM780" s="30">
        <v>10.15</v>
      </c>
      <c r="AN780" s="30">
        <v>24.079000000000004</v>
      </c>
      <c r="AO780" s="30">
        <v>2.7</v>
      </c>
      <c r="AP780" s="30">
        <v>13.48</v>
      </c>
      <c r="AQ780" s="30">
        <v>3.17</v>
      </c>
      <c r="AR780" s="30">
        <v>1.0972312</v>
      </c>
      <c r="AS780" s="30">
        <v>3.07</v>
      </c>
      <c r="AT780" s="30">
        <v>0.59</v>
      </c>
      <c r="AU780" s="30">
        <v>3.45</v>
      </c>
      <c r="AV780" s="30"/>
      <c r="AW780" s="30">
        <v>2.1168</v>
      </c>
      <c r="AX780" s="30">
        <v>0.33300000000000002</v>
      </c>
      <c r="AY780" s="30">
        <v>2.04</v>
      </c>
      <c r="AZ780" s="30">
        <v>0.3</v>
      </c>
      <c r="BA780" s="30">
        <v>36</v>
      </c>
      <c r="BB780" s="30">
        <v>243</v>
      </c>
      <c r="BC780" s="30">
        <v>90</v>
      </c>
      <c r="BD780" s="30">
        <v>87</v>
      </c>
      <c r="BE780" s="28">
        <f t="shared" si="60"/>
        <v>0.14160731271795002</v>
      </c>
      <c r="BF780" s="28">
        <f t="shared" si="61"/>
        <v>0.25047951572021476</v>
      </c>
      <c r="BG780" s="29">
        <f t="shared" si="62"/>
        <v>5.6680930660069684E-2</v>
      </c>
    </row>
    <row r="781" spans="1:59" s="28" customFormat="1" x14ac:dyDescent="0.25">
      <c r="A781" s="36" t="s">
        <v>892</v>
      </c>
      <c r="B781" s="30">
        <v>16</v>
      </c>
      <c r="C781" s="30">
        <v>2</v>
      </c>
      <c r="D781" s="23" t="s">
        <v>644</v>
      </c>
      <c r="E781" s="30" t="s">
        <v>710</v>
      </c>
      <c r="F781" s="30" t="s">
        <v>54</v>
      </c>
      <c r="G781" s="30" t="s">
        <v>711</v>
      </c>
      <c r="H781" s="30" t="s">
        <v>875</v>
      </c>
      <c r="I781" s="30">
        <v>30</v>
      </c>
      <c r="J781" s="30"/>
      <c r="K781" s="27"/>
      <c r="L781" s="28">
        <v>50.931059153716063</v>
      </c>
      <c r="M781" s="28">
        <v>0.95700610773386441</v>
      </c>
      <c r="N781" s="28">
        <v>15.694900166835376</v>
      </c>
      <c r="O781" s="28">
        <v>10.360562225574721</v>
      </c>
      <c r="P781" s="28">
        <v>0.17629059879308029</v>
      </c>
      <c r="Q781" s="28">
        <v>7.5855326223536839</v>
      </c>
      <c r="R781" s="28">
        <v>11.071049604205443</v>
      </c>
      <c r="S781" s="28">
        <v>2.6393221076449738</v>
      </c>
      <c r="T781" s="28">
        <v>0.4533186826107779</v>
      </c>
      <c r="U781" s="28">
        <v>0.13095873053200252</v>
      </c>
      <c r="V781" s="27">
        <f t="shared" si="63"/>
        <v>59.190012718452806</v>
      </c>
      <c r="W781" s="28">
        <f t="shared" si="64"/>
        <v>99.999999999999972</v>
      </c>
      <c r="X781" s="30">
        <v>5.04</v>
      </c>
      <c r="Y781" s="30">
        <v>78</v>
      </c>
      <c r="Z781" s="30">
        <v>22.59</v>
      </c>
      <c r="AA781" s="30">
        <v>7.02</v>
      </c>
      <c r="AB781" s="30">
        <v>0.21</v>
      </c>
      <c r="AC781" s="30">
        <v>154</v>
      </c>
      <c r="AD781" s="30">
        <v>199</v>
      </c>
      <c r="AE781" s="30">
        <v>35</v>
      </c>
      <c r="AF781" s="30">
        <v>403</v>
      </c>
      <c r="AG781" s="30">
        <v>100</v>
      </c>
      <c r="AH781" s="30">
        <v>1.58</v>
      </c>
      <c r="AI781" s="30">
        <v>0.26</v>
      </c>
      <c r="AK781" s="30">
        <v>0.18</v>
      </c>
      <c r="AL781" s="30">
        <v>0.47100000000000186</v>
      </c>
      <c r="AM781" s="30">
        <v>6.9095000000000004</v>
      </c>
      <c r="AN781" s="30">
        <v>15.68</v>
      </c>
      <c r="AO781" s="30">
        <v>1.9</v>
      </c>
      <c r="AP781" s="30">
        <v>10.33</v>
      </c>
      <c r="AQ781" s="30">
        <v>2.75</v>
      </c>
      <c r="AR781" s="30">
        <v>1.014106</v>
      </c>
      <c r="AS781" s="30">
        <v>2.83</v>
      </c>
      <c r="AT781" s="30">
        <v>0.52249999999999996</v>
      </c>
      <c r="AU781" s="30">
        <v>3.45</v>
      </c>
      <c r="AV781" s="30"/>
      <c r="AW781" s="30">
        <v>1.91</v>
      </c>
      <c r="AX781" s="30">
        <v>0.28499999999999998</v>
      </c>
      <c r="AY781" s="30">
        <v>2</v>
      </c>
      <c r="AZ781" s="30">
        <v>0.27</v>
      </c>
      <c r="BA781" s="30">
        <v>36</v>
      </c>
      <c r="BB781" s="30">
        <v>260</v>
      </c>
      <c r="BC781" s="30">
        <v>101</v>
      </c>
      <c r="BD781" s="30">
        <v>87</v>
      </c>
      <c r="BE781" s="28">
        <f t="shared" si="60"/>
        <v>5.5211831726536875E-2</v>
      </c>
      <c r="BF781" s="28">
        <f t="shared" si="61"/>
        <v>0.13176724222548364</v>
      </c>
      <c r="BG781" s="29">
        <f t="shared" si="62"/>
        <v>-3.2534277637140785E-2</v>
      </c>
    </row>
    <row r="782" spans="1:59" s="28" customFormat="1" x14ac:dyDescent="0.25">
      <c r="A782" s="36" t="s">
        <v>893</v>
      </c>
      <c r="B782" s="30">
        <v>16</v>
      </c>
      <c r="C782" s="30">
        <v>2</v>
      </c>
      <c r="D782" s="23" t="s">
        <v>644</v>
      </c>
      <c r="E782" s="30" t="s">
        <v>710</v>
      </c>
      <c r="F782" s="30" t="s">
        <v>54</v>
      </c>
      <c r="G782" s="30" t="s">
        <v>711</v>
      </c>
      <c r="H782" s="30" t="s">
        <v>875</v>
      </c>
      <c r="I782" s="30">
        <v>30</v>
      </c>
      <c r="J782" s="30"/>
      <c r="K782" s="27"/>
      <c r="L782" s="28">
        <v>52.091834207842147</v>
      </c>
      <c r="M782" s="28">
        <v>0.91486927576830568</v>
      </c>
      <c r="N782" s="28">
        <v>15.768645719422258</v>
      </c>
      <c r="O782" s="28">
        <v>9.9061407855528145</v>
      </c>
      <c r="P782" s="28">
        <v>0.17372236809532998</v>
      </c>
      <c r="Q782" s="28">
        <v>7.411469076729758</v>
      </c>
      <c r="R782" s="28">
        <v>11.163461050386292</v>
      </c>
      <c r="S782" s="28">
        <v>2.3334306247124204</v>
      </c>
      <c r="T782" s="28">
        <v>0.11307373071293665</v>
      </c>
      <c r="U782" s="28">
        <v>0.12335316077774908</v>
      </c>
      <c r="V782" s="27">
        <f t="shared" si="63"/>
        <v>59.71161848981307</v>
      </c>
      <c r="W782" s="28">
        <f t="shared" si="64"/>
        <v>100.00000000000001</v>
      </c>
      <c r="X782" s="30">
        <v>5.41</v>
      </c>
      <c r="Y782" s="30">
        <v>78</v>
      </c>
      <c r="Z782" s="30">
        <v>24.87</v>
      </c>
      <c r="AA782" s="30">
        <v>2.9</v>
      </c>
      <c r="AB782" s="30">
        <v>0.52</v>
      </c>
      <c r="AC782" s="30">
        <v>76</v>
      </c>
      <c r="AD782" s="30">
        <v>193</v>
      </c>
      <c r="AE782" s="30">
        <v>34</v>
      </c>
      <c r="AF782" s="30">
        <v>345</v>
      </c>
      <c r="AG782" s="30">
        <v>99</v>
      </c>
      <c r="AH782" s="30">
        <v>1.72</v>
      </c>
      <c r="AI782" s="30">
        <v>0.26</v>
      </c>
      <c r="AK782" s="30">
        <v>0.16900000000000001</v>
      </c>
      <c r="AL782" s="30">
        <v>5.3250000000000002</v>
      </c>
      <c r="AM782" s="30">
        <v>7.8</v>
      </c>
      <c r="AN782" s="30">
        <v>16.978000000000002</v>
      </c>
      <c r="AO782" s="30">
        <v>2.11</v>
      </c>
      <c r="AP782" s="30">
        <v>10.8</v>
      </c>
      <c r="AQ782" s="30">
        <v>3.19</v>
      </c>
      <c r="AR782" s="30">
        <v>1.048454</v>
      </c>
      <c r="AS782" s="30">
        <v>2.99</v>
      </c>
      <c r="AT782" s="30">
        <v>0.5605</v>
      </c>
      <c r="AU782" s="30">
        <v>3.82</v>
      </c>
      <c r="AV782" s="30"/>
      <c r="AW782" s="30">
        <v>2.02</v>
      </c>
      <c r="AX782" s="30">
        <v>0.3135</v>
      </c>
      <c r="AY782" s="30">
        <v>2.13</v>
      </c>
      <c r="AZ782" s="30">
        <v>0.31</v>
      </c>
      <c r="BA782" s="30">
        <v>35</v>
      </c>
      <c r="BB782" s="30">
        <v>252</v>
      </c>
      <c r="BC782" s="30">
        <v>102</v>
      </c>
      <c r="BD782" s="30">
        <v>85</v>
      </c>
      <c r="BE782" s="28">
        <f t="shared" si="60"/>
        <v>0.12439735038918831</v>
      </c>
      <c r="BF782" s="28">
        <f t="shared" si="61"/>
        <v>0.23345388940024825</v>
      </c>
      <c r="BG782" s="29">
        <f t="shared" si="62"/>
        <v>2.8716925699091733E-2</v>
      </c>
    </row>
    <row r="783" spans="1:59" s="28" customFormat="1" x14ac:dyDescent="0.25">
      <c r="A783" s="36" t="s">
        <v>894</v>
      </c>
      <c r="B783" s="30">
        <v>16</v>
      </c>
      <c r="C783" s="30">
        <v>2</v>
      </c>
      <c r="D783" s="23" t="s">
        <v>644</v>
      </c>
      <c r="E783" s="30" t="s">
        <v>710</v>
      </c>
      <c r="F783" s="30" t="s">
        <v>54</v>
      </c>
      <c r="G783" s="30" t="s">
        <v>711</v>
      </c>
      <c r="H783" s="30" t="s">
        <v>875</v>
      </c>
      <c r="I783" s="30">
        <v>30</v>
      </c>
      <c r="J783" s="30"/>
      <c r="K783" s="27"/>
      <c r="L783" s="28">
        <v>51.157653168535397</v>
      </c>
      <c r="M783" s="28">
        <v>1.008231241003851</v>
      </c>
      <c r="N783" s="28">
        <v>15.195485132272326</v>
      </c>
      <c r="O783" s="28">
        <v>10.534703710262161</v>
      </c>
      <c r="P783" s="28">
        <v>0.18004129303640198</v>
      </c>
      <c r="Q783" s="28">
        <v>7.5411581597532944</v>
      </c>
      <c r="R783" s="28">
        <v>11.234576685471483</v>
      </c>
      <c r="S783" s="28">
        <v>2.5308661763974221</v>
      </c>
      <c r="T783" s="28">
        <v>0.49382754661413109</v>
      </c>
      <c r="U783" s="28">
        <v>0.12345688665353277</v>
      </c>
      <c r="V783" s="27">
        <f t="shared" si="63"/>
        <v>58.644551863276881</v>
      </c>
      <c r="W783" s="28">
        <f t="shared" si="64"/>
        <v>99.999999999999986</v>
      </c>
      <c r="X783" s="30">
        <v>5.16</v>
      </c>
      <c r="Y783" s="30">
        <v>79</v>
      </c>
      <c r="Z783" s="30">
        <v>24.08</v>
      </c>
      <c r="AA783" s="30">
        <v>8.3699999999999992</v>
      </c>
      <c r="AB783" s="30">
        <v>0.15</v>
      </c>
      <c r="AC783" s="30">
        <v>159</v>
      </c>
      <c r="AD783" s="30">
        <v>197</v>
      </c>
      <c r="AE783" s="30">
        <v>34</v>
      </c>
      <c r="AF783" s="30">
        <v>442</v>
      </c>
      <c r="AG783" s="30">
        <v>96</v>
      </c>
      <c r="AH783" s="30">
        <v>1.82</v>
      </c>
      <c r="AI783" s="30">
        <v>0.28999999999999998</v>
      </c>
      <c r="AK783" s="30">
        <v>0.191</v>
      </c>
      <c r="AL783" s="30">
        <v>3.7159999999999993</v>
      </c>
      <c r="AM783" s="30">
        <v>7.05</v>
      </c>
      <c r="AN783" s="30">
        <v>16.648000000000003</v>
      </c>
      <c r="AO783" s="30">
        <v>2.1</v>
      </c>
      <c r="AP783" s="30">
        <v>11.54</v>
      </c>
      <c r="AQ783" s="30">
        <v>3.24</v>
      </c>
      <c r="AR783" s="30">
        <v>1.1057125000000001</v>
      </c>
      <c r="AS783" s="30">
        <v>2.85</v>
      </c>
      <c r="AT783" s="30">
        <v>0.53200000000000003</v>
      </c>
      <c r="AU783" s="30">
        <v>3.59</v>
      </c>
      <c r="AV783" s="30"/>
      <c r="AW783" s="30">
        <v>2.04</v>
      </c>
      <c r="AX783" s="30">
        <v>0.3135</v>
      </c>
      <c r="AY783" s="30">
        <v>2.23</v>
      </c>
      <c r="AZ783" s="30">
        <v>0.31</v>
      </c>
      <c r="BA783" s="30">
        <v>37</v>
      </c>
      <c r="BB783" s="30">
        <v>262</v>
      </c>
      <c r="BC783" s="30">
        <v>94</v>
      </c>
      <c r="BD783" s="30">
        <v>84</v>
      </c>
      <c r="BE783" s="28">
        <f t="shared" si="60"/>
        <v>8.0329650328487823E-2</v>
      </c>
      <c r="BF783" s="28">
        <f t="shared" si="61"/>
        <v>0.14665651514744871</v>
      </c>
      <c r="BG783" s="29">
        <f t="shared" si="62"/>
        <v>-1.1635934017627803E-2</v>
      </c>
    </row>
    <row r="784" spans="1:59" s="28" customFormat="1" x14ac:dyDescent="0.25">
      <c r="A784" s="36" t="s">
        <v>895</v>
      </c>
      <c r="B784" s="30">
        <v>16</v>
      </c>
      <c r="C784" s="30">
        <v>2</v>
      </c>
      <c r="D784" s="23" t="s">
        <v>644</v>
      </c>
      <c r="E784" s="30" t="s">
        <v>710</v>
      </c>
      <c r="F784" s="30" t="s">
        <v>54</v>
      </c>
      <c r="G784" s="30" t="s">
        <v>711</v>
      </c>
      <c r="H784" s="30" t="s">
        <v>875</v>
      </c>
      <c r="I784" s="30">
        <v>30</v>
      </c>
      <c r="J784" s="30"/>
      <c r="K784" s="27"/>
      <c r="L784" s="28">
        <v>50.884610292219321</v>
      </c>
      <c r="M784" s="28">
        <v>0.90069590221848772</v>
      </c>
      <c r="N784" s="28">
        <v>15.997587445085188</v>
      </c>
      <c r="O784" s="28">
        <v>9.983223310599497</v>
      </c>
      <c r="P784" s="28">
        <v>0.16683344552456081</v>
      </c>
      <c r="Q784" s="28">
        <v>7.6252096267360612</v>
      </c>
      <c r="R784" s="28">
        <v>11.42246166904355</v>
      </c>
      <c r="S784" s="28">
        <v>2.4666785503938131</v>
      </c>
      <c r="T784" s="28">
        <v>0.44011277040221558</v>
      </c>
      <c r="U784" s="28">
        <v>0.11258698777731097</v>
      </c>
      <c r="V784" s="27">
        <f t="shared" si="63"/>
        <v>60.208098500631223</v>
      </c>
      <c r="W784" s="28">
        <f t="shared" si="64"/>
        <v>100</v>
      </c>
      <c r="X784" s="30">
        <v>4.54</v>
      </c>
      <c r="Y784" s="30">
        <v>71</v>
      </c>
      <c r="Z784" s="30">
        <v>20.37</v>
      </c>
      <c r="AA784" s="30">
        <v>7.01</v>
      </c>
      <c r="AB784" s="30">
        <v>0.13</v>
      </c>
      <c r="AC784" s="30">
        <v>142</v>
      </c>
      <c r="AD784" s="30">
        <v>198</v>
      </c>
      <c r="AE784" s="30">
        <v>34</v>
      </c>
      <c r="AF784" s="30">
        <v>447</v>
      </c>
      <c r="AG784" s="30">
        <v>103</v>
      </c>
      <c r="AH784" s="30">
        <v>1.68</v>
      </c>
      <c r="AI784" s="30">
        <v>0.24</v>
      </c>
      <c r="AK784" s="30">
        <v>0.158</v>
      </c>
      <c r="AL784" s="30">
        <v>5.2539999999999996</v>
      </c>
      <c r="AM784" s="30">
        <v>5.68</v>
      </c>
      <c r="AN784" s="30">
        <v>14.118000000000002</v>
      </c>
      <c r="AO784" s="30">
        <v>1.82</v>
      </c>
      <c r="AP784" s="30">
        <v>9.0399999999999991</v>
      </c>
      <c r="AQ784" s="30">
        <v>2.56</v>
      </c>
      <c r="AR784" s="30">
        <v>0.81245850000000008</v>
      </c>
      <c r="AS784" s="30">
        <v>2.65</v>
      </c>
      <c r="AT784" s="30">
        <v>0.50349999999999995</v>
      </c>
      <c r="AU784" s="30">
        <v>3.08</v>
      </c>
      <c r="AV784" s="30"/>
      <c r="AW784" s="30">
        <v>1.8</v>
      </c>
      <c r="AX784" s="30">
        <v>0.28499999999999998</v>
      </c>
      <c r="AY784" s="30">
        <v>1.87</v>
      </c>
      <c r="AZ784" s="30">
        <v>0.31</v>
      </c>
      <c r="BA784" s="30">
        <v>33</v>
      </c>
      <c r="BB784" s="30">
        <v>234</v>
      </c>
      <c r="BC784" s="30">
        <v>83</v>
      </c>
      <c r="BD784" s="30">
        <v>80</v>
      </c>
      <c r="BE784" s="28">
        <f t="shared" si="60"/>
        <v>4.6911569996630265E-2</v>
      </c>
      <c r="BF784" s="28">
        <f t="shared" si="61"/>
        <v>0.10769967527405433</v>
      </c>
      <c r="BG784" s="29">
        <f t="shared" si="62"/>
        <v>-4.0057639256776356E-2</v>
      </c>
    </row>
    <row r="785" spans="1:59" s="28" customFormat="1" x14ac:dyDescent="0.25">
      <c r="A785" s="36" t="s">
        <v>896</v>
      </c>
      <c r="B785" s="30">
        <v>16</v>
      </c>
      <c r="C785" s="30">
        <v>2</v>
      </c>
      <c r="D785" s="23" t="s">
        <v>644</v>
      </c>
      <c r="E785" s="30" t="s">
        <v>710</v>
      </c>
      <c r="F785" s="30" t="s">
        <v>54</v>
      </c>
      <c r="G785" s="30" t="s">
        <v>711</v>
      </c>
      <c r="H785" s="30" t="s">
        <v>875</v>
      </c>
      <c r="I785" s="30">
        <v>30</v>
      </c>
      <c r="J785" s="30"/>
      <c r="K785" s="27"/>
      <c r="L785" s="28">
        <v>54.264859461479254</v>
      </c>
      <c r="M785" s="28">
        <v>1.3921231868516748</v>
      </c>
      <c r="N785" s="28">
        <v>15.067686257688715</v>
      </c>
      <c r="O785" s="28">
        <v>10.113164874963179</v>
      </c>
      <c r="P785" s="28">
        <v>0.18425159825978046</v>
      </c>
      <c r="Q785" s="28">
        <v>5.8243977449897271</v>
      </c>
      <c r="R785" s="28">
        <v>9.611791709218549</v>
      </c>
      <c r="S785" s="28">
        <v>2.5283413761203213</v>
      </c>
      <c r="T785" s="28">
        <v>0.78818739255572756</v>
      </c>
      <c r="U785" s="28">
        <v>0.22519639787306503</v>
      </c>
      <c r="V785" s="27">
        <f t="shared" si="63"/>
        <v>53.290418481700243</v>
      </c>
      <c r="W785" s="28">
        <f t="shared" si="64"/>
        <v>99.999999999999986</v>
      </c>
      <c r="X785" s="30">
        <v>5.72</v>
      </c>
      <c r="Y785" s="30">
        <v>95.855000000000004</v>
      </c>
      <c r="Z785" s="30">
        <v>28.21</v>
      </c>
      <c r="AA785" s="30">
        <v>16.68</v>
      </c>
      <c r="AB785" s="30">
        <v>0.65</v>
      </c>
      <c r="AC785" s="30">
        <v>262.5</v>
      </c>
      <c r="AD785" s="30">
        <v>192</v>
      </c>
      <c r="AE785" s="30">
        <v>33</v>
      </c>
      <c r="AF785" s="30">
        <v>247</v>
      </c>
      <c r="AG785" s="30">
        <v>14</v>
      </c>
      <c r="AH785" s="30">
        <v>2.4</v>
      </c>
      <c r="AI785" s="30">
        <v>0.39</v>
      </c>
      <c r="AJ785" s="28">
        <v>1.84</v>
      </c>
      <c r="AK785" s="30">
        <v>0.36300000000000004</v>
      </c>
      <c r="AL785" s="30">
        <v>6.6120000000000001</v>
      </c>
      <c r="AM785" s="30">
        <v>11.42</v>
      </c>
      <c r="AN785" s="30">
        <v>26.037000000000003</v>
      </c>
      <c r="AO785" s="30">
        <v>3.08</v>
      </c>
      <c r="AP785" s="30">
        <v>15.13</v>
      </c>
      <c r="AQ785" s="30">
        <v>3.97</v>
      </c>
      <c r="AR785" s="30">
        <v>1.2256582</v>
      </c>
      <c r="AS785" s="30">
        <v>3.92</v>
      </c>
      <c r="AT785" s="30">
        <v>0.71</v>
      </c>
      <c r="AU785" s="30">
        <v>4.46</v>
      </c>
      <c r="AV785" s="30"/>
      <c r="AW785" s="30">
        <v>2.4624000000000001</v>
      </c>
      <c r="AX785" s="30">
        <v>0.35100000000000003</v>
      </c>
      <c r="AY785" s="30">
        <v>2.52</v>
      </c>
      <c r="AZ785" s="30">
        <v>0.35</v>
      </c>
      <c r="BA785" s="30">
        <v>31</v>
      </c>
      <c r="BB785" s="30">
        <v>248</v>
      </c>
      <c r="BC785" s="30">
        <v>35</v>
      </c>
      <c r="BD785" s="30">
        <v>94</v>
      </c>
      <c r="BE785" s="28">
        <f t="shared" si="60"/>
        <v>2.7066506726505235E-2</v>
      </c>
      <c r="BF785" s="28">
        <f t="shared" si="61"/>
        <v>3.2538801323134026E-2</v>
      </c>
      <c r="BG785" s="29">
        <f t="shared" si="62"/>
        <v>-6.2003273053120311E-2</v>
      </c>
    </row>
    <row r="786" spans="1:59" s="28" customFormat="1" x14ac:dyDescent="0.25">
      <c r="A786" s="36" t="s">
        <v>897</v>
      </c>
      <c r="B786" s="30">
        <v>16</v>
      </c>
      <c r="C786" s="30">
        <v>2</v>
      </c>
      <c r="D786" s="23" t="s">
        <v>644</v>
      </c>
      <c r="E786" s="30" t="s">
        <v>710</v>
      </c>
      <c r="F786" s="30" t="s">
        <v>54</v>
      </c>
      <c r="G786" s="30" t="s">
        <v>711</v>
      </c>
      <c r="H786" s="30" t="s">
        <v>875</v>
      </c>
      <c r="I786" s="30">
        <v>30</v>
      </c>
      <c r="J786" s="30"/>
      <c r="K786" s="27"/>
      <c r="L786" s="28">
        <v>53.669850920686045</v>
      </c>
      <c r="M786" s="28">
        <v>1.4080951020085315</v>
      </c>
      <c r="N786" s="28">
        <v>14.907441623438148</v>
      </c>
      <c r="O786" s="28">
        <v>10.356380299304696</v>
      </c>
      <c r="P786" s="28">
        <v>0.16937955574885236</v>
      </c>
      <c r="Q786" s="28">
        <v>6.2241884943855377</v>
      </c>
      <c r="R786" s="28">
        <v>9.6321867847540119</v>
      </c>
      <c r="S786" s="28">
        <v>2.6019148624070692</v>
      </c>
      <c r="T786" s="28">
        <v>0.80608342796140575</v>
      </c>
      <c r="U786" s="28">
        <v>0.2244789293057079</v>
      </c>
      <c r="V786" s="27">
        <f t="shared" si="63"/>
        <v>54.349725602332988</v>
      </c>
      <c r="W786" s="28">
        <f t="shared" si="64"/>
        <v>100.00000000000001</v>
      </c>
      <c r="X786" s="30">
        <v>5.07</v>
      </c>
      <c r="Y786" s="30">
        <v>93.76</v>
      </c>
      <c r="Z786" s="30">
        <v>27.57</v>
      </c>
      <c r="AA786" s="30">
        <v>15.88</v>
      </c>
      <c r="AB786" s="30">
        <v>0.77</v>
      </c>
      <c r="AC786" s="30">
        <v>258.5</v>
      </c>
      <c r="AD786" s="30">
        <v>206</v>
      </c>
      <c r="AE786" s="30">
        <v>33</v>
      </c>
      <c r="AF786" s="30">
        <v>275.5</v>
      </c>
      <c r="AG786" s="30">
        <v>14</v>
      </c>
      <c r="AH786" s="30">
        <v>2.5099999999999998</v>
      </c>
      <c r="AI786" s="30">
        <v>0.25</v>
      </c>
      <c r="AJ786" s="28">
        <v>1.75</v>
      </c>
      <c r="AK786" s="30">
        <v>0.35200000000000004</v>
      </c>
      <c r="AL786" s="30">
        <v>5.2410000000000014</v>
      </c>
      <c r="AM786" s="30">
        <v>11.93</v>
      </c>
      <c r="AN786" s="30">
        <v>26.388999999999999</v>
      </c>
      <c r="AO786" s="30">
        <v>3.15</v>
      </c>
      <c r="AP786" s="30">
        <v>14.64</v>
      </c>
      <c r="AQ786" s="30">
        <v>3.93</v>
      </c>
      <c r="AR786" s="30">
        <v>1.2652744</v>
      </c>
      <c r="AS786" s="30">
        <v>3.77</v>
      </c>
      <c r="AT786" s="30">
        <v>0.68</v>
      </c>
      <c r="AU786" s="30">
        <v>4.07</v>
      </c>
      <c r="AV786" s="30"/>
      <c r="AW786" s="30">
        <v>2.4732000000000003</v>
      </c>
      <c r="AX786" s="30">
        <v>0.36899999999999999</v>
      </c>
      <c r="AY786" s="30">
        <v>2.35</v>
      </c>
      <c r="AZ786" s="30">
        <v>0.34</v>
      </c>
      <c r="BA786" s="30">
        <v>31</v>
      </c>
      <c r="BB786" s="30">
        <v>255</v>
      </c>
      <c r="BC786" s="30">
        <v>35</v>
      </c>
      <c r="BD786" s="30">
        <v>96</v>
      </c>
      <c r="BE786" s="28">
        <f t="shared" si="60"/>
        <v>-1.6064005303461748E-2</v>
      </c>
      <c r="BF786" s="28">
        <f t="shared" si="61"/>
        <v>-2.5257639979860635E-2</v>
      </c>
      <c r="BG786" s="29">
        <f t="shared" si="62"/>
        <v>-0.10506364711549598</v>
      </c>
    </row>
    <row r="787" spans="1:59" s="28" customFormat="1" x14ac:dyDescent="0.25">
      <c r="A787" s="36" t="s">
        <v>898</v>
      </c>
      <c r="B787" s="30">
        <v>16</v>
      </c>
      <c r="C787" s="30">
        <v>2</v>
      </c>
      <c r="D787" s="23" t="s">
        <v>644</v>
      </c>
      <c r="E787" s="30" t="s">
        <v>710</v>
      </c>
      <c r="F787" s="30" t="s">
        <v>54</v>
      </c>
      <c r="G787" s="30" t="s">
        <v>711</v>
      </c>
      <c r="H787" s="30" t="s">
        <v>875</v>
      </c>
      <c r="I787" s="30">
        <v>30</v>
      </c>
      <c r="J787" s="30"/>
      <c r="K787" s="27"/>
      <c r="L787" s="28">
        <v>53.760349305822899</v>
      </c>
      <c r="M787" s="28">
        <v>1.3401102301578407</v>
      </c>
      <c r="N787" s="28">
        <v>14.934107186077149</v>
      </c>
      <c r="O787" s="28">
        <v>10.231294903845061</v>
      </c>
      <c r="P787" s="28">
        <v>0.17055948383827066</v>
      </c>
      <c r="Q787" s="28">
        <v>6.4162853443920866</v>
      </c>
      <c r="R787" s="28">
        <v>9.4924474636180385</v>
      </c>
      <c r="S787" s="28">
        <v>2.5380875571171226</v>
      </c>
      <c r="T787" s="28">
        <v>0.89340682010522721</v>
      </c>
      <c r="U787" s="28">
        <v>0.2233517050263068</v>
      </c>
      <c r="V787" s="27">
        <f t="shared" si="63"/>
        <v>55.40326437480234</v>
      </c>
      <c r="W787" s="28">
        <f t="shared" si="64"/>
        <v>100</v>
      </c>
      <c r="X787" s="30">
        <v>5.52</v>
      </c>
      <c r="Y787" s="30">
        <v>94.94</v>
      </c>
      <c r="Z787" s="30">
        <v>28.75</v>
      </c>
      <c r="AA787" s="30">
        <v>16.87</v>
      </c>
      <c r="AB787" s="30">
        <v>0.43</v>
      </c>
      <c r="AC787" s="30">
        <v>251.5</v>
      </c>
      <c r="AD787" s="30">
        <v>199</v>
      </c>
      <c r="AE787" s="30">
        <v>34</v>
      </c>
      <c r="AF787" s="30">
        <v>290</v>
      </c>
      <c r="AG787" s="30">
        <v>14</v>
      </c>
      <c r="AH787" s="30">
        <v>2.52</v>
      </c>
      <c r="AI787" s="30">
        <v>0.25</v>
      </c>
      <c r="AJ787" s="28">
        <v>2.04</v>
      </c>
      <c r="AK787" s="30">
        <v>0.35200000000000004</v>
      </c>
      <c r="AL787" s="30">
        <v>6.2410000000000014</v>
      </c>
      <c r="AM787" s="30">
        <v>12.02</v>
      </c>
      <c r="AN787" s="30">
        <v>26.521000000000001</v>
      </c>
      <c r="AO787" s="30">
        <v>3.21</v>
      </c>
      <c r="AP787" s="30">
        <v>14.96</v>
      </c>
      <c r="AQ787" s="30">
        <v>4.08</v>
      </c>
      <c r="AR787" s="30">
        <v>1.2283154000000001</v>
      </c>
      <c r="AS787" s="30">
        <v>3.81</v>
      </c>
      <c r="AT787" s="30">
        <v>0.72</v>
      </c>
      <c r="AU787" s="30">
        <v>4.13</v>
      </c>
      <c r="AV787" s="30"/>
      <c r="AW787" s="30">
        <v>2.5380000000000003</v>
      </c>
      <c r="AX787" s="30">
        <v>0.36</v>
      </c>
      <c r="AY787" s="30">
        <v>2.4700000000000002</v>
      </c>
      <c r="AZ787" s="30">
        <v>0.34</v>
      </c>
      <c r="BA787" s="30">
        <v>30</v>
      </c>
      <c r="BB787" s="30">
        <v>242</v>
      </c>
      <c r="BC787" s="30">
        <v>36</v>
      </c>
      <c r="BD787" s="30">
        <v>97</v>
      </c>
      <c r="BE787" s="28">
        <f t="shared" si="60"/>
        <v>2.7183382258701094E-2</v>
      </c>
      <c r="BF787" s="28">
        <f t="shared" si="61"/>
        <v>4.8871372386332879E-2</v>
      </c>
      <c r="BG787" s="29">
        <f t="shared" si="62"/>
        <v>-6.4242455853527447E-2</v>
      </c>
    </row>
    <row r="788" spans="1:59" s="28" customFormat="1" x14ac:dyDescent="0.25">
      <c r="A788" s="36" t="s">
        <v>899</v>
      </c>
      <c r="B788" s="30">
        <v>16</v>
      </c>
      <c r="C788" s="30">
        <v>2</v>
      </c>
      <c r="D788" s="23" t="s">
        <v>644</v>
      </c>
      <c r="E788" s="30" t="s">
        <v>710</v>
      </c>
      <c r="F788" s="30" t="s">
        <v>54</v>
      </c>
      <c r="G788" s="30" t="s">
        <v>711</v>
      </c>
      <c r="H788" s="30" t="s">
        <v>875</v>
      </c>
      <c r="I788" s="30">
        <v>30</v>
      </c>
      <c r="J788" s="30"/>
      <c r="K788" s="27"/>
      <c r="L788" s="28">
        <v>54.166939653987235</v>
      </c>
      <c r="M788" s="28">
        <v>1.4278290740104183</v>
      </c>
      <c r="N788" s="28">
        <v>14.910615044308795</v>
      </c>
      <c r="O788" s="28">
        <v>10.314792252093582</v>
      </c>
      <c r="P788" s="28">
        <v>0.17949851216130969</v>
      </c>
      <c r="Q788" s="28">
        <v>6.0376772272440542</v>
      </c>
      <c r="R788" s="28">
        <v>9.6684425868705475</v>
      </c>
      <c r="S788" s="28">
        <v>2.5496947750186041</v>
      </c>
      <c r="T788" s="28">
        <v>0.50993895500372077</v>
      </c>
      <c r="U788" s="28">
        <v>0.23457191930171156</v>
      </c>
      <c r="V788" s="27">
        <f t="shared" si="63"/>
        <v>53.694007586759383</v>
      </c>
      <c r="W788" s="28">
        <f t="shared" si="64"/>
        <v>99.999999999999986</v>
      </c>
      <c r="X788" s="30">
        <v>5.07</v>
      </c>
      <c r="Y788" s="30">
        <v>92.745000000000005</v>
      </c>
      <c r="Z788" s="30">
        <v>27.15</v>
      </c>
      <c r="AA788" s="30">
        <v>11.15</v>
      </c>
      <c r="AB788" s="30">
        <v>0.59</v>
      </c>
      <c r="AC788" s="30">
        <v>237.5</v>
      </c>
      <c r="AD788" s="30">
        <v>210</v>
      </c>
      <c r="AE788" s="30">
        <v>33</v>
      </c>
      <c r="AF788" s="30">
        <v>274.5</v>
      </c>
      <c r="AG788" s="30">
        <v>14</v>
      </c>
      <c r="AH788" s="30">
        <v>2.5099999999999998</v>
      </c>
      <c r="AI788" s="30">
        <v>0.28999999999999998</v>
      </c>
      <c r="AJ788" s="28">
        <v>2.06</v>
      </c>
      <c r="AK788" s="30">
        <v>0.34100000000000003</v>
      </c>
      <c r="AL788" s="30">
        <v>5.3949999999999996</v>
      </c>
      <c r="AM788" s="30">
        <v>11.69</v>
      </c>
      <c r="AN788" s="30">
        <v>25.85</v>
      </c>
      <c r="AO788" s="30">
        <v>3.08</v>
      </c>
      <c r="AP788" s="30">
        <v>15.51</v>
      </c>
      <c r="AQ788" s="30">
        <v>3.99</v>
      </c>
      <c r="AR788" s="30">
        <v>1.3212108</v>
      </c>
      <c r="AS788" s="30">
        <v>3.75</v>
      </c>
      <c r="AT788" s="30">
        <v>0.74</v>
      </c>
      <c r="AU788" s="30">
        <v>4.37</v>
      </c>
      <c r="AV788" s="30"/>
      <c r="AW788" s="30">
        <v>2.4624000000000001</v>
      </c>
      <c r="AX788" s="30">
        <v>0.378</v>
      </c>
      <c r="AY788" s="30">
        <v>2.4700000000000002</v>
      </c>
      <c r="AZ788" s="30">
        <v>0.38</v>
      </c>
      <c r="BA788" s="30">
        <v>31</v>
      </c>
      <c r="BB788" s="30">
        <v>256</v>
      </c>
      <c r="BC788" s="30">
        <v>36</v>
      </c>
      <c r="BD788" s="30">
        <v>95</v>
      </c>
      <c r="BE788" s="28">
        <f t="shared" si="60"/>
        <v>-1.3121564120536E-2</v>
      </c>
      <c r="BF788" s="28">
        <f t="shared" si="61"/>
        <v>-3.3687875191657612E-2</v>
      </c>
      <c r="BG788" s="29">
        <f t="shared" si="62"/>
        <v>-0.10175263651089489</v>
      </c>
    </row>
    <row r="789" spans="1:59" s="30" customFormat="1" x14ac:dyDescent="0.25">
      <c r="A789" s="36" t="s">
        <v>900</v>
      </c>
      <c r="B789" s="30">
        <v>16</v>
      </c>
      <c r="C789" s="30">
        <v>2</v>
      </c>
      <c r="D789" s="23" t="s">
        <v>644</v>
      </c>
      <c r="E789" s="30" t="s">
        <v>710</v>
      </c>
      <c r="F789" s="30" t="s">
        <v>54</v>
      </c>
      <c r="G789" s="30" t="s">
        <v>711</v>
      </c>
      <c r="H789" s="30" t="s">
        <v>875</v>
      </c>
      <c r="I789" s="30">
        <v>30</v>
      </c>
      <c r="K789" s="27"/>
      <c r="L789" s="28">
        <v>51.737364261634021</v>
      </c>
      <c r="M789" s="28">
        <v>0.95669724902014641</v>
      </c>
      <c r="N789" s="28">
        <v>15.85237054559189</v>
      </c>
      <c r="O789" s="28">
        <v>10.015319911947643</v>
      </c>
      <c r="P789" s="28">
        <v>0.17488014229400528</v>
      </c>
      <c r="Q789" s="28">
        <v>7.1906599684417456</v>
      </c>
      <c r="R789" s="28">
        <v>11.264338577172692</v>
      </c>
      <c r="S789" s="28">
        <v>2.2631547826283036</v>
      </c>
      <c r="T789" s="28">
        <v>0.42176975494436558</v>
      </c>
      <c r="U789" s="28">
        <v>0.12344480632518018</v>
      </c>
      <c r="V789" s="27">
        <f t="shared" si="63"/>
        <v>58.716471673069876</v>
      </c>
      <c r="W789" s="28">
        <f t="shared" si="64"/>
        <v>100</v>
      </c>
      <c r="X789" s="30">
        <v>5.37</v>
      </c>
      <c r="Y789" s="30">
        <v>81</v>
      </c>
      <c r="Z789" s="30">
        <v>24.63</v>
      </c>
      <c r="AA789" s="30">
        <v>7.81</v>
      </c>
      <c r="AB789" s="30">
        <v>1.0900000000000001</v>
      </c>
      <c r="AC789" s="30">
        <v>146</v>
      </c>
      <c r="AD789" s="30">
        <v>190</v>
      </c>
      <c r="AE789" s="30">
        <v>34</v>
      </c>
      <c r="AF789" s="30">
        <v>363</v>
      </c>
      <c r="AG789" s="30">
        <v>99</v>
      </c>
      <c r="AH789" s="30">
        <v>1.9</v>
      </c>
      <c r="AI789" s="30">
        <v>0.27</v>
      </c>
      <c r="AJ789" s="28"/>
      <c r="AK789" s="30">
        <v>0.21300000000000005</v>
      </c>
      <c r="AL789" s="30">
        <v>2.0170000000000012</v>
      </c>
      <c r="AM789" s="30">
        <v>7.36</v>
      </c>
      <c r="AN789" s="30">
        <v>16.714000000000002</v>
      </c>
      <c r="AO789" s="30">
        <v>2.14</v>
      </c>
      <c r="AP789" s="30">
        <v>10.44</v>
      </c>
      <c r="AQ789" s="30">
        <v>2.83</v>
      </c>
      <c r="AR789" s="30">
        <v>0.93936125000000004</v>
      </c>
      <c r="AS789" s="30">
        <v>2.9</v>
      </c>
      <c r="AT789" s="30">
        <v>0.54149999999999998</v>
      </c>
      <c r="AU789" s="30">
        <v>3.81</v>
      </c>
      <c r="AW789" s="30">
        <v>1.99</v>
      </c>
      <c r="AX789" s="30">
        <v>0.30399999999999999</v>
      </c>
      <c r="AY789" s="30">
        <v>2.0499999999999998</v>
      </c>
      <c r="AZ789" s="30">
        <v>0.34</v>
      </c>
      <c r="BA789" s="30">
        <v>35</v>
      </c>
      <c r="BB789" s="30">
        <v>247</v>
      </c>
      <c r="BC789" s="30">
        <v>101</v>
      </c>
      <c r="BD789" s="30">
        <v>86</v>
      </c>
      <c r="BE789" s="28">
        <f t="shared" si="60"/>
        <v>8.5830308344522988E-2</v>
      </c>
      <c r="BF789" s="28">
        <f t="shared" si="61"/>
        <v>0.18547522645401082</v>
      </c>
      <c r="BG789" s="29">
        <f t="shared" si="62"/>
        <v>-5.935776317962993E-3</v>
      </c>
    </row>
    <row r="790" spans="1:59" s="30" customFormat="1" x14ac:dyDescent="0.25">
      <c r="A790" s="36" t="s">
        <v>901</v>
      </c>
      <c r="B790" s="30">
        <v>16</v>
      </c>
      <c r="C790" s="30">
        <v>2</v>
      </c>
      <c r="D790" s="23" t="s">
        <v>644</v>
      </c>
      <c r="E790" s="30" t="s">
        <v>710</v>
      </c>
      <c r="F790" s="30" t="s">
        <v>54</v>
      </c>
      <c r="G790" s="30" t="s">
        <v>711</v>
      </c>
      <c r="H790" s="30" t="s">
        <v>875</v>
      </c>
      <c r="I790" s="30">
        <v>30</v>
      </c>
      <c r="K790" s="27"/>
      <c r="L790" s="28">
        <v>51.601731233481964</v>
      </c>
      <c r="M790" s="28">
        <v>0.89973297970010158</v>
      </c>
      <c r="N790" s="28">
        <v>15.673757475911998</v>
      </c>
      <c r="O790" s="28">
        <v>10.138146228611761</v>
      </c>
      <c r="P790" s="28">
        <v>0.17483447673717886</v>
      </c>
      <c r="Q790" s="28">
        <v>7.6784030426679122</v>
      </c>
      <c r="R790" s="28">
        <v>10.929710855675099</v>
      </c>
      <c r="S790" s="28">
        <v>2.3822475485241328</v>
      </c>
      <c r="T790" s="28">
        <v>0.40896953622731896</v>
      </c>
      <c r="U790" s="28">
        <v>0.1124666224625127</v>
      </c>
      <c r="V790" s="27">
        <f t="shared" si="63"/>
        <v>60.005543289900366</v>
      </c>
      <c r="W790" s="28">
        <f t="shared" si="64"/>
        <v>99.999999999999957</v>
      </c>
      <c r="X790" s="30">
        <v>6.96</v>
      </c>
      <c r="Y790" s="30">
        <v>79</v>
      </c>
      <c r="Z790" s="30">
        <v>23.31</v>
      </c>
      <c r="AA790" s="30">
        <v>7.96</v>
      </c>
      <c r="AB790" s="30">
        <v>0.45</v>
      </c>
      <c r="AC790" s="30">
        <v>142</v>
      </c>
      <c r="AD790" s="30">
        <v>189</v>
      </c>
      <c r="AE790" s="30">
        <v>36</v>
      </c>
      <c r="AF790" s="30">
        <v>420</v>
      </c>
      <c r="AG790" s="30">
        <v>121</v>
      </c>
      <c r="AH790" s="30">
        <v>2.11</v>
      </c>
      <c r="AI790" s="30">
        <v>0.28999999999999998</v>
      </c>
      <c r="AJ790" s="28"/>
      <c r="AK790" s="30">
        <v>0.16900000000000001</v>
      </c>
      <c r="AL790" s="30">
        <v>7.1430000000000007</v>
      </c>
      <c r="AM790" s="30">
        <v>7.87</v>
      </c>
      <c r="AN790" s="30">
        <v>16.219000000000001</v>
      </c>
      <c r="AO790" s="30">
        <v>2.08</v>
      </c>
      <c r="AP790" s="30">
        <v>11.54</v>
      </c>
      <c r="AQ790" s="30">
        <v>2.76</v>
      </c>
      <c r="AR790" s="30">
        <v>0.97567675000000009</v>
      </c>
      <c r="AS790" s="30">
        <v>3.15</v>
      </c>
      <c r="AT790" s="30">
        <v>0.51300000000000001</v>
      </c>
      <c r="AU790" s="30">
        <v>3.75</v>
      </c>
      <c r="AW790" s="30">
        <v>1.94</v>
      </c>
      <c r="AX790" s="30">
        <v>0.30399999999999999</v>
      </c>
      <c r="AY790" s="30">
        <v>2.08</v>
      </c>
      <c r="AZ790" s="30">
        <v>0.28000000000000003</v>
      </c>
      <c r="BA790" s="30">
        <v>33</v>
      </c>
      <c r="BB790" s="30">
        <v>234</v>
      </c>
      <c r="BC790" s="30">
        <v>97</v>
      </c>
      <c r="BD790" s="30">
        <v>88</v>
      </c>
      <c r="BE790" s="28">
        <f t="shared" si="60"/>
        <v>0.19730411597184516</v>
      </c>
      <c r="BF790" s="28">
        <f t="shared" si="61"/>
        <v>0.30870208648949582</v>
      </c>
      <c r="BG790" s="29">
        <f t="shared" si="62"/>
        <v>0.10802023134811933</v>
      </c>
    </row>
    <row r="791" spans="1:59" s="30" customFormat="1" x14ac:dyDescent="0.25">
      <c r="A791" s="36" t="s">
        <v>902</v>
      </c>
      <c r="B791" s="30">
        <v>16</v>
      </c>
      <c r="C791" s="30">
        <v>2</v>
      </c>
      <c r="D791" s="23" t="s">
        <v>644</v>
      </c>
      <c r="E791" s="30" t="s">
        <v>710</v>
      </c>
      <c r="F791" s="30" t="s">
        <v>54</v>
      </c>
      <c r="G791" s="30" t="s">
        <v>711</v>
      </c>
      <c r="H791" s="30" t="s">
        <v>875</v>
      </c>
      <c r="I791" s="30">
        <v>30</v>
      </c>
      <c r="K791" s="27"/>
      <c r="L791" s="28">
        <v>51.606997103054965</v>
      </c>
      <c r="M791" s="28">
        <v>0.95095120479177964</v>
      </c>
      <c r="N791" s="28">
        <v>15.787835055897931</v>
      </c>
      <c r="O791" s="28">
        <v>10.047173723938004</v>
      </c>
      <c r="P791" s="28">
        <v>0.174852318300424</v>
      </c>
      <c r="Q791" s="28">
        <v>7.3110764669475525</v>
      </c>
      <c r="R791" s="28">
        <v>11.084205440798806</v>
      </c>
      <c r="S791" s="28">
        <v>2.4438423434971539</v>
      </c>
      <c r="T791" s="28">
        <v>0.47036296150991241</v>
      </c>
      <c r="U791" s="28">
        <v>0.12270338126345542</v>
      </c>
      <c r="V791" s="27">
        <f t="shared" si="63"/>
        <v>59.041683319954821</v>
      </c>
      <c r="W791" s="28">
        <f t="shared" si="64"/>
        <v>99.999999999999972</v>
      </c>
      <c r="X791" s="30">
        <v>5.67</v>
      </c>
      <c r="Y791" s="30">
        <v>79</v>
      </c>
      <c r="Z791" s="30">
        <v>24.05</v>
      </c>
      <c r="AA791" s="30">
        <v>8.58</v>
      </c>
      <c r="AB791" s="30">
        <v>0.48</v>
      </c>
      <c r="AC791" s="30">
        <v>151</v>
      </c>
      <c r="AD791" s="30">
        <v>193</v>
      </c>
      <c r="AE791" s="30">
        <v>35</v>
      </c>
      <c r="AF791" s="30">
        <v>404</v>
      </c>
      <c r="AG791" s="30">
        <v>108</v>
      </c>
      <c r="AH791" s="30">
        <v>1.94</v>
      </c>
      <c r="AI791" s="30">
        <v>0.3</v>
      </c>
      <c r="AJ791" s="28"/>
      <c r="AK791" s="30">
        <v>0.191</v>
      </c>
      <c r="AL791" s="30">
        <v>3.9610000000000003</v>
      </c>
      <c r="AM791" s="30">
        <v>7.28</v>
      </c>
      <c r="AN791" s="30">
        <v>16.659000000000002</v>
      </c>
      <c r="AO791" s="30">
        <v>2.09</v>
      </c>
      <c r="AP791" s="30">
        <v>10.86</v>
      </c>
      <c r="AQ791" s="30">
        <v>3.25</v>
      </c>
      <c r="AR791" s="30">
        <v>1.000562</v>
      </c>
      <c r="AS791" s="30">
        <v>2.98</v>
      </c>
      <c r="AT791" s="30">
        <v>0.5605</v>
      </c>
      <c r="AU791" s="30">
        <v>3.81</v>
      </c>
      <c r="AW791" s="30">
        <v>2.04</v>
      </c>
      <c r="AX791" s="30">
        <v>0.30399999999999999</v>
      </c>
      <c r="AY791" s="30">
        <v>2.08</v>
      </c>
      <c r="AZ791" s="30">
        <v>0.31</v>
      </c>
      <c r="BA791" s="30">
        <v>34</v>
      </c>
      <c r="BB791" s="30">
        <v>247</v>
      </c>
      <c r="BC791" s="30">
        <v>98</v>
      </c>
      <c r="BD791" s="30">
        <v>86</v>
      </c>
      <c r="BE791" s="28">
        <f t="shared" si="60"/>
        <v>0.12076491786832166</v>
      </c>
      <c r="BF791" s="28">
        <f t="shared" si="61"/>
        <v>0.21232586545324195</v>
      </c>
      <c r="BG791" s="29">
        <f t="shared" si="62"/>
        <v>2.8902199878633794E-2</v>
      </c>
    </row>
    <row r="792" spans="1:59" s="30" customFormat="1" x14ac:dyDescent="0.25">
      <c r="A792" s="36" t="s">
        <v>903</v>
      </c>
      <c r="B792" s="30">
        <v>16</v>
      </c>
      <c r="C792" s="30">
        <v>2</v>
      </c>
      <c r="D792" s="23" t="s">
        <v>644</v>
      </c>
      <c r="E792" s="30" t="s">
        <v>710</v>
      </c>
      <c r="F792" s="30" t="s">
        <v>54</v>
      </c>
      <c r="G792" s="30" t="s">
        <v>711</v>
      </c>
      <c r="H792" s="30" t="s">
        <v>875</v>
      </c>
      <c r="I792" s="30">
        <v>30</v>
      </c>
      <c r="K792" s="27"/>
      <c r="L792" s="28">
        <v>50.936220002825792</v>
      </c>
      <c r="M792" s="28">
        <v>0.99115314904020468</v>
      </c>
      <c r="N792" s="28">
        <v>15.555036155345253</v>
      </c>
      <c r="O792" s="28">
        <v>10.556468776197923</v>
      </c>
      <c r="P792" s="28">
        <v>0.18609406063612005</v>
      </c>
      <c r="Q792" s="28">
        <v>7.7572904623860923</v>
      </c>
      <c r="R792" s="28">
        <v>11.034164138804728</v>
      </c>
      <c r="S792" s="28">
        <v>2.4475414496707097</v>
      </c>
      <c r="T792" s="28">
        <v>0.40455230573069584</v>
      </c>
      <c r="U792" s="28">
        <v>0.13147949936247613</v>
      </c>
      <c r="V792" s="27">
        <f t="shared" si="63"/>
        <v>59.278342384825706</v>
      </c>
      <c r="W792" s="28">
        <f t="shared" si="64"/>
        <v>99.999999999999972</v>
      </c>
      <c r="X792" s="30">
        <v>5.13</v>
      </c>
      <c r="Y792" s="30">
        <v>71.204999999999998</v>
      </c>
      <c r="Z792" s="30">
        <v>22.96</v>
      </c>
      <c r="AA792" s="30">
        <v>8.23</v>
      </c>
      <c r="AB792" s="30">
        <v>0.47</v>
      </c>
      <c r="AC792" s="30">
        <v>148.5</v>
      </c>
      <c r="AD792" s="30">
        <v>198</v>
      </c>
      <c r="AE792" s="30">
        <v>37</v>
      </c>
      <c r="AF792" s="30">
        <v>383.5</v>
      </c>
      <c r="AG792" s="30">
        <v>105</v>
      </c>
      <c r="AH792" s="30">
        <v>1.91</v>
      </c>
      <c r="AI792" s="30">
        <v>0.28000000000000003</v>
      </c>
      <c r="AJ792" s="28"/>
      <c r="AK792" s="30">
        <v>0.15400000000000003</v>
      </c>
      <c r="AL792" s="30">
        <v>3.3659999999999997</v>
      </c>
      <c r="AM792" s="30">
        <v>6.85</v>
      </c>
      <c r="AN792" s="30">
        <v>15.884</v>
      </c>
      <c r="AO792" s="30">
        <v>2.0099999999999998</v>
      </c>
      <c r="AP792" s="30">
        <v>10.16</v>
      </c>
      <c r="AQ792" s="30">
        <v>2.94</v>
      </c>
      <c r="AR792" s="30">
        <v>0.99819980000000008</v>
      </c>
      <c r="AS792" s="30">
        <v>2.91</v>
      </c>
      <c r="AT792" s="30">
        <v>0.52</v>
      </c>
      <c r="AU792" s="30">
        <v>3.5</v>
      </c>
      <c r="AW792" s="30">
        <v>2.16</v>
      </c>
      <c r="AX792" s="30">
        <v>0.29700000000000004</v>
      </c>
      <c r="AY792" s="30">
        <v>2.0299999999999998</v>
      </c>
      <c r="AZ792" s="30">
        <v>0.31</v>
      </c>
      <c r="BA792" s="30">
        <v>34</v>
      </c>
      <c r="BB792" s="30">
        <v>251</v>
      </c>
      <c r="BC792" s="30">
        <v>94</v>
      </c>
      <c r="BD792" s="30">
        <v>86</v>
      </c>
      <c r="BE792" s="28">
        <f t="shared" si="60"/>
        <v>0.14539135585351814</v>
      </c>
      <c r="BF792" s="28">
        <f t="shared" si="61"/>
        <v>0.18159492588250725</v>
      </c>
      <c r="BG792" s="29">
        <f t="shared" si="62"/>
        <v>4.878369119265813E-2</v>
      </c>
    </row>
    <row r="793" spans="1:59" s="30" customFormat="1" x14ac:dyDescent="0.25">
      <c r="A793" s="36" t="s">
        <v>904</v>
      </c>
      <c r="B793" s="30">
        <v>16</v>
      </c>
      <c r="C793" s="30">
        <v>2</v>
      </c>
      <c r="D793" s="23" t="s">
        <v>644</v>
      </c>
      <c r="E793" s="30" t="s">
        <v>710</v>
      </c>
      <c r="F793" s="30" t="s">
        <v>54</v>
      </c>
      <c r="G793" s="30" t="s">
        <v>711</v>
      </c>
      <c r="H793" s="30" t="s">
        <v>875</v>
      </c>
      <c r="I793" s="30">
        <v>30</v>
      </c>
      <c r="K793" s="27"/>
      <c r="L793" s="28">
        <v>50.658039108231677</v>
      </c>
      <c r="M793" s="28">
        <v>1.0048745863257911</v>
      </c>
      <c r="N793" s="28">
        <v>15.334386187331573</v>
      </c>
      <c r="O793" s="28">
        <v>10.823108248728085</v>
      </c>
      <c r="P793" s="28">
        <v>0.18288717471129398</v>
      </c>
      <c r="Q793" s="28">
        <v>7.7978267898881386</v>
      </c>
      <c r="R793" s="28">
        <v>11.21440038339583</v>
      </c>
      <c r="S793" s="28">
        <v>2.4317964989084144</v>
      </c>
      <c r="T793" s="28">
        <v>0.42204732625683228</v>
      </c>
      <c r="U793" s="28">
        <v>0.13063369622235285</v>
      </c>
      <c r="V793" s="27">
        <f t="shared" si="63"/>
        <v>58.801154051422287</v>
      </c>
      <c r="W793" s="28">
        <f t="shared" si="64"/>
        <v>99.999999999999972</v>
      </c>
      <c r="X793" s="30">
        <v>5.72</v>
      </c>
      <c r="Y793" s="30">
        <v>74.805000000000007</v>
      </c>
      <c r="Z793" s="30">
        <v>24.18</v>
      </c>
      <c r="AA793" s="30">
        <v>8.4</v>
      </c>
      <c r="AB793" s="30">
        <v>0.43</v>
      </c>
      <c r="AC793" s="30">
        <v>152.5</v>
      </c>
      <c r="AD793" s="30">
        <v>198</v>
      </c>
      <c r="AE793" s="30">
        <v>35</v>
      </c>
      <c r="AF793" s="30">
        <v>375</v>
      </c>
      <c r="AG793" s="30">
        <v>108</v>
      </c>
      <c r="AH793" s="30">
        <v>1.82</v>
      </c>
      <c r="AI793" s="30">
        <v>0.28999999999999998</v>
      </c>
      <c r="AJ793" s="28"/>
      <c r="AK793" s="30">
        <v>0.18700000000000003</v>
      </c>
      <c r="AL793" s="30">
        <v>3.3240000000000016</v>
      </c>
      <c r="AM793" s="30">
        <v>7.73</v>
      </c>
      <c r="AN793" s="30">
        <v>16.555</v>
      </c>
      <c r="AO793" s="30">
        <v>2.0099999999999998</v>
      </c>
      <c r="AP793" s="30">
        <v>11.22</v>
      </c>
      <c r="AQ793" s="30">
        <v>2.9</v>
      </c>
      <c r="AR793" s="30">
        <v>1.049763</v>
      </c>
      <c r="AS793" s="30">
        <v>2.92</v>
      </c>
      <c r="AT793" s="30">
        <v>0.63</v>
      </c>
      <c r="AU793" s="30">
        <v>3.43</v>
      </c>
      <c r="AW793" s="30">
        <v>2.1492</v>
      </c>
      <c r="AX793" s="30">
        <v>0.32400000000000001</v>
      </c>
      <c r="AY793" s="30">
        <v>2.1800000000000002</v>
      </c>
      <c r="AZ793" s="30">
        <v>0.33</v>
      </c>
      <c r="BA793" s="30">
        <v>36</v>
      </c>
      <c r="BB793" s="30">
        <v>266</v>
      </c>
      <c r="BC793" s="30">
        <v>107</v>
      </c>
      <c r="BD793" s="30">
        <v>91</v>
      </c>
      <c r="BE793" s="28">
        <f t="shared" si="60"/>
        <v>0.17222901722963202</v>
      </c>
      <c r="BF793" s="28">
        <f t="shared" si="61"/>
        <v>0.22421155165104056</v>
      </c>
      <c r="BG793" s="29">
        <f t="shared" si="62"/>
        <v>7.5419140071997237E-2</v>
      </c>
    </row>
    <row r="794" spans="1:59" s="30" customFormat="1" x14ac:dyDescent="0.25">
      <c r="A794" s="36" t="s">
        <v>905</v>
      </c>
      <c r="B794" s="30">
        <v>16</v>
      </c>
      <c r="C794" s="30">
        <v>2</v>
      </c>
      <c r="D794" s="23" t="s">
        <v>644</v>
      </c>
      <c r="E794" s="30" t="s">
        <v>710</v>
      </c>
      <c r="F794" s="30" t="s">
        <v>54</v>
      </c>
      <c r="G794" s="30" t="s">
        <v>711</v>
      </c>
      <c r="H794" s="30" t="s">
        <v>875</v>
      </c>
      <c r="I794" s="30">
        <v>30</v>
      </c>
      <c r="K794" s="27"/>
      <c r="L794" s="28">
        <v>51.857342798907681</v>
      </c>
      <c r="M794" s="28">
        <v>0.9261599623559198</v>
      </c>
      <c r="N794" s="28">
        <v>15.775591358795833</v>
      </c>
      <c r="O794" s="28">
        <v>10.00956435102459</v>
      </c>
      <c r="P794" s="28">
        <v>0.17082505972342521</v>
      </c>
      <c r="Q794" s="28">
        <v>7.1417223763889819</v>
      </c>
      <c r="R794" s="28">
        <v>11.340314205735817</v>
      </c>
      <c r="S794" s="28">
        <v>2.3153999058897994</v>
      </c>
      <c r="T794" s="28">
        <v>0.33959198619717063</v>
      </c>
      <c r="U794" s="28">
        <v>0.12348799498078929</v>
      </c>
      <c r="V794" s="27">
        <f t="shared" si="63"/>
        <v>58.564787679742757</v>
      </c>
      <c r="W794" s="28">
        <f t="shared" si="64"/>
        <v>100.00000000000003</v>
      </c>
      <c r="X794" s="30">
        <v>5.54</v>
      </c>
      <c r="Y794" s="30">
        <v>72.385000000000005</v>
      </c>
      <c r="Z794" s="30">
        <v>22.86</v>
      </c>
      <c r="AA794" s="30">
        <v>8.39</v>
      </c>
      <c r="AB794" s="30">
        <v>1.92</v>
      </c>
      <c r="AC794" s="30">
        <v>133</v>
      </c>
      <c r="AD794" s="30">
        <v>180</v>
      </c>
      <c r="AE794" s="30">
        <v>34</v>
      </c>
      <c r="AF794" s="30">
        <v>340.5</v>
      </c>
      <c r="AG794" s="30">
        <v>101</v>
      </c>
      <c r="AH794" s="30">
        <v>1.85</v>
      </c>
      <c r="AI794" s="30">
        <v>0.28000000000000003</v>
      </c>
      <c r="AJ794" s="28"/>
      <c r="AK794" s="30">
        <v>0.16500000000000001</v>
      </c>
      <c r="AL794" s="30">
        <v>5.3180000000000014</v>
      </c>
      <c r="AM794" s="30">
        <v>7.17</v>
      </c>
      <c r="AN794" s="30">
        <v>16.071000000000002</v>
      </c>
      <c r="AO794" s="30">
        <v>2.0099999999999998</v>
      </c>
      <c r="AP794" s="30">
        <v>10.28</v>
      </c>
      <c r="AQ794" s="30">
        <v>2.83</v>
      </c>
      <c r="AR794" s="30">
        <v>1.0141846000000001</v>
      </c>
      <c r="AS794" s="30">
        <v>2.83</v>
      </c>
      <c r="AT794" s="30">
        <v>0.6</v>
      </c>
      <c r="AU794" s="30">
        <v>3.44</v>
      </c>
      <c r="AW794" s="30">
        <v>2.2464000000000004</v>
      </c>
      <c r="AX794" s="30">
        <v>0.29700000000000004</v>
      </c>
      <c r="AY794" s="30">
        <v>2.1800000000000002</v>
      </c>
      <c r="AZ794" s="30">
        <v>0.3</v>
      </c>
      <c r="BA794" s="30">
        <v>34</v>
      </c>
      <c r="BB794" s="30">
        <v>246</v>
      </c>
      <c r="BC794" s="30">
        <v>96</v>
      </c>
      <c r="BD794" s="30">
        <v>86</v>
      </c>
      <c r="BE794" s="28">
        <f t="shared" si="60"/>
        <v>0.16333462152905664</v>
      </c>
      <c r="BF794" s="28">
        <f t="shared" si="61"/>
        <v>0.23333058086972025</v>
      </c>
      <c r="BG794" s="29">
        <f t="shared" si="62"/>
        <v>6.8443368537713323E-2</v>
      </c>
    </row>
    <row r="795" spans="1:59" s="30" customFormat="1" x14ac:dyDescent="0.25">
      <c r="A795" s="36" t="s">
        <v>906</v>
      </c>
      <c r="B795" s="30">
        <v>16</v>
      </c>
      <c r="C795" s="30">
        <v>2</v>
      </c>
      <c r="D795" s="23" t="s">
        <v>644</v>
      </c>
      <c r="E795" s="30" t="s">
        <v>710</v>
      </c>
      <c r="F795" s="30" t="s">
        <v>54</v>
      </c>
      <c r="G795" s="30" t="s">
        <v>711</v>
      </c>
      <c r="H795" s="30" t="s">
        <v>875</v>
      </c>
      <c r="I795" s="30">
        <v>30</v>
      </c>
      <c r="K795" s="27"/>
      <c r="L795" s="28">
        <v>51.402563362816608</v>
      </c>
      <c r="M795" s="28">
        <v>0.94734275755341335</v>
      </c>
      <c r="N795" s="28">
        <v>15.707554109111435</v>
      </c>
      <c r="O795" s="28">
        <v>10.192364975593291</v>
      </c>
      <c r="P795" s="28">
        <v>0.17520747774106138</v>
      </c>
      <c r="Q795" s="28">
        <v>7.2833341037708665</v>
      </c>
      <c r="R795" s="28">
        <v>11.28662124052884</v>
      </c>
      <c r="S795" s="28">
        <v>2.4651284658916777</v>
      </c>
      <c r="T795" s="28">
        <v>0.41764573182462311</v>
      </c>
      <c r="U795" s="28">
        <v>0.12223777516818238</v>
      </c>
      <c r="V795" s="27">
        <f t="shared" si="63"/>
        <v>58.602078468667557</v>
      </c>
      <c r="W795" s="28">
        <f t="shared" si="64"/>
        <v>100.00000000000001</v>
      </c>
      <c r="X795" s="30">
        <v>5.3</v>
      </c>
      <c r="Y795" s="30">
        <v>74.47</v>
      </c>
      <c r="Z795" s="30">
        <v>22.59</v>
      </c>
      <c r="AA795" s="30">
        <v>7.68</v>
      </c>
      <c r="AB795" s="30">
        <v>0.89</v>
      </c>
      <c r="AC795" s="30">
        <v>152</v>
      </c>
      <c r="AD795" s="30">
        <v>196</v>
      </c>
      <c r="AE795" s="30">
        <v>36</v>
      </c>
      <c r="AF795" s="30">
        <v>357.5</v>
      </c>
      <c r="AG795" s="30">
        <v>99</v>
      </c>
      <c r="AH795" s="30">
        <v>1.86</v>
      </c>
      <c r="AI795" s="30">
        <v>0.28000000000000003</v>
      </c>
      <c r="AJ795" s="28">
        <v>1.1100000000000001</v>
      </c>
      <c r="AK795" s="30">
        <v>0.14300000000000002</v>
      </c>
      <c r="AL795" s="30">
        <v>5.9120000000000008</v>
      </c>
      <c r="AM795" s="30">
        <v>6.86</v>
      </c>
      <c r="AN795" s="30">
        <v>15.609</v>
      </c>
      <c r="AO795" s="30">
        <v>1.97</v>
      </c>
      <c r="AP795" s="30">
        <v>9.92</v>
      </c>
      <c r="AQ795" s="30">
        <v>2.85</v>
      </c>
      <c r="AR795" s="30">
        <v>1.0511176</v>
      </c>
      <c r="AS795" s="30">
        <v>2.73</v>
      </c>
      <c r="AT795" s="30">
        <v>0.57999999999999996</v>
      </c>
      <c r="AU795" s="30">
        <v>3.47</v>
      </c>
      <c r="AW795" s="30">
        <v>2.1384000000000003</v>
      </c>
      <c r="AX795" s="30">
        <v>0.29700000000000004</v>
      </c>
      <c r="AY795" s="30">
        <v>2.06</v>
      </c>
      <c r="AZ795" s="30">
        <v>0.27</v>
      </c>
      <c r="BA795" s="30">
        <v>36</v>
      </c>
      <c r="BB795" s="30">
        <v>263</v>
      </c>
      <c r="BC795" s="30">
        <v>102</v>
      </c>
      <c r="BD795" s="30">
        <v>87</v>
      </c>
      <c r="BE795" s="28">
        <f t="shared" si="60"/>
        <v>0.11567460266825391</v>
      </c>
      <c r="BF795" s="28">
        <f t="shared" si="61"/>
        <v>0.18275944169093372</v>
      </c>
      <c r="BG795" s="29">
        <f t="shared" si="62"/>
        <v>2.4106976023625215E-2</v>
      </c>
    </row>
    <row r="796" spans="1:59" s="30" customFormat="1" x14ac:dyDescent="0.25">
      <c r="A796" s="36" t="s">
        <v>907</v>
      </c>
      <c r="B796" s="30">
        <v>16</v>
      </c>
      <c r="C796" s="30">
        <v>2</v>
      </c>
      <c r="D796" s="23" t="s">
        <v>644</v>
      </c>
      <c r="E796" s="30" t="s">
        <v>710</v>
      </c>
      <c r="F796" s="30" t="s">
        <v>54</v>
      </c>
      <c r="G796" s="30" t="s">
        <v>711</v>
      </c>
      <c r="H796" s="30" t="s">
        <v>875</v>
      </c>
      <c r="I796" s="30">
        <v>30</v>
      </c>
      <c r="K796" s="27"/>
      <c r="L796" s="28">
        <v>50.829691536345777</v>
      </c>
      <c r="M796" s="28">
        <v>0.70773728120782198</v>
      </c>
      <c r="N796" s="28">
        <v>16.581273445440399</v>
      </c>
      <c r="O796" s="28">
        <v>10.19824954731607</v>
      </c>
      <c r="P796" s="28">
        <v>0.16985694748987731</v>
      </c>
      <c r="Q796" s="28">
        <v>7.9367680821162896</v>
      </c>
      <c r="R796" s="28">
        <v>11.060922652019389</v>
      </c>
      <c r="S796" s="28">
        <v>2.1515213348717794</v>
      </c>
      <c r="T796" s="28">
        <v>0.28309491248312885</v>
      </c>
      <c r="U796" s="28">
        <v>8.0884260709465375E-2</v>
      </c>
      <c r="V796" s="27">
        <f t="shared" si="63"/>
        <v>60.656110807943342</v>
      </c>
      <c r="W796" s="28">
        <f t="shared" si="64"/>
        <v>99.999999999999972</v>
      </c>
      <c r="X796" s="30">
        <v>3.74</v>
      </c>
      <c r="Y796" s="30">
        <v>50</v>
      </c>
      <c r="Z796" s="30">
        <v>17.27</v>
      </c>
      <c r="AA796" s="30">
        <v>5.47</v>
      </c>
      <c r="AB796" s="30">
        <v>0.33</v>
      </c>
      <c r="AC796" s="30">
        <v>116</v>
      </c>
      <c r="AD796" s="30">
        <v>194</v>
      </c>
      <c r="AE796" s="30">
        <v>44</v>
      </c>
      <c r="AF796" s="30">
        <v>445</v>
      </c>
      <c r="AG796" s="30">
        <v>124</v>
      </c>
      <c r="AH796" s="30">
        <v>1.39</v>
      </c>
      <c r="AI796" s="30">
        <v>0.2</v>
      </c>
      <c r="AJ796" s="28"/>
      <c r="AK796" s="30">
        <v>0.14000000000000001</v>
      </c>
      <c r="AL796" s="30">
        <v>6.55</v>
      </c>
      <c r="AM796" s="30">
        <v>5.3</v>
      </c>
      <c r="AN796" s="30">
        <v>11.32</v>
      </c>
      <c r="AO796" s="30">
        <v>1.39</v>
      </c>
      <c r="AP796" s="30">
        <v>7</v>
      </c>
      <c r="AQ796" s="30">
        <v>2.0299999999999998</v>
      </c>
      <c r="AR796" s="30">
        <v>0.79200000000000004</v>
      </c>
      <c r="AS796" s="30">
        <v>2.1</v>
      </c>
      <c r="AU796" s="30">
        <v>2.6</v>
      </c>
      <c r="AW796" s="30">
        <v>1.53</v>
      </c>
      <c r="AY796" s="30">
        <v>1.51</v>
      </c>
      <c r="AZ796" s="30">
        <v>0.23</v>
      </c>
      <c r="BA796" s="30">
        <v>33</v>
      </c>
      <c r="BB796" s="30">
        <v>215</v>
      </c>
      <c r="BC796" s="30">
        <v>103</v>
      </c>
      <c r="BD796" s="30">
        <v>82</v>
      </c>
      <c r="BE796" s="28">
        <f t="shared" si="60"/>
        <v>0.18915814443738632</v>
      </c>
      <c r="BF796" s="28">
        <f t="shared" si="61"/>
        <v>0.22734681126706768</v>
      </c>
      <c r="BG796" s="29">
        <f t="shared" si="62"/>
        <v>8.6876901123412564E-2</v>
      </c>
    </row>
    <row r="797" spans="1:59" s="30" customFormat="1" x14ac:dyDescent="0.25">
      <c r="A797" s="36" t="s">
        <v>908</v>
      </c>
      <c r="B797" s="30">
        <v>16</v>
      </c>
      <c r="C797" s="30">
        <v>2</v>
      </c>
      <c r="D797" s="23" t="s">
        <v>644</v>
      </c>
      <c r="E797" s="30" t="s">
        <v>710</v>
      </c>
      <c r="F797" s="30" t="s">
        <v>54</v>
      </c>
      <c r="G797" s="30" t="s">
        <v>711</v>
      </c>
      <c r="H797" s="30" t="s">
        <v>875</v>
      </c>
      <c r="I797" s="30">
        <v>30</v>
      </c>
      <c r="K797" s="27"/>
      <c r="L797" s="28">
        <v>51.513426345593807</v>
      </c>
      <c r="M797" s="28">
        <v>0.97361054245992418</v>
      </c>
      <c r="N797" s="28">
        <v>15.670005467591833</v>
      </c>
      <c r="O797" s="28">
        <v>10.374332756511787</v>
      </c>
      <c r="P797" s="28">
        <v>0.17217533803501819</v>
      </c>
      <c r="Q797" s="28">
        <v>7.1739724181257571</v>
      </c>
      <c r="R797" s="28">
        <v>11.078663119991349</v>
      </c>
      <c r="S797" s="28">
        <v>2.4801447502663332</v>
      </c>
      <c r="T797" s="28">
        <v>0.44068687711343935</v>
      </c>
      <c r="U797" s="28">
        <v>0.12298238431072726</v>
      </c>
      <c r="V797" s="27">
        <f t="shared" si="63"/>
        <v>57.803558390847201</v>
      </c>
      <c r="W797" s="28">
        <f t="shared" si="64"/>
        <v>99.999999999999972</v>
      </c>
      <c r="X797" s="30">
        <v>5.45</v>
      </c>
      <c r="Y797" s="30">
        <v>80</v>
      </c>
      <c r="Z797" s="30">
        <v>25.52</v>
      </c>
      <c r="AA797" s="30">
        <v>8.83</v>
      </c>
      <c r="AB797" s="30">
        <v>1.45</v>
      </c>
      <c r="AC797" s="30">
        <v>150</v>
      </c>
      <c r="AD797" s="30">
        <v>187</v>
      </c>
      <c r="AE797" s="30">
        <v>35</v>
      </c>
      <c r="AF797" s="30">
        <v>372</v>
      </c>
      <c r="AG797" s="30">
        <v>99</v>
      </c>
      <c r="AH797" s="30">
        <v>1.89</v>
      </c>
      <c r="AI797" s="30">
        <v>0.28999999999999998</v>
      </c>
      <c r="AJ797" s="28"/>
      <c r="AK797" s="30">
        <v>0.191</v>
      </c>
      <c r="AL797" s="30">
        <v>1.9329999999999998</v>
      </c>
      <c r="AM797" s="30">
        <v>7.87</v>
      </c>
      <c r="AN797" s="30">
        <v>17.781000000000002</v>
      </c>
      <c r="AO797" s="30">
        <v>2.2200000000000002</v>
      </c>
      <c r="AP797" s="30">
        <v>11.98</v>
      </c>
      <c r="AQ797" s="30">
        <v>2.9</v>
      </c>
      <c r="AR797" s="30">
        <v>1.1233535000000001</v>
      </c>
      <c r="AS797" s="30">
        <v>3.34</v>
      </c>
      <c r="AT797" s="30">
        <v>0.58899999999999997</v>
      </c>
      <c r="AU797" s="30">
        <v>3.9</v>
      </c>
      <c r="AW797" s="30">
        <v>2.0099999999999998</v>
      </c>
      <c r="AX797" s="30">
        <v>0.32300000000000001</v>
      </c>
      <c r="AY797" s="30">
        <v>2.15</v>
      </c>
      <c r="AZ797" s="30">
        <v>0.3</v>
      </c>
      <c r="BA797" s="30">
        <v>34</v>
      </c>
      <c r="BB797" s="30">
        <v>246</v>
      </c>
      <c r="BC797" s="30">
        <v>100</v>
      </c>
      <c r="BD797" s="30">
        <v>87</v>
      </c>
      <c r="BE797" s="28">
        <f t="shared" si="60"/>
        <v>0.11679394369730567</v>
      </c>
      <c r="BF797" s="28">
        <f t="shared" si="61"/>
        <v>0.20988458712255831</v>
      </c>
      <c r="BG797" s="29">
        <f t="shared" si="62"/>
        <v>2.1073713916441084E-2</v>
      </c>
    </row>
    <row r="798" spans="1:59" s="30" customFormat="1" x14ac:dyDescent="0.25">
      <c r="A798" s="36" t="s">
        <v>909</v>
      </c>
      <c r="B798" s="30">
        <v>16</v>
      </c>
      <c r="C798" s="30">
        <v>2</v>
      </c>
      <c r="D798" s="23" t="s">
        <v>644</v>
      </c>
      <c r="E798" s="30" t="s">
        <v>710</v>
      </c>
      <c r="F798" s="30" t="s">
        <v>54</v>
      </c>
      <c r="G798" s="30" t="s">
        <v>711</v>
      </c>
      <c r="H798" s="30" t="s">
        <v>875</v>
      </c>
      <c r="I798" s="30">
        <v>30</v>
      </c>
      <c r="K798" s="27"/>
      <c r="L798" s="28">
        <v>50.941764055947125</v>
      </c>
      <c r="M798" s="28">
        <v>0.97963765566366612</v>
      </c>
      <c r="N798" s="28">
        <v>15.553010203320062</v>
      </c>
      <c r="O798" s="28">
        <v>10.895794609451897</v>
      </c>
      <c r="P798" s="28">
        <v>0.17875862376543183</v>
      </c>
      <c r="Q798" s="28">
        <v>7.6048160279870158</v>
      </c>
      <c r="R798" s="28">
        <v>10.796212926850094</v>
      </c>
      <c r="S798" s="28">
        <v>2.4844418896212561</v>
      </c>
      <c r="T798" s="28">
        <v>0.44437172009485881</v>
      </c>
      <c r="U798" s="28">
        <v>0.12119228729859786</v>
      </c>
      <c r="V798" s="27">
        <f t="shared" si="63"/>
        <v>58.029743143134567</v>
      </c>
      <c r="W798" s="28">
        <f t="shared" si="64"/>
        <v>100</v>
      </c>
      <c r="X798" s="30">
        <v>5.41</v>
      </c>
      <c r="Y798" s="30">
        <v>78</v>
      </c>
      <c r="Z798" s="30">
        <v>23.31</v>
      </c>
      <c r="AA798" s="30">
        <v>7.95</v>
      </c>
      <c r="AB798" s="30">
        <v>0.61</v>
      </c>
      <c r="AC798" s="30">
        <v>161</v>
      </c>
      <c r="AD798" s="30">
        <v>200</v>
      </c>
      <c r="AE798" s="30">
        <v>35</v>
      </c>
      <c r="AF798" s="30">
        <v>392</v>
      </c>
      <c r="AG798" s="30">
        <v>101</v>
      </c>
      <c r="AH798" s="30">
        <v>1.71</v>
      </c>
      <c r="AI798" s="30">
        <v>0.27</v>
      </c>
      <c r="AJ798" s="28"/>
      <c r="AK798" s="30">
        <v>0.158</v>
      </c>
      <c r="AL798" s="30">
        <v>4.1840000000000011</v>
      </c>
      <c r="AM798" s="30">
        <v>6.93</v>
      </c>
      <c r="AN798" s="30">
        <v>16.175000000000001</v>
      </c>
      <c r="AO798" s="30">
        <v>2.0099999999999998</v>
      </c>
      <c r="AP798" s="30">
        <v>10.73</v>
      </c>
      <c r="AQ798" s="30">
        <v>2.63</v>
      </c>
      <c r="AR798" s="30">
        <v>0.95188025000000009</v>
      </c>
      <c r="AS798" s="30">
        <v>2.68</v>
      </c>
      <c r="AT798" s="30">
        <v>0.49399999999999999</v>
      </c>
      <c r="AU798" s="30">
        <v>3.73</v>
      </c>
      <c r="AW798" s="30">
        <v>2.0299999999999998</v>
      </c>
      <c r="AX798" s="30">
        <v>0.28499999999999998</v>
      </c>
      <c r="AY798" s="30">
        <v>2.1</v>
      </c>
      <c r="AZ798" s="30">
        <v>0.33</v>
      </c>
      <c r="BA798" s="30">
        <v>34</v>
      </c>
      <c r="BB798" s="30">
        <v>240</v>
      </c>
      <c r="BC798" s="30">
        <v>95</v>
      </c>
      <c r="BD798" s="30">
        <v>85</v>
      </c>
      <c r="BE798" s="28">
        <f t="shared" si="60"/>
        <v>9.8514519579777637E-2</v>
      </c>
      <c r="BF798" s="28">
        <f t="shared" si="61"/>
        <v>0.16914324245209489</v>
      </c>
      <c r="BG798" s="29">
        <f t="shared" si="62"/>
        <v>8.1794621220594443E-3</v>
      </c>
    </row>
    <row r="799" spans="1:59" s="30" customFormat="1" x14ac:dyDescent="0.25">
      <c r="A799" s="36" t="s">
        <v>910</v>
      </c>
      <c r="B799" s="30">
        <v>16</v>
      </c>
      <c r="C799" s="30">
        <v>2</v>
      </c>
      <c r="D799" s="23" t="s">
        <v>644</v>
      </c>
      <c r="E799" s="30" t="s">
        <v>710</v>
      </c>
      <c r="F799" s="30" t="s">
        <v>54</v>
      </c>
      <c r="G799" s="30" t="s">
        <v>711</v>
      </c>
      <c r="H799" s="30" t="s">
        <v>875</v>
      </c>
      <c r="I799" s="30">
        <v>30</v>
      </c>
      <c r="K799" s="27"/>
      <c r="L799" s="28">
        <v>51.796332419970369</v>
      </c>
      <c r="M799" s="28">
        <v>0.96726508200951911</v>
      </c>
      <c r="N799" s="28">
        <v>15.954782984304385</v>
      </c>
      <c r="O799" s="28">
        <v>10.251749370172979</v>
      </c>
      <c r="P799" s="28">
        <v>0.17614406230278609</v>
      </c>
      <c r="Q799" s="28">
        <v>7.1781250822811682</v>
      </c>
      <c r="R799" s="28">
        <v>10.90464108244416</v>
      </c>
      <c r="S799" s="28">
        <v>2.2924182443625605</v>
      </c>
      <c r="T799" s="28">
        <v>0.34617908198235425</v>
      </c>
      <c r="U799" s="28">
        <v>0.13236259016972368</v>
      </c>
      <c r="V799" s="27">
        <f t="shared" si="63"/>
        <v>58.107295187619748</v>
      </c>
      <c r="W799" s="28">
        <f t="shared" si="64"/>
        <v>100</v>
      </c>
      <c r="X799" s="30">
        <v>5.3</v>
      </c>
      <c r="Y799" s="30">
        <v>81</v>
      </c>
      <c r="Z799" s="30">
        <v>24.43</v>
      </c>
      <c r="AA799" s="30">
        <v>8.4</v>
      </c>
      <c r="AB799" s="30">
        <v>2.08</v>
      </c>
      <c r="AC799" s="30">
        <v>132</v>
      </c>
      <c r="AD799" s="30">
        <v>192</v>
      </c>
      <c r="AE799" s="30">
        <v>41</v>
      </c>
      <c r="AF799" s="30">
        <v>322</v>
      </c>
      <c r="AG799" s="30">
        <v>99</v>
      </c>
      <c r="AH799" s="30">
        <v>2.04</v>
      </c>
      <c r="AI799" s="30">
        <v>0.3</v>
      </c>
      <c r="AJ799" s="28">
        <v>1</v>
      </c>
      <c r="AK799" s="30">
        <v>0.2</v>
      </c>
      <c r="AL799" s="30">
        <v>7.48</v>
      </c>
      <c r="AM799" s="30">
        <v>7.87</v>
      </c>
      <c r="AN799" s="30">
        <v>17.29</v>
      </c>
      <c r="AO799" s="30">
        <v>2.13</v>
      </c>
      <c r="AP799" s="30">
        <v>10.9</v>
      </c>
      <c r="AQ799" s="30">
        <v>3.06</v>
      </c>
      <c r="AR799" s="30">
        <v>0.89100000000000013</v>
      </c>
      <c r="AS799" s="30">
        <v>3.18</v>
      </c>
      <c r="AU799" s="30">
        <v>3.67</v>
      </c>
      <c r="AW799" s="30">
        <v>2.21</v>
      </c>
      <c r="AY799" s="30">
        <v>2.3199999999999998</v>
      </c>
      <c r="AZ799" s="30">
        <v>0.35</v>
      </c>
      <c r="BA799" s="30">
        <v>36</v>
      </c>
      <c r="BB799" s="30">
        <v>261</v>
      </c>
      <c r="BC799" s="30">
        <v>101</v>
      </c>
      <c r="BD799" s="30">
        <v>85</v>
      </c>
      <c r="BE799" s="28">
        <f t="shared" si="60"/>
        <v>7.687422296934332E-2</v>
      </c>
      <c r="BF799" s="28">
        <f t="shared" si="61"/>
        <v>0.1706504631717245</v>
      </c>
      <c r="BG799" s="29">
        <f t="shared" si="62"/>
        <v>-1.421908216866602E-2</v>
      </c>
    </row>
    <row r="800" spans="1:59" s="30" customFormat="1" x14ac:dyDescent="0.25">
      <c r="A800" s="36" t="s">
        <v>911</v>
      </c>
      <c r="B800" s="30">
        <v>16</v>
      </c>
      <c r="C800" s="30">
        <v>2</v>
      </c>
      <c r="D800" s="23" t="s">
        <v>644</v>
      </c>
      <c r="E800" s="30" t="s">
        <v>710</v>
      </c>
      <c r="F800" s="30" t="s">
        <v>54</v>
      </c>
      <c r="G800" s="30" t="s">
        <v>711</v>
      </c>
      <c r="H800" s="30" t="s">
        <v>875</v>
      </c>
      <c r="I800" s="30">
        <v>30</v>
      </c>
      <c r="K800" s="27"/>
      <c r="L800" s="28">
        <v>51.606635572540448</v>
      </c>
      <c r="M800" s="28">
        <v>0.90181355922688922</v>
      </c>
      <c r="N800" s="28">
        <v>16.688617214007714</v>
      </c>
      <c r="O800" s="28">
        <v>9.4730164311849094</v>
      </c>
      <c r="P800" s="28">
        <v>0.16009723860432418</v>
      </c>
      <c r="Q800" s="28">
        <v>7.427295942846178</v>
      </c>
      <c r="R800" s="28">
        <v>10.912957340307413</v>
      </c>
      <c r="S800" s="28">
        <v>2.2621334505326178</v>
      </c>
      <c r="T800" s="28">
        <v>0.43570767468265431</v>
      </c>
      <c r="U800" s="28">
        <v>0.13172557606684901</v>
      </c>
      <c r="V800" s="27">
        <f t="shared" si="63"/>
        <v>60.833149706879155</v>
      </c>
      <c r="W800" s="28">
        <f t="shared" si="64"/>
        <v>100</v>
      </c>
      <c r="X800" s="30">
        <v>5.81</v>
      </c>
      <c r="Y800" s="30">
        <v>81</v>
      </c>
      <c r="Z800" s="30">
        <v>25.04</v>
      </c>
      <c r="AA800" s="30">
        <v>9.59</v>
      </c>
      <c r="AB800" s="30">
        <v>0.59</v>
      </c>
      <c r="AC800" s="30">
        <v>156</v>
      </c>
      <c r="AD800" s="30">
        <v>191</v>
      </c>
      <c r="AE800" s="30">
        <v>39</v>
      </c>
      <c r="AF800" s="30">
        <v>306</v>
      </c>
      <c r="AG800" s="30">
        <v>112</v>
      </c>
      <c r="AH800" s="30">
        <v>2.1</v>
      </c>
      <c r="AI800" s="30">
        <v>0.32</v>
      </c>
      <c r="AJ800" s="28"/>
      <c r="AK800" s="30">
        <v>0.22</v>
      </c>
      <c r="AL800" s="30">
        <v>7.4749999999999996</v>
      </c>
      <c r="AM800" s="30">
        <v>7.98</v>
      </c>
      <c r="AN800" s="30">
        <v>17.46</v>
      </c>
      <c r="AO800" s="30">
        <v>2.21</v>
      </c>
      <c r="AP800" s="30">
        <v>10.74</v>
      </c>
      <c r="AQ800" s="30">
        <v>3.12</v>
      </c>
      <c r="AR800" s="30">
        <v>0.90200000000000002</v>
      </c>
      <c r="AS800" s="30">
        <v>3.15</v>
      </c>
      <c r="AU800" s="30">
        <v>3.54</v>
      </c>
      <c r="AW800" s="30">
        <v>2.12</v>
      </c>
      <c r="AY800" s="30">
        <v>2.21</v>
      </c>
      <c r="AZ800" s="30">
        <v>0.34</v>
      </c>
      <c r="BA800" s="30">
        <v>33</v>
      </c>
      <c r="BB800" s="30">
        <v>239</v>
      </c>
      <c r="BC800" s="30">
        <v>89</v>
      </c>
      <c r="BD800" s="30">
        <v>80</v>
      </c>
      <c r="BE800" s="28">
        <f t="shared" si="60"/>
        <v>0.12662847471864414</v>
      </c>
      <c r="BF800" s="28">
        <f t="shared" si="61"/>
        <v>0.25415383005823011</v>
      </c>
      <c r="BG800" s="29">
        <f t="shared" si="62"/>
        <v>3.3500106643292893E-2</v>
      </c>
    </row>
    <row r="801" spans="1:59" s="30" customFormat="1" x14ac:dyDescent="0.25">
      <c r="A801" s="36" t="s">
        <v>912</v>
      </c>
      <c r="B801" s="30">
        <v>16</v>
      </c>
      <c r="C801" s="30">
        <v>2</v>
      </c>
      <c r="D801" s="23" t="s">
        <v>644</v>
      </c>
      <c r="E801" s="30" t="s">
        <v>710</v>
      </c>
      <c r="F801" s="30" t="s">
        <v>54</v>
      </c>
      <c r="G801" s="30" t="s">
        <v>711</v>
      </c>
      <c r="H801" s="30" t="s">
        <v>875</v>
      </c>
      <c r="I801" s="30">
        <v>30</v>
      </c>
      <c r="K801" s="27"/>
      <c r="L801" s="28">
        <v>51.61697779335438</v>
      </c>
      <c r="M801" s="28">
        <v>0.90234154182957316</v>
      </c>
      <c r="N801" s="28">
        <v>16.019097034727253</v>
      </c>
      <c r="O801" s="28">
        <v>10.144525104540829</v>
      </c>
      <c r="P801" s="28">
        <v>0.17235737315845778</v>
      </c>
      <c r="Q801" s="28">
        <v>7.6344177640187469</v>
      </c>
      <c r="R801" s="28">
        <v>10.757127818889629</v>
      </c>
      <c r="S801" s="28">
        <v>2.2056674429777932</v>
      </c>
      <c r="T801" s="28">
        <v>0.42582409839148394</v>
      </c>
      <c r="U801" s="28">
        <v>0.12166402811185255</v>
      </c>
      <c r="V801" s="27">
        <f t="shared" si="63"/>
        <v>59.852479443479766</v>
      </c>
      <c r="W801" s="28">
        <f t="shared" si="64"/>
        <v>100.00000000000001</v>
      </c>
      <c r="X801" s="30">
        <v>5.72</v>
      </c>
      <c r="Y801" s="30">
        <v>83</v>
      </c>
      <c r="Z801" s="30">
        <v>25</v>
      </c>
      <c r="AA801" s="30">
        <v>11.38</v>
      </c>
      <c r="AB801" s="30">
        <v>1.24</v>
      </c>
      <c r="AC801" s="30">
        <v>144</v>
      </c>
      <c r="AD801" s="30">
        <v>183</v>
      </c>
      <c r="AE801" s="30">
        <v>42</v>
      </c>
      <c r="AF801" s="30">
        <v>393</v>
      </c>
      <c r="AG801" s="30">
        <v>117</v>
      </c>
      <c r="AH801" s="30">
        <v>2.16</v>
      </c>
      <c r="AI801" s="30">
        <v>0.3</v>
      </c>
      <c r="AJ801" s="28">
        <v>1.05</v>
      </c>
      <c r="AK801" s="30">
        <v>0.19</v>
      </c>
      <c r="AL801" s="30">
        <v>6.6</v>
      </c>
      <c r="AM801" s="30">
        <v>8.18</v>
      </c>
      <c r="AN801" s="30">
        <v>17.96</v>
      </c>
      <c r="AO801" s="30">
        <v>2.25</v>
      </c>
      <c r="AP801" s="30">
        <v>10.73</v>
      </c>
      <c r="AQ801" s="30">
        <v>2.87</v>
      </c>
      <c r="AR801" s="30">
        <v>0.91300000000000003</v>
      </c>
      <c r="AS801" s="30">
        <v>3.02</v>
      </c>
      <c r="AU801" s="30">
        <v>3.73</v>
      </c>
      <c r="AW801" s="30">
        <v>2.2599999999999998</v>
      </c>
      <c r="AY801" s="30">
        <v>2.2799999999999998</v>
      </c>
      <c r="AZ801" s="30">
        <v>0.36</v>
      </c>
      <c r="BA801" s="30">
        <v>34</v>
      </c>
      <c r="BB801" s="30">
        <v>244</v>
      </c>
      <c r="BC801" s="30">
        <v>100</v>
      </c>
      <c r="BD801" s="30">
        <v>85</v>
      </c>
      <c r="BE801" s="28">
        <f t="shared" si="60"/>
        <v>9.8870899409237101E-2</v>
      </c>
      <c r="BF801" s="28">
        <f t="shared" si="61"/>
        <v>0.23323604660690023</v>
      </c>
      <c r="BG801" s="29">
        <f t="shared" si="62"/>
        <v>7.8871353130037791E-3</v>
      </c>
    </row>
    <row r="802" spans="1:59" s="30" customFormat="1" x14ac:dyDescent="0.25">
      <c r="A802" s="36" t="s">
        <v>913</v>
      </c>
      <c r="B802" s="30">
        <v>16</v>
      </c>
      <c r="C802" s="30">
        <v>2</v>
      </c>
      <c r="D802" s="23" t="s">
        <v>644</v>
      </c>
      <c r="E802" s="30" t="s">
        <v>710</v>
      </c>
      <c r="F802" s="30" t="s">
        <v>54</v>
      </c>
      <c r="G802" s="30" t="s">
        <v>711</v>
      </c>
      <c r="H802" s="30" t="s">
        <v>875</v>
      </c>
      <c r="I802" s="30">
        <v>30</v>
      </c>
      <c r="K802" s="27"/>
      <c r="L802" s="28">
        <v>54.552914113205929</v>
      </c>
      <c r="M802" s="28">
        <v>1.4091416718534047</v>
      </c>
      <c r="N802" s="28">
        <v>14.739416173473932</v>
      </c>
      <c r="O802" s="28">
        <v>10.624829463000586</v>
      </c>
      <c r="P802" s="28">
        <v>0.16971414296044657</v>
      </c>
      <c r="Q802" s="28">
        <v>5.3794240465644583</v>
      </c>
      <c r="R802" s="28">
        <v>9.1542780142301474</v>
      </c>
      <c r="S802" s="28">
        <v>2.5817121141255805</v>
      </c>
      <c r="T802" s="28">
        <v>1.1519990310042434</v>
      </c>
      <c r="U802" s="28">
        <v>0.2365712295812285</v>
      </c>
      <c r="V802" s="27">
        <f t="shared" si="63"/>
        <v>50.074432669784272</v>
      </c>
      <c r="W802" s="28">
        <f t="shared" si="64"/>
        <v>99.999999999999929</v>
      </c>
      <c r="X802" s="30">
        <v>6.66</v>
      </c>
      <c r="Y802" s="30">
        <v>124</v>
      </c>
      <c r="Z802" s="30">
        <v>35.950000000000003</v>
      </c>
      <c r="AA802" s="30">
        <v>22.97</v>
      </c>
      <c r="AB802" s="30">
        <v>0.42</v>
      </c>
      <c r="AC802" s="30">
        <v>307</v>
      </c>
      <c r="AD802" s="30">
        <v>200</v>
      </c>
      <c r="AE802" s="30">
        <v>33</v>
      </c>
      <c r="AF802" s="30">
        <v>227</v>
      </c>
      <c r="AG802" s="30">
        <v>9</v>
      </c>
      <c r="AH802" s="30">
        <v>3.52</v>
      </c>
      <c r="AI802" s="30">
        <v>0.34</v>
      </c>
      <c r="AJ802" s="28">
        <v>2.37</v>
      </c>
      <c r="AK802" s="30">
        <v>0.42200000000000004</v>
      </c>
      <c r="AL802" s="30">
        <v>2.4930000000000003</v>
      </c>
      <c r="AM802" s="30">
        <v>15.96</v>
      </c>
      <c r="AN802" s="30">
        <v>36.414999999999999</v>
      </c>
      <c r="AO802" s="30">
        <v>4.3</v>
      </c>
      <c r="AP802" s="30">
        <v>20.87</v>
      </c>
      <c r="AQ802" s="30">
        <v>5.13</v>
      </c>
      <c r="AR802" s="30">
        <v>1.4961544999999998</v>
      </c>
      <c r="AS802" s="30">
        <v>4.76</v>
      </c>
      <c r="AT802" s="30">
        <v>0.84549999999999992</v>
      </c>
      <c r="AU802" s="30">
        <v>5.3</v>
      </c>
      <c r="AV802" s="30">
        <v>1.07</v>
      </c>
      <c r="AW802" s="30">
        <v>2.85</v>
      </c>
      <c r="AX802" s="30">
        <v>0.46549999999999997</v>
      </c>
      <c r="AY802" s="30">
        <v>2.82</v>
      </c>
      <c r="AZ802" s="30">
        <v>0.42</v>
      </c>
      <c r="BA802" s="30">
        <v>31</v>
      </c>
      <c r="BB802" s="30">
        <v>239</v>
      </c>
      <c r="BC802" s="30">
        <v>31</v>
      </c>
      <c r="BD802" s="30">
        <v>99</v>
      </c>
      <c r="BE802" s="28">
        <f t="shared" si="60"/>
        <v>-2.4652423199800877E-2</v>
      </c>
      <c r="BF802" s="28">
        <f t="shared" si="61"/>
        <v>8.5331351220262919E-2</v>
      </c>
      <c r="BG802" s="29">
        <f t="shared" si="62"/>
        <v>-0.11248509301556742</v>
      </c>
    </row>
    <row r="803" spans="1:59" s="30" customFormat="1" x14ac:dyDescent="0.25">
      <c r="A803" s="36" t="s">
        <v>914</v>
      </c>
      <c r="B803" s="30">
        <v>16</v>
      </c>
      <c r="C803" s="30">
        <v>2</v>
      </c>
      <c r="D803" s="23" t="s">
        <v>644</v>
      </c>
      <c r="E803" s="30" t="s">
        <v>710</v>
      </c>
      <c r="F803" s="30" t="s">
        <v>54</v>
      </c>
      <c r="G803" s="30" t="s">
        <v>711</v>
      </c>
      <c r="H803" s="30" t="s">
        <v>875</v>
      </c>
      <c r="I803" s="30">
        <v>30</v>
      </c>
      <c r="J803" s="30">
        <v>0.70752925227473096</v>
      </c>
      <c r="K803" s="32">
        <v>-4.1268538937222488</v>
      </c>
      <c r="L803" s="28">
        <v>54.190077055097532</v>
      </c>
      <c r="M803" s="28">
        <v>1.2865422150135926</v>
      </c>
      <c r="N803" s="28">
        <v>15.509981147663865</v>
      </c>
      <c r="O803" s="28">
        <v>9.9501113645236252</v>
      </c>
      <c r="P803" s="28">
        <v>0.18379174500194179</v>
      </c>
      <c r="Q803" s="28">
        <v>6.1161808475646184</v>
      </c>
      <c r="R803" s="28">
        <v>9.2916937750981692</v>
      </c>
      <c r="S803" s="28">
        <v>2.4199246425255669</v>
      </c>
      <c r="T803" s="28">
        <v>0.8372735050088459</v>
      </c>
      <c r="U803" s="28">
        <v>0.21442370250226545</v>
      </c>
      <c r="V803" s="27">
        <f t="shared" si="63"/>
        <v>54.907741581865295</v>
      </c>
      <c r="W803" s="28">
        <f t="shared" si="64"/>
        <v>100.00000000000001</v>
      </c>
      <c r="X803" s="30">
        <v>5.42</v>
      </c>
      <c r="Y803" s="30">
        <v>109.705</v>
      </c>
      <c r="Z803" s="30">
        <v>28.18</v>
      </c>
      <c r="AA803" s="30">
        <v>16.350000000000001</v>
      </c>
      <c r="AB803" s="30">
        <v>0.3</v>
      </c>
      <c r="AC803" s="30">
        <v>270.5</v>
      </c>
      <c r="AD803" s="30">
        <v>193</v>
      </c>
      <c r="AE803" s="30">
        <v>31</v>
      </c>
      <c r="AF803" s="30">
        <v>304.5</v>
      </c>
      <c r="AG803" s="30">
        <v>11</v>
      </c>
      <c r="AH803" s="30">
        <v>2.82</v>
      </c>
      <c r="AI803" s="30">
        <v>0.3</v>
      </c>
      <c r="AJ803" s="28">
        <v>1.91</v>
      </c>
      <c r="AL803" s="30">
        <v>5.0310000000000006</v>
      </c>
      <c r="AM803" s="30">
        <v>12.3</v>
      </c>
      <c r="AN803" s="30">
        <v>28.105</v>
      </c>
      <c r="AO803" s="30">
        <v>3.37</v>
      </c>
      <c r="AP803" s="30">
        <v>16.98</v>
      </c>
      <c r="AQ803" s="30">
        <v>4.1399999999999997</v>
      </c>
      <c r="AR803" s="30">
        <v>1.3371150000000001</v>
      </c>
      <c r="AS803" s="30">
        <v>3.8</v>
      </c>
      <c r="AT803" s="30">
        <v>0.8</v>
      </c>
      <c r="AU803" s="30">
        <v>4.54</v>
      </c>
      <c r="AW803" s="30">
        <v>2.5812000000000004</v>
      </c>
      <c r="AX803" s="30">
        <v>0.35100000000000003</v>
      </c>
      <c r="AY803" s="30">
        <v>2.56</v>
      </c>
      <c r="AZ803" s="30">
        <v>0.37</v>
      </c>
      <c r="BA803" s="30">
        <v>30</v>
      </c>
      <c r="BB803" s="30">
        <v>227</v>
      </c>
      <c r="BC803" s="30">
        <v>33</v>
      </c>
      <c r="BD803" s="30">
        <v>93</v>
      </c>
      <c r="BE803" s="28">
        <f t="shared" si="60"/>
        <v>-0.10928973358331318</v>
      </c>
      <c r="BF803" s="28">
        <f t="shared" si="61"/>
        <v>-2.9265024664071215E-2</v>
      </c>
      <c r="BG803" s="29">
        <f t="shared" si="62"/>
        <v>-0.18713550131446471</v>
      </c>
    </row>
    <row r="804" spans="1:59" s="30" customFormat="1" x14ac:dyDescent="0.25">
      <c r="A804" s="36" t="s">
        <v>915</v>
      </c>
      <c r="B804" s="30">
        <v>16</v>
      </c>
      <c r="C804" s="30">
        <v>2</v>
      </c>
      <c r="D804" s="23" t="s">
        <v>644</v>
      </c>
      <c r="E804" s="30" t="s">
        <v>710</v>
      </c>
      <c r="F804" s="30" t="s">
        <v>54</v>
      </c>
      <c r="G804" s="30" t="s">
        <v>711</v>
      </c>
      <c r="H804" s="30" t="s">
        <v>875</v>
      </c>
      <c r="I804" s="30">
        <v>30</v>
      </c>
      <c r="K804" s="32"/>
      <c r="L804" s="28">
        <v>51.987525578223028</v>
      </c>
      <c r="M804" s="28">
        <v>1.0768174112842139</v>
      </c>
      <c r="N804" s="28">
        <v>15.288775509271149</v>
      </c>
      <c r="O804" s="28">
        <v>10.831797768001316</v>
      </c>
      <c r="P804" s="28">
        <v>0.19301444164528359</v>
      </c>
      <c r="Q804" s="28">
        <v>6.3390006098240512</v>
      </c>
      <c r="R804" s="28">
        <v>10.686904874254649</v>
      </c>
      <c r="S804" s="28">
        <v>2.712360837857406</v>
      </c>
      <c r="T804" s="28">
        <v>0.72126449246395441</v>
      </c>
      <c r="U804" s="28">
        <v>0.16253847717497566</v>
      </c>
      <c r="V804" s="27">
        <f t="shared" si="63"/>
        <v>53.688903320505965</v>
      </c>
      <c r="W804" s="28">
        <f t="shared" si="64"/>
        <v>100.00000000000004</v>
      </c>
      <c r="X804" s="30">
        <v>10.51</v>
      </c>
      <c r="Y804" s="30">
        <v>107</v>
      </c>
      <c r="Z804" s="30">
        <v>25.6</v>
      </c>
      <c r="AA804" s="30">
        <v>12.99</v>
      </c>
      <c r="AB804" s="30">
        <v>0.21</v>
      </c>
      <c r="AC804" s="30">
        <v>224</v>
      </c>
      <c r="AD804" s="30">
        <v>202</v>
      </c>
      <c r="AE804" s="30">
        <v>34</v>
      </c>
      <c r="AF804" s="30">
        <v>273</v>
      </c>
      <c r="AG804" s="30">
        <v>63</v>
      </c>
      <c r="AH804" s="30">
        <v>2.77</v>
      </c>
      <c r="AI804" s="30">
        <v>0.51</v>
      </c>
      <c r="AJ804" s="28">
        <v>1.59</v>
      </c>
      <c r="AK804" s="30">
        <v>0.28999999999999998</v>
      </c>
      <c r="AL804" s="30">
        <v>2.136000000000001</v>
      </c>
      <c r="AM804" s="30">
        <v>10.763000000000002</v>
      </c>
      <c r="AN804" s="30">
        <v>24.051000000000002</v>
      </c>
      <c r="AO804" s="30">
        <v>2.88</v>
      </c>
      <c r="AP804" s="30">
        <v>14.74</v>
      </c>
      <c r="AQ804" s="30">
        <v>3.44</v>
      </c>
      <c r="AR804" s="30">
        <v>1.1317983999999999</v>
      </c>
      <c r="AS804" s="30">
        <v>3.24</v>
      </c>
      <c r="AT804" s="30">
        <v>0.627</v>
      </c>
      <c r="AU804" s="30">
        <v>4.1100000000000003</v>
      </c>
      <c r="AW804" s="30">
        <v>2.1800000000000002</v>
      </c>
      <c r="AX804" s="30">
        <v>0.32300000000000001</v>
      </c>
      <c r="AY804" s="30">
        <v>2.2599999999999998</v>
      </c>
      <c r="AZ804" s="30">
        <v>0.35</v>
      </c>
      <c r="BA804" s="30">
        <v>39</v>
      </c>
      <c r="BB804" s="30">
        <v>276</v>
      </c>
      <c r="BC804" s="30">
        <v>103</v>
      </c>
      <c r="BD804" s="30">
        <v>95</v>
      </c>
      <c r="BE804" s="28">
        <f t="shared" si="60"/>
        <v>0.16076663095954125</v>
      </c>
      <c r="BF804" s="28">
        <f t="shared" si="61"/>
        <v>0.29766457023985349</v>
      </c>
      <c r="BG804" s="29">
        <f t="shared" si="62"/>
        <v>8.878395531047989E-2</v>
      </c>
    </row>
    <row r="805" spans="1:59" s="30" customFormat="1" x14ac:dyDescent="0.25">
      <c r="A805" s="36" t="s">
        <v>916</v>
      </c>
      <c r="B805" s="30">
        <v>16</v>
      </c>
      <c r="C805" s="30">
        <v>2</v>
      </c>
      <c r="D805" s="23" t="s">
        <v>644</v>
      </c>
      <c r="E805" s="30" t="s">
        <v>710</v>
      </c>
      <c r="F805" s="30" t="s">
        <v>54</v>
      </c>
      <c r="G805" s="30" t="s">
        <v>711</v>
      </c>
      <c r="H805" s="30" t="s">
        <v>875</v>
      </c>
      <c r="I805" s="30">
        <v>30</v>
      </c>
      <c r="K805" s="32"/>
      <c r="L805" s="28">
        <v>52.156905993540988</v>
      </c>
      <c r="M805" s="28">
        <v>1.0698235958702851</v>
      </c>
      <c r="N805" s="28">
        <v>15.222061449811486</v>
      </c>
      <c r="O805" s="28">
        <v>11.129804835036158</v>
      </c>
      <c r="P805" s="28">
        <v>0.186454969565964</v>
      </c>
      <c r="Q805" s="28">
        <v>6.3374312060125462</v>
      </c>
      <c r="R805" s="28">
        <v>10.525026424133376</v>
      </c>
      <c r="S805" s="28">
        <v>2.5166326493329567</v>
      </c>
      <c r="T805" s="28">
        <v>0.70302693442904451</v>
      </c>
      <c r="U805" s="28">
        <v>0.15283194226718358</v>
      </c>
      <c r="V805" s="27">
        <f t="shared" si="63"/>
        <v>53.007279412406618</v>
      </c>
      <c r="W805" s="28">
        <f t="shared" si="64"/>
        <v>99.999999999999986</v>
      </c>
      <c r="X805" s="30">
        <v>8.6</v>
      </c>
      <c r="Y805" s="30">
        <v>96.58</v>
      </c>
      <c r="Z805" s="30">
        <v>26.21</v>
      </c>
      <c r="AA805" s="30">
        <v>15.13</v>
      </c>
      <c r="AB805" s="30">
        <v>0.22</v>
      </c>
      <c r="AC805" s="30">
        <v>206</v>
      </c>
      <c r="AD805" s="30">
        <v>194</v>
      </c>
      <c r="AE805" s="30">
        <v>36</v>
      </c>
      <c r="AF805" s="30">
        <v>251</v>
      </c>
      <c r="AG805" s="30">
        <v>62</v>
      </c>
      <c r="AH805" s="30">
        <v>2.59</v>
      </c>
      <c r="AI805" s="30">
        <v>0.47</v>
      </c>
      <c r="AJ805" s="28">
        <v>1.42</v>
      </c>
      <c r="AK805" s="30">
        <v>0.29700000000000004</v>
      </c>
      <c r="AL805" s="30">
        <v>4.3320000000000007</v>
      </c>
      <c r="AM805" s="30">
        <v>10.99</v>
      </c>
      <c r="AN805" s="30">
        <v>24.376000000000001</v>
      </c>
      <c r="AO805" s="30">
        <v>2.88</v>
      </c>
      <c r="AP805" s="30">
        <v>13.97</v>
      </c>
      <c r="AQ805" s="30">
        <v>3.66</v>
      </c>
      <c r="AR805" s="30">
        <v>1.0527816000000001</v>
      </c>
      <c r="AS805" s="30">
        <v>3.31</v>
      </c>
      <c r="AT805" s="30">
        <v>0.7</v>
      </c>
      <c r="AU805" s="30">
        <v>3.95</v>
      </c>
      <c r="AW805" s="30">
        <v>2.4192000000000005</v>
      </c>
      <c r="AX805" s="30">
        <v>0.36899999999999999</v>
      </c>
      <c r="AY805" s="30">
        <v>2.5</v>
      </c>
      <c r="AZ805" s="30">
        <v>0.34</v>
      </c>
      <c r="BA805" s="30">
        <v>38</v>
      </c>
      <c r="BB805" s="30">
        <v>268</v>
      </c>
      <c r="BC805" s="30">
        <v>106</v>
      </c>
      <c r="BD805" s="30">
        <v>94</v>
      </c>
      <c r="BE805" s="28">
        <f t="shared" si="60"/>
        <v>0.16850468447093125</v>
      </c>
      <c r="BF805" s="28">
        <f t="shared" si="61"/>
        <v>0.28070026986469376</v>
      </c>
      <c r="BG805" s="29">
        <f t="shared" si="62"/>
        <v>8.6124518693299457E-2</v>
      </c>
    </row>
    <row r="806" spans="1:59" s="30" customFormat="1" x14ac:dyDescent="0.25">
      <c r="A806" s="36" t="s">
        <v>917</v>
      </c>
      <c r="B806" s="30">
        <v>16</v>
      </c>
      <c r="C806" s="30">
        <v>2</v>
      </c>
      <c r="D806" s="23" t="s">
        <v>644</v>
      </c>
      <c r="E806" s="30" t="s">
        <v>710</v>
      </c>
      <c r="F806" s="30" t="s">
        <v>54</v>
      </c>
      <c r="G806" s="30" t="s">
        <v>711</v>
      </c>
      <c r="H806" s="30" t="s">
        <v>875</v>
      </c>
      <c r="I806" s="30">
        <v>30</v>
      </c>
      <c r="K806" s="32"/>
      <c r="L806" s="28">
        <v>51.736049175540877</v>
      </c>
      <c r="M806" s="28">
        <v>0.9907444652060452</v>
      </c>
      <c r="N806" s="28">
        <v>14.193930909686605</v>
      </c>
      <c r="O806" s="28">
        <v>11.207074934533022</v>
      </c>
      <c r="P806" s="28">
        <v>0.19713792930120289</v>
      </c>
      <c r="Q806" s="28">
        <v>7.5923376874463253</v>
      </c>
      <c r="R806" s="28">
        <v>11.019504766067238</v>
      </c>
      <c r="S806" s="28">
        <v>2.3353262394142491</v>
      </c>
      <c r="T806" s="28">
        <v>0.58635896920357777</v>
      </c>
      <c r="U806" s="28">
        <v>0.14153492360086362</v>
      </c>
      <c r="V806" s="27">
        <f t="shared" si="63"/>
        <v>57.302011819439002</v>
      </c>
      <c r="W806" s="28">
        <f t="shared" si="64"/>
        <v>100</v>
      </c>
      <c r="X806" s="30">
        <v>7.54</v>
      </c>
      <c r="Y806" s="30">
        <v>88.48</v>
      </c>
      <c r="Z806" s="30">
        <v>26</v>
      </c>
      <c r="AA806" s="30">
        <v>12.92</v>
      </c>
      <c r="AB806" s="30">
        <v>0.26</v>
      </c>
      <c r="AC806" s="30">
        <v>176.5</v>
      </c>
      <c r="AD806" s="30">
        <v>178</v>
      </c>
      <c r="AE806" s="30">
        <v>35</v>
      </c>
      <c r="AF806" s="30">
        <v>389.5</v>
      </c>
      <c r="AG806" s="30">
        <v>82</v>
      </c>
      <c r="AH806" s="30">
        <v>2.37</v>
      </c>
      <c r="AI806" s="30">
        <v>0.41</v>
      </c>
      <c r="AJ806" s="28">
        <v>1.1399999999999999</v>
      </c>
      <c r="AK806" s="30">
        <v>0.24200000000000002</v>
      </c>
      <c r="AL806" s="30">
        <v>4.92</v>
      </c>
      <c r="AM806" s="30">
        <v>9.9700000000000006</v>
      </c>
      <c r="AN806" s="30">
        <v>22.693000000000001</v>
      </c>
      <c r="AO806" s="30">
        <v>2.7</v>
      </c>
      <c r="AP806" s="30">
        <v>13.44</v>
      </c>
      <c r="AQ806" s="30">
        <v>3.39</v>
      </c>
      <c r="AR806" s="30">
        <v>0.99266960000000015</v>
      </c>
      <c r="AS806" s="30">
        <v>3.22</v>
      </c>
      <c r="AT806" s="30">
        <v>0.67</v>
      </c>
      <c r="AU806" s="30">
        <v>3.73</v>
      </c>
      <c r="AW806" s="30">
        <v>2.484</v>
      </c>
      <c r="AX806" s="30">
        <v>0.33300000000000002</v>
      </c>
      <c r="AY806" s="30">
        <v>2.2599999999999998</v>
      </c>
      <c r="AZ806" s="30">
        <v>0.34</v>
      </c>
      <c r="BA806" s="30">
        <v>42</v>
      </c>
      <c r="BB806" s="30">
        <v>286</v>
      </c>
      <c r="BC806" s="30">
        <v>102</v>
      </c>
      <c r="BD806" s="30">
        <v>94</v>
      </c>
      <c r="BE806" s="28">
        <f t="shared" si="60"/>
        <v>0.18120420719853025</v>
      </c>
      <c r="BF806" s="28">
        <f t="shared" si="61"/>
        <v>0.29941823144056556</v>
      </c>
      <c r="BG806" s="29">
        <f t="shared" si="62"/>
        <v>9.2259842736593267E-2</v>
      </c>
    </row>
    <row r="807" spans="1:59" s="30" customFormat="1" x14ac:dyDescent="0.25">
      <c r="A807" s="36" t="s">
        <v>918</v>
      </c>
      <c r="B807" s="30">
        <v>16</v>
      </c>
      <c r="C807" s="30">
        <v>2</v>
      </c>
      <c r="D807" s="23" t="s">
        <v>644</v>
      </c>
      <c r="E807" s="30" t="s">
        <v>710</v>
      </c>
      <c r="F807" s="30" t="s">
        <v>54</v>
      </c>
      <c r="G807" s="30" t="s">
        <v>711</v>
      </c>
      <c r="H807" s="30" t="s">
        <v>875</v>
      </c>
      <c r="I807" s="30">
        <v>30</v>
      </c>
      <c r="K807" s="32"/>
      <c r="L807" s="28">
        <v>52.012486823094321</v>
      </c>
      <c r="M807" s="28">
        <v>1.0167561618829541</v>
      </c>
      <c r="N807" s="28">
        <v>15.597039523284517</v>
      </c>
      <c r="O807" s="28">
        <v>10.621724227707096</v>
      </c>
      <c r="P807" s="28">
        <v>0.18301610913893177</v>
      </c>
      <c r="Q807" s="28">
        <v>6.5580772441450552</v>
      </c>
      <c r="R807" s="28">
        <v>10.706442384627508</v>
      </c>
      <c r="S807" s="28">
        <v>2.5215552814697264</v>
      </c>
      <c r="T807" s="28">
        <v>0.62022125874860201</v>
      </c>
      <c r="U807" s="28">
        <v>0.16268098590127267</v>
      </c>
      <c r="V807" s="27">
        <f t="shared" si="63"/>
        <v>55.017697137184108</v>
      </c>
      <c r="W807" s="28">
        <f t="shared" si="64"/>
        <v>99.999999999999986</v>
      </c>
      <c r="X807" s="30">
        <v>7.82</v>
      </c>
      <c r="Y807" s="30">
        <v>91.965000000000003</v>
      </c>
      <c r="Z807" s="30">
        <v>24.65</v>
      </c>
      <c r="AA807" s="30">
        <v>13.58</v>
      </c>
      <c r="AB807" s="30">
        <v>0.28000000000000003</v>
      </c>
      <c r="AC807" s="30">
        <v>199</v>
      </c>
      <c r="AD807" s="30">
        <v>204</v>
      </c>
      <c r="AE807" s="30">
        <v>34</v>
      </c>
      <c r="AF807" s="30">
        <v>298.5</v>
      </c>
      <c r="AG807" s="30">
        <v>69</v>
      </c>
      <c r="AH807" s="30">
        <v>2.4700000000000002</v>
      </c>
      <c r="AI807" s="30">
        <v>0.41</v>
      </c>
      <c r="AJ807" s="28">
        <v>1.27</v>
      </c>
      <c r="AK807" s="30">
        <v>0.24200000000000002</v>
      </c>
      <c r="AL807" s="30">
        <v>7.1220000000000017</v>
      </c>
      <c r="AM807" s="30">
        <v>10.48</v>
      </c>
      <c r="AN807" s="30">
        <v>23.551000000000002</v>
      </c>
      <c r="AO807" s="30">
        <v>2.71</v>
      </c>
      <c r="AP807" s="30">
        <v>13.58</v>
      </c>
      <c r="AQ807" s="30">
        <v>3.07</v>
      </c>
      <c r="AR807" s="30">
        <v>1.1363274000000001</v>
      </c>
      <c r="AS807" s="30">
        <v>3.36</v>
      </c>
      <c r="AT807" s="30">
        <v>0.65</v>
      </c>
      <c r="AU807" s="30">
        <v>3.74</v>
      </c>
      <c r="AW807" s="30">
        <v>2.3435999999999999</v>
      </c>
      <c r="AX807" s="30">
        <v>0.28800000000000003</v>
      </c>
      <c r="AY807" s="30">
        <v>2.25</v>
      </c>
      <c r="AZ807" s="30">
        <v>0.31</v>
      </c>
      <c r="BA807" s="30">
        <v>37</v>
      </c>
      <c r="BB807" s="30">
        <v>265</v>
      </c>
      <c r="BC807" s="30">
        <v>105</v>
      </c>
      <c r="BD807" s="30">
        <v>92</v>
      </c>
      <c r="BE807" s="28">
        <f t="shared" si="60"/>
        <v>0.14352297843283934</v>
      </c>
      <c r="BF807" s="28">
        <f t="shared" si="61"/>
        <v>0.25487980113964115</v>
      </c>
      <c r="BG807" s="29">
        <f t="shared" si="62"/>
        <v>6.2166052231075852E-2</v>
      </c>
    </row>
    <row r="808" spans="1:59" s="30" customFormat="1" x14ac:dyDescent="0.25">
      <c r="A808" s="36" t="s">
        <v>919</v>
      </c>
      <c r="B808" s="30">
        <v>16</v>
      </c>
      <c r="C808" s="30">
        <v>2</v>
      </c>
      <c r="D808" s="23" t="s">
        <v>644</v>
      </c>
      <c r="E808" s="30" t="s">
        <v>710</v>
      </c>
      <c r="F808" s="30" t="s">
        <v>54</v>
      </c>
      <c r="G808" s="30" t="s">
        <v>711</v>
      </c>
      <c r="H808" s="30" t="s">
        <v>875</v>
      </c>
      <c r="I808" s="30">
        <v>30</v>
      </c>
      <c r="K808" s="32"/>
      <c r="L808" s="28">
        <v>52.452977604258862</v>
      </c>
      <c r="M808" s="28">
        <v>1.0661768158293139</v>
      </c>
      <c r="N808" s="28">
        <v>15.469815529677255</v>
      </c>
      <c r="O808" s="28">
        <v>10.857212721014866</v>
      </c>
      <c r="P808" s="28">
        <v>0.18350543272446845</v>
      </c>
      <c r="Q808" s="28">
        <v>6.0997615905619407</v>
      </c>
      <c r="R808" s="28">
        <v>10.487489255705656</v>
      </c>
      <c r="S808" s="28">
        <v>2.5321699375946207</v>
      </c>
      <c r="T808" s="28">
        <v>0.68686391019773119</v>
      </c>
      <c r="U808" s="28">
        <v>0.16402720243527907</v>
      </c>
      <c r="V808" s="27">
        <f t="shared" si="63"/>
        <v>52.672693053679708</v>
      </c>
      <c r="W808" s="28">
        <f t="shared" si="64"/>
        <v>99.999999999999986</v>
      </c>
      <c r="X808" s="30">
        <v>8.4600000000000009</v>
      </c>
      <c r="Y808" s="30">
        <v>100.8</v>
      </c>
      <c r="Z808" s="30">
        <v>26.66</v>
      </c>
      <c r="AA808" s="30">
        <v>13.95</v>
      </c>
      <c r="AB808" s="30">
        <v>0.28000000000000003</v>
      </c>
      <c r="AC808" s="30">
        <v>208.5</v>
      </c>
      <c r="AD808" s="30">
        <v>199</v>
      </c>
      <c r="AE808" s="30">
        <v>33</v>
      </c>
      <c r="AF808" s="30">
        <v>271.5</v>
      </c>
      <c r="AG808" s="30">
        <v>63</v>
      </c>
      <c r="AH808" s="30">
        <v>2.77</v>
      </c>
      <c r="AI808" s="30">
        <v>0.42</v>
      </c>
      <c r="AJ808" s="28">
        <v>1.47</v>
      </c>
      <c r="AK808" s="30">
        <v>0.30800000000000005</v>
      </c>
      <c r="AL808" s="30">
        <v>7.213000000000001</v>
      </c>
      <c r="AM808" s="30">
        <v>10.75</v>
      </c>
      <c r="AN808" s="30">
        <v>24.882000000000001</v>
      </c>
      <c r="AO808" s="30">
        <v>2.9</v>
      </c>
      <c r="AP808" s="30">
        <v>14.36</v>
      </c>
      <c r="AQ808" s="30">
        <v>3.45</v>
      </c>
      <c r="AR808" s="30">
        <v>1.0962536000000001</v>
      </c>
      <c r="AS808" s="30">
        <v>3.36</v>
      </c>
      <c r="AT808" s="30">
        <v>0.64</v>
      </c>
      <c r="AU808" s="30">
        <v>4.13</v>
      </c>
      <c r="AV808" s="30">
        <v>0.84</v>
      </c>
      <c r="AW808" s="30">
        <v>2.4192000000000005</v>
      </c>
      <c r="AX808" s="30">
        <v>0.35100000000000003</v>
      </c>
      <c r="AY808" s="30">
        <v>2.4500000000000002</v>
      </c>
      <c r="AZ808" s="30">
        <v>0.35</v>
      </c>
      <c r="BA808" s="30">
        <v>36</v>
      </c>
      <c r="BB808" s="30">
        <v>256</v>
      </c>
      <c r="BC808" s="30">
        <v>103</v>
      </c>
      <c r="BD808" s="30">
        <v>93</v>
      </c>
      <c r="BE808" s="28">
        <f t="shared" si="60"/>
        <v>0.13251747486038434</v>
      </c>
      <c r="BF808" s="28">
        <f t="shared" si="61"/>
        <v>0.26130346506056756</v>
      </c>
      <c r="BG808" s="29">
        <f t="shared" si="62"/>
        <v>5.2261548396400903E-2</v>
      </c>
    </row>
    <row r="809" spans="1:59" s="30" customFormat="1" x14ac:dyDescent="0.25">
      <c r="A809" s="36" t="s">
        <v>920</v>
      </c>
      <c r="B809" s="30">
        <v>16</v>
      </c>
      <c r="C809" s="30">
        <v>2</v>
      </c>
      <c r="D809" s="23" t="s">
        <v>644</v>
      </c>
      <c r="E809" s="30" t="s">
        <v>710</v>
      </c>
      <c r="F809" s="30" t="s">
        <v>54</v>
      </c>
      <c r="G809" s="30" t="s">
        <v>711</v>
      </c>
      <c r="H809" s="30" t="s">
        <v>875</v>
      </c>
      <c r="I809" s="30">
        <v>30</v>
      </c>
      <c r="K809" s="32"/>
      <c r="L809" s="28">
        <v>51.946378283109652</v>
      </c>
      <c r="M809" s="28">
        <v>1.07596512752359</v>
      </c>
      <c r="N809" s="28">
        <v>15.337578374416458</v>
      </c>
      <c r="O809" s="28">
        <v>10.941960370296041</v>
      </c>
      <c r="P809" s="28">
        <v>0.1837261208318583</v>
      </c>
      <c r="Q809" s="28">
        <v>6.344134006624941</v>
      </c>
      <c r="R809" s="28">
        <v>10.516036529381502</v>
      </c>
      <c r="S809" s="28">
        <v>2.7406658908619748</v>
      </c>
      <c r="T809" s="28">
        <v>0.75114546638439306</v>
      </c>
      <c r="U809" s="28">
        <v>0.16240983056959851</v>
      </c>
      <c r="V809" s="27">
        <f t="shared" si="63"/>
        <v>53.457356212042647</v>
      </c>
      <c r="W809" s="28">
        <f t="shared" si="64"/>
        <v>100.00000000000001</v>
      </c>
      <c r="X809" s="30">
        <v>8.1999999999999993</v>
      </c>
      <c r="Y809" s="30">
        <v>102</v>
      </c>
      <c r="Z809" s="30">
        <v>27.25</v>
      </c>
      <c r="AA809" s="30">
        <v>14.11</v>
      </c>
      <c r="AB809" s="30">
        <v>0.32</v>
      </c>
      <c r="AC809" s="30">
        <v>220</v>
      </c>
      <c r="AD809" s="30">
        <v>205</v>
      </c>
      <c r="AE809" s="30">
        <v>34</v>
      </c>
      <c r="AF809" s="30">
        <v>245</v>
      </c>
      <c r="AG809" s="30">
        <v>63</v>
      </c>
      <c r="AH809" s="30">
        <v>2.37</v>
      </c>
      <c r="AI809" s="30">
        <v>0.41</v>
      </c>
      <c r="AJ809" s="28">
        <v>1.36</v>
      </c>
      <c r="AK809" s="30">
        <v>0.27900000000000003</v>
      </c>
      <c r="AL809" s="30">
        <v>3.1430000000000007</v>
      </c>
      <c r="AM809" s="30">
        <v>11.83</v>
      </c>
      <c r="AN809" s="30">
        <v>25.492000000000004</v>
      </c>
      <c r="AO809" s="30">
        <v>3.12</v>
      </c>
      <c r="AP809" s="30">
        <v>14.61</v>
      </c>
      <c r="AQ809" s="30">
        <v>3.54</v>
      </c>
      <c r="AR809" s="30">
        <v>1.26774125</v>
      </c>
      <c r="AS809" s="30">
        <v>3.53</v>
      </c>
      <c r="AT809" s="30">
        <v>0.63649999999999995</v>
      </c>
      <c r="AU809" s="30">
        <v>4.1100000000000003</v>
      </c>
      <c r="AV809" s="30">
        <v>0.83</v>
      </c>
      <c r="AW809" s="30">
        <v>2.29</v>
      </c>
      <c r="AX809" s="30">
        <v>0.34199999999999997</v>
      </c>
      <c r="AY809" s="30">
        <v>2.39</v>
      </c>
      <c r="AZ809" s="30">
        <v>0.33</v>
      </c>
      <c r="BA809" s="30">
        <v>38</v>
      </c>
      <c r="BB809" s="30">
        <v>271</v>
      </c>
      <c r="BC809" s="30">
        <v>108</v>
      </c>
      <c r="BD809" s="30">
        <v>94</v>
      </c>
      <c r="BE809" s="28">
        <f t="shared" si="60"/>
        <v>0.11783870868448321</v>
      </c>
      <c r="BF809" s="28">
        <f t="shared" si="61"/>
        <v>0.24914906092123124</v>
      </c>
      <c r="BG809" s="29">
        <f t="shared" si="62"/>
        <v>3.6753105062842129E-2</v>
      </c>
    </row>
    <row r="810" spans="1:59" s="30" customFormat="1" x14ac:dyDescent="0.25">
      <c r="A810" s="36" t="s">
        <v>921</v>
      </c>
      <c r="B810" s="30">
        <v>16</v>
      </c>
      <c r="C810" s="30">
        <v>2</v>
      </c>
      <c r="D810" s="23" t="s">
        <v>644</v>
      </c>
      <c r="E810" s="30" t="s">
        <v>710</v>
      </c>
      <c r="F810" s="30" t="s">
        <v>54</v>
      </c>
      <c r="G810" s="30" t="s">
        <v>711</v>
      </c>
      <c r="H810" s="30" t="s">
        <v>875</v>
      </c>
      <c r="I810" s="30">
        <v>30</v>
      </c>
      <c r="K810" s="32"/>
      <c r="L810" s="28">
        <v>51.660221671550758</v>
      </c>
      <c r="M810" s="28">
        <v>0.94425964256625006</v>
      </c>
      <c r="N810" s="28">
        <v>15.900113981276856</v>
      </c>
      <c r="O810" s="28">
        <v>10.140922121322948</v>
      </c>
      <c r="P810" s="28">
        <v>0.17463726722730644</v>
      </c>
      <c r="Q810" s="28">
        <v>6.7418107813332258</v>
      </c>
      <c r="R810" s="28">
        <v>11.178815768445604</v>
      </c>
      <c r="S810" s="28">
        <v>2.5281790429999602</v>
      </c>
      <c r="T810" s="28">
        <v>0.57873978092770162</v>
      </c>
      <c r="U810" s="28">
        <v>0.15229994234939517</v>
      </c>
      <c r="V810" s="27">
        <f t="shared" si="63"/>
        <v>56.840321717593426</v>
      </c>
      <c r="W810" s="28">
        <f t="shared" si="64"/>
        <v>100.00000000000003</v>
      </c>
      <c r="X810" s="30">
        <v>7.51</v>
      </c>
      <c r="Y810" s="30">
        <v>88.31</v>
      </c>
      <c r="Z810" s="30">
        <v>24.08</v>
      </c>
      <c r="AA810" s="30">
        <v>12.56</v>
      </c>
      <c r="AB810" s="30">
        <v>0.19</v>
      </c>
      <c r="AC810" s="30">
        <v>181.5</v>
      </c>
      <c r="AD810" s="30">
        <v>194</v>
      </c>
      <c r="AE810" s="30">
        <v>33</v>
      </c>
      <c r="AF810" s="30">
        <v>291</v>
      </c>
      <c r="AG810" s="30">
        <v>74</v>
      </c>
      <c r="AH810" s="30">
        <v>2.31</v>
      </c>
      <c r="AI810" s="30">
        <v>0.4</v>
      </c>
      <c r="AJ810" s="28">
        <v>1.41</v>
      </c>
      <c r="AK810" s="30">
        <v>0.25300000000000006</v>
      </c>
      <c r="AL810" s="30">
        <v>3.8420000000000005</v>
      </c>
      <c r="AM810" s="30">
        <v>9.57</v>
      </c>
      <c r="AN810" s="30">
        <v>21.934000000000005</v>
      </c>
      <c r="AO810" s="30">
        <v>2.63</v>
      </c>
      <c r="AP810" s="30">
        <v>12.79</v>
      </c>
      <c r="AQ810" s="30">
        <v>3.04</v>
      </c>
      <c r="AR810" s="30">
        <v>0.96672420000000003</v>
      </c>
      <c r="AS810" s="30">
        <v>3.41</v>
      </c>
      <c r="AT810" s="30">
        <v>0.6</v>
      </c>
      <c r="AU810" s="30">
        <v>3.57</v>
      </c>
      <c r="AW810" s="30">
        <v>2.1924000000000001</v>
      </c>
      <c r="AX810" s="30">
        <v>0.28800000000000003</v>
      </c>
      <c r="AY810" s="30">
        <v>2.21</v>
      </c>
      <c r="AZ810" s="30">
        <v>0.33</v>
      </c>
      <c r="BA810" s="30">
        <v>36</v>
      </c>
      <c r="BB810" s="30">
        <v>250</v>
      </c>
      <c r="BC810" s="30">
        <v>95</v>
      </c>
      <c r="BD810" s="30">
        <v>88</v>
      </c>
      <c r="BE810" s="28">
        <f t="shared" si="60"/>
        <v>0.15042492223282378</v>
      </c>
      <c r="BF810" s="28">
        <f t="shared" si="61"/>
        <v>0.27860463644853861</v>
      </c>
      <c r="BG810" s="29">
        <f t="shared" si="62"/>
        <v>6.765206864701967E-2</v>
      </c>
    </row>
    <row r="811" spans="1:59" s="30" customFormat="1" x14ac:dyDescent="0.25">
      <c r="A811" s="36" t="s">
        <v>922</v>
      </c>
      <c r="B811" s="30">
        <v>16</v>
      </c>
      <c r="C811" s="30">
        <v>2</v>
      </c>
      <c r="D811" s="23" t="s">
        <v>644</v>
      </c>
      <c r="E811" s="30" t="s">
        <v>710</v>
      </c>
      <c r="F811" s="30" t="s">
        <v>54</v>
      </c>
      <c r="G811" s="30" t="s">
        <v>711</v>
      </c>
      <c r="H811" s="30" t="s">
        <v>875</v>
      </c>
      <c r="I811" s="30">
        <v>30</v>
      </c>
      <c r="K811" s="32"/>
      <c r="L811" s="28">
        <v>51.232588908271026</v>
      </c>
      <c r="M811" s="28">
        <v>0.95621233945119311</v>
      </c>
      <c r="N811" s="28">
        <v>15.228939679891109</v>
      </c>
      <c r="O811" s="28">
        <v>10.967834043570951</v>
      </c>
      <c r="P811" s="28">
        <v>0.19526862510898052</v>
      </c>
      <c r="Q811" s="28">
        <v>7.3879984963913241</v>
      </c>
      <c r="R811" s="28">
        <v>11.001474600212148</v>
      </c>
      <c r="S811" s="28">
        <v>2.315040400776573</v>
      </c>
      <c r="T811" s="28">
        <v>0.57372740367071584</v>
      </c>
      <c r="U811" s="28">
        <v>0.14091550265596531</v>
      </c>
      <c r="V811" s="27">
        <f t="shared" si="63"/>
        <v>57.162389933001677</v>
      </c>
      <c r="W811" s="28">
        <f t="shared" si="64"/>
        <v>99.999999999999972</v>
      </c>
      <c r="X811" s="30">
        <v>6.69</v>
      </c>
      <c r="Y811" s="30">
        <v>80.28</v>
      </c>
      <c r="Z811" s="30">
        <v>21.53</v>
      </c>
      <c r="AA811" s="30">
        <v>10.46</v>
      </c>
      <c r="AB811" s="30">
        <v>0.17</v>
      </c>
      <c r="AC811" s="30">
        <v>178</v>
      </c>
      <c r="AD811" s="30">
        <v>203</v>
      </c>
      <c r="AE811" s="30">
        <v>35</v>
      </c>
      <c r="AF811" s="30">
        <v>335.5</v>
      </c>
      <c r="AG811" s="30">
        <v>81</v>
      </c>
      <c r="AH811" s="30">
        <v>2.13</v>
      </c>
      <c r="AI811" s="30">
        <v>0.36</v>
      </c>
      <c r="AJ811" s="28">
        <v>1.19</v>
      </c>
      <c r="AK811" s="30">
        <v>0.20900000000000002</v>
      </c>
      <c r="AL811" s="30">
        <v>4.7649999999999997</v>
      </c>
      <c r="AM811" s="30">
        <v>8.7799999999999994</v>
      </c>
      <c r="AN811" s="30">
        <v>20.768000000000001</v>
      </c>
      <c r="AO811" s="30">
        <v>2.36</v>
      </c>
      <c r="AP811" s="30">
        <v>11.45</v>
      </c>
      <c r="AQ811" s="30">
        <v>3.14</v>
      </c>
      <c r="AR811" s="30">
        <v>0.98303140000000011</v>
      </c>
      <c r="AS811" s="30">
        <v>3.01</v>
      </c>
      <c r="AT811" s="30">
        <v>0.55000000000000004</v>
      </c>
      <c r="AU811" s="30">
        <v>3.36</v>
      </c>
      <c r="AW811" s="30">
        <v>2.1168</v>
      </c>
      <c r="AX811" s="30">
        <v>0.27900000000000003</v>
      </c>
      <c r="AY811" s="30">
        <v>2.0099999999999998</v>
      </c>
      <c r="AZ811" s="30">
        <v>0.3</v>
      </c>
      <c r="BA811" s="30">
        <v>37</v>
      </c>
      <c r="BB811" s="30">
        <v>252</v>
      </c>
      <c r="BC811" s="30">
        <v>99</v>
      </c>
      <c r="BD811" s="30">
        <v>89</v>
      </c>
      <c r="BE811" s="28">
        <f t="shared" si="60"/>
        <v>0.13498048667977125</v>
      </c>
      <c r="BF811" s="28">
        <f t="shared" si="61"/>
        <v>0.21405968576965628</v>
      </c>
      <c r="BG811" s="29">
        <f t="shared" si="62"/>
        <v>5.3577520138243795E-2</v>
      </c>
    </row>
    <row r="812" spans="1:59" s="30" customFormat="1" x14ac:dyDescent="0.25">
      <c r="A812" s="36" t="s">
        <v>923</v>
      </c>
      <c r="B812" s="30">
        <v>16</v>
      </c>
      <c r="C812" s="30">
        <v>2</v>
      </c>
      <c r="D812" s="23" t="s">
        <v>644</v>
      </c>
      <c r="E812" s="30" t="s">
        <v>710</v>
      </c>
      <c r="F812" s="30" t="s">
        <v>54</v>
      </c>
      <c r="G812" s="30" t="s">
        <v>711</v>
      </c>
      <c r="H812" s="30" t="s">
        <v>875</v>
      </c>
      <c r="I812" s="30">
        <v>30</v>
      </c>
      <c r="K812" s="32"/>
      <c r="L812" s="28">
        <v>51.715203007339269</v>
      </c>
      <c r="M812" s="28">
        <v>0.97613419014325287</v>
      </c>
      <c r="N812" s="28">
        <v>15.801172202943906</v>
      </c>
      <c r="O812" s="28">
        <v>10.457563511713518</v>
      </c>
      <c r="P812" s="28">
        <v>0.18505877354799169</v>
      </c>
      <c r="Q812" s="28">
        <v>6.6702502993122277</v>
      </c>
      <c r="R812" s="28">
        <v>10.991677703592256</v>
      </c>
      <c r="S812" s="28">
        <v>2.4301674108774733</v>
      </c>
      <c r="T812" s="28">
        <v>0.63041999780085078</v>
      </c>
      <c r="U812" s="28">
        <v>0.14235290272922441</v>
      </c>
      <c r="V812" s="27">
        <f t="shared" si="63"/>
        <v>55.821517078297433</v>
      </c>
      <c r="W812" s="28">
        <f t="shared" si="64"/>
        <v>99.999999999999986</v>
      </c>
      <c r="X812" s="30">
        <v>7.07</v>
      </c>
      <c r="Y812" s="30">
        <v>81.73</v>
      </c>
      <c r="Z812" s="30">
        <v>22.55</v>
      </c>
      <c r="AA812" s="30">
        <v>11.72</v>
      </c>
      <c r="AB812" s="30">
        <v>0.18</v>
      </c>
      <c r="AC812" s="30">
        <v>183</v>
      </c>
      <c r="AD812" s="30">
        <v>204</v>
      </c>
      <c r="AE812" s="30">
        <v>33</v>
      </c>
      <c r="AF812" s="30">
        <v>295</v>
      </c>
      <c r="AG812" s="30">
        <v>74</v>
      </c>
      <c r="AH812" s="30">
        <v>1.99</v>
      </c>
      <c r="AI812" s="30">
        <v>0.37</v>
      </c>
      <c r="AJ812" s="28">
        <v>1.28</v>
      </c>
      <c r="AK812" s="30">
        <v>0.23100000000000001</v>
      </c>
      <c r="AL812" s="30">
        <v>5.5410000000000004</v>
      </c>
      <c r="AM812" s="30">
        <v>9.0299999999999994</v>
      </c>
      <c r="AN812" s="30">
        <v>21.417000000000002</v>
      </c>
      <c r="AO812" s="30">
        <v>2.4700000000000002</v>
      </c>
      <c r="AP812" s="30">
        <v>11.74</v>
      </c>
      <c r="AQ812" s="30">
        <v>3.04</v>
      </c>
      <c r="AR812" s="30">
        <v>0.95572360000000012</v>
      </c>
      <c r="AS812" s="30">
        <v>2.87</v>
      </c>
      <c r="AT812" s="30">
        <v>0.61</v>
      </c>
      <c r="AU812" s="30">
        <v>3.34</v>
      </c>
      <c r="AW812" s="30">
        <v>1.9980000000000002</v>
      </c>
      <c r="AX812" s="30">
        <v>0.30600000000000005</v>
      </c>
      <c r="AY812" s="30">
        <v>2.11</v>
      </c>
      <c r="AZ812" s="30">
        <v>0.32</v>
      </c>
      <c r="BA812" s="30">
        <v>36</v>
      </c>
      <c r="BB812" s="30">
        <v>247</v>
      </c>
      <c r="BC812" s="30">
        <v>98</v>
      </c>
      <c r="BD812" s="30">
        <v>88</v>
      </c>
      <c r="BE812" s="28">
        <f t="shared" si="60"/>
        <v>0.16254175838966378</v>
      </c>
      <c r="BF812" s="28">
        <f t="shared" si="61"/>
        <v>0.24426170986760398</v>
      </c>
      <c r="BG812" s="29">
        <f t="shared" si="62"/>
        <v>7.8796399403579631E-2</v>
      </c>
    </row>
    <row r="813" spans="1:59" s="30" customFormat="1" x14ac:dyDescent="0.25">
      <c r="A813" s="36" t="s">
        <v>924</v>
      </c>
      <c r="B813" s="30">
        <v>16</v>
      </c>
      <c r="C813" s="30">
        <v>2</v>
      </c>
      <c r="D813" s="23" t="s">
        <v>644</v>
      </c>
      <c r="E813" s="30" t="s">
        <v>710</v>
      </c>
      <c r="F813" s="30" t="s">
        <v>54</v>
      </c>
      <c r="G813" s="30" t="s">
        <v>711</v>
      </c>
      <c r="H813" s="30" t="s">
        <v>875</v>
      </c>
      <c r="I813" s="30">
        <v>30</v>
      </c>
      <c r="K813" s="32"/>
      <c r="L813" s="28">
        <v>51.770994335692457</v>
      </c>
      <c r="M813" s="28">
        <v>1.2071056038061925</v>
      </c>
      <c r="N813" s="28">
        <v>15.134466898141508</v>
      </c>
      <c r="O813" s="28">
        <v>11.117101781237489</v>
      </c>
      <c r="P813" s="28">
        <v>0.18867364899827885</v>
      </c>
      <c r="Q813" s="28">
        <v>6.6340089486491589</v>
      </c>
      <c r="R813" s="28">
        <v>10.650931798289935</v>
      </c>
      <c r="S813" s="28">
        <v>2.5359361424499847</v>
      </c>
      <c r="T813" s="28">
        <v>0.60862467418799615</v>
      </c>
      <c r="U813" s="28">
        <v>0.15215616854699904</v>
      </c>
      <c r="V813" s="27">
        <f t="shared" si="63"/>
        <v>54.173127424198171</v>
      </c>
      <c r="W813" s="28">
        <f t="shared" si="64"/>
        <v>99.999999999999986</v>
      </c>
      <c r="X813" s="30">
        <v>8.2799999999999994</v>
      </c>
      <c r="Y813" s="30">
        <v>93.49</v>
      </c>
      <c r="Z813" s="30">
        <v>25.3</v>
      </c>
      <c r="AA813" s="30">
        <v>12.57</v>
      </c>
      <c r="AB813" s="30">
        <v>0.16</v>
      </c>
      <c r="AC813" s="30">
        <v>197.5</v>
      </c>
      <c r="AD813" s="30">
        <v>204</v>
      </c>
      <c r="AE813" s="30">
        <v>36</v>
      </c>
      <c r="AF813" s="30">
        <v>284</v>
      </c>
      <c r="AG813" s="30">
        <v>66</v>
      </c>
      <c r="AH813" s="30">
        <v>2.46</v>
      </c>
      <c r="AI813" s="30">
        <v>0.43</v>
      </c>
      <c r="AJ813" s="28">
        <v>1.31</v>
      </c>
      <c r="AK813" s="30">
        <v>0.25300000000000006</v>
      </c>
      <c r="AL813" s="30">
        <v>4.3529999999999998</v>
      </c>
      <c r="AM813" s="30">
        <v>10.24</v>
      </c>
      <c r="AN813" s="30">
        <v>23.21</v>
      </c>
      <c r="AO813" s="30">
        <v>2.85</v>
      </c>
      <c r="AP813" s="30">
        <v>13.49</v>
      </c>
      <c r="AQ813" s="30">
        <v>3.17</v>
      </c>
      <c r="AR813" s="30">
        <v>1.2024349999999999</v>
      </c>
      <c r="AS813" s="30">
        <v>3.28</v>
      </c>
      <c r="AT813" s="30">
        <v>0.64</v>
      </c>
      <c r="AU813" s="30">
        <v>3.71</v>
      </c>
      <c r="AW813" s="30">
        <v>2.2248000000000001</v>
      </c>
      <c r="AX813" s="30">
        <v>0.32400000000000001</v>
      </c>
      <c r="AY813" s="30">
        <v>2.39</v>
      </c>
      <c r="AZ813" s="30">
        <v>0.34</v>
      </c>
      <c r="BA813" s="30">
        <v>40</v>
      </c>
      <c r="BB813" s="30">
        <v>312</v>
      </c>
      <c r="BC813" s="30">
        <v>114</v>
      </c>
      <c r="BD813" s="30">
        <v>99</v>
      </c>
      <c r="BE813" s="28">
        <f t="shared" si="60"/>
        <v>0.16503210948755864</v>
      </c>
      <c r="BF813" s="28">
        <f t="shared" si="61"/>
        <v>0.21029297779171796</v>
      </c>
      <c r="BG813" s="29">
        <f t="shared" si="62"/>
        <v>8.2884590822499271E-2</v>
      </c>
    </row>
    <row r="814" spans="1:59" s="30" customFormat="1" x14ac:dyDescent="0.25">
      <c r="A814" s="36" t="s">
        <v>925</v>
      </c>
      <c r="B814" s="30">
        <v>16</v>
      </c>
      <c r="C814" s="30">
        <v>2</v>
      </c>
      <c r="D814" s="23" t="s">
        <v>644</v>
      </c>
      <c r="E814" s="30" t="s">
        <v>710</v>
      </c>
      <c r="F814" s="30" t="s">
        <v>54</v>
      </c>
      <c r="G814" s="30" t="s">
        <v>711</v>
      </c>
      <c r="H814" s="30" t="s">
        <v>875</v>
      </c>
      <c r="I814" s="30">
        <v>30</v>
      </c>
      <c r="K814" s="32"/>
      <c r="L814" s="28">
        <v>52.204130928056827</v>
      </c>
      <c r="M814" s="28">
        <v>0.99836581777998246</v>
      </c>
      <c r="N814" s="28">
        <v>15.372796112550954</v>
      </c>
      <c r="O814" s="28">
        <v>10.899120920560113</v>
      </c>
      <c r="P814" s="28">
        <v>0.1915232385128946</v>
      </c>
      <c r="Q814" s="28">
        <v>6.3773163462272358</v>
      </c>
      <c r="R814" s="28">
        <v>10.656026993855733</v>
      </c>
      <c r="S814" s="28">
        <v>2.5061019507538336</v>
      </c>
      <c r="T814" s="28">
        <v>0.64180659714427446</v>
      </c>
      <c r="U814" s="28">
        <v>0.15281109455816058</v>
      </c>
      <c r="V814" s="27">
        <f t="shared" si="63"/>
        <v>53.684680396179928</v>
      </c>
      <c r="W814" s="28">
        <f t="shared" si="64"/>
        <v>100.00000000000001</v>
      </c>
      <c r="X814" s="30">
        <v>8.08</v>
      </c>
      <c r="Y814" s="30">
        <v>95.38</v>
      </c>
      <c r="Z814" s="30">
        <v>26.48</v>
      </c>
      <c r="AA814" s="30">
        <v>14.04</v>
      </c>
      <c r="AB814" s="30">
        <v>0.67</v>
      </c>
      <c r="AC814" s="30">
        <v>215</v>
      </c>
      <c r="AD814" s="30">
        <v>205</v>
      </c>
      <c r="AE814" s="30">
        <v>33</v>
      </c>
      <c r="AF814" s="30">
        <v>266</v>
      </c>
      <c r="AG814" s="30">
        <v>63</v>
      </c>
      <c r="AH814" s="30">
        <v>2.5299999999999998</v>
      </c>
      <c r="AI814" s="30">
        <v>0.43</v>
      </c>
      <c r="AJ814" s="28">
        <v>1.53</v>
      </c>
      <c r="AK814" s="30">
        <v>0.23100000000000001</v>
      </c>
      <c r="AL814" s="30">
        <v>5.15</v>
      </c>
      <c r="AM814" s="30">
        <v>10.77</v>
      </c>
      <c r="AN814" s="30">
        <v>24.981000000000002</v>
      </c>
      <c r="AO814" s="30">
        <v>2.76</v>
      </c>
      <c r="AP814" s="30">
        <v>13.68</v>
      </c>
      <c r="AQ814" s="30">
        <v>3.39</v>
      </c>
      <c r="AR814" s="30">
        <v>1.0934299999999999</v>
      </c>
      <c r="AS814" s="30">
        <v>3.08</v>
      </c>
      <c r="AT814" s="30">
        <v>0.69</v>
      </c>
      <c r="AU814" s="30">
        <v>4.0199999999999996</v>
      </c>
      <c r="AW814" s="30">
        <v>2.2787999999999999</v>
      </c>
      <c r="AX814" s="30">
        <v>0.34200000000000003</v>
      </c>
      <c r="AY814" s="30">
        <v>2.29</v>
      </c>
      <c r="AZ814" s="30">
        <v>0.35</v>
      </c>
      <c r="BA814" s="30">
        <v>38</v>
      </c>
      <c r="BB814" s="30">
        <v>256</v>
      </c>
      <c r="BC814" s="30">
        <v>99</v>
      </c>
      <c r="BD814" s="30">
        <v>91</v>
      </c>
      <c r="BE814" s="28">
        <f t="shared" si="60"/>
        <v>0.15593785233296709</v>
      </c>
      <c r="BF814" s="28">
        <f t="shared" si="61"/>
        <v>0.29578908527961745</v>
      </c>
      <c r="BG814" s="29">
        <f t="shared" si="62"/>
        <v>7.1680326425702212E-2</v>
      </c>
    </row>
    <row r="815" spans="1:59" s="30" customFormat="1" x14ac:dyDescent="0.25">
      <c r="A815" s="36" t="s">
        <v>926</v>
      </c>
      <c r="B815" s="30">
        <v>16</v>
      </c>
      <c r="C815" s="30">
        <v>2</v>
      </c>
      <c r="D815" s="23" t="s">
        <v>644</v>
      </c>
      <c r="E815" s="30" t="s">
        <v>710</v>
      </c>
      <c r="F815" s="30" t="s">
        <v>54</v>
      </c>
      <c r="G815" s="30" t="s">
        <v>711</v>
      </c>
      <c r="H815" s="30" t="s">
        <v>875</v>
      </c>
      <c r="I815" s="30">
        <v>30</v>
      </c>
      <c r="K815" s="32"/>
      <c r="L815" s="28">
        <v>52.165653004316894</v>
      </c>
      <c r="M815" s="28">
        <v>1.1062194587403393</v>
      </c>
      <c r="N815" s="28">
        <v>15.261731421510236</v>
      </c>
      <c r="O815" s="28">
        <v>11.133467897419123</v>
      </c>
      <c r="P815" s="28">
        <v>0.1956369598327822</v>
      </c>
      <c r="Q815" s="28">
        <v>6.3402763422247226</v>
      </c>
      <c r="R815" s="28">
        <v>10.437385448670423</v>
      </c>
      <c r="S815" s="28">
        <v>2.478751009399649</v>
      </c>
      <c r="T815" s="28">
        <v>0.7067513208618833</v>
      </c>
      <c r="U815" s="28">
        <v>0.17412713702394228</v>
      </c>
      <c r="V815" s="27">
        <f t="shared" si="63"/>
        <v>53.010262896456886</v>
      </c>
      <c r="W815" s="28">
        <f t="shared" si="64"/>
        <v>100</v>
      </c>
      <c r="X815" s="30">
        <v>8.08</v>
      </c>
      <c r="Y815" s="30">
        <v>95.69</v>
      </c>
      <c r="Z815" s="30">
        <v>25.88</v>
      </c>
      <c r="AA815" s="30">
        <v>14.51</v>
      </c>
      <c r="AB815" s="30">
        <v>0.96</v>
      </c>
      <c r="AC815" s="30">
        <v>270</v>
      </c>
      <c r="AD815" s="30">
        <v>207</v>
      </c>
      <c r="AE815" s="30">
        <v>34</v>
      </c>
      <c r="AF815" s="30">
        <v>257</v>
      </c>
      <c r="AG815" s="30">
        <v>64</v>
      </c>
      <c r="AH815" s="30">
        <v>2.69</v>
      </c>
      <c r="AI815" s="30">
        <v>0.44</v>
      </c>
      <c r="AJ815" s="28">
        <v>1.41</v>
      </c>
      <c r="AK815" s="30">
        <v>0.23100000000000001</v>
      </c>
      <c r="AL815" s="30">
        <v>5.0589999999999993</v>
      </c>
      <c r="AM815" s="30">
        <v>10.91</v>
      </c>
      <c r="AN815" s="30">
        <v>24.849</v>
      </c>
      <c r="AO815" s="30">
        <v>2.92</v>
      </c>
      <c r="AP815" s="30">
        <v>14.33</v>
      </c>
      <c r="AQ815" s="30">
        <v>3.78</v>
      </c>
      <c r="AR815" s="30">
        <v>1.0711739999999998</v>
      </c>
      <c r="AS815" s="30">
        <v>3.37</v>
      </c>
      <c r="AT815" s="30">
        <v>0.67</v>
      </c>
      <c r="AU815" s="30">
        <v>3.93</v>
      </c>
      <c r="AW815" s="30">
        <v>2.4516</v>
      </c>
      <c r="AX815" s="30">
        <v>0.32400000000000001</v>
      </c>
      <c r="AY815" s="30">
        <v>2.3199999999999998</v>
      </c>
      <c r="AZ815" s="30">
        <v>0.36</v>
      </c>
      <c r="BA815" s="30">
        <v>38</v>
      </c>
      <c r="BB815" s="30">
        <v>271</v>
      </c>
      <c r="BC815" s="30">
        <v>110</v>
      </c>
      <c r="BD815" s="30">
        <v>94</v>
      </c>
      <c r="BE815" s="28">
        <f t="shared" si="60"/>
        <v>0.14407470621392426</v>
      </c>
      <c r="BF815" s="28">
        <f t="shared" si="61"/>
        <v>0.23726107218587789</v>
      </c>
      <c r="BG815" s="29">
        <f t="shared" si="62"/>
        <v>6.197613990515316E-2</v>
      </c>
    </row>
    <row r="816" spans="1:59" s="30" customFormat="1" x14ac:dyDescent="0.25">
      <c r="A816" s="36" t="s">
        <v>927</v>
      </c>
      <c r="B816" s="30">
        <v>16</v>
      </c>
      <c r="C816" s="30">
        <v>2</v>
      </c>
      <c r="D816" s="23" t="s">
        <v>644</v>
      </c>
      <c r="E816" s="30" t="s">
        <v>710</v>
      </c>
      <c r="F816" s="30" t="s">
        <v>54</v>
      </c>
      <c r="G816" s="30" t="s">
        <v>711</v>
      </c>
      <c r="H816" s="30" t="s">
        <v>875</v>
      </c>
      <c r="I816" s="30">
        <v>30</v>
      </c>
      <c r="K816" s="32"/>
      <c r="L816" s="28">
        <v>51.804521085827972</v>
      </c>
      <c r="M816" s="28">
        <v>1.141919031109391</v>
      </c>
      <c r="N816" s="28">
        <v>14.541783059879771</v>
      </c>
      <c r="O816" s="28">
        <v>11.693481283462019</v>
      </c>
      <c r="P816" s="28">
        <v>0.19301463269194133</v>
      </c>
      <c r="Q816" s="28">
        <v>6.5584553202654412</v>
      </c>
      <c r="R816" s="28">
        <v>10.348009627044394</v>
      </c>
      <c r="S816" s="28">
        <v>2.7587955353350777</v>
      </c>
      <c r="T816" s="28">
        <v>0.78822729581002215</v>
      </c>
      <c r="U816" s="28">
        <v>0.17179312857397921</v>
      </c>
      <c r="V816" s="27">
        <f t="shared" si="63"/>
        <v>52.630400171624608</v>
      </c>
      <c r="W816" s="28">
        <f t="shared" si="64"/>
        <v>100</v>
      </c>
      <c r="X816" s="30">
        <v>9.27</v>
      </c>
      <c r="Y816" s="30">
        <v>107</v>
      </c>
      <c r="Z816" s="30">
        <v>28.29</v>
      </c>
      <c r="AA816" s="30">
        <v>14.76</v>
      </c>
      <c r="AB816" s="30">
        <v>0.23</v>
      </c>
      <c r="AC816" s="30">
        <v>228</v>
      </c>
      <c r="AD816" s="30">
        <v>203</v>
      </c>
      <c r="AE816" s="30">
        <v>35</v>
      </c>
      <c r="AF816" s="30">
        <v>321</v>
      </c>
      <c r="AG816" s="30">
        <v>65</v>
      </c>
      <c r="AH816" s="30">
        <v>2.82</v>
      </c>
      <c r="AI816" s="30">
        <v>0.54</v>
      </c>
      <c r="AJ816" s="28">
        <v>1.47</v>
      </c>
      <c r="AK816" s="30">
        <v>0.27900000000000003</v>
      </c>
      <c r="AL816" s="30">
        <v>5.3180000000000014</v>
      </c>
      <c r="AM816" s="30">
        <v>11.55</v>
      </c>
      <c r="AN816" s="30">
        <v>26.482000000000003</v>
      </c>
      <c r="AO816" s="30">
        <v>3.16</v>
      </c>
      <c r="AP816" s="30">
        <v>15.74</v>
      </c>
      <c r="AQ816" s="30">
        <v>4.0599999999999996</v>
      </c>
      <c r="AR816" s="30">
        <v>1.1142957500000001</v>
      </c>
      <c r="AS816" s="30">
        <v>3.87</v>
      </c>
      <c r="AT816" s="30">
        <v>0.66500000000000004</v>
      </c>
      <c r="AU816" s="30">
        <v>4.43</v>
      </c>
      <c r="AW816" s="30">
        <v>2.3199999999999998</v>
      </c>
      <c r="AX816" s="30">
        <v>0.38</v>
      </c>
      <c r="AY816" s="30">
        <v>2.5499999999999998</v>
      </c>
      <c r="AZ816" s="30">
        <v>0.37</v>
      </c>
      <c r="BA816" s="30">
        <v>39</v>
      </c>
      <c r="BB816" s="30">
        <v>279</v>
      </c>
      <c r="BC816" s="30">
        <v>110</v>
      </c>
      <c r="BD816" s="30">
        <v>96</v>
      </c>
      <c r="BE816" s="28">
        <f t="shared" si="60"/>
        <v>0.14616519264932615</v>
      </c>
      <c r="BF816" s="28">
        <f t="shared" si="61"/>
        <v>0.27102171460424818</v>
      </c>
      <c r="BG816" s="29">
        <f t="shared" si="62"/>
        <v>6.5937850392687791E-2</v>
      </c>
    </row>
    <row r="817" spans="1:63" s="30" customFormat="1" x14ac:dyDescent="0.25">
      <c r="A817" s="36" t="s">
        <v>928</v>
      </c>
      <c r="B817" s="30">
        <v>16</v>
      </c>
      <c r="C817" s="30">
        <v>2</v>
      </c>
      <c r="D817" s="23" t="s">
        <v>644</v>
      </c>
      <c r="E817" s="30" t="s">
        <v>710</v>
      </c>
      <c r="F817" s="30" t="s">
        <v>54</v>
      </c>
      <c r="G817" s="30" t="s">
        <v>711</v>
      </c>
      <c r="H817" s="30" t="s">
        <v>875</v>
      </c>
      <c r="I817" s="30">
        <v>30</v>
      </c>
      <c r="K817" s="32"/>
      <c r="L817" s="28">
        <v>51.88771429049234</v>
      </c>
      <c r="M817" s="28">
        <v>1.1087770506506041</v>
      </c>
      <c r="N817" s="28">
        <v>15.00409311660221</v>
      </c>
      <c r="O817" s="28">
        <v>11.404644746408858</v>
      </c>
      <c r="P817" s="28">
        <v>0.19937642378671411</v>
      </c>
      <c r="Q817" s="28">
        <v>6.3474943083117141</v>
      </c>
      <c r="R817" s="28">
        <v>10.324850517526267</v>
      </c>
      <c r="S817" s="28">
        <v>2.6854783612088027</v>
      </c>
      <c r="T817" s="28">
        <v>0.87481492069680677</v>
      </c>
      <c r="U817" s="28">
        <v>0.16275626431568499</v>
      </c>
      <c r="V817" s="27">
        <f t="shared" si="63"/>
        <v>52.438790479701453</v>
      </c>
      <c r="W817" s="28">
        <f t="shared" si="64"/>
        <v>100.00000000000001</v>
      </c>
      <c r="X817" s="30">
        <v>7.93</v>
      </c>
      <c r="Y817" s="30">
        <v>106</v>
      </c>
      <c r="Z817" s="30">
        <v>25.74</v>
      </c>
      <c r="AA817" s="30">
        <v>14.26</v>
      </c>
      <c r="AB817" s="30">
        <v>0.16</v>
      </c>
      <c r="AC817" s="30">
        <v>230</v>
      </c>
      <c r="AD817" s="30">
        <v>211</v>
      </c>
      <c r="AE817" s="30">
        <v>34</v>
      </c>
      <c r="AF817" s="30">
        <v>253</v>
      </c>
      <c r="AG817" s="30">
        <v>62</v>
      </c>
      <c r="AH817" s="30">
        <v>2.64</v>
      </c>
      <c r="AI817" s="30">
        <v>0.46</v>
      </c>
      <c r="AJ817" s="28">
        <v>1.48</v>
      </c>
      <c r="AK817" s="30">
        <v>0.32300000000000006</v>
      </c>
      <c r="AL817" s="30">
        <v>4.8490000000000002</v>
      </c>
      <c r="AM817" s="30">
        <v>10.79</v>
      </c>
      <c r="AN817" s="30">
        <v>24.645</v>
      </c>
      <c r="AO817" s="30">
        <v>2.92</v>
      </c>
      <c r="AP817" s="30">
        <v>14.51</v>
      </c>
      <c r="AQ817" s="30">
        <v>3.63</v>
      </c>
      <c r="AR817" s="30">
        <v>1.1026900000000002</v>
      </c>
      <c r="AS817" s="30">
        <v>3.39</v>
      </c>
      <c r="AT817" s="30">
        <v>0.64600000000000002</v>
      </c>
      <c r="AU817" s="30">
        <v>4.1900000000000004</v>
      </c>
      <c r="AW817" s="30">
        <v>2.44</v>
      </c>
      <c r="AX817" s="30">
        <v>0.38949999999999996</v>
      </c>
      <c r="AY817" s="30">
        <v>2.48</v>
      </c>
      <c r="AZ817" s="30">
        <v>0.36</v>
      </c>
      <c r="BA817" s="30">
        <v>38</v>
      </c>
      <c r="BB817" s="30">
        <v>261</v>
      </c>
      <c r="BC817" s="30">
        <v>106</v>
      </c>
      <c r="BD817" s="30">
        <v>94</v>
      </c>
      <c r="BE817" s="28">
        <f t="shared" si="60"/>
        <v>4.8445785172143374E-2</v>
      </c>
      <c r="BF817" s="28">
        <f t="shared" si="61"/>
        <v>0.17056206458637257</v>
      </c>
      <c r="BG817" s="29">
        <f t="shared" si="62"/>
        <v>-2.4761723515540068E-2</v>
      </c>
    </row>
    <row r="818" spans="1:63" s="30" customFormat="1" x14ac:dyDescent="0.25">
      <c r="A818" s="36" t="s">
        <v>929</v>
      </c>
      <c r="B818" s="30">
        <v>16</v>
      </c>
      <c r="C818" s="30">
        <v>2</v>
      </c>
      <c r="D818" s="23" t="s">
        <v>644</v>
      </c>
      <c r="E818" s="30" t="s">
        <v>710</v>
      </c>
      <c r="F818" s="30" t="s">
        <v>54</v>
      </c>
      <c r="G818" s="30" t="s">
        <v>711</v>
      </c>
      <c r="H818" s="30" t="s">
        <v>875</v>
      </c>
      <c r="I818" s="30">
        <v>30</v>
      </c>
      <c r="K818" s="32"/>
      <c r="L818" s="28">
        <v>51.686439947170385</v>
      </c>
      <c r="M818" s="28">
        <v>1.1549182172017813</v>
      </c>
      <c r="N818" s="28">
        <v>15.236815777819993</v>
      </c>
      <c r="O818" s="28">
        <v>11.449381028673093</v>
      </c>
      <c r="P818" s="28">
        <v>0.19046019722274993</v>
      </c>
      <c r="Q818" s="28">
        <v>6.260872440620183</v>
      </c>
      <c r="R818" s="28">
        <v>10.525965155023254</v>
      </c>
      <c r="S818" s="28">
        <v>2.5732388348180044</v>
      </c>
      <c r="T818" s="28">
        <v>0.75981461658011928</v>
      </c>
      <c r="U818" s="28">
        <v>0.16209378487042544</v>
      </c>
      <c r="V818" s="27">
        <f t="shared" si="63"/>
        <v>51.998273378661899</v>
      </c>
      <c r="W818" s="28">
        <f t="shared" si="64"/>
        <v>99.999999999999986</v>
      </c>
      <c r="X818" s="30">
        <v>9.73</v>
      </c>
      <c r="Y818" s="30">
        <v>105</v>
      </c>
      <c r="Z818" s="30">
        <v>29.92</v>
      </c>
      <c r="AA818" s="30">
        <v>14.97</v>
      </c>
      <c r="AB818" s="30">
        <v>0.24</v>
      </c>
      <c r="AC818" s="30">
        <v>219</v>
      </c>
      <c r="AD818" s="30">
        <v>206</v>
      </c>
      <c r="AE818" s="30">
        <v>35</v>
      </c>
      <c r="AF818" s="30">
        <v>274</v>
      </c>
      <c r="AG818" s="30">
        <v>64</v>
      </c>
      <c r="AH818" s="30">
        <v>3</v>
      </c>
      <c r="AI818" s="30">
        <v>0.54</v>
      </c>
      <c r="AJ818" s="28">
        <v>1.56</v>
      </c>
      <c r="AK818" s="30">
        <v>0.31200000000000006</v>
      </c>
      <c r="AL818" s="30">
        <v>4.6669999999999998</v>
      </c>
      <c r="AM818" s="30">
        <v>12.17</v>
      </c>
      <c r="AN818" s="30">
        <v>27.504999999999999</v>
      </c>
      <c r="AO818" s="30">
        <v>3.34</v>
      </c>
      <c r="AP818" s="30">
        <v>16.89</v>
      </c>
      <c r="AQ818" s="30">
        <v>3.82</v>
      </c>
      <c r="AR818" s="30">
        <v>1.31866225</v>
      </c>
      <c r="AS818" s="30">
        <v>3.59</v>
      </c>
      <c r="AT818" s="30">
        <v>0.75049999999999994</v>
      </c>
      <c r="AU818" s="30">
        <v>4.5599999999999996</v>
      </c>
      <c r="AW818" s="30">
        <v>2.4900000000000002</v>
      </c>
      <c r="AX818" s="30">
        <v>0.39899999999999997</v>
      </c>
      <c r="AY818" s="30">
        <v>2.5299999999999998</v>
      </c>
      <c r="AZ818" s="30">
        <v>0.39</v>
      </c>
      <c r="BA818" s="30">
        <v>37</v>
      </c>
      <c r="BB818" s="30">
        <v>262</v>
      </c>
      <c r="BC818" s="30">
        <v>108</v>
      </c>
      <c r="BD818" s="30">
        <v>95</v>
      </c>
      <c r="BE818" s="28">
        <f t="shared" si="60"/>
        <v>0.20531404811110066</v>
      </c>
      <c r="BF818" s="28">
        <f t="shared" si="61"/>
        <v>0.32714233790230463</v>
      </c>
      <c r="BG818" s="29">
        <f t="shared" si="62"/>
        <v>0.11890731298782842</v>
      </c>
    </row>
    <row r="819" spans="1:63" s="30" customFormat="1" x14ac:dyDescent="0.25">
      <c r="A819" s="30" t="s">
        <v>930</v>
      </c>
      <c r="B819" s="30">
        <v>16</v>
      </c>
      <c r="C819" s="30">
        <v>2</v>
      </c>
      <c r="D819" s="23" t="s">
        <v>644</v>
      </c>
      <c r="E819" s="31" t="s">
        <v>836</v>
      </c>
      <c r="F819" s="30" t="s">
        <v>54</v>
      </c>
      <c r="G819" s="30" t="s">
        <v>931</v>
      </c>
      <c r="H819" s="30" t="s">
        <v>932</v>
      </c>
      <c r="I819" s="30">
        <v>28</v>
      </c>
      <c r="J819" s="30">
        <v>0.70700099999999999</v>
      </c>
      <c r="K819" s="32">
        <v>-2.2200000000000002</v>
      </c>
      <c r="L819" s="28">
        <v>52.614975542275054</v>
      </c>
      <c r="M819" s="33">
        <v>0.9415634603947296</v>
      </c>
      <c r="N819" s="33">
        <v>15.750719190733575</v>
      </c>
      <c r="O819" s="33">
        <v>10.019283219668885</v>
      </c>
      <c r="P819" s="33">
        <v>0.15351578158609722</v>
      </c>
      <c r="Q819" s="28">
        <v>6.6114129936412542</v>
      </c>
      <c r="R819" s="28">
        <v>9.6714942399241242</v>
      </c>
      <c r="S819" s="28">
        <v>3.1010187880391635</v>
      </c>
      <c r="T819" s="28">
        <v>0.9825010021510221</v>
      </c>
      <c r="U819" s="28">
        <v>0.15351578158609722</v>
      </c>
      <c r="V819" s="27">
        <f t="shared" si="63"/>
        <v>56.657126870667547</v>
      </c>
      <c r="W819" s="28">
        <f t="shared" si="64"/>
        <v>100.00000000000001</v>
      </c>
      <c r="X819" s="34">
        <v>6.6</v>
      </c>
      <c r="Y819" s="34">
        <v>92.3</v>
      </c>
      <c r="Z819" s="30">
        <v>25.4</v>
      </c>
      <c r="AA819" s="34">
        <v>15.9</v>
      </c>
      <c r="AC819" s="34">
        <v>208</v>
      </c>
      <c r="AD819" s="34">
        <v>204</v>
      </c>
      <c r="AF819" s="30">
        <v>192</v>
      </c>
      <c r="AG819" s="34">
        <v>67</v>
      </c>
      <c r="AH819" s="30">
        <v>2.77</v>
      </c>
      <c r="AJ819" s="28">
        <v>1.2</v>
      </c>
      <c r="AK819" s="30">
        <v>0.28000000000000003</v>
      </c>
      <c r="AL819" s="30">
        <v>3.22</v>
      </c>
      <c r="AM819" s="30">
        <v>10.3</v>
      </c>
      <c r="AN819" s="30">
        <v>22.21</v>
      </c>
      <c r="AO819" s="30">
        <v>3</v>
      </c>
      <c r="AP819" s="30">
        <v>13.03</v>
      </c>
      <c r="AQ819" s="30">
        <v>3.11</v>
      </c>
      <c r="AR819" s="30">
        <v>1.05</v>
      </c>
      <c r="AS819" s="30">
        <v>3.81</v>
      </c>
      <c r="AT819" s="30">
        <v>0.62</v>
      </c>
      <c r="AU819" s="30">
        <v>3.97</v>
      </c>
      <c r="AV819" s="30">
        <v>0.87</v>
      </c>
      <c r="AW819" s="30">
        <v>2.2999999999999998</v>
      </c>
      <c r="AY819" s="30">
        <v>2.4300000000000002</v>
      </c>
      <c r="AZ819" s="30">
        <v>0.38</v>
      </c>
      <c r="BB819" s="30">
        <v>248</v>
      </c>
      <c r="BE819" s="28">
        <f t="shared" si="60"/>
        <v>7.8803688862460364E-2</v>
      </c>
      <c r="BF819" s="28">
        <f t="shared" si="61"/>
        <v>0.2286525309536046</v>
      </c>
      <c r="BG819" s="29">
        <f t="shared" si="62"/>
        <v>-4.7263941004043741E-3</v>
      </c>
    </row>
    <row r="820" spans="1:63" s="30" customFormat="1" x14ac:dyDescent="0.25">
      <c r="A820" s="30" t="s">
        <v>933</v>
      </c>
      <c r="B820" s="30">
        <v>16</v>
      </c>
      <c r="C820" s="30">
        <v>2</v>
      </c>
      <c r="D820" s="23" t="s">
        <v>644</v>
      </c>
      <c r="E820" s="31" t="s">
        <v>836</v>
      </c>
      <c r="F820" s="30" t="s">
        <v>54</v>
      </c>
      <c r="G820" s="30" t="s">
        <v>931</v>
      </c>
      <c r="H820" s="30" t="s">
        <v>932</v>
      </c>
      <c r="I820" s="30">
        <v>28</v>
      </c>
      <c r="K820" s="32"/>
      <c r="L820" s="28">
        <v>51.509841415817334</v>
      </c>
      <c r="M820" s="33">
        <v>0.99817213886121603</v>
      </c>
      <c r="N820" s="33">
        <v>15.648427801938858</v>
      </c>
      <c r="O820" s="33">
        <v>10.310074272741138</v>
      </c>
      <c r="P820" s="33">
        <v>0.18715727603647803</v>
      </c>
      <c r="Q820" s="28">
        <v>6.4049378910261368</v>
      </c>
      <c r="R820" s="28">
        <v>10.751145745651016</v>
      </c>
      <c r="S820" s="28">
        <v>3.0049140430301198</v>
      </c>
      <c r="T820" s="28">
        <v>1.018967391754158</v>
      </c>
      <c r="U820" s="28">
        <v>0.16636202314353601</v>
      </c>
      <c r="V820" s="27">
        <f t="shared" si="63"/>
        <v>55.169891831685497</v>
      </c>
      <c r="W820" s="28">
        <f t="shared" si="64"/>
        <v>99.999999999999986</v>
      </c>
      <c r="X820" s="34">
        <v>7.4</v>
      </c>
      <c r="Y820" s="34">
        <v>97.7</v>
      </c>
      <c r="Z820" s="30">
        <v>25.8</v>
      </c>
      <c r="AA820" s="34">
        <v>25.2</v>
      </c>
      <c r="AC820" s="34">
        <v>240</v>
      </c>
      <c r="AD820" s="34">
        <v>228</v>
      </c>
      <c r="AF820" s="30">
        <v>184</v>
      </c>
      <c r="AG820" s="34">
        <v>66</v>
      </c>
      <c r="AJ820" s="28"/>
      <c r="BB820" s="30">
        <v>246</v>
      </c>
      <c r="BE820" s="28">
        <f t="shared" si="60"/>
        <v>8.7324286877103585E-2</v>
      </c>
      <c r="BF820" s="28">
        <f t="shared" si="61"/>
        <v>0.23095901365385596</v>
      </c>
      <c r="BG820" s="29">
        <f t="shared" si="62"/>
        <v>7.1965098506569514E-3</v>
      </c>
    </row>
    <row r="821" spans="1:63" s="30" customFormat="1" x14ac:dyDescent="0.25">
      <c r="A821" s="30" t="s">
        <v>934</v>
      </c>
      <c r="B821" s="30">
        <v>16</v>
      </c>
      <c r="C821" s="30">
        <v>2</v>
      </c>
      <c r="D821" s="23" t="s">
        <v>644</v>
      </c>
      <c r="E821" s="31" t="s">
        <v>836</v>
      </c>
      <c r="F821" s="30" t="s">
        <v>54</v>
      </c>
      <c r="G821" s="30" t="s">
        <v>931</v>
      </c>
      <c r="H821" s="30" t="s">
        <v>932</v>
      </c>
      <c r="I821" s="30">
        <v>28</v>
      </c>
      <c r="J821" s="30">
        <v>0.70453100000000002</v>
      </c>
      <c r="K821" s="32">
        <v>-0.61</v>
      </c>
      <c r="L821" s="28">
        <v>51.282201172940546</v>
      </c>
      <c r="M821" s="33">
        <v>1.6136691047887488</v>
      </c>
      <c r="N821" s="33">
        <v>14.035876552973834</v>
      </c>
      <c r="O821" s="33">
        <v>12.729933131582069</v>
      </c>
      <c r="P821" s="33">
        <v>0.21312610817964603</v>
      </c>
      <c r="Q821" s="28">
        <v>6.1908059995040041</v>
      </c>
      <c r="R821" s="28">
        <v>10.920175828633292</v>
      </c>
      <c r="S821" s="28">
        <v>2.435726950624526</v>
      </c>
      <c r="T821" s="28">
        <v>0.39580562947648557</v>
      </c>
      <c r="U821" s="28">
        <v>0.18267952129683945</v>
      </c>
      <c r="V821" s="27">
        <f t="shared" si="63"/>
        <v>49.067577801631636</v>
      </c>
      <c r="W821" s="28">
        <f t="shared" si="64"/>
        <v>100</v>
      </c>
      <c r="X821" s="34">
        <v>6.7</v>
      </c>
      <c r="Y821" s="34">
        <v>121.6</v>
      </c>
      <c r="Z821" s="30">
        <v>31.8</v>
      </c>
      <c r="AA821" s="34">
        <v>10.7</v>
      </c>
      <c r="AC821" s="34">
        <v>168</v>
      </c>
      <c r="AD821" s="34">
        <v>230</v>
      </c>
      <c r="AF821" s="30">
        <v>114</v>
      </c>
      <c r="AG821" s="34">
        <v>78</v>
      </c>
      <c r="AH821" s="30">
        <v>3.71</v>
      </c>
      <c r="AJ821" s="28">
        <v>1.0900000000000001</v>
      </c>
      <c r="AK821" s="30">
        <v>0.28999999999999998</v>
      </c>
      <c r="AL821" s="30">
        <v>2.52</v>
      </c>
      <c r="AM821" s="30">
        <v>10.35</v>
      </c>
      <c r="AN821" s="30">
        <v>24.27</v>
      </c>
      <c r="AO821" s="30">
        <v>3.56</v>
      </c>
      <c r="AP821" s="30">
        <v>15.96</v>
      </c>
      <c r="AQ821" s="30">
        <v>4.37</v>
      </c>
      <c r="AR821" s="30">
        <v>1.44</v>
      </c>
      <c r="AS821" s="30">
        <v>5.03</v>
      </c>
      <c r="AT821" s="30">
        <v>0.81</v>
      </c>
      <c r="AU821" s="30">
        <v>4.9800000000000004</v>
      </c>
      <c r="AV821" s="30">
        <v>1.07</v>
      </c>
      <c r="AW821" s="30">
        <v>2.78</v>
      </c>
      <c r="AY821" s="30">
        <v>2.63</v>
      </c>
      <c r="AZ821" s="30">
        <v>0.41</v>
      </c>
      <c r="BB821" s="30">
        <v>368</v>
      </c>
      <c r="BE821" s="28">
        <f t="shared" si="60"/>
        <v>-5.4764710791990412E-2</v>
      </c>
      <c r="BF821" s="28">
        <f t="shared" si="61"/>
        <v>-2.6011808430526195E-2</v>
      </c>
      <c r="BG821" s="29">
        <f t="shared" si="62"/>
        <v>-0.13408848435105652</v>
      </c>
      <c r="BJ821" s="28"/>
      <c r="BK821" s="28"/>
    </row>
    <row r="822" spans="1:63" s="30" customFormat="1" x14ac:dyDescent="0.25">
      <c r="A822" s="35" t="s">
        <v>935</v>
      </c>
      <c r="B822" s="23">
        <v>16</v>
      </c>
      <c r="C822" s="23">
        <v>2</v>
      </c>
      <c r="D822" s="23" t="s">
        <v>644</v>
      </c>
      <c r="E822" s="23" t="s">
        <v>936</v>
      </c>
      <c r="F822" s="23" t="s">
        <v>54</v>
      </c>
      <c r="G822" s="23" t="s">
        <v>391</v>
      </c>
      <c r="H822" s="23" t="s">
        <v>392</v>
      </c>
      <c r="I822" s="23">
        <v>27</v>
      </c>
      <c r="J822" s="23">
        <v>0.70584000000000002</v>
      </c>
      <c r="K822" s="25"/>
      <c r="L822" s="26">
        <v>51.080024686278534</v>
      </c>
      <c r="M822" s="26">
        <v>1.0183089899197695</v>
      </c>
      <c r="N822" s="26">
        <v>15.418638140300347</v>
      </c>
      <c r="O822" s="26">
        <v>10.923678255502981</v>
      </c>
      <c r="P822" s="26">
        <v>0.15428924089693477</v>
      </c>
      <c r="Q822" s="26">
        <v>7.2207364739765465</v>
      </c>
      <c r="R822" s="26">
        <v>11.119111293972432</v>
      </c>
      <c r="S822" s="26">
        <v>2.1394774737708291</v>
      </c>
      <c r="T822" s="26">
        <v>0.74058835630528685</v>
      </c>
      <c r="U822" s="26">
        <v>0.18514708907632171</v>
      </c>
      <c r="V822" s="27">
        <f t="shared" si="63"/>
        <v>56.699810606060602</v>
      </c>
      <c r="W822" s="28">
        <f t="shared" si="64"/>
        <v>99.999999999999972</v>
      </c>
      <c r="X822" s="23">
        <v>6.8</v>
      </c>
      <c r="Y822" s="23">
        <v>90</v>
      </c>
      <c r="Z822" s="23">
        <v>23</v>
      </c>
      <c r="AA822" s="23">
        <v>10.9</v>
      </c>
      <c r="AB822" s="23"/>
      <c r="AC822" s="23">
        <v>204</v>
      </c>
      <c r="AD822" s="23">
        <v>242</v>
      </c>
      <c r="AE822" s="23">
        <v>44</v>
      </c>
      <c r="AF822" s="23">
        <v>290</v>
      </c>
      <c r="AG822" s="23">
        <v>85</v>
      </c>
      <c r="AH822" s="23"/>
      <c r="AI822" s="23"/>
      <c r="AJ822" s="26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>
        <v>43</v>
      </c>
      <c r="BD822" s="23">
        <v>76</v>
      </c>
      <c r="BE822" s="26">
        <f t="shared" si="60"/>
        <v>7.3152903718917806E-2</v>
      </c>
      <c r="BF822" s="28">
        <f t="shared" si="61"/>
        <v>0.16804709910361204</v>
      </c>
      <c r="BG822" s="29">
        <f>1.55+LOG(X822/Y822)-0.73*LOG(Y822/Z822)</f>
        <v>-4.2693083309529034E-3</v>
      </c>
      <c r="BJ822" s="28"/>
      <c r="BK822" s="28"/>
    </row>
    <row r="823" spans="1:63" x14ac:dyDescent="0.25">
      <c r="A823" s="2"/>
      <c r="W823" s="28"/>
    </row>
    <row r="824" spans="1:63" x14ac:dyDescent="0.25">
      <c r="A824" s="2"/>
      <c r="W824" s="28"/>
    </row>
    <row r="825" spans="1:63" x14ac:dyDescent="0.25">
      <c r="A825" s="2"/>
      <c r="W825" s="28"/>
    </row>
    <row r="826" spans="1:63" x14ac:dyDescent="0.25">
      <c r="A826" s="2"/>
      <c r="W826" s="28"/>
    </row>
    <row r="827" spans="1:63" x14ac:dyDescent="0.25">
      <c r="A827" s="2"/>
      <c r="W827" s="28"/>
    </row>
    <row r="828" spans="1:63" x14ac:dyDescent="0.25">
      <c r="A828" s="2"/>
      <c r="W828" s="28"/>
    </row>
    <row r="829" spans="1:63" x14ac:dyDescent="0.25">
      <c r="A829" s="2"/>
      <c r="W829" s="28"/>
    </row>
    <row r="830" spans="1:63" x14ac:dyDescent="0.25">
      <c r="A830" s="2"/>
      <c r="W830" s="28"/>
    </row>
    <row r="831" spans="1:63" x14ac:dyDescent="0.25">
      <c r="A831" s="2"/>
    </row>
    <row r="832" spans="1:63" x14ac:dyDescent="0.25">
      <c r="A832" s="2"/>
    </row>
    <row r="833" spans="1:1" x14ac:dyDescent="0.25">
      <c r="A833" s="2"/>
    </row>
    <row r="834" spans="1:1" x14ac:dyDescent="0.25">
      <c r="A834" s="3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3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3"/>
    </row>
    <row r="847" spans="1:1" x14ac:dyDescent="0.25">
      <c r="A847" s="3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3"/>
    </row>
    <row r="853" spans="1:1" x14ac:dyDescent="0.25">
      <c r="A853" s="3"/>
    </row>
    <row r="854" spans="1:1" x14ac:dyDescent="0.25">
      <c r="A854" s="3"/>
    </row>
    <row r="855" spans="1:1" x14ac:dyDescent="0.25">
      <c r="A855" s="3"/>
    </row>
    <row r="856" spans="1:1" x14ac:dyDescent="0.25">
      <c r="A856" s="3"/>
    </row>
    <row r="857" spans="1:1" x14ac:dyDescent="0.25">
      <c r="A857" s="3"/>
    </row>
    <row r="858" spans="1:1" x14ac:dyDescent="0.25">
      <c r="A858" s="2"/>
    </row>
    <row r="859" spans="1:1" x14ac:dyDescent="0.25">
      <c r="A859" s="2"/>
    </row>
    <row r="860" spans="1:1" x14ac:dyDescent="0.25">
      <c r="A860" s="3"/>
    </row>
    <row r="861" spans="1:1" x14ac:dyDescent="0.25">
      <c r="A861" s="2"/>
    </row>
    <row r="862" spans="1:1" x14ac:dyDescent="0.25">
      <c r="A862" s="2"/>
    </row>
    <row r="863" spans="1:1" x14ac:dyDescent="0.25">
      <c r="A863" s="3"/>
    </row>
    <row r="864" spans="1:1" x14ac:dyDescent="0.25">
      <c r="A864" s="3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2" spans="1:1" x14ac:dyDescent="0.25">
      <c r="A932" s="23"/>
    </row>
    <row r="933" spans="1:1" x14ac:dyDescent="0.25">
      <c r="A933" s="23"/>
    </row>
    <row r="934" spans="1:1" x14ac:dyDescent="0.25">
      <c r="A934" s="30"/>
    </row>
    <row r="935" spans="1:1" x14ac:dyDescent="0.25">
      <c r="A935" s="30"/>
    </row>
    <row r="936" spans="1:1" x14ac:dyDescent="0.25">
      <c r="A936" s="3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G21" sqref="G21"/>
    </sheetView>
  </sheetViews>
  <sheetFormatPr defaultRowHeight="15" x14ac:dyDescent="0.25"/>
  <cols>
    <col min="1" max="1" width="23.85546875" customWidth="1"/>
  </cols>
  <sheetData>
    <row r="1" spans="1:2" x14ac:dyDescent="0.25">
      <c r="A1" s="40" t="s">
        <v>945</v>
      </c>
    </row>
    <row r="3" spans="1:2" x14ac:dyDescent="0.25">
      <c r="A3" t="s">
        <v>937</v>
      </c>
      <c r="B3" t="s">
        <v>951</v>
      </c>
    </row>
    <row r="4" spans="1:2" x14ac:dyDescent="0.25">
      <c r="A4" t="s">
        <v>938</v>
      </c>
      <c r="B4" t="s">
        <v>950</v>
      </c>
    </row>
    <row r="5" spans="1:2" x14ac:dyDescent="0.25">
      <c r="A5" t="s">
        <v>939</v>
      </c>
      <c r="B5" t="s">
        <v>949</v>
      </c>
    </row>
    <row r="6" spans="1:2" x14ac:dyDescent="0.25">
      <c r="A6" t="s">
        <v>940</v>
      </c>
      <c r="B6" t="s">
        <v>952</v>
      </c>
    </row>
    <row r="7" spans="1:2" x14ac:dyDescent="0.25">
      <c r="A7" t="s">
        <v>941</v>
      </c>
      <c r="B7" t="s">
        <v>946</v>
      </c>
    </row>
    <row r="8" spans="1:2" x14ac:dyDescent="0.25">
      <c r="A8" t="s">
        <v>942</v>
      </c>
      <c r="B8" t="s">
        <v>953</v>
      </c>
    </row>
    <row r="9" spans="1:2" ht="17.25" x14ac:dyDescent="0.25">
      <c r="A9" t="s">
        <v>943</v>
      </c>
      <c r="B9" t="s">
        <v>947</v>
      </c>
    </row>
    <row r="10" spans="1:2" x14ac:dyDescent="0.25">
      <c r="A10" t="s">
        <v>944</v>
      </c>
      <c r="B10" t="s">
        <v>948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Compiled Karoo dataset</vt:lpstr>
      <vt:lpstr>Notes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Luttinen, Arto</dc:creator>
  <cp:lastModifiedBy>Luttinen, Arto</cp:lastModifiedBy>
  <dcterms:created xsi:type="dcterms:W3CDTF">2018-02-16T10:40:44Z</dcterms:created>
  <dcterms:modified xsi:type="dcterms:W3CDTF">2018-03-03T08:45:05Z</dcterms:modified>
</cp:coreProperties>
</file>