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neDrive\workspace\Zhou\SREP_REV\2nd revision\"/>
    </mc:Choice>
  </mc:AlternateContent>
  <xr:revisionPtr revIDLastSave="19" documentId="11_0C11483337300207B52A99BCB226E17F34C4B1B5" xr6:coauthVersionLast="34" xr6:coauthVersionMax="34" xr10:uidLastSave="{EF1B8697-FB87-43ED-A216-52C26E31D9C4}"/>
  <bookViews>
    <workbookView xWindow="0" yWindow="465" windowWidth="25605" windowHeight="13605" xr2:uid="{00000000-000D-0000-FFFF-FFFF00000000}"/>
  </bookViews>
  <sheets>
    <sheet name="Title" sheetId="14" r:id="rId1"/>
    <sheet name="Control" sheetId="1" r:id="rId2"/>
    <sheet name="SnailKO" sheetId="3" r:id="rId3"/>
    <sheet name="u34KO" sheetId="2" r:id="rId4"/>
    <sheet name="ZebKO" sheetId="4" r:id="rId5"/>
    <sheet name="u200KO" sheetId="7" r:id="rId6"/>
    <sheet name="InputOE" sheetId="8" r:id="rId7"/>
    <sheet name="SnailOE" sheetId="9" r:id="rId8"/>
    <sheet name="u34OE" sheetId="10" r:id="rId9"/>
    <sheet name="ZebOE" sheetId="12" r:id="rId10"/>
    <sheet name="u200OE" sheetId="13" r:id="rId11"/>
  </sheets>
  <calcPr calcId="179017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2" i="1" l="1"/>
  <c r="F13" i="1"/>
  <c r="F14" i="1"/>
  <c r="E10" i="3"/>
  <c r="E11" i="3"/>
  <c r="F11" i="2"/>
  <c r="F12" i="2"/>
  <c r="F13" i="2"/>
  <c r="F12" i="4"/>
  <c r="F13" i="4"/>
  <c r="F14" i="4"/>
  <c r="E10" i="7"/>
  <c r="E11" i="7"/>
  <c r="E11" i="8"/>
  <c r="E12" i="8"/>
  <c r="G12" i="9"/>
  <c r="G13" i="9"/>
  <c r="G14" i="9"/>
  <c r="G15" i="9"/>
  <c r="F13" i="12"/>
  <c r="F12" i="12"/>
  <c r="F11" i="12"/>
  <c r="G16" i="13"/>
  <c r="G15" i="13"/>
  <c r="G14" i="13"/>
  <c r="G13" i="13"/>
  <c r="E14" i="10"/>
  <c r="E13" i="10"/>
</calcChain>
</file>

<file path=xl/sharedStrings.xml><?xml version="1.0" encoding="utf-8"?>
<sst xmlns="http://schemas.openxmlformats.org/spreadsheetml/2006/main" count="675" uniqueCount="149">
  <si>
    <t>State</t>
    <phoneticPr fontId="1" type="noConversion"/>
  </si>
  <si>
    <t>E</t>
    <phoneticPr fontId="1" type="noConversion"/>
  </si>
  <si>
    <t>M</t>
    <phoneticPr fontId="1" type="noConversion"/>
  </si>
  <si>
    <t>H</t>
    <phoneticPr fontId="1" type="noConversion"/>
  </si>
  <si>
    <t>00101</t>
    <phoneticPr fontId="1" type="noConversion"/>
  </si>
  <si>
    <t>11011</t>
    <phoneticPr fontId="1" type="noConversion"/>
  </si>
  <si>
    <t>11010</t>
    <phoneticPr fontId="1" type="noConversion"/>
  </si>
  <si>
    <t>10101</t>
    <phoneticPr fontId="1" type="noConversion"/>
  </si>
  <si>
    <t>01101</t>
    <phoneticPr fontId="1" type="noConversion"/>
  </si>
  <si>
    <t>00001</t>
    <phoneticPr fontId="1" type="noConversion"/>
  </si>
  <si>
    <t>00111</t>
    <phoneticPr fontId="1" type="noConversion"/>
  </si>
  <si>
    <t>00100</t>
    <phoneticPr fontId="1" type="noConversion"/>
  </si>
  <si>
    <t>Basin</t>
    <phoneticPr fontId="1" type="noConversion"/>
  </si>
  <si>
    <t>M</t>
    <phoneticPr fontId="1" type="noConversion"/>
  </si>
  <si>
    <t>E</t>
    <phoneticPr fontId="1" type="noConversion"/>
  </si>
  <si>
    <t>01010</t>
    <phoneticPr fontId="1" type="noConversion"/>
  </si>
  <si>
    <t>10010</t>
    <phoneticPr fontId="1" type="noConversion"/>
  </si>
  <si>
    <t>11110</t>
    <phoneticPr fontId="1" type="noConversion"/>
  </si>
  <si>
    <t>11000</t>
    <phoneticPr fontId="1" type="noConversion"/>
  </si>
  <si>
    <t>11011</t>
    <phoneticPr fontId="1" type="noConversion"/>
  </si>
  <si>
    <t>H</t>
    <phoneticPr fontId="1" type="noConversion"/>
  </si>
  <si>
    <t>H</t>
    <phoneticPr fontId="1" type="noConversion"/>
  </si>
  <si>
    <t>M</t>
    <phoneticPr fontId="1" type="noConversion"/>
  </si>
  <si>
    <t>01011</t>
    <phoneticPr fontId="1" type="noConversion"/>
  </si>
  <si>
    <t>10011</t>
    <phoneticPr fontId="1" type="noConversion"/>
  </si>
  <si>
    <t>11111</t>
    <phoneticPr fontId="1" type="noConversion"/>
  </si>
  <si>
    <t>11001</t>
    <phoneticPr fontId="1" type="noConversion"/>
  </si>
  <si>
    <t>11010</t>
    <phoneticPr fontId="1" type="noConversion"/>
  </si>
  <si>
    <t>E</t>
    <phoneticPr fontId="1" type="noConversion"/>
  </si>
  <si>
    <t>Input neighbor</t>
    <phoneticPr fontId="1" type="noConversion"/>
  </si>
  <si>
    <t>Snail neighbor</t>
    <phoneticPr fontId="1" type="noConversion"/>
  </si>
  <si>
    <t>Zeb neighbor</t>
    <phoneticPr fontId="1" type="noConversion"/>
  </si>
  <si>
    <t>EL</t>
    <phoneticPr fontId="1" type="noConversion"/>
  </si>
  <si>
    <t>00001</t>
    <phoneticPr fontId="1" type="noConversion"/>
  </si>
  <si>
    <t>10001</t>
    <phoneticPr fontId="1" type="noConversion"/>
  </si>
  <si>
    <t>01001</t>
    <phoneticPr fontId="1" type="noConversion"/>
  </si>
  <si>
    <t>00101</t>
    <phoneticPr fontId="1" type="noConversion"/>
  </si>
  <si>
    <t>00011</t>
    <phoneticPr fontId="1" type="noConversion"/>
  </si>
  <si>
    <t>00000</t>
    <phoneticPr fontId="1" type="noConversion"/>
  </si>
  <si>
    <t>10010</t>
    <phoneticPr fontId="1" type="noConversion"/>
  </si>
  <si>
    <t>11110</t>
    <phoneticPr fontId="1" type="noConversion"/>
  </si>
  <si>
    <t>11000</t>
    <phoneticPr fontId="1" type="noConversion"/>
  </si>
  <si>
    <t>10011</t>
    <phoneticPr fontId="1" type="noConversion"/>
  </si>
  <si>
    <t xml:space="preserve"> </t>
    <phoneticPr fontId="1" type="noConversion"/>
  </si>
  <si>
    <t>EL</t>
    <phoneticPr fontId="1" type="noConversion"/>
  </si>
  <si>
    <t>EL</t>
    <phoneticPr fontId="1" type="noConversion"/>
  </si>
  <si>
    <t>EL</t>
    <phoneticPr fontId="1" type="noConversion"/>
  </si>
  <si>
    <t>E</t>
    <phoneticPr fontId="1" type="noConversion"/>
  </si>
  <si>
    <t>E</t>
    <phoneticPr fontId="1" type="noConversion"/>
  </si>
  <si>
    <t>10101</t>
    <phoneticPr fontId="1" type="noConversion"/>
  </si>
  <si>
    <t>00101</t>
    <phoneticPr fontId="1" type="noConversion"/>
  </si>
  <si>
    <t>11101</t>
    <phoneticPr fontId="1" type="noConversion"/>
  </si>
  <si>
    <t>10001</t>
    <phoneticPr fontId="1" type="noConversion"/>
  </si>
  <si>
    <t>10111</t>
    <phoneticPr fontId="1" type="noConversion"/>
  </si>
  <si>
    <t>10100</t>
    <phoneticPr fontId="1" type="noConversion"/>
  </si>
  <si>
    <t>ND</t>
    <phoneticPr fontId="1" type="noConversion"/>
  </si>
  <si>
    <t>00101</t>
    <phoneticPr fontId="1" type="noConversion"/>
  </si>
  <si>
    <t>11101</t>
    <phoneticPr fontId="1" type="noConversion"/>
  </si>
  <si>
    <t>10000</t>
    <phoneticPr fontId="1" type="noConversion"/>
  </si>
  <si>
    <t>11000</t>
    <phoneticPr fontId="1" type="noConversion"/>
  </si>
  <si>
    <t>01101</t>
    <phoneticPr fontId="1" type="noConversion"/>
  </si>
  <si>
    <t>11001</t>
    <phoneticPr fontId="1" type="noConversion"/>
  </si>
  <si>
    <t>11111</t>
    <phoneticPr fontId="1" type="noConversion"/>
  </si>
  <si>
    <t>11100</t>
    <phoneticPr fontId="1" type="noConversion"/>
  </si>
  <si>
    <t>00000</t>
    <phoneticPr fontId="1" type="noConversion"/>
  </si>
  <si>
    <t>10100</t>
    <phoneticPr fontId="1" type="noConversion"/>
  </si>
  <si>
    <t>10010</t>
    <phoneticPr fontId="1" type="noConversion"/>
  </si>
  <si>
    <t>10001</t>
    <phoneticPr fontId="1" type="noConversion"/>
  </si>
  <si>
    <t>01000</t>
    <phoneticPr fontId="1" type="noConversion"/>
  </si>
  <si>
    <t>10000</t>
    <phoneticPr fontId="1" type="noConversion"/>
  </si>
  <si>
    <t>11010</t>
    <phoneticPr fontId="1" type="noConversion"/>
  </si>
  <si>
    <t>11001</t>
    <phoneticPr fontId="1" type="noConversion"/>
  </si>
  <si>
    <t>E</t>
    <phoneticPr fontId="1" type="noConversion"/>
  </si>
  <si>
    <t>C</t>
    <phoneticPr fontId="1" type="noConversion"/>
  </si>
  <si>
    <t>C</t>
    <phoneticPr fontId="1" type="noConversion"/>
  </si>
  <si>
    <t>C</t>
    <phoneticPr fontId="1" type="noConversion"/>
  </si>
  <si>
    <t>E</t>
    <phoneticPr fontId="1" type="noConversion"/>
  </si>
  <si>
    <t>ND</t>
    <phoneticPr fontId="1" type="noConversion"/>
  </si>
  <si>
    <t>M</t>
    <phoneticPr fontId="1" type="noConversion"/>
  </si>
  <si>
    <t>ML</t>
    <phoneticPr fontId="1" type="noConversion"/>
  </si>
  <si>
    <t>11010</t>
    <phoneticPr fontId="1" type="noConversion"/>
  </si>
  <si>
    <t>00010</t>
    <phoneticPr fontId="1" type="noConversion"/>
  </si>
  <si>
    <t>ML</t>
    <phoneticPr fontId="1" type="noConversion"/>
  </si>
  <si>
    <t>01010</t>
    <phoneticPr fontId="1" type="noConversion"/>
  </si>
  <si>
    <t>01010</t>
    <phoneticPr fontId="1" type="noConversion"/>
  </si>
  <si>
    <t>11110</t>
    <phoneticPr fontId="1" type="noConversion"/>
  </si>
  <si>
    <t>11000</t>
    <phoneticPr fontId="1" type="noConversion"/>
  </si>
  <si>
    <t>11011</t>
    <phoneticPr fontId="1" type="noConversion"/>
  </si>
  <si>
    <t>01010</t>
    <phoneticPr fontId="1" type="noConversion"/>
  </si>
  <si>
    <t>00110</t>
    <phoneticPr fontId="1" type="noConversion"/>
  </si>
  <si>
    <t>00011</t>
    <phoneticPr fontId="1" type="noConversion"/>
  </si>
  <si>
    <t>ML</t>
    <phoneticPr fontId="1" type="noConversion"/>
  </si>
  <si>
    <t>M</t>
    <phoneticPr fontId="1" type="noConversion"/>
  </si>
  <si>
    <t>H</t>
    <phoneticPr fontId="1" type="noConversion"/>
  </si>
  <si>
    <t>10010</t>
    <phoneticPr fontId="1" type="noConversion"/>
  </si>
  <si>
    <t>11110</t>
    <phoneticPr fontId="1" type="noConversion"/>
  </si>
  <si>
    <t>11011</t>
    <phoneticPr fontId="1" type="noConversion"/>
  </si>
  <si>
    <t>01011</t>
    <phoneticPr fontId="1" type="noConversion"/>
  </si>
  <si>
    <t>10011</t>
    <phoneticPr fontId="1" type="noConversion"/>
  </si>
  <si>
    <t>11111</t>
    <phoneticPr fontId="1" type="noConversion"/>
  </si>
  <si>
    <t>H</t>
    <phoneticPr fontId="1" type="noConversion"/>
  </si>
  <si>
    <t>HL</t>
    <phoneticPr fontId="1" type="noConversion"/>
  </si>
  <si>
    <t>11011</t>
    <phoneticPr fontId="1" type="noConversion"/>
  </si>
  <si>
    <t>01110</t>
    <phoneticPr fontId="1" type="noConversion"/>
  </si>
  <si>
    <t>01000</t>
    <phoneticPr fontId="1" type="noConversion"/>
  </si>
  <si>
    <t>01011</t>
    <phoneticPr fontId="1" type="noConversion"/>
  </si>
  <si>
    <t>10011</t>
    <phoneticPr fontId="1" type="noConversion"/>
  </si>
  <si>
    <t>11010</t>
    <phoneticPr fontId="1" type="noConversion"/>
  </si>
  <si>
    <t>00011</t>
    <phoneticPr fontId="1" type="noConversion"/>
  </si>
  <si>
    <t>01111</t>
    <phoneticPr fontId="1" type="noConversion"/>
  </si>
  <si>
    <t>01001</t>
    <phoneticPr fontId="1" type="noConversion"/>
  </si>
  <si>
    <t>HL</t>
    <phoneticPr fontId="1" type="noConversion"/>
  </si>
  <si>
    <t>C</t>
    <phoneticPr fontId="1" type="noConversion"/>
  </si>
  <si>
    <t>10111</t>
    <phoneticPr fontId="1" type="noConversion"/>
  </si>
  <si>
    <t>11111</t>
    <phoneticPr fontId="1" type="noConversion"/>
  </si>
  <si>
    <t>00111</t>
    <phoneticPr fontId="1" type="noConversion"/>
  </si>
  <si>
    <t>00100</t>
    <phoneticPr fontId="1" type="noConversion"/>
  </si>
  <si>
    <t>01111</t>
    <phoneticPr fontId="1" type="noConversion"/>
  </si>
  <si>
    <t>10101</t>
    <phoneticPr fontId="1" type="noConversion"/>
  </si>
  <si>
    <t>10110</t>
    <phoneticPr fontId="1" type="noConversion"/>
  </si>
  <si>
    <t>10110</t>
    <phoneticPr fontId="1" type="noConversion"/>
  </si>
  <si>
    <t>00011</t>
    <phoneticPr fontId="1" type="noConversion"/>
  </si>
  <si>
    <t>10011</t>
    <phoneticPr fontId="1" type="noConversion"/>
  </si>
  <si>
    <t>00001</t>
    <phoneticPr fontId="1" type="noConversion"/>
  </si>
  <si>
    <t>M</t>
    <phoneticPr fontId="1" type="noConversion"/>
  </si>
  <si>
    <t>H</t>
    <phoneticPr fontId="1" type="noConversion"/>
  </si>
  <si>
    <t>10000</t>
    <phoneticPr fontId="1" type="noConversion"/>
  </si>
  <si>
    <t>EL</t>
    <phoneticPr fontId="1" type="noConversion"/>
  </si>
  <si>
    <t>j</t>
    <phoneticPr fontId="1" type="noConversion"/>
  </si>
  <si>
    <t>H</t>
    <phoneticPr fontId="1" type="noConversion"/>
  </si>
  <si>
    <t>j</t>
    <phoneticPr fontId="1" type="noConversion"/>
  </si>
  <si>
    <t>j</t>
    <phoneticPr fontId="1" type="noConversion"/>
  </si>
  <si>
    <t>H</t>
    <phoneticPr fontId="1" type="noConversion"/>
  </si>
  <si>
    <r>
      <t>O</t>
    </r>
    <r>
      <rPr>
        <vertAlign val="superscript"/>
        <sz val="11"/>
        <color theme="1"/>
        <rFont val="맑은 고딕"/>
        <family val="3"/>
        <charset val="129"/>
        <scheme val="minor"/>
      </rPr>
      <t>j</t>
    </r>
    <r>
      <rPr>
        <vertAlign val="subscript"/>
        <sz val="11"/>
        <color theme="1"/>
        <rFont val="맑은 고딕"/>
        <family val="3"/>
        <charset val="129"/>
        <scheme val="minor"/>
      </rPr>
      <t>A</t>
    </r>
    <phoneticPr fontId="1" type="noConversion"/>
  </si>
  <si>
    <t>A</t>
    <phoneticPr fontId="1" type="noConversion"/>
  </si>
  <si>
    <r>
      <t>S</t>
    </r>
    <r>
      <rPr>
        <vertAlign val="subscript"/>
        <sz val="11"/>
        <color theme="1"/>
        <rFont val="맑은 고딕"/>
        <family val="2"/>
        <charset val="129"/>
        <scheme val="minor"/>
      </rPr>
      <t>A</t>
    </r>
    <phoneticPr fontId="1" type="noConversion"/>
  </si>
  <si>
    <t>Attractor</t>
  </si>
  <si>
    <t>Attractor</t>
    <phoneticPr fontId="1" type="noConversion"/>
  </si>
  <si>
    <r>
      <t>Jae Il Joo</t>
    </r>
    <r>
      <rPr>
        <b/>
        <vertAlign val="superscript"/>
        <sz val="12"/>
        <color theme="1"/>
        <rFont val="Times New Roman"/>
        <family val="1"/>
      </rPr>
      <t>1</t>
    </r>
    <r>
      <rPr>
        <b/>
        <vertAlign val="superscript"/>
        <sz val="12"/>
        <color theme="1"/>
        <rFont val="맑은 고딕"/>
        <family val="3"/>
        <charset val="129"/>
      </rPr>
      <t>§</t>
    </r>
    <r>
      <rPr>
        <b/>
        <sz val="12"/>
        <color theme="1"/>
        <rFont val="Times New Roman"/>
        <family val="1"/>
      </rPr>
      <t>, Joseph X. Zhou</t>
    </r>
    <r>
      <rPr>
        <b/>
        <vertAlign val="superscript"/>
        <sz val="12"/>
        <color theme="1"/>
        <rFont val="Times New Roman"/>
        <family val="1"/>
      </rPr>
      <t>2,3</t>
    </r>
    <r>
      <rPr>
        <b/>
        <vertAlign val="superscript"/>
        <sz val="12"/>
        <color theme="1"/>
        <rFont val="맑은 고딕"/>
        <family val="3"/>
        <charset val="129"/>
      </rPr>
      <t>§</t>
    </r>
    <r>
      <rPr>
        <b/>
        <sz val="12"/>
        <color theme="1"/>
        <rFont val="Times New Roman"/>
        <family val="1"/>
      </rPr>
      <t>, Sui Huang</t>
    </r>
    <r>
      <rPr>
        <b/>
        <vertAlign val="superscript"/>
        <sz val="12"/>
        <color theme="1"/>
        <rFont val="Times New Roman"/>
        <family val="1"/>
      </rPr>
      <t>2*</t>
    </r>
    <r>
      <rPr>
        <b/>
        <sz val="12"/>
        <color theme="1"/>
        <rFont val="Times New Roman"/>
        <family val="1"/>
      </rPr>
      <t>, Kwang-Hyun Cho</t>
    </r>
    <r>
      <rPr>
        <b/>
        <vertAlign val="superscript"/>
        <sz val="12"/>
        <color theme="1"/>
        <rFont val="Times New Roman"/>
        <family val="1"/>
      </rPr>
      <t>1*</t>
    </r>
    <r>
      <rPr>
        <b/>
        <sz val="12"/>
        <color theme="1"/>
        <rFont val="Times New Roman"/>
        <family val="1"/>
      </rPr>
      <t xml:space="preserve">, </t>
    </r>
  </si>
  <si>
    <r>
      <t xml:space="preserve">1 </t>
    </r>
    <r>
      <rPr>
        <sz val="11"/>
        <color theme="1"/>
        <rFont val="Times New Roman"/>
        <family val="1"/>
      </rPr>
      <t>Department of Bio and Brain Engineering, Korea Advanced Institute of Science and Technology (KAIST), Daejeon 34141, Republic of Korea</t>
    </r>
  </si>
  <si>
    <r>
      <t>2</t>
    </r>
    <r>
      <rPr>
        <sz val="11"/>
        <color theme="1"/>
        <rFont val="Times New Roman"/>
        <family val="1"/>
      </rPr>
      <t xml:space="preserve"> Institute for Systems Biology, Seattle, WA, USA </t>
    </r>
  </si>
  <si>
    <r>
      <t>3</t>
    </r>
    <r>
      <rPr>
        <sz val="11"/>
        <color theme="1"/>
        <rFont val="Times New Roman"/>
        <family val="1"/>
      </rPr>
      <t xml:space="preserve"> Kavli Institute for Theoretical Physics, UC Santa Barbara, California, USA</t>
    </r>
  </si>
  <si>
    <t>§ These authors contributed equally as first author</t>
  </si>
  <si>
    <t>Supplementary Table S3. 1-degree neighbor of wild type and mutated EMT network.</t>
    <phoneticPr fontId="1" type="noConversion"/>
  </si>
  <si>
    <t>Determining Relative Dynamic Stability of Cell States Using Boolean Network Model</t>
    <phoneticPr fontId="1" type="noConversion"/>
  </si>
  <si>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맑은 고딕"/>
        <family val="2"/>
        <charset val="129"/>
        <scheme val="minor"/>
      </rPr>
      <t>34 neighbor</t>
    </r>
    <phoneticPr fontId="1" type="noConversion"/>
  </si>
  <si>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맑은 고딕"/>
        <family val="2"/>
        <charset val="129"/>
        <scheme val="minor"/>
      </rPr>
      <t>200 neighbor</t>
    </r>
    <phoneticPr fontId="1" type="noConversion"/>
  </si>
  <si>
    <r>
      <t>*Authors for correspondence (KHC: ckh@kaist.ac.kr; SH: shuang@systemsbiology.org</t>
    </r>
    <r>
      <rPr>
        <u/>
        <sz val="12"/>
        <color theme="10"/>
        <rFont val="맑은 고딕"/>
        <family val="3"/>
        <charset val="129"/>
        <scheme val="minor"/>
      </rPr>
      <t>)</t>
    </r>
    <phoneticPr fontId="1" type="noConversion"/>
  </si>
  <si>
    <t>* C = cyclic attractor.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</si>
</sst>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vertAlign val="superscript"/>
      <sz val="11"/>
      <color theme="1"/>
      <name val="맑은 고딕"/>
      <family val="3"/>
      <charset val="129"/>
      <scheme val="minor"/>
    </font>
    <font>
      <vertAlign val="subscript"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vertAlign val="subscript"/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6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vertAlign val="superscript"/>
      <sz val="12"/>
      <color theme="1"/>
      <name val="맑은 고딕"/>
      <family val="3"/>
      <charset val="129"/>
    </font>
    <font>
      <vertAlign val="superscript"/>
      <sz val="10"/>
      <color theme="1"/>
      <name val="Times New Roman"/>
      <family val="1"/>
    </font>
    <font>
      <vertAlign val="superscript"/>
      <sz val="9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8"/>
      <color theme="1"/>
      <name val="Times New Roman"/>
      <family val="1"/>
    </font>
    <font>
      <u/>
      <sz val="12"/>
      <color theme="10"/>
      <name val="맑은 고딕"/>
      <family val="2"/>
      <charset val="129"/>
      <scheme val="minor"/>
    </font>
    <font>
      <u/>
      <sz val="12"/>
      <color theme="10"/>
      <name val="맑은 고딕"/>
      <family val="3"/>
      <charset val="129"/>
      <scheme val="minor"/>
    </font>
    <font>
      <sz val="11"/>
      <color theme="1"/>
      <name val="Symbol"/>
      <family val="1"/>
      <charset val="2"/>
    </font>
    <font>
      <sz val="11"/>
      <color theme="1"/>
      <name val="맑은 고딕"/>
      <family val="1"/>
      <charset val="2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6" fillId="0" borderId="0"/>
    <xf numFmtId="0" fontId="17" fillId="0" borderId="0" applyNumberFormat="0" applyFill="0" applyBorder="0" applyAlignment="0" applyProtection="0"/>
  </cellStyleXfs>
  <cellXfs count="54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6" xfId="0" quotePrefix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quotePrefix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9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6" xfId="0" applyBorder="1">
      <alignment vertical="center"/>
    </xf>
    <xf numFmtId="0" fontId="0" fillId="0" borderId="25" xfId="0" applyBorder="1">
      <alignment vertical="center"/>
    </xf>
    <xf numFmtId="0" fontId="0" fillId="0" borderId="15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5" xfId="0" quotePrefix="1" applyBorder="1">
      <alignment vertical="center"/>
    </xf>
    <xf numFmtId="0" fontId="0" fillId="0" borderId="0" xfId="0" applyFill="1" applyBorder="1">
      <alignment vertical="center"/>
    </xf>
    <xf numFmtId="0" fontId="4" fillId="0" borderId="26" xfId="0" applyNumberFormat="1" applyFont="1" applyFill="1" applyBorder="1" applyAlignment="1" applyProtection="1">
      <alignment vertical="center"/>
    </xf>
    <xf numFmtId="0" fontId="7" fillId="0" borderId="0" xfId="1" applyFont="1" applyAlignment="1">
      <alignment horizontal="center" vertical="center"/>
    </xf>
    <xf numFmtId="0" fontId="6" fillId="0" borderId="0" xfId="1"/>
    <xf numFmtId="0" fontId="8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12" fillId="0" borderId="0" xfId="1" applyFont="1" applyAlignment="1">
      <alignment horizontal="justify" vertical="center"/>
    </xf>
    <xf numFmtId="0" fontId="13" fillId="0" borderId="0" xfId="1" applyFont="1" applyAlignment="1">
      <alignment horizontal="justify" vertical="center"/>
    </xf>
    <xf numFmtId="0" fontId="15" fillId="0" borderId="0" xfId="1" applyFont="1" applyAlignment="1">
      <alignment horizontal="justify" vertical="center"/>
    </xf>
    <xf numFmtId="0" fontId="16" fillId="0" borderId="0" xfId="1" applyFont="1" applyAlignment="1">
      <alignment horizontal="justify" vertical="center"/>
    </xf>
    <xf numFmtId="0" fontId="14" fillId="0" borderId="0" xfId="1" applyFont="1" applyAlignment="1">
      <alignment horizontal="justify" vertical="center"/>
    </xf>
    <xf numFmtId="0" fontId="17" fillId="0" borderId="0" xfId="2" applyAlignment="1">
      <alignment horizontal="justify" vertical="center"/>
    </xf>
    <xf numFmtId="0" fontId="21" fillId="0" borderId="23" xfId="0" applyFont="1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</cellXfs>
  <cellStyles count="3">
    <cellStyle name="표준" xfId="0" builtinId="0"/>
    <cellStyle name="표준 2" xfId="1" xr:uid="{345EF961-9F1D-4595-80E7-7C2240DD1455}"/>
    <cellStyle name="하이퍼링크 2" xfId="2" xr:uid="{2CBC8783-CCAF-408B-AD65-18499CB889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seph.Zhou@systemsbiology.org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24638-42AD-445F-BBF9-965FCA209F78}">
  <dimension ref="A1:A13"/>
  <sheetViews>
    <sheetView tabSelected="1" workbookViewId="0"/>
  </sheetViews>
  <sheetFormatPr defaultRowHeight="17.25" x14ac:dyDescent="0.3"/>
  <cols>
    <col min="1" max="1" width="131" style="28" customWidth="1"/>
    <col min="2" max="16384" width="9" style="28"/>
  </cols>
  <sheetData>
    <row r="1" spans="1:1" ht="20.25" x14ac:dyDescent="0.3">
      <c r="A1" s="27" t="s">
        <v>143</v>
      </c>
    </row>
    <row r="2" spans="1:1" x14ac:dyDescent="0.3">
      <c r="A2" s="29"/>
    </row>
    <row r="3" spans="1:1" x14ac:dyDescent="0.3">
      <c r="A3" s="29"/>
    </row>
    <row r="4" spans="1:1" ht="20.25" x14ac:dyDescent="0.3">
      <c r="A4" s="27" t="s">
        <v>144</v>
      </c>
    </row>
    <row r="5" spans="1:1" x14ac:dyDescent="0.3">
      <c r="A5" s="29"/>
    </row>
    <row r="6" spans="1:1" ht="18.75" x14ac:dyDescent="0.3">
      <c r="A6" s="30" t="s">
        <v>138</v>
      </c>
    </row>
    <row r="7" spans="1:1" x14ac:dyDescent="0.3">
      <c r="A7" s="31"/>
    </row>
    <row r="8" spans="1:1" x14ac:dyDescent="0.3">
      <c r="A8" s="32" t="s">
        <v>139</v>
      </c>
    </row>
    <row r="9" spans="1:1" ht="18" x14ac:dyDescent="0.3">
      <c r="A9" s="33" t="s">
        <v>140</v>
      </c>
    </row>
    <row r="10" spans="1:1" ht="18" x14ac:dyDescent="0.3">
      <c r="A10" s="33" t="s">
        <v>141</v>
      </c>
    </row>
    <row r="11" spans="1:1" x14ac:dyDescent="0.3">
      <c r="A11" s="34"/>
    </row>
    <row r="12" spans="1:1" x14ac:dyDescent="0.3">
      <c r="A12" s="35" t="s">
        <v>142</v>
      </c>
    </row>
    <row r="13" spans="1:1" x14ac:dyDescent="0.3">
      <c r="A13" s="36" t="s">
        <v>147</v>
      </c>
    </row>
  </sheetData>
  <phoneticPr fontId="1" type="noConversion"/>
  <hyperlinks>
    <hyperlink ref="A13" r:id="rId1" display="mailto:Joseph.Zhou@systemsbiology.org" xr:uid="{4EAD4060-DA78-4557-8E70-E23C48AEA973}"/>
  </hyperlinks>
  <pageMargins left="0.7" right="0.7" top="0.75" bottom="0.75" header="0.3" footer="0.3"/>
  <pageSetup paperSize="9" orientation="portrait" horizontalDpi="4294967295" verticalDpi="4294967295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EC725-7A41-403D-B1B6-37DBAEC930A3}">
  <dimension ref="A1:L13"/>
  <sheetViews>
    <sheetView workbookViewId="0">
      <selection activeCell="C1" sqref="C1:L1"/>
    </sheetView>
  </sheetViews>
  <sheetFormatPr defaultColWidth="8.875" defaultRowHeight="16.5" x14ac:dyDescent="0.3"/>
  <sheetData>
    <row r="1" spans="1:12" ht="17.25" thickBot="1" x14ac:dyDescent="0.35">
      <c r="A1" s="41"/>
      <c r="B1" s="42"/>
      <c r="C1" s="38" t="s">
        <v>29</v>
      </c>
      <c r="D1" s="39"/>
      <c r="E1" s="38" t="s">
        <v>30</v>
      </c>
      <c r="F1" s="39"/>
      <c r="G1" s="40" t="s">
        <v>145</v>
      </c>
      <c r="H1" s="39"/>
      <c r="I1" s="38" t="s">
        <v>31</v>
      </c>
      <c r="J1" s="39"/>
      <c r="K1" s="40" t="s">
        <v>146</v>
      </c>
      <c r="L1" s="39"/>
    </row>
    <row r="2" spans="1:12" x14ac:dyDescent="0.3">
      <c r="A2" s="26" t="s">
        <v>136</v>
      </c>
      <c r="B2" s="13" t="s">
        <v>0</v>
      </c>
      <c r="C2" s="4" t="s">
        <v>12</v>
      </c>
      <c r="D2" s="5" t="s">
        <v>0</v>
      </c>
      <c r="E2" s="4" t="s">
        <v>12</v>
      </c>
      <c r="F2" s="5" t="s">
        <v>0</v>
      </c>
      <c r="G2" s="4" t="s">
        <v>12</v>
      </c>
      <c r="H2" s="5" t="s">
        <v>0</v>
      </c>
      <c r="I2" s="4" t="s">
        <v>12</v>
      </c>
      <c r="J2" s="5" t="s">
        <v>0</v>
      </c>
      <c r="K2" s="4" t="s">
        <v>12</v>
      </c>
      <c r="L2" s="5" t="s">
        <v>0</v>
      </c>
    </row>
    <row r="3" spans="1:12" x14ac:dyDescent="0.3">
      <c r="A3" s="4" t="s">
        <v>2</v>
      </c>
      <c r="B3" s="6" t="s">
        <v>6</v>
      </c>
      <c r="C3" s="4" t="s">
        <v>111</v>
      </c>
      <c r="D3" s="6" t="s">
        <v>15</v>
      </c>
      <c r="E3" s="4" t="s">
        <v>93</v>
      </c>
      <c r="F3" s="6" t="s">
        <v>16</v>
      </c>
      <c r="G3" s="4" t="s">
        <v>100</v>
      </c>
      <c r="H3" s="6" t="s">
        <v>17</v>
      </c>
      <c r="I3" s="4" t="s">
        <v>92</v>
      </c>
      <c r="J3" s="6" t="s">
        <v>18</v>
      </c>
      <c r="K3" s="4" t="s">
        <v>93</v>
      </c>
      <c r="L3" s="6" t="s">
        <v>19</v>
      </c>
    </row>
    <row r="4" spans="1:12" x14ac:dyDescent="0.3">
      <c r="A4" s="4" t="s">
        <v>3</v>
      </c>
      <c r="B4" s="6" t="s">
        <v>5</v>
      </c>
      <c r="C4" s="4" t="s">
        <v>101</v>
      </c>
      <c r="D4" s="6" t="s">
        <v>23</v>
      </c>
      <c r="E4" s="4" t="s">
        <v>125</v>
      </c>
      <c r="F4" s="6" t="s">
        <v>24</v>
      </c>
      <c r="G4" s="4" t="s">
        <v>100</v>
      </c>
      <c r="H4" s="6" t="s">
        <v>25</v>
      </c>
      <c r="I4" s="4" t="s">
        <v>78</v>
      </c>
      <c r="J4" s="6" t="s">
        <v>26</v>
      </c>
      <c r="K4" s="4" t="s">
        <v>124</v>
      </c>
      <c r="L4" s="6" t="s">
        <v>27</v>
      </c>
    </row>
    <row r="5" spans="1:12" ht="17.25" thickBot="1" x14ac:dyDescent="0.35">
      <c r="A5" s="7" t="s">
        <v>101</v>
      </c>
      <c r="B5" s="9" t="s">
        <v>121</v>
      </c>
      <c r="C5" s="7" t="s">
        <v>100</v>
      </c>
      <c r="D5" s="9" t="s">
        <v>122</v>
      </c>
      <c r="E5" s="7" t="s">
        <v>101</v>
      </c>
      <c r="F5" s="9" t="s">
        <v>105</v>
      </c>
      <c r="G5" s="7" t="s">
        <v>111</v>
      </c>
      <c r="H5" s="9" t="s">
        <v>115</v>
      </c>
      <c r="I5" s="7" t="s">
        <v>111</v>
      </c>
      <c r="J5" s="9" t="s">
        <v>123</v>
      </c>
      <c r="K5" s="7" t="s">
        <v>111</v>
      </c>
      <c r="L5" s="9" t="s">
        <v>81</v>
      </c>
    </row>
    <row r="8" spans="1:12" ht="17.25" thickBot="1" x14ac:dyDescent="0.35">
      <c r="D8" s="2"/>
      <c r="E8" s="2"/>
    </row>
    <row r="9" spans="1:12" ht="18" customHeight="1" x14ac:dyDescent="0.3">
      <c r="A9" s="38" t="s">
        <v>133</v>
      </c>
      <c r="B9" s="46"/>
      <c r="C9" s="38" t="s">
        <v>130</v>
      </c>
      <c r="D9" s="45"/>
      <c r="E9" s="46"/>
      <c r="F9" s="49" t="s">
        <v>135</v>
      </c>
    </row>
    <row r="10" spans="1:12" ht="17.25" thickBot="1" x14ac:dyDescent="0.35">
      <c r="A10" s="47"/>
      <c r="B10" s="48"/>
      <c r="C10" s="7" t="s">
        <v>92</v>
      </c>
      <c r="D10" s="8" t="s">
        <v>100</v>
      </c>
      <c r="E10" s="19" t="s">
        <v>101</v>
      </c>
      <c r="F10" s="50"/>
    </row>
    <row r="11" spans="1:12" x14ac:dyDescent="0.3">
      <c r="A11" s="38" t="s">
        <v>134</v>
      </c>
      <c r="B11" s="13" t="s">
        <v>2</v>
      </c>
      <c r="C11" s="15">
        <v>0.2</v>
      </c>
      <c r="D11" s="16">
        <v>0.6</v>
      </c>
      <c r="E11" s="20">
        <v>0.2</v>
      </c>
      <c r="F11" s="22">
        <f>SUM(C11:C13)-SUM(D11:E11)</f>
        <v>-0.19999999999999996</v>
      </c>
    </row>
    <row r="12" spans="1:12" x14ac:dyDescent="0.3">
      <c r="A12" s="43"/>
      <c r="B12" s="5" t="s">
        <v>3</v>
      </c>
      <c r="C12" s="10">
        <v>0.4</v>
      </c>
      <c r="D12" s="3">
        <v>0.4</v>
      </c>
      <c r="E12" s="21">
        <v>0.2</v>
      </c>
      <c r="F12" s="22">
        <f>SUM(D11:D13)-SUM(C12,E12)</f>
        <v>0.59999999999999987</v>
      </c>
    </row>
    <row r="13" spans="1:12" ht="17.25" thickBot="1" x14ac:dyDescent="0.35">
      <c r="A13" s="44"/>
      <c r="B13" s="14" t="s">
        <v>101</v>
      </c>
      <c r="C13" s="11">
        <v>0</v>
      </c>
      <c r="D13" s="8">
        <v>0.2</v>
      </c>
      <c r="E13" s="19">
        <v>0.8</v>
      </c>
      <c r="F13" s="23">
        <f>SUM(E11:E13)-SUM(C13:D13)</f>
        <v>1.0000000000000002</v>
      </c>
    </row>
  </sheetData>
  <mergeCells count="10">
    <mergeCell ref="K1:L1"/>
    <mergeCell ref="C9:E9"/>
    <mergeCell ref="A1:B1"/>
    <mergeCell ref="F9:F10"/>
    <mergeCell ref="A9:B10"/>
    <mergeCell ref="A11:A13"/>
    <mergeCell ref="C1:D1"/>
    <mergeCell ref="E1:F1"/>
    <mergeCell ref="G1:H1"/>
    <mergeCell ref="I1:J1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9F5AB-C233-4251-9FE2-27917A5D36F8}">
  <dimension ref="A1:L16"/>
  <sheetViews>
    <sheetView workbookViewId="0">
      <selection activeCell="I10" sqref="I10"/>
    </sheetView>
  </sheetViews>
  <sheetFormatPr defaultColWidth="8.875" defaultRowHeight="16.5" x14ac:dyDescent="0.3"/>
  <cols>
    <col min="1" max="1" width="8.375" customWidth="1"/>
  </cols>
  <sheetData>
    <row r="1" spans="1:12" ht="17.25" thickBot="1" x14ac:dyDescent="0.35">
      <c r="A1" s="41"/>
      <c r="B1" s="42"/>
      <c r="C1" s="38" t="s">
        <v>29</v>
      </c>
      <c r="D1" s="39"/>
      <c r="E1" s="38" t="s">
        <v>30</v>
      </c>
      <c r="F1" s="39"/>
      <c r="G1" s="40" t="s">
        <v>145</v>
      </c>
      <c r="H1" s="39"/>
      <c r="I1" s="38" t="s">
        <v>31</v>
      </c>
      <c r="J1" s="39"/>
      <c r="K1" s="40" t="s">
        <v>146</v>
      </c>
      <c r="L1" s="39"/>
    </row>
    <row r="2" spans="1:12" x14ac:dyDescent="0.3">
      <c r="A2" s="26" t="s">
        <v>136</v>
      </c>
      <c r="B2" s="13" t="s">
        <v>0</v>
      </c>
      <c r="C2" s="4" t="s">
        <v>12</v>
      </c>
      <c r="D2" s="5" t="s">
        <v>0</v>
      </c>
      <c r="E2" s="4" t="s">
        <v>12</v>
      </c>
      <c r="F2" s="5" t="s">
        <v>0</v>
      </c>
      <c r="G2" s="4" t="s">
        <v>12</v>
      </c>
      <c r="H2" s="5" t="s">
        <v>0</v>
      </c>
      <c r="I2" s="4" t="s">
        <v>12</v>
      </c>
      <c r="J2" s="5" t="s">
        <v>0</v>
      </c>
      <c r="K2" s="4" t="s">
        <v>12</v>
      </c>
      <c r="L2" s="5" t="s">
        <v>0</v>
      </c>
    </row>
    <row r="3" spans="1:12" x14ac:dyDescent="0.3">
      <c r="A3" s="4" t="s">
        <v>72</v>
      </c>
      <c r="B3" s="6" t="s">
        <v>4</v>
      </c>
      <c r="C3" s="4" t="s">
        <v>75</v>
      </c>
      <c r="D3" s="6" t="s">
        <v>7</v>
      </c>
      <c r="E3" s="4" t="s">
        <v>1</v>
      </c>
      <c r="F3" s="6" t="s">
        <v>8</v>
      </c>
      <c r="G3" s="4" t="s">
        <v>1</v>
      </c>
      <c r="H3" s="6" t="s">
        <v>9</v>
      </c>
      <c r="I3" s="4" t="s">
        <v>1</v>
      </c>
      <c r="J3" s="6" t="s">
        <v>10</v>
      </c>
      <c r="K3" s="4" t="s">
        <v>14</v>
      </c>
      <c r="L3" s="6" t="s">
        <v>11</v>
      </c>
    </row>
    <row r="4" spans="1:12" x14ac:dyDescent="0.3">
      <c r="A4" s="4" t="s">
        <v>46</v>
      </c>
      <c r="B4" s="6" t="s">
        <v>71</v>
      </c>
      <c r="C4" s="4" t="s">
        <v>72</v>
      </c>
      <c r="D4" s="6" t="s">
        <v>110</v>
      </c>
      <c r="E4" s="4" t="s">
        <v>73</v>
      </c>
      <c r="F4" s="6" t="s">
        <v>67</v>
      </c>
      <c r="G4" s="4" t="s">
        <v>73</v>
      </c>
      <c r="H4" s="6" t="s">
        <v>51</v>
      </c>
      <c r="I4" s="4" t="s">
        <v>100</v>
      </c>
      <c r="J4" s="6" t="s">
        <v>87</v>
      </c>
      <c r="K4" s="4" t="s">
        <v>100</v>
      </c>
      <c r="L4" s="6" t="s">
        <v>59</v>
      </c>
    </row>
    <row r="5" spans="1:12" x14ac:dyDescent="0.3">
      <c r="A5" s="4" t="s">
        <v>93</v>
      </c>
      <c r="B5" s="6" t="s">
        <v>96</v>
      </c>
      <c r="C5" s="4" t="s">
        <v>48</v>
      </c>
      <c r="D5" s="6" t="s">
        <v>97</v>
      </c>
      <c r="E5" s="4" t="s">
        <v>45</v>
      </c>
      <c r="F5" s="6" t="s">
        <v>98</v>
      </c>
      <c r="G5" s="4" t="s">
        <v>45</v>
      </c>
      <c r="H5" s="6" t="s">
        <v>99</v>
      </c>
      <c r="I5" s="4" t="s">
        <v>46</v>
      </c>
      <c r="J5" s="6" t="s">
        <v>61</v>
      </c>
      <c r="K5" s="4" t="s">
        <v>100</v>
      </c>
      <c r="L5" s="6" t="s">
        <v>80</v>
      </c>
    </row>
    <row r="6" spans="1:12" x14ac:dyDescent="0.3">
      <c r="A6" s="4" t="s">
        <v>73</v>
      </c>
      <c r="B6" s="6" t="s">
        <v>57</v>
      </c>
      <c r="C6" s="4" t="s">
        <v>47</v>
      </c>
      <c r="D6" s="6" t="s">
        <v>60</v>
      </c>
      <c r="E6" s="4" t="s">
        <v>73</v>
      </c>
      <c r="F6" s="6" t="s">
        <v>49</v>
      </c>
      <c r="G6" s="4" t="s">
        <v>46</v>
      </c>
      <c r="H6" s="6" t="s">
        <v>61</v>
      </c>
      <c r="I6" s="4" t="s">
        <v>45</v>
      </c>
      <c r="J6" s="6" t="s">
        <v>99</v>
      </c>
      <c r="K6" s="4" t="s">
        <v>127</v>
      </c>
      <c r="L6" s="6" t="s">
        <v>63</v>
      </c>
    </row>
    <row r="7" spans="1:12" ht="17.25" thickBot="1" x14ac:dyDescent="0.35">
      <c r="A7" s="7" t="s">
        <v>75</v>
      </c>
      <c r="B7" s="9" t="s">
        <v>67</v>
      </c>
      <c r="C7" s="7" t="s">
        <v>72</v>
      </c>
      <c r="D7" s="9" t="s">
        <v>123</v>
      </c>
      <c r="E7" s="7" t="s">
        <v>45</v>
      </c>
      <c r="F7" s="9" t="s">
        <v>71</v>
      </c>
      <c r="G7" s="7" t="s">
        <v>73</v>
      </c>
      <c r="H7" s="9" t="s">
        <v>118</v>
      </c>
      <c r="I7" s="7" t="s">
        <v>45</v>
      </c>
      <c r="J7" s="9" t="s">
        <v>122</v>
      </c>
      <c r="K7" s="7" t="s">
        <v>46</v>
      </c>
      <c r="L7" s="9" t="s">
        <v>126</v>
      </c>
    </row>
    <row r="8" spans="1:12" x14ac:dyDescent="0.3">
      <c r="A8" s="37" t="s">
        <v>148</v>
      </c>
    </row>
    <row r="9" spans="1:12" x14ac:dyDescent="0.3">
      <c r="A9" s="25"/>
    </row>
    <row r="10" spans="1:12" ht="17.25" thickBot="1" x14ac:dyDescent="0.35">
      <c r="D10" s="2"/>
      <c r="E10" s="2"/>
      <c r="F10" s="2"/>
    </row>
    <row r="11" spans="1:12" ht="18" customHeight="1" x14ac:dyDescent="0.3">
      <c r="A11" s="38" t="s">
        <v>133</v>
      </c>
      <c r="B11" s="46"/>
      <c r="C11" s="38" t="s">
        <v>130</v>
      </c>
      <c r="D11" s="45"/>
      <c r="E11" s="45"/>
      <c r="F11" s="46"/>
      <c r="G11" s="49" t="s">
        <v>135</v>
      </c>
    </row>
    <row r="12" spans="1:12" ht="17.25" thickBot="1" x14ac:dyDescent="0.35">
      <c r="A12" s="47"/>
      <c r="B12" s="48"/>
      <c r="C12" s="7" t="s">
        <v>1</v>
      </c>
      <c r="D12" s="8" t="s">
        <v>32</v>
      </c>
      <c r="E12" s="8" t="s">
        <v>3</v>
      </c>
      <c r="F12" s="19" t="s">
        <v>73</v>
      </c>
      <c r="G12" s="50"/>
    </row>
    <row r="13" spans="1:12" x14ac:dyDescent="0.3">
      <c r="A13" s="38" t="s">
        <v>134</v>
      </c>
      <c r="B13" s="13" t="s">
        <v>72</v>
      </c>
      <c r="C13" s="15">
        <v>0.8</v>
      </c>
      <c r="D13" s="16">
        <v>0</v>
      </c>
      <c r="E13" s="16">
        <v>0</v>
      </c>
      <c r="F13" s="20">
        <v>0.2</v>
      </c>
      <c r="G13" s="22">
        <f>SUM(C13:C16)-SUM(D13:F13)</f>
        <v>1.2</v>
      </c>
    </row>
    <row r="14" spans="1:12" x14ac:dyDescent="0.3">
      <c r="A14" s="43"/>
      <c r="B14" s="5" t="s">
        <v>45</v>
      </c>
      <c r="C14" s="10">
        <v>0.2</v>
      </c>
      <c r="D14" s="3">
        <v>0</v>
      </c>
      <c r="E14" s="3">
        <v>0.4</v>
      </c>
      <c r="F14" s="21">
        <v>0.4</v>
      </c>
      <c r="G14" s="22">
        <f>SUM(D13:D16)-SUM(C14,E14,F14)</f>
        <v>0.19999999999999996</v>
      </c>
    </row>
    <row r="15" spans="1:12" x14ac:dyDescent="0.3">
      <c r="A15" s="43"/>
      <c r="B15" s="5" t="s">
        <v>93</v>
      </c>
      <c r="C15" s="10">
        <v>0.2</v>
      </c>
      <c r="D15" s="3">
        <v>0.6</v>
      </c>
      <c r="E15" s="3">
        <v>0.2</v>
      </c>
      <c r="F15" s="21">
        <v>0</v>
      </c>
      <c r="G15" s="22">
        <f>SUM(E13:E16)-SUM(C15,D15,F15)</f>
        <v>-0.19999999999999996</v>
      </c>
    </row>
    <row r="16" spans="1:12" ht="17.25" thickBot="1" x14ac:dyDescent="0.35">
      <c r="A16" s="44"/>
      <c r="B16" s="14" t="s">
        <v>73</v>
      </c>
      <c r="C16" s="11">
        <v>0.2</v>
      </c>
      <c r="D16" s="8">
        <v>0.6</v>
      </c>
      <c r="E16" s="8">
        <v>0</v>
      </c>
      <c r="F16" s="19">
        <v>0.2</v>
      </c>
      <c r="G16" s="23">
        <f>SUM(F13:F16)-SUM(C16:E16)</f>
        <v>0</v>
      </c>
    </row>
  </sheetData>
  <mergeCells count="10">
    <mergeCell ref="K1:L1"/>
    <mergeCell ref="C11:F11"/>
    <mergeCell ref="A11:B12"/>
    <mergeCell ref="A1:B1"/>
    <mergeCell ref="G11:G12"/>
    <mergeCell ref="A13:A16"/>
    <mergeCell ref="C1:D1"/>
    <mergeCell ref="E1:F1"/>
    <mergeCell ref="G1:H1"/>
    <mergeCell ref="I1:J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workbookViewId="0">
      <selection activeCell="C1" sqref="C1:L1"/>
    </sheetView>
  </sheetViews>
  <sheetFormatPr defaultColWidth="8.875" defaultRowHeight="16.5" x14ac:dyDescent="0.3"/>
  <cols>
    <col min="1" max="1" width="8.875" bestFit="1" customWidth="1"/>
  </cols>
  <sheetData>
    <row r="1" spans="1:12" ht="17.25" thickBot="1" x14ac:dyDescent="0.35">
      <c r="A1" s="41"/>
      <c r="B1" s="42"/>
      <c r="C1" s="38" t="s">
        <v>29</v>
      </c>
      <c r="D1" s="39"/>
      <c r="E1" s="38" t="s">
        <v>30</v>
      </c>
      <c r="F1" s="39"/>
      <c r="G1" s="40" t="s">
        <v>145</v>
      </c>
      <c r="H1" s="39"/>
      <c r="I1" s="38" t="s">
        <v>31</v>
      </c>
      <c r="J1" s="39"/>
      <c r="K1" s="40" t="s">
        <v>146</v>
      </c>
      <c r="L1" s="39"/>
    </row>
    <row r="2" spans="1:12" x14ac:dyDescent="0.3">
      <c r="A2" s="26" t="s">
        <v>136</v>
      </c>
      <c r="B2" s="13" t="s">
        <v>0</v>
      </c>
      <c r="C2" s="4" t="s">
        <v>12</v>
      </c>
      <c r="D2" s="5" t="s">
        <v>0</v>
      </c>
      <c r="E2" s="4" t="s">
        <v>12</v>
      </c>
      <c r="F2" s="5" t="s">
        <v>0</v>
      </c>
      <c r="G2" s="4" t="s">
        <v>12</v>
      </c>
      <c r="H2" s="5" t="s">
        <v>0</v>
      </c>
      <c r="I2" s="4" t="s">
        <v>12</v>
      </c>
      <c r="J2" s="5" t="s">
        <v>0</v>
      </c>
      <c r="K2" s="4" t="s">
        <v>12</v>
      </c>
      <c r="L2" s="5" t="s">
        <v>0</v>
      </c>
    </row>
    <row r="3" spans="1:12" x14ac:dyDescent="0.3">
      <c r="A3" s="4" t="s">
        <v>1</v>
      </c>
      <c r="B3" s="6" t="s">
        <v>4</v>
      </c>
      <c r="C3" s="4" t="s">
        <v>13</v>
      </c>
      <c r="D3" s="6" t="s">
        <v>7</v>
      </c>
      <c r="E3" s="4" t="s">
        <v>1</v>
      </c>
      <c r="F3" s="6" t="s">
        <v>8</v>
      </c>
      <c r="G3" s="4" t="s">
        <v>1</v>
      </c>
      <c r="H3" s="6" t="s">
        <v>9</v>
      </c>
      <c r="I3" s="4" t="s">
        <v>1</v>
      </c>
      <c r="J3" s="6" t="s">
        <v>10</v>
      </c>
      <c r="K3" s="4" t="s">
        <v>14</v>
      </c>
      <c r="L3" s="6" t="s">
        <v>11</v>
      </c>
    </row>
    <row r="4" spans="1:12" x14ac:dyDescent="0.3">
      <c r="A4" s="4" t="s">
        <v>2</v>
      </c>
      <c r="B4" s="6" t="s">
        <v>6</v>
      </c>
      <c r="C4" s="4" t="s">
        <v>1</v>
      </c>
      <c r="D4" s="6" t="s">
        <v>15</v>
      </c>
      <c r="E4" s="4" t="s">
        <v>20</v>
      </c>
      <c r="F4" s="6" t="s">
        <v>16</v>
      </c>
      <c r="G4" s="4" t="s">
        <v>21</v>
      </c>
      <c r="H4" s="6" t="s">
        <v>17</v>
      </c>
      <c r="I4" s="4" t="s">
        <v>22</v>
      </c>
      <c r="J4" s="6" t="s">
        <v>18</v>
      </c>
      <c r="K4" s="4" t="s">
        <v>21</v>
      </c>
      <c r="L4" s="6" t="s">
        <v>19</v>
      </c>
    </row>
    <row r="5" spans="1:12" ht="17.25" thickBot="1" x14ac:dyDescent="0.35">
      <c r="A5" s="7" t="s">
        <v>3</v>
      </c>
      <c r="B5" s="9" t="s">
        <v>5</v>
      </c>
      <c r="C5" s="7" t="s">
        <v>28</v>
      </c>
      <c r="D5" s="9" t="s">
        <v>23</v>
      </c>
      <c r="E5" s="7" t="s">
        <v>2</v>
      </c>
      <c r="F5" s="9" t="s">
        <v>24</v>
      </c>
      <c r="G5" s="7" t="s">
        <v>22</v>
      </c>
      <c r="H5" s="9" t="s">
        <v>25</v>
      </c>
      <c r="I5" s="7" t="s">
        <v>13</v>
      </c>
      <c r="J5" s="9" t="s">
        <v>26</v>
      </c>
      <c r="K5" s="7" t="s">
        <v>2</v>
      </c>
      <c r="L5" s="9" t="s">
        <v>27</v>
      </c>
    </row>
    <row r="9" spans="1:12" ht="18" customHeight="1" thickBot="1" x14ac:dyDescent="0.35">
      <c r="B9" s="17"/>
      <c r="D9" s="18"/>
      <c r="E9" s="18"/>
    </row>
    <row r="10" spans="1:12" ht="18" customHeight="1" x14ac:dyDescent="0.3">
      <c r="A10" s="38" t="s">
        <v>133</v>
      </c>
      <c r="B10" s="46"/>
      <c r="C10" s="38" t="s">
        <v>128</v>
      </c>
      <c r="D10" s="45"/>
      <c r="E10" s="46"/>
      <c r="F10" s="49" t="s">
        <v>135</v>
      </c>
    </row>
    <row r="11" spans="1:12" ht="17.25" thickBot="1" x14ac:dyDescent="0.35">
      <c r="A11" s="47"/>
      <c r="B11" s="48"/>
      <c r="C11" s="7" t="s">
        <v>48</v>
      </c>
      <c r="D11" s="8" t="s">
        <v>92</v>
      </c>
      <c r="E11" s="19" t="s">
        <v>129</v>
      </c>
      <c r="F11" s="50"/>
    </row>
    <row r="12" spans="1:12" x14ac:dyDescent="0.3">
      <c r="A12" s="38" t="s">
        <v>134</v>
      </c>
      <c r="B12" s="13" t="s">
        <v>28</v>
      </c>
      <c r="C12" s="15">
        <v>0.8</v>
      </c>
      <c r="D12" s="16">
        <v>0.2</v>
      </c>
      <c r="E12" s="20">
        <v>0</v>
      </c>
      <c r="F12" s="22">
        <f>SUM(C12:C14)-SUM(D12:E12)</f>
        <v>1</v>
      </c>
    </row>
    <row r="13" spans="1:12" x14ac:dyDescent="0.3">
      <c r="A13" s="43"/>
      <c r="B13" s="5" t="s">
        <v>13</v>
      </c>
      <c r="C13" s="10">
        <v>0.2</v>
      </c>
      <c r="D13" s="3">
        <v>0.2</v>
      </c>
      <c r="E13" s="21">
        <v>0.6</v>
      </c>
      <c r="F13" s="22">
        <f>SUM(D12:D14)-SUM(C13,E13)</f>
        <v>0.40000000000000013</v>
      </c>
    </row>
    <row r="14" spans="1:12" ht="17.25" thickBot="1" x14ac:dyDescent="0.35">
      <c r="A14" s="44"/>
      <c r="B14" s="14" t="s">
        <v>20</v>
      </c>
      <c r="C14" s="11">
        <v>0.2</v>
      </c>
      <c r="D14" s="8">
        <v>0.8</v>
      </c>
      <c r="E14" s="19">
        <v>0</v>
      </c>
      <c r="F14" s="23">
        <f>SUM(E12:E14)-SUM(C14:D14)</f>
        <v>-0.4</v>
      </c>
    </row>
  </sheetData>
  <mergeCells count="10">
    <mergeCell ref="I1:J1"/>
    <mergeCell ref="K1:L1"/>
    <mergeCell ref="A1:B1"/>
    <mergeCell ref="A12:A14"/>
    <mergeCell ref="C10:E10"/>
    <mergeCell ref="C1:D1"/>
    <mergeCell ref="E1:F1"/>
    <mergeCell ref="G1:H1"/>
    <mergeCell ref="A10:B11"/>
    <mergeCell ref="F10:F11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A55C4-1013-4EA3-BBAF-796C53DABE47}">
  <dimension ref="A1:L11"/>
  <sheetViews>
    <sheetView workbookViewId="0">
      <selection activeCell="C1" sqref="C1:L1"/>
    </sheetView>
  </sheetViews>
  <sheetFormatPr defaultColWidth="8.875" defaultRowHeight="16.5" x14ac:dyDescent="0.3"/>
  <cols>
    <col min="1" max="1" width="8.875" bestFit="1" customWidth="1"/>
  </cols>
  <sheetData>
    <row r="1" spans="1:12" ht="17.25" thickBot="1" x14ac:dyDescent="0.35">
      <c r="A1" s="51"/>
      <c r="B1" s="52"/>
      <c r="C1" s="38" t="s">
        <v>29</v>
      </c>
      <c r="D1" s="39"/>
      <c r="E1" s="38" t="s">
        <v>30</v>
      </c>
      <c r="F1" s="39"/>
      <c r="G1" s="40" t="s">
        <v>145</v>
      </c>
      <c r="H1" s="39"/>
      <c r="I1" s="38" t="s">
        <v>31</v>
      </c>
      <c r="J1" s="39"/>
      <c r="K1" s="40" t="s">
        <v>146</v>
      </c>
      <c r="L1" s="39"/>
    </row>
    <row r="2" spans="1:12" x14ac:dyDescent="0.3">
      <c r="A2" s="26" t="s">
        <v>136</v>
      </c>
      <c r="B2" s="13" t="s">
        <v>0</v>
      </c>
      <c r="C2" s="4" t="s">
        <v>12</v>
      </c>
      <c r="D2" s="5" t="s">
        <v>0</v>
      </c>
      <c r="E2" s="4" t="s">
        <v>12</v>
      </c>
      <c r="F2" s="5" t="s">
        <v>0</v>
      </c>
      <c r="G2" s="4" t="s">
        <v>12</v>
      </c>
      <c r="H2" s="5" t="s">
        <v>0</v>
      </c>
      <c r="I2" s="4" t="s">
        <v>12</v>
      </c>
      <c r="J2" s="5" t="s">
        <v>0</v>
      </c>
      <c r="K2" s="4" t="s">
        <v>12</v>
      </c>
      <c r="L2" s="5" t="s">
        <v>0</v>
      </c>
    </row>
    <row r="3" spans="1:12" x14ac:dyDescent="0.3">
      <c r="A3" s="4" t="s">
        <v>1</v>
      </c>
      <c r="B3" s="6" t="s">
        <v>4</v>
      </c>
      <c r="C3" s="4" t="s">
        <v>46</v>
      </c>
      <c r="D3" s="6" t="s">
        <v>7</v>
      </c>
      <c r="E3" s="4" t="s">
        <v>47</v>
      </c>
      <c r="F3" s="6" t="s">
        <v>8</v>
      </c>
      <c r="G3" s="4" t="s">
        <v>48</v>
      </c>
      <c r="H3" s="6" t="s">
        <v>9</v>
      </c>
      <c r="I3" s="4" t="s">
        <v>48</v>
      </c>
      <c r="J3" s="6" t="s">
        <v>10</v>
      </c>
      <c r="K3" s="4" t="s">
        <v>48</v>
      </c>
      <c r="L3" s="6" t="s">
        <v>11</v>
      </c>
    </row>
    <row r="4" spans="1:12" ht="17.25" thickBot="1" x14ac:dyDescent="0.35">
      <c r="A4" s="7" t="s">
        <v>45</v>
      </c>
      <c r="B4" s="9" t="s">
        <v>49</v>
      </c>
      <c r="C4" s="7" t="s">
        <v>48</v>
      </c>
      <c r="D4" s="9" t="s">
        <v>50</v>
      </c>
      <c r="E4" s="7" t="s">
        <v>45</v>
      </c>
      <c r="F4" s="9" t="s">
        <v>51</v>
      </c>
      <c r="G4" s="7" t="s">
        <v>45</v>
      </c>
      <c r="H4" s="9" t="s">
        <v>52</v>
      </c>
      <c r="I4" s="7" t="s">
        <v>46</v>
      </c>
      <c r="J4" s="9" t="s">
        <v>53</v>
      </c>
      <c r="K4" s="7" t="s">
        <v>45</v>
      </c>
      <c r="L4" s="9" t="s">
        <v>54</v>
      </c>
    </row>
    <row r="5" spans="1:12" x14ac:dyDescent="0.3">
      <c r="B5" s="1"/>
      <c r="D5" s="1"/>
      <c r="F5" s="1"/>
      <c r="H5" s="1"/>
      <c r="J5" s="1"/>
      <c r="L5" s="1"/>
    </row>
    <row r="7" spans="1:12" ht="17.25" thickBot="1" x14ac:dyDescent="0.35">
      <c r="D7" s="2"/>
      <c r="E7" s="2"/>
    </row>
    <row r="8" spans="1:12" ht="18" customHeight="1" x14ac:dyDescent="0.3">
      <c r="A8" s="38" t="s">
        <v>133</v>
      </c>
      <c r="B8" s="46"/>
      <c r="C8" s="38" t="s">
        <v>130</v>
      </c>
      <c r="D8" s="46"/>
      <c r="E8" s="49" t="s">
        <v>135</v>
      </c>
    </row>
    <row r="9" spans="1:12" ht="17.25" thickBot="1" x14ac:dyDescent="0.35">
      <c r="A9" s="47"/>
      <c r="B9" s="48"/>
      <c r="C9" s="7" t="s">
        <v>72</v>
      </c>
      <c r="D9" s="19" t="s">
        <v>46</v>
      </c>
      <c r="E9" s="50"/>
    </row>
    <row r="10" spans="1:12" x14ac:dyDescent="0.3">
      <c r="A10" s="38" t="s">
        <v>134</v>
      </c>
      <c r="B10" s="13" t="s">
        <v>28</v>
      </c>
      <c r="C10" s="15">
        <v>0.8</v>
      </c>
      <c r="D10" s="20">
        <v>0.2</v>
      </c>
      <c r="E10" s="22">
        <f>SUM(C10:C11)-D10</f>
        <v>0.8</v>
      </c>
    </row>
    <row r="11" spans="1:12" ht="17.25" thickBot="1" x14ac:dyDescent="0.35">
      <c r="A11" s="44"/>
      <c r="B11" s="14" t="s">
        <v>46</v>
      </c>
      <c r="C11" s="11">
        <v>0.2</v>
      </c>
      <c r="D11" s="19">
        <v>0.8</v>
      </c>
      <c r="E11" s="23">
        <f>SUM(D10:D11)-C11</f>
        <v>0.8</v>
      </c>
    </row>
  </sheetData>
  <mergeCells count="10">
    <mergeCell ref="A10:A11"/>
    <mergeCell ref="C8:D8"/>
    <mergeCell ref="A8:B9"/>
    <mergeCell ref="C1:D1"/>
    <mergeCell ref="E1:F1"/>
    <mergeCell ref="G1:H1"/>
    <mergeCell ref="I1:J1"/>
    <mergeCell ref="K1:L1"/>
    <mergeCell ref="E8:E9"/>
    <mergeCell ref="A1:B1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"/>
  <sheetViews>
    <sheetView workbookViewId="0">
      <selection activeCell="C1" sqref="C1:L1"/>
    </sheetView>
  </sheetViews>
  <sheetFormatPr defaultColWidth="8.875" defaultRowHeight="16.5" x14ac:dyDescent="0.3"/>
  <cols>
    <col min="1" max="1" width="8.875" bestFit="1" customWidth="1"/>
  </cols>
  <sheetData>
    <row r="1" spans="1:12" ht="17.25" thickBot="1" x14ac:dyDescent="0.35">
      <c r="A1" s="48"/>
      <c r="B1" s="53"/>
      <c r="C1" s="38" t="s">
        <v>29</v>
      </c>
      <c r="D1" s="39"/>
      <c r="E1" s="38" t="s">
        <v>30</v>
      </c>
      <c r="F1" s="39"/>
      <c r="G1" s="40" t="s">
        <v>145</v>
      </c>
      <c r="H1" s="39"/>
      <c r="I1" s="38" t="s">
        <v>31</v>
      </c>
      <c r="J1" s="39"/>
      <c r="K1" s="40" t="s">
        <v>146</v>
      </c>
      <c r="L1" s="39"/>
    </row>
    <row r="2" spans="1:12" x14ac:dyDescent="0.3">
      <c r="A2" s="26" t="s">
        <v>136</v>
      </c>
      <c r="B2" s="13" t="s">
        <v>0</v>
      </c>
      <c r="C2" s="4" t="s">
        <v>12</v>
      </c>
      <c r="D2" s="5" t="s">
        <v>0</v>
      </c>
      <c r="E2" s="4" t="s">
        <v>12</v>
      </c>
      <c r="F2" s="5" t="s">
        <v>0</v>
      </c>
      <c r="G2" s="4" t="s">
        <v>12</v>
      </c>
      <c r="H2" s="5" t="s">
        <v>0</v>
      </c>
      <c r="I2" s="4" t="s">
        <v>12</v>
      </c>
      <c r="J2" s="5" t="s">
        <v>0</v>
      </c>
      <c r="K2" s="4" t="s">
        <v>12</v>
      </c>
      <c r="L2" s="5" t="s">
        <v>0</v>
      </c>
    </row>
    <row r="3" spans="1:12" x14ac:dyDescent="0.3">
      <c r="A3" s="4" t="s">
        <v>32</v>
      </c>
      <c r="B3" s="6" t="s">
        <v>33</v>
      </c>
      <c r="C3" s="4" t="s">
        <v>13</v>
      </c>
      <c r="D3" s="6" t="s">
        <v>34</v>
      </c>
      <c r="E3" s="4" t="s">
        <v>32</v>
      </c>
      <c r="F3" s="6" t="s">
        <v>35</v>
      </c>
      <c r="G3" s="4" t="s">
        <v>44</v>
      </c>
      <c r="H3" s="6" t="s">
        <v>36</v>
      </c>
      <c r="I3" s="4" t="s">
        <v>32</v>
      </c>
      <c r="J3" s="6" t="s">
        <v>37</v>
      </c>
      <c r="K3" s="4" t="s">
        <v>32</v>
      </c>
      <c r="L3" s="6" t="s">
        <v>38</v>
      </c>
    </row>
    <row r="4" spans="1:12" x14ac:dyDescent="0.3">
      <c r="A4" s="4" t="s">
        <v>2</v>
      </c>
      <c r="B4" s="6" t="s">
        <v>6</v>
      </c>
      <c r="C4" s="4" t="s">
        <v>44</v>
      </c>
      <c r="D4" s="6" t="s">
        <v>15</v>
      </c>
      <c r="E4" s="4" t="s">
        <v>20</v>
      </c>
      <c r="F4" s="6" t="s">
        <v>39</v>
      </c>
      <c r="G4" s="4" t="s">
        <v>21</v>
      </c>
      <c r="H4" s="6" t="s">
        <v>40</v>
      </c>
      <c r="I4" s="4" t="s">
        <v>2</v>
      </c>
      <c r="J4" s="6" t="s">
        <v>41</v>
      </c>
      <c r="K4" s="4" t="s">
        <v>20</v>
      </c>
      <c r="L4" s="6" t="s">
        <v>5</v>
      </c>
    </row>
    <row r="5" spans="1:12" ht="17.25" thickBot="1" x14ac:dyDescent="0.35">
      <c r="A5" s="7" t="s">
        <v>3</v>
      </c>
      <c r="B5" s="9" t="s">
        <v>5</v>
      </c>
      <c r="C5" s="7" t="s">
        <v>32</v>
      </c>
      <c r="D5" s="9" t="s">
        <v>23</v>
      </c>
      <c r="E5" s="7" t="s">
        <v>2</v>
      </c>
      <c r="F5" s="9" t="s">
        <v>42</v>
      </c>
      <c r="G5" s="7" t="s">
        <v>13</v>
      </c>
      <c r="H5" s="9" t="s">
        <v>25</v>
      </c>
      <c r="I5" s="7" t="s">
        <v>2</v>
      </c>
      <c r="J5" s="9" t="s">
        <v>26</v>
      </c>
      <c r="K5" s="7" t="s">
        <v>13</v>
      </c>
      <c r="L5" s="9" t="s">
        <v>6</v>
      </c>
    </row>
    <row r="8" spans="1:12" ht="17.25" thickBot="1" x14ac:dyDescent="0.35">
      <c r="D8" s="2"/>
      <c r="E8" s="2"/>
      <c r="G8" t="s">
        <v>43</v>
      </c>
    </row>
    <row r="9" spans="1:12" ht="18" customHeight="1" x14ac:dyDescent="0.3">
      <c r="A9" s="38" t="s">
        <v>133</v>
      </c>
      <c r="B9" s="46"/>
      <c r="C9" s="38" t="s">
        <v>131</v>
      </c>
      <c r="D9" s="45"/>
      <c r="E9" s="46"/>
      <c r="F9" s="49" t="s">
        <v>135</v>
      </c>
    </row>
    <row r="10" spans="1:12" ht="17.25" thickBot="1" x14ac:dyDescent="0.35">
      <c r="A10" s="47"/>
      <c r="B10" s="48"/>
      <c r="C10" s="7" t="s">
        <v>45</v>
      </c>
      <c r="D10" s="8" t="s">
        <v>92</v>
      </c>
      <c r="E10" s="19" t="s">
        <v>100</v>
      </c>
      <c r="F10" s="50"/>
    </row>
    <row r="11" spans="1:12" x14ac:dyDescent="0.3">
      <c r="A11" s="38" t="s">
        <v>134</v>
      </c>
      <c r="B11" s="13" t="s">
        <v>44</v>
      </c>
      <c r="C11" s="15">
        <v>0.8</v>
      </c>
      <c r="D11" s="16">
        <v>0.2</v>
      </c>
      <c r="E11" s="20">
        <v>0</v>
      </c>
      <c r="F11" s="22">
        <f>SUM(C11:C13)-SUM(D11:E11)</f>
        <v>1</v>
      </c>
    </row>
    <row r="12" spans="1:12" x14ac:dyDescent="0.3">
      <c r="A12" s="43"/>
      <c r="B12" s="5" t="s">
        <v>13</v>
      </c>
      <c r="C12" s="10">
        <v>0.2</v>
      </c>
      <c r="D12" s="3">
        <v>0.2</v>
      </c>
      <c r="E12" s="21">
        <v>0.6</v>
      </c>
      <c r="F12" s="22">
        <f>SUM(D11:D13)-SUM(C12,E12)</f>
        <v>0.40000000000000013</v>
      </c>
    </row>
    <row r="13" spans="1:12" ht="17.25" thickBot="1" x14ac:dyDescent="0.35">
      <c r="A13" s="44"/>
      <c r="B13" s="14" t="s">
        <v>20</v>
      </c>
      <c r="C13" s="11">
        <v>0.2</v>
      </c>
      <c r="D13" s="8">
        <v>0.8</v>
      </c>
      <c r="E13" s="19">
        <v>0</v>
      </c>
      <c r="F13" s="23">
        <f>SUM(E11:E13)-SUM(C13:D13)</f>
        <v>-0.4</v>
      </c>
    </row>
  </sheetData>
  <mergeCells count="10">
    <mergeCell ref="K1:L1"/>
    <mergeCell ref="A9:B10"/>
    <mergeCell ref="F9:F10"/>
    <mergeCell ref="A1:B1"/>
    <mergeCell ref="C9:E9"/>
    <mergeCell ref="A11:A13"/>
    <mergeCell ref="C1:D1"/>
    <mergeCell ref="E1:F1"/>
    <mergeCell ref="G1:H1"/>
    <mergeCell ref="I1:J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177B3-C14F-4A8D-A5CD-BDC9E2BAF874}">
  <dimension ref="A1:L14"/>
  <sheetViews>
    <sheetView workbookViewId="0">
      <selection activeCell="A7" sqref="A7"/>
    </sheetView>
  </sheetViews>
  <sheetFormatPr defaultColWidth="8.875" defaultRowHeight="16.5" x14ac:dyDescent="0.3"/>
  <cols>
    <col min="1" max="1" width="8.5" customWidth="1"/>
  </cols>
  <sheetData>
    <row r="1" spans="1:12" ht="17.25" thickBot="1" x14ac:dyDescent="0.35">
      <c r="A1" s="41"/>
      <c r="B1" s="42"/>
      <c r="C1" s="38" t="s">
        <v>29</v>
      </c>
      <c r="D1" s="39"/>
      <c r="E1" s="38" t="s">
        <v>30</v>
      </c>
      <c r="F1" s="39"/>
      <c r="G1" s="40" t="s">
        <v>145</v>
      </c>
      <c r="H1" s="39"/>
      <c r="I1" s="38" t="s">
        <v>31</v>
      </c>
      <c r="J1" s="39"/>
      <c r="K1" s="40" t="s">
        <v>146</v>
      </c>
      <c r="L1" s="39"/>
    </row>
    <row r="2" spans="1:12" x14ac:dyDescent="0.3">
      <c r="A2" s="26" t="s">
        <v>136</v>
      </c>
      <c r="B2" s="13" t="s">
        <v>0</v>
      </c>
      <c r="C2" s="4" t="s">
        <v>12</v>
      </c>
      <c r="D2" s="5" t="s">
        <v>0</v>
      </c>
      <c r="E2" s="4" t="s">
        <v>12</v>
      </c>
      <c r="F2" s="5" t="s">
        <v>0</v>
      </c>
      <c r="G2" s="4" t="s">
        <v>12</v>
      </c>
      <c r="H2" s="5" t="s">
        <v>0</v>
      </c>
      <c r="I2" s="4" t="s">
        <v>12</v>
      </c>
      <c r="J2" s="5" t="s">
        <v>0</v>
      </c>
      <c r="K2" s="4" t="s">
        <v>12</v>
      </c>
      <c r="L2" s="5" t="s">
        <v>0</v>
      </c>
    </row>
    <row r="3" spans="1:12" x14ac:dyDescent="0.3">
      <c r="A3" s="4" t="s">
        <v>48</v>
      </c>
      <c r="B3" s="6" t="s">
        <v>56</v>
      </c>
      <c r="C3" s="4" t="s">
        <v>73</v>
      </c>
      <c r="D3" s="6" t="s">
        <v>7</v>
      </c>
      <c r="E3" s="4" t="s">
        <v>48</v>
      </c>
      <c r="F3" s="6" t="s">
        <v>8</v>
      </c>
      <c r="G3" s="4" t="s">
        <v>47</v>
      </c>
      <c r="H3" s="6" t="s">
        <v>9</v>
      </c>
      <c r="I3" s="4" t="s">
        <v>48</v>
      </c>
      <c r="J3" s="6" t="s">
        <v>10</v>
      </c>
      <c r="K3" s="4" t="s">
        <v>72</v>
      </c>
      <c r="L3" s="6" t="s">
        <v>11</v>
      </c>
    </row>
    <row r="4" spans="1:12" x14ac:dyDescent="0.3">
      <c r="A4" s="4" t="s">
        <v>75</v>
      </c>
      <c r="B4" s="6" t="s">
        <v>57</v>
      </c>
      <c r="C4" s="4" t="s">
        <v>47</v>
      </c>
      <c r="D4" s="6" t="s">
        <v>60</v>
      </c>
      <c r="E4" s="4" t="s">
        <v>73</v>
      </c>
      <c r="F4" s="6" t="s">
        <v>49</v>
      </c>
      <c r="G4" s="4" t="s">
        <v>55</v>
      </c>
      <c r="H4" s="6" t="s">
        <v>61</v>
      </c>
      <c r="I4" s="4" t="s">
        <v>73</v>
      </c>
      <c r="J4" s="6" t="s">
        <v>62</v>
      </c>
      <c r="K4" s="4" t="s">
        <v>73</v>
      </c>
      <c r="L4" s="6" t="s">
        <v>63</v>
      </c>
    </row>
    <row r="5" spans="1:12" x14ac:dyDescent="0.3">
      <c r="A5" s="4" t="s">
        <v>74</v>
      </c>
      <c r="B5" s="6" t="s">
        <v>58</v>
      </c>
      <c r="C5" s="4" t="s">
        <v>76</v>
      </c>
      <c r="D5" s="6" t="s">
        <v>64</v>
      </c>
      <c r="E5" s="4" t="s">
        <v>77</v>
      </c>
      <c r="F5" s="6" t="s">
        <v>59</v>
      </c>
      <c r="G5" s="4" t="s">
        <v>73</v>
      </c>
      <c r="H5" s="6" t="s">
        <v>65</v>
      </c>
      <c r="I5" s="4" t="s">
        <v>55</v>
      </c>
      <c r="J5" s="6" t="s">
        <v>66</v>
      </c>
      <c r="K5" s="4" t="s">
        <v>75</v>
      </c>
      <c r="L5" s="6" t="s">
        <v>67</v>
      </c>
    </row>
    <row r="6" spans="1:12" ht="17.25" thickBot="1" x14ac:dyDescent="0.35">
      <c r="A6" s="7" t="s">
        <v>55</v>
      </c>
      <c r="B6" s="9" t="s">
        <v>59</v>
      </c>
      <c r="C6" s="7" t="s">
        <v>48</v>
      </c>
      <c r="D6" s="9" t="s">
        <v>68</v>
      </c>
      <c r="E6" s="7" t="s">
        <v>75</v>
      </c>
      <c r="F6" s="9" t="s">
        <v>69</v>
      </c>
      <c r="G6" s="7" t="s">
        <v>74</v>
      </c>
      <c r="H6" s="9" t="s">
        <v>63</v>
      </c>
      <c r="I6" s="7" t="s">
        <v>77</v>
      </c>
      <c r="J6" s="9" t="s">
        <v>70</v>
      </c>
      <c r="K6" s="7" t="s">
        <v>77</v>
      </c>
      <c r="L6" s="9" t="s">
        <v>71</v>
      </c>
    </row>
    <row r="7" spans="1:12" x14ac:dyDescent="0.3">
      <c r="A7" s="37" t="s">
        <v>148</v>
      </c>
      <c r="B7" s="1"/>
      <c r="D7" s="1"/>
      <c r="F7" s="1"/>
      <c r="H7" s="1"/>
      <c r="J7" s="1"/>
      <c r="L7" s="1"/>
    </row>
    <row r="9" spans="1:12" ht="17.25" thickBot="1" x14ac:dyDescent="0.35">
      <c r="D9" s="2"/>
      <c r="E9" s="2"/>
      <c r="G9" t="s">
        <v>43</v>
      </c>
    </row>
    <row r="10" spans="1:12" ht="18" customHeight="1" x14ac:dyDescent="0.3">
      <c r="A10" s="38" t="s">
        <v>133</v>
      </c>
      <c r="B10" s="46"/>
      <c r="C10" s="38" t="s">
        <v>130</v>
      </c>
      <c r="D10" s="45"/>
      <c r="E10" s="46"/>
      <c r="F10" s="49" t="s">
        <v>135</v>
      </c>
    </row>
    <row r="11" spans="1:12" ht="17.25" thickBot="1" x14ac:dyDescent="0.35">
      <c r="A11" s="47"/>
      <c r="B11" s="48"/>
      <c r="C11" s="7" t="s">
        <v>72</v>
      </c>
      <c r="D11" s="8" t="s">
        <v>73</v>
      </c>
      <c r="E11" s="19" t="s">
        <v>55</v>
      </c>
      <c r="F11" s="50"/>
    </row>
    <row r="12" spans="1:12" x14ac:dyDescent="0.3">
      <c r="A12" s="38" t="s">
        <v>134</v>
      </c>
      <c r="B12" s="13" t="s">
        <v>48</v>
      </c>
      <c r="C12" s="15">
        <v>0.8</v>
      </c>
      <c r="D12" s="16">
        <v>0.2</v>
      </c>
      <c r="E12" s="20">
        <v>0</v>
      </c>
      <c r="F12" s="22">
        <f>SUM(C12:C14)-SUM(D12:E12)</f>
        <v>1</v>
      </c>
    </row>
    <row r="13" spans="1:12" x14ac:dyDescent="0.3">
      <c r="A13" s="43"/>
      <c r="B13" s="5" t="s">
        <v>73</v>
      </c>
      <c r="C13" s="10">
        <v>0.2</v>
      </c>
      <c r="D13" s="3">
        <v>0.5</v>
      </c>
      <c r="E13" s="21">
        <v>0.3</v>
      </c>
      <c r="F13" s="22">
        <f>SUM(D12:D14)-SUM(C13,E13)</f>
        <v>0.60000000000000009</v>
      </c>
    </row>
    <row r="14" spans="1:12" ht="17.25" thickBot="1" x14ac:dyDescent="0.35">
      <c r="A14" s="44"/>
      <c r="B14" s="14" t="s">
        <v>55</v>
      </c>
      <c r="C14" s="11">
        <v>0.2</v>
      </c>
      <c r="D14" s="8">
        <v>0.4</v>
      </c>
      <c r="E14" s="19">
        <v>0.4</v>
      </c>
      <c r="F14" s="23">
        <f>SUM(E12:E14)-SUM(C14:D14)</f>
        <v>9.9999999999999867E-2</v>
      </c>
    </row>
  </sheetData>
  <mergeCells count="10">
    <mergeCell ref="K1:L1"/>
    <mergeCell ref="C10:E10"/>
    <mergeCell ref="A10:B11"/>
    <mergeCell ref="F10:F11"/>
    <mergeCell ref="A1:B1"/>
    <mergeCell ref="A12:A14"/>
    <mergeCell ref="C1:D1"/>
    <mergeCell ref="E1:F1"/>
    <mergeCell ref="G1:H1"/>
    <mergeCell ref="I1:J1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99EC9-FD9B-47AD-B110-3C4FF65A2399}">
  <dimension ref="A1:L11"/>
  <sheetViews>
    <sheetView workbookViewId="0">
      <selection activeCell="C1" sqref="C1:L1"/>
    </sheetView>
  </sheetViews>
  <sheetFormatPr defaultColWidth="8.875" defaultRowHeight="16.5" x14ac:dyDescent="0.3"/>
  <cols>
    <col min="1" max="1" width="8.875" bestFit="1" customWidth="1"/>
  </cols>
  <sheetData>
    <row r="1" spans="1:12" ht="17.25" thickBot="1" x14ac:dyDescent="0.35">
      <c r="A1" s="41"/>
      <c r="B1" s="42"/>
      <c r="C1" s="38" t="s">
        <v>29</v>
      </c>
      <c r="D1" s="39"/>
      <c r="E1" s="38" t="s">
        <v>30</v>
      </c>
      <c r="F1" s="39"/>
      <c r="G1" s="40" t="s">
        <v>145</v>
      </c>
      <c r="H1" s="39"/>
      <c r="I1" s="38" t="s">
        <v>31</v>
      </c>
      <c r="J1" s="39"/>
      <c r="K1" s="40" t="s">
        <v>146</v>
      </c>
      <c r="L1" s="39"/>
    </row>
    <row r="2" spans="1:12" x14ac:dyDescent="0.3">
      <c r="A2" s="26" t="s">
        <v>136</v>
      </c>
      <c r="B2" s="13" t="s">
        <v>0</v>
      </c>
      <c r="C2" s="4" t="s">
        <v>12</v>
      </c>
      <c r="D2" s="5" t="s">
        <v>0</v>
      </c>
      <c r="E2" s="4" t="s">
        <v>12</v>
      </c>
      <c r="F2" s="5" t="s">
        <v>0</v>
      </c>
      <c r="G2" s="4" t="s">
        <v>12</v>
      </c>
      <c r="H2" s="5" t="s">
        <v>0</v>
      </c>
      <c r="I2" s="4" t="s">
        <v>12</v>
      </c>
      <c r="J2" s="5" t="s">
        <v>0</v>
      </c>
      <c r="K2" s="4" t="s">
        <v>12</v>
      </c>
      <c r="L2" s="5" t="s">
        <v>0</v>
      </c>
    </row>
    <row r="3" spans="1:12" x14ac:dyDescent="0.3">
      <c r="A3" s="4" t="s">
        <v>78</v>
      </c>
      <c r="B3" s="6" t="s">
        <v>80</v>
      </c>
      <c r="C3" s="24" t="s">
        <v>79</v>
      </c>
      <c r="D3" s="6" t="s">
        <v>84</v>
      </c>
      <c r="E3" s="4" t="s">
        <v>92</v>
      </c>
      <c r="F3" s="6" t="s">
        <v>66</v>
      </c>
      <c r="G3" s="4" t="s">
        <v>92</v>
      </c>
      <c r="H3" s="6" t="s">
        <v>85</v>
      </c>
      <c r="I3" s="4" t="s">
        <v>78</v>
      </c>
      <c r="J3" s="6" t="s">
        <v>86</v>
      </c>
      <c r="K3" s="4" t="s">
        <v>92</v>
      </c>
      <c r="L3" s="6" t="s">
        <v>87</v>
      </c>
    </row>
    <row r="4" spans="1:12" ht="17.25" thickBot="1" x14ac:dyDescent="0.35">
      <c r="A4" s="7" t="s">
        <v>79</v>
      </c>
      <c r="B4" s="9" t="s">
        <v>81</v>
      </c>
      <c r="C4" s="7" t="s">
        <v>92</v>
      </c>
      <c r="D4" s="9" t="s">
        <v>66</v>
      </c>
      <c r="E4" s="7" t="s">
        <v>91</v>
      </c>
      <c r="F4" s="9" t="s">
        <v>88</v>
      </c>
      <c r="G4" s="7" t="s">
        <v>91</v>
      </c>
      <c r="H4" s="9" t="s">
        <v>89</v>
      </c>
      <c r="I4" s="7" t="s">
        <v>79</v>
      </c>
      <c r="J4" s="9" t="s">
        <v>64</v>
      </c>
      <c r="K4" s="7" t="s">
        <v>91</v>
      </c>
      <c r="L4" s="9" t="s">
        <v>90</v>
      </c>
    </row>
    <row r="5" spans="1:12" x14ac:dyDescent="0.3">
      <c r="B5" s="1"/>
      <c r="D5" s="1"/>
      <c r="F5" s="1"/>
      <c r="H5" s="1"/>
      <c r="J5" s="1"/>
      <c r="L5" s="1"/>
    </row>
    <row r="7" spans="1:12" ht="17.25" thickBot="1" x14ac:dyDescent="0.35">
      <c r="D7" s="2"/>
      <c r="E7" s="2"/>
    </row>
    <row r="8" spans="1:12" ht="18" customHeight="1" x14ac:dyDescent="0.3">
      <c r="A8" s="38" t="s">
        <v>133</v>
      </c>
      <c r="B8" s="46"/>
      <c r="C8" s="38" t="s">
        <v>131</v>
      </c>
      <c r="D8" s="46"/>
      <c r="E8" s="49" t="s">
        <v>135</v>
      </c>
    </row>
    <row r="9" spans="1:12" ht="17.25" thickBot="1" x14ac:dyDescent="0.35">
      <c r="A9" s="47"/>
      <c r="B9" s="48"/>
      <c r="C9" s="7" t="s">
        <v>92</v>
      </c>
      <c r="D9" s="19" t="s">
        <v>79</v>
      </c>
      <c r="E9" s="50"/>
    </row>
    <row r="10" spans="1:12" x14ac:dyDescent="0.3">
      <c r="A10" s="38" t="s">
        <v>134</v>
      </c>
      <c r="B10" s="13" t="s">
        <v>78</v>
      </c>
      <c r="C10" s="15">
        <v>0.8</v>
      </c>
      <c r="D10" s="20">
        <v>0.2</v>
      </c>
      <c r="E10" s="22">
        <f>SUM(C10:C11)-D10</f>
        <v>0.8</v>
      </c>
    </row>
    <row r="11" spans="1:12" ht="17.25" thickBot="1" x14ac:dyDescent="0.35">
      <c r="A11" s="44"/>
      <c r="B11" s="14" t="s">
        <v>82</v>
      </c>
      <c r="C11" s="11">
        <v>0.2</v>
      </c>
      <c r="D11" s="19">
        <v>0.8</v>
      </c>
      <c r="E11" s="23">
        <f>SUM(D10:D11)-C11</f>
        <v>0.8</v>
      </c>
    </row>
  </sheetData>
  <mergeCells count="10">
    <mergeCell ref="K1:L1"/>
    <mergeCell ref="C8:D8"/>
    <mergeCell ref="A8:B9"/>
    <mergeCell ref="E8:E9"/>
    <mergeCell ref="A1:B1"/>
    <mergeCell ref="A10:A11"/>
    <mergeCell ref="C1:D1"/>
    <mergeCell ref="E1:F1"/>
    <mergeCell ref="G1:H1"/>
    <mergeCell ref="I1:J1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2C679-CE7D-4455-BD44-B54ECE3B7E3A}">
  <dimension ref="A1:L12"/>
  <sheetViews>
    <sheetView workbookViewId="0">
      <selection activeCell="C1" sqref="C1:L1"/>
    </sheetView>
  </sheetViews>
  <sheetFormatPr defaultColWidth="8.875" defaultRowHeight="16.5" x14ac:dyDescent="0.3"/>
  <cols>
    <col min="1" max="1" width="8.875" bestFit="1" customWidth="1"/>
  </cols>
  <sheetData>
    <row r="1" spans="1:12" ht="17.25" thickBot="1" x14ac:dyDescent="0.35">
      <c r="A1" s="41"/>
      <c r="B1" s="42"/>
      <c r="C1" s="38" t="s">
        <v>29</v>
      </c>
      <c r="D1" s="39"/>
      <c r="E1" s="38" t="s">
        <v>30</v>
      </c>
      <c r="F1" s="39"/>
      <c r="G1" s="40" t="s">
        <v>145</v>
      </c>
      <c r="H1" s="39"/>
      <c r="I1" s="38" t="s">
        <v>31</v>
      </c>
      <c r="J1" s="39"/>
      <c r="K1" s="40" t="s">
        <v>146</v>
      </c>
      <c r="L1" s="39"/>
    </row>
    <row r="2" spans="1:12" x14ac:dyDescent="0.3">
      <c r="A2" s="26" t="s">
        <v>136</v>
      </c>
      <c r="B2" s="13" t="s">
        <v>0</v>
      </c>
      <c r="C2" s="4" t="s">
        <v>12</v>
      </c>
      <c r="D2" s="5" t="s">
        <v>0</v>
      </c>
      <c r="E2" s="4" t="s">
        <v>12</v>
      </c>
      <c r="F2" s="5" t="s">
        <v>0</v>
      </c>
      <c r="G2" s="4" t="s">
        <v>12</v>
      </c>
      <c r="H2" s="5" t="s">
        <v>0</v>
      </c>
      <c r="I2" s="4" t="s">
        <v>12</v>
      </c>
      <c r="J2" s="5" t="s">
        <v>0</v>
      </c>
      <c r="K2" s="4" t="s">
        <v>12</v>
      </c>
      <c r="L2" s="5" t="s">
        <v>0</v>
      </c>
    </row>
    <row r="3" spans="1:12" x14ac:dyDescent="0.3">
      <c r="A3" s="4" t="s">
        <v>78</v>
      </c>
      <c r="B3" s="6" t="s">
        <v>80</v>
      </c>
      <c r="C3" s="24" t="s">
        <v>93</v>
      </c>
      <c r="D3" s="6" t="s">
        <v>83</v>
      </c>
      <c r="E3" s="4" t="s">
        <v>100</v>
      </c>
      <c r="F3" s="6" t="s">
        <v>94</v>
      </c>
      <c r="G3" s="4" t="s">
        <v>93</v>
      </c>
      <c r="H3" s="6" t="s">
        <v>95</v>
      </c>
      <c r="I3" s="4" t="s">
        <v>92</v>
      </c>
      <c r="J3" s="6" t="s">
        <v>59</v>
      </c>
      <c r="K3" s="4" t="s">
        <v>93</v>
      </c>
      <c r="L3" s="6" t="s">
        <v>96</v>
      </c>
    </row>
    <row r="4" spans="1:12" ht="17.25" thickBot="1" x14ac:dyDescent="0.35">
      <c r="A4" s="7" t="s">
        <v>93</v>
      </c>
      <c r="B4" s="9" t="s">
        <v>87</v>
      </c>
      <c r="C4" s="7" t="s">
        <v>78</v>
      </c>
      <c r="D4" s="9" t="s">
        <v>97</v>
      </c>
      <c r="E4" s="7" t="s">
        <v>92</v>
      </c>
      <c r="F4" s="9" t="s">
        <v>98</v>
      </c>
      <c r="G4" s="7" t="s">
        <v>92</v>
      </c>
      <c r="H4" s="9" t="s">
        <v>99</v>
      </c>
      <c r="I4" s="7" t="s">
        <v>78</v>
      </c>
      <c r="J4" s="9" t="s">
        <v>61</v>
      </c>
      <c r="K4" s="7" t="s">
        <v>78</v>
      </c>
      <c r="L4" s="9" t="s">
        <v>80</v>
      </c>
    </row>
    <row r="5" spans="1:12" x14ac:dyDescent="0.3">
      <c r="B5" s="1"/>
      <c r="D5" s="1"/>
      <c r="F5" s="1"/>
      <c r="H5" s="1"/>
      <c r="J5" s="1"/>
      <c r="L5" s="1"/>
    </row>
    <row r="8" spans="1:12" ht="17.25" thickBot="1" x14ac:dyDescent="0.35">
      <c r="D8" s="2"/>
      <c r="E8" s="2"/>
    </row>
    <row r="9" spans="1:12" ht="18" customHeight="1" x14ac:dyDescent="0.3">
      <c r="A9" s="38" t="s">
        <v>133</v>
      </c>
      <c r="B9" s="46"/>
      <c r="C9" s="38" t="s">
        <v>131</v>
      </c>
      <c r="D9" s="46"/>
      <c r="E9" s="49" t="s">
        <v>135</v>
      </c>
    </row>
    <row r="10" spans="1:12" ht="17.25" thickBot="1" x14ac:dyDescent="0.35">
      <c r="A10" s="47"/>
      <c r="B10" s="48"/>
      <c r="C10" s="7" t="s">
        <v>92</v>
      </c>
      <c r="D10" s="19" t="s">
        <v>100</v>
      </c>
      <c r="E10" s="50"/>
    </row>
    <row r="11" spans="1:12" x14ac:dyDescent="0.3">
      <c r="A11" s="38" t="s">
        <v>134</v>
      </c>
      <c r="B11" s="13" t="s">
        <v>78</v>
      </c>
      <c r="C11" s="15">
        <v>0.2</v>
      </c>
      <c r="D11" s="20">
        <v>0.8</v>
      </c>
      <c r="E11" s="22">
        <f>SUM(C11:C12)-D11</f>
        <v>0.39999999999999991</v>
      </c>
    </row>
    <row r="12" spans="1:12" ht="17.25" thickBot="1" x14ac:dyDescent="0.35">
      <c r="A12" s="44"/>
      <c r="B12" s="14" t="s">
        <v>93</v>
      </c>
      <c r="C12" s="11">
        <v>1</v>
      </c>
      <c r="D12" s="19">
        <v>0</v>
      </c>
      <c r="E12" s="23">
        <f>SUM(D11:D12)-C12</f>
        <v>-0.19999999999999996</v>
      </c>
    </row>
  </sheetData>
  <mergeCells count="10">
    <mergeCell ref="K1:L1"/>
    <mergeCell ref="C9:D9"/>
    <mergeCell ref="A1:B1"/>
    <mergeCell ref="A9:B10"/>
    <mergeCell ref="E9:E10"/>
    <mergeCell ref="A11:A12"/>
    <mergeCell ref="C1:D1"/>
    <mergeCell ref="E1:F1"/>
    <mergeCell ref="G1:H1"/>
    <mergeCell ref="I1:J1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4022C-0F8E-4800-905C-F28538827B91}">
  <dimension ref="A1:L15"/>
  <sheetViews>
    <sheetView workbookViewId="0">
      <selection activeCell="C1" sqref="C1:L1"/>
    </sheetView>
  </sheetViews>
  <sheetFormatPr defaultColWidth="8.875" defaultRowHeight="16.5" x14ac:dyDescent="0.3"/>
  <cols>
    <col min="1" max="1" width="8.875" bestFit="1" customWidth="1"/>
  </cols>
  <sheetData>
    <row r="1" spans="1:12" ht="17.25" thickBot="1" x14ac:dyDescent="0.35">
      <c r="A1" s="41"/>
      <c r="B1" s="42"/>
      <c r="C1" s="38" t="s">
        <v>29</v>
      </c>
      <c r="D1" s="39"/>
      <c r="E1" s="38" t="s">
        <v>30</v>
      </c>
      <c r="F1" s="39"/>
      <c r="G1" s="40" t="s">
        <v>145</v>
      </c>
      <c r="H1" s="39"/>
      <c r="I1" s="38" t="s">
        <v>31</v>
      </c>
      <c r="J1" s="39"/>
      <c r="K1" s="40" t="s">
        <v>146</v>
      </c>
      <c r="L1" s="39"/>
    </row>
    <row r="2" spans="1:12" x14ac:dyDescent="0.3">
      <c r="A2" s="26" t="s">
        <v>136</v>
      </c>
      <c r="B2" s="13" t="s">
        <v>0</v>
      </c>
      <c r="C2" s="4" t="s">
        <v>12</v>
      </c>
      <c r="D2" s="5" t="s">
        <v>0</v>
      </c>
      <c r="E2" s="4" t="s">
        <v>12</v>
      </c>
      <c r="F2" s="5" t="s">
        <v>0</v>
      </c>
      <c r="G2" s="4" t="s">
        <v>12</v>
      </c>
      <c r="H2" s="5" t="s">
        <v>0</v>
      </c>
      <c r="I2" s="4" t="s">
        <v>12</v>
      </c>
      <c r="J2" s="5" t="s">
        <v>0</v>
      </c>
      <c r="K2" s="4" t="s">
        <v>12</v>
      </c>
      <c r="L2" s="5" t="s">
        <v>0</v>
      </c>
    </row>
    <row r="3" spans="1:12" x14ac:dyDescent="0.3">
      <c r="A3" s="4" t="s">
        <v>78</v>
      </c>
      <c r="B3" s="6" t="s">
        <v>80</v>
      </c>
      <c r="C3" s="4" t="s">
        <v>79</v>
      </c>
      <c r="D3" s="6" t="s">
        <v>83</v>
      </c>
      <c r="E3" s="4" t="s">
        <v>93</v>
      </c>
      <c r="F3" s="6" t="s">
        <v>94</v>
      </c>
      <c r="G3" s="4" t="s">
        <v>92</v>
      </c>
      <c r="H3" s="6" t="s">
        <v>95</v>
      </c>
      <c r="I3" s="4" t="s">
        <v>92</v>
      </c>
      <c r="J3" s="6" t="s">
        <v>59</v>
      </c>
      <c r="K3" s="4" t="s">
        <v>93</v>
      </c>
      <c r="L3" s="6" t="s">
        <v>102</v>
      </c>
    </row>
    <row r="4" spans="1:12" x14ac:dyDescent="0.3">
      <c r="A4" s="4" t="s">
        <v>91</v>
      </c>
      <c r="B4" s="6" t="s">
        <v>88</v>
      </c>
      <c r="C4" s="4" t="s">
        <v>92</v>
      </c>
      <c r="D4" s="6" t="s">
        <v>80</v>
      </c>
      <c r="E4" s="4" t="s">
        <v>111</v>
      </c>
      <c r="F4" s="6" t="s">
        <v>81</v>
      </c>
      <c r="G4" s="4" t="s">
        <v>91</v>
      </c>
      <c r="H4" s="6" t="s">
        <v>103</v>
      </c>
      <c r="I4" s="4" t="s">
        <v>91</v>
      </c>
      <c r="J4" s="6" t="s">
        <v>104</v>
      </c>
      <c r="K4" s="4" t="s">
        <v>111</v>
      </c>
      <c r="L4" s="6" t="s">
        <v>105</v>
      </c>
    </row>
    <row r="5" spans="1:12" x14ac:dyDescent="0.3">
      <c r="A5" s="4" t="s">
        <v>100</v>
      </c>
      <c r="B5" s="6" t="s">
        <v>87</v>
      </c>
      <c r="C5" s="4" t="s">
        <v>101</v>
      </c>
      <c r="D5" s="6" t="s">
        <v>105</v>
      </c>
      <c r="E5" s="4" t="s">
        <v>78</v>
      </c>
      <c r="F5" s="6" t="s">
        <v>106</v>
      </c>
      <c r="G5" s="4" t="s">
        <v>93</v>
      </c>
      <c r="H5" s="6" t="s">
        <v>99</v>
      </c>
      <c r="I5" s="4" t="s">
        <v>78</v>
      </c>
      <c r="J5" s="6" t="s">
        <v>61</v>
      </c>
      <c r="K5" s="4" t="s">
        <v>92</v>
      </c>
      <c r="L5" s="6" t="s">
        <v>107</v>
      </c>
    </row>
    <row r="6" spans="1:12" ht="17.25" thickBot="1" x14ac:dyDescent="0.35">
      <c r="A6" s="7" t="s">
        <v>101</v>
      </c>
      <c r="B6" s="9" t="s">
        <v>97</v>
      </c>
      <c r="C6" s="7" t="s">
        <v>93</v>
      </c>
      <c r="D6" s="9" t="s">
        <v>96</v>
      </c>
      <c r="E6" s="7" t="s">
        <v>91</v>
      </c>
      <c r="F6" s="9" t="s">
        <v>108</v>
      </c>
      <c r="G6" s="7" t="s">
        <v>101</v>
      </c>
      <c r="H6" s="9" t="s">
        <v>109</v>
      </c>
      <c r="I6" s="7" t="s">
        <v>82</v>
      </c>
      <c r="J6" s="9" t="s">
        <v>110</v>
      </c>
      <c r="K6" s="7" t="s">
        <v>91</v>
      </c>
      <c r="L6" s="9" t="s">
        <v>88</v>
      </c>
    </row>
    <row r="9" spans="1:12" ht="17.25" thickBot="1" x14ac:dyDescent="0.35">
      <c r="D9" s="2"/>
      <c r="E9" s="2"/>
      <c r="F9" s="2"/>
    </row>
    <row r="10" spans="1:12" ht="18" customHeight="1" x14ac:dyDescent="0.3">
      <c r="A10" s="38" t="s">
        <v>133</v>
      </c>
      <c r="B10" s="46"/>
      <c r="C10" s="38" t="s">
        <v>130</v>
      </c>
      <c r="D10" s="45"/>
      <c r="E10" s="45"/>
      <c r="F10" s="46"/>
      <c r="G10" s="49" t="s">
        <v>135</v>
      </c>
    </row>
    <row r="11" spans="1:12" ht="17.25" thickBot="1" x14ac:dyDescent="0.35">
      <c r="A11" s="47"/>
      <c r="B11" s="48"/>
      <c r="C11" s="7" t="s">
        <v>78</v>
      </c>
      <c r="D11" s="8" t="s">
        <v>79</v>
      </c>
      <c r="E11" s="8" t="s">
        <v>132</v>
      </c>
      <c r="F11" s="19" t="s">
        <v>101</v>
      </c>
      <c r="G11" s="50"/>
    </row>
    <row r="12" spans="1:12" x14ac:dyDescent="0.3">
      <c r="A12" s="38" t="s">
        <v>134</v>
      </c>
      <c r="B12" s="13" t="s">
        <v>78</v>
      </c>
      <c r="C12" s="15">
        <v>0.4</v>
      </c>
      <c r="D12" s="16">
        <v>0.2</v>
      </c>
      <c r="E12" s="16">
        <v>0.4</v>
      </c>
      <c r="F12" s="20">
        <v>0</v>
      </c>
      <c r="G12" s="22">
        <f>SUM(C12:C15)-SUM(D12:F12)</f>
        <v>0.60000000000000009</v>
      </c>
    </row>
    <row r="13" spans="1:12" x14ac:dyDescent="0.3">
      <c r="A13" s="43"/>
      <c r="B13" s="5" t="s">
        <v>91</v>
      </c>
      <c r="C13" s="10">
        <v>0.2</v>
      </c>
      <c r="D13" s="3">
        <v>0.4</v>
      </c>
      <c r="E13" s="3">
        <v>0</v>
      </c>
      <c r="F13" s="21">
        <v>0.4</v>
      </c>
      <c r="G13" s="22">
        <f>SUM(D12:D15)-SUM(C13,E13,F13)</f>
        <v>0.60000000000000009</v>
      </c>
    </row>
    <row r="14" spans="1:12" x14ac:dyDescent="0.3">
      <c r="A14" s="43"/>
      <c r="B14" s="5" t="s">
        <v>100</v>
      </c>
      <c r="C14" s="10">
        <v>0.6</v>
      </c>
      <c r="D14" s="3">
        <v>0</v>
      </c>
      <c r="E14" s="3">
        <v>0.2</v>
      </c>
      <c r="F14" s="21">
        <v>0.2</v>
      </c>
      <c r="G14" s="22">
        <f>SUM(E12:E15)-SUM(C14,D14,F14)</f>
        <v>0</v>
      </c>
    </row>
    <row r="15" spans="1:12" ht="17.25" thickBot="1" x14ac:dyDescent="0.35">
      <c r="A15" s="44"/>
      <c r="B15" s="14" t="s">
        <v>101</v>
      </c>
      <c r="C15" s="11">
        <v>0</v>
      </c>
      <c r="D15" s="8">
        <v>0.6</v>
      </c>
      <c r="E15" s="8">
        <v>0.2</v>
      </c>
      <c r="F15" s="19">
        <v>0.2</v>
      </c>
      <c r="G15" s="23">
        <f>SUM(F12:F15)-SUM(C15:E15)</f>
        <v>0</v>
      </c>
    </row>
  </sheetData>
  <mergeCells count="10">
    <mergeCell ref="K1:L1"/>
    <mergeCell ref="C10:F10"/>
    <mergeCell ref="A10:B11"/>
    <mergeCell ref="G10:G11"/>
    <mergeCell ref="A1:B1"/>
    <mergeCell ref="A12:A15"/>
    <mergeCell ref="C1:D1"/>
    <mergeCell ref="E1:F1"/>
    <mergeCell ref="G1:H1"/>
    <mergeCell ref="I1:J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CF949-9453-4D93-AF46-B9DB185E129F}">
  <dimension ref="A1:L14"/>
  <sheetViews>
    <sheetView workbookViewId="0">
      <selection activeCell="A8" sqref="A8"/>
    </sheetView>
  </sheetViews>
  <sheetFormatPr defaultColWidth="8.875" defaultRowHeight="16.5" x14ac:dyDescent="0.3"/>
  <cols>
    <col min="1" max="1" width="8.375" customWidth="1"/>
  </cols>
  <sheetData>
    <row r="1" spans="1:12" ht="17.25" thickBot="1" x14ac:dyDescent="0.35">
      <c r="A1" s="41"/>
      <c r="B1" s="42"/>
      <c r="C1" s="38" t="s">
        <v>29</v>
      </c>
      <c r="D1" s="39"/>
      <c r="E1" s="38" t="s">
        <v>30</v>
      </c>
      <c r="F1" s="39"/>
      <c r="G1" s="40" t="s">
        <v>145</v>
      </c>
      <c r="H1" s="39"/>
      <c r="I1" s="38" t="s">
        <v>31</v>
      </c>
      <c r="J1" s="39"/>
      <c r="K1" s="40" t="s">
        <v>146</v>
      </c>
      <c r="L1" s="39"/>
    </row>
    <row r="2" spans="1:12" x14ac:dyDescent="0.3">
      <c r="A2" s="12" t="s">
        <v>137</v>
      </c>
      <c r="B2" s="13" t="s">
        <v>0</v>
      </c>
      <c r="C2" s="4" t="s">
        <v>12</v>
      </c>
      <c r="D2" s="5" t="s">
        <v>0</v>
      </c>
      <c r="E2" s="4" t="s">
        <v>12</v>
      </c>
      <c r="F2" s="5" t="s">
        <v>0</v>
      </c>
      <c r="G2" s="4" t="s">
        <v>12</v>
      </c>
      <c r="H2" s="5" t="s">
        <v>0</v>
      </c>
      <c r="I2" s="4" t="s">
        <v>12</v>
      </c>
      <c r="J2" s="5" t="s">
        <v>0</v>
      </c>
      <c r="K2" s="4" t="s">
        <v>12</v>
      </c>
      <c r="L2" s="5" t="s">
        <v>0</v>
      </c>
    </row>
    <row r="3" spans="1:12" x14ac:dyDescent="0.3">
      <c r="A3" s="4" t="s">
        <v>72</v>
      </c>
      <c r="B3" s="6" t="s">
        <v>4</v>
      </c>
      <c r="C3" s="4" t="s">
        <v>74</v>
      </c>
      <c r="D3" s="6" t="s">
        <v>7</v>
      </c>
      <c r="E3" s="4" t="s">
        <v>1</v>
      </c>
      <c r="F3" s="6" t="s">
        <v>8</v>
      </c>
      <c r="G3" s="4" t="s">
        <v>1</v>
      </c>
      <c r="H3" s="6" t="s">
        <v>9</v>
      </c>
      <c r="I3" s="4" t="s">
        <v>1</v>
      </c>
      <c r="J3" s="6" t="s">
        <v>10</v>
      </c>
      <c r="K3" s="4" t="s">
        <v>14</v>
      </c>
      <c r="L3" s="6" t="s">
        <v>11</v>
      </c>
    </row>
    <row r="4" spans="1:12" x14ac:dyDescent="0.3">
      <c r="A4" s="4" t="s">
        <v>75</v>
      </c>
      <c r="B4" s="6" t="s">
        <v>113</v>
      </c>
      <c r="C4" s="4" t="s">
        <v>47</v>
      </c>
      <c r="D4" s="6" t="s">
        <v>115</v>
      </c>
      <c r="E4" s="4" t="s">
        <v>73</v>
      </c>
      <c r="F4" s="6" t="s">
        <v>114</v>
      </c>
      <c r="G4" s="4" t="s">
        <v>73</v>
      </c>
      <c r="H4" s="6" t="s">
        <v>98</v>
      </c>
      <c r="I4" s="4" t="s">
        <v>73</v>
      </c>
      <c r="J4" s="6" t="s">
        <v>49</v>
      </c>
      <c r="K4" s="4" t="s">
        <v>73</v>
      </c>
      <c r="L4" s="6" t="s">
        <v>120</v>
      </c>
    </row>
    <row r="5" spans="1:12" x14ac:dyDescent="0.3">
      <c r="A5" s="4" t="s">
        <v>73</v>
      </c>
      <c r="B5" s="6" t="s">
        <v>54</v>
      </c>
      <c r="C5" s="4" t="s">
        <v>47</v>
      </c>
      <c r="D5" s="6" t="s">
        <v>116</v>
      </c>
      <c r="E5" s="4" t="s">
        <v>73</v>
      </c>
      <c r="F5" s="6" t="s">
        <v>63</v>
      </c>
      <c r="G5" s="4" t="s">
        <v>73</v>
      </c>
      <c r="H5" s="6" t="s">
        <v>69</v>
      </c>
      <c r="I5" s="4" t="s">
        <v>73</v>
      </c>
      <c r="J5" s="6" t="s">
        <v>119</v>
      </c>
      <c r="K5" s="4" t="s">
        <v>73</v>
      </c>
      <c r="L5" s="6" t="s">
        <v>49</v>
      </c>
    </row>
    <row r="6" spans="1:12" x14ac:dyDescent="0.3">
      <c r="A6" s="4" t="s">
        <v>74</v>
      </c>
      <c r="B6" s="6" t="s">
        <v>57</v>
      </c>
      <c r="C6" s="4" t="s">
        <v>47</v>
      </c>
      <c r="D6" s="6" t="s">
        <v>60</v>
      </c>
      <c r="E6" s="4" t="s">
        <v>73</v>
      </c>
      <c r="F6" s="6" t="s">
        <v>118</v>
      </c>
      <c r="G6" s="4" t="s">
        <v>73</v>
      </c>
      <c r="H6" s="6" t="s">
        <v>71</v>
      </c>
      <c r="I6" s="4" t="s">
        <v>73</v>
      </c>
      <c r="J6" s="6" t="s">
        <v>114</v>
      </c>
      <c r="K6" s="4" t="s">
        <v>73</v>
      </c>
      <c r="L6" s="6" t="s">
        <v>63</v>
      </c>
    </row>
    <row r="7" spans="1:12" ht="17.25" thickBot="1" x14ac:dyDescent="0.35">
      <c r="A7" s="7" t="s">
        <v>73</v>
      </c>
      <c r="B7" s="9" t="s">
        <v>114</v>
      </c>
      <c r="C7" s="7" t="s">
        <v>47</v>
      </c>
      <c r="D7" s="9" t="s">
        <v>117</v>
      </c>
      <c r="E7" s="7" t="s">
        <v>73</v>
      </c>
      <c r="F7" s="9" t="s">
        <v>53</v>
      </c>
      <c r="G7" s="7" t="s">
        <v>73</v>
      </c>
      <c r="H7" s="9" t="s">
        <v>96</v>
      </c>
      <c r="I7" s="7" t="s">
        <v>73</v>
      </c>
      <c r="J7" s="9" t="s">
        <v>51</v>
      </c>
      <c r="K7" s="7" t="s">
        <v>73</v>
      </c>
      <c r="L7" s="9" t="s">
        <v>95</v>
      </c>
    </row>
    <row r="8" spans="1:12" x14ac:dyDescent="0.3">
      <c r="A8" s="37" t="s">
        <v>148</v>
      </c>
      <c r="B8" s="1"/>
      <c r="D8" s="1"/>
      <c r="F8" s="1"/>
      <c r="H8" s="1"/>
      <c r="J8" s="1"/>
      <c r="L8" s="1"/>
    </row>
    <row r="10" spans="1:12" ht="17.25" thickBot="1" x14ac:dyDescent="0.35">
      <c r="D10" s="2"/>
      <c r="E10" s="2"/>
    </row>
    <row r="11" spans="1:12" ht="18" customHeight="1" x14ac:dyDescent="0.3">
      <c r="A11" s="38" t="s">
        <v>133</v>
      </c>
      <c r="B11" s="46"/>
      <c r="C11" s="38" t="s">
        <v>130</v>
      </c>
      <c r="D11" s="46"/>
      <c r="E11" s="49" t="s">
        <v>135</v>
      </c>
    </row>
    <row r="12" spans="1:12" ht="17.25" thickBot="1" x14ac:dyDescent="0.35">
      <c r="A12" s="47"/>
      <c r="B12" s="48"/>
      <c r="C12" s="7" t="s">
        <v>1</v>
      </c>
      <c r="D12" s="19" t="s">
        <v>73</v>
      </c>
      <c r="E12" s="50"/>
    </row>
    <row r="13" spans="1:12" x14ac:dyDescent="0.3">
      <c r="A13" s="38" t="s">
        <v>134</v>
      </c>
      <c r="B13" s="13" t="s">
        <v>72</v>
      </c>
      <c r="C13" s="15">
        <v>0.8</v>
      </c>
      <c r="D13" s="20">
        <v>0.2</v>
      </c>
      <c r="E13" s="22">
        <f>SUM(C13:C14)-D13</f>
        <v>0.8</v>
      </c>
    </row>
    <row r="14" spans="1:12" ht="17.25" thickBot="1" x14ac:dyDescent="0.35">
      <c r="A14" s="44"/>
      <c r="B14" s="14" t="s">
        <v>112</v>
      </c>
      <c r="C14" s="11">
        <v>0.2</v>
      </c>
      <c r="D14" s="19">
        <v>0.8</v>
      </c>
      <c r="E14" s="23">
        <f>SUM(D13:D14)-C14</f>
        <v>0.8</v>
      </c>
    </row>
  </sheetData>
  <mergeCells count="10">
    <mergeCell ref="K1:L1"/>
    <mergeCell ref="C11:D11"/>
    <mergeCell ref="A1:B1"/>
    <mergeCell ref="A11:B12"/>
    <mergeCell ref="E11:E12"/>
    <mergeCell ref="A13:A14"/>
    <mergeCell ref="C1:D1"/>
    <mergeCell ref="E1:F1"/>
    <mergeCell ref="G1:H1"/>
    <mergeCell ref="I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11</vt:i4>
      </vt:variant>
    </vt:vector>
  </HeadingPairs>
  <TitlesOfParts>
    <vt:vector size="11" baseType="lpstr">
      <vt:lpstr>Title</vt:lpstr>
      <vt:lpstr>Control</vt:lpstr>
      <vt:lpstr>SnailKO</vt:lpstr>
      <vt:lpstr>u34KO</vt:lpstr>
      <vt:lpstr>ZebKO</vt:lpstr>
      <vt:lpstr>u200KO</vt:lpstr>
      <vt:lpstr>InputOE</vt:lpstr>
      <vt:lpstr>SnailOE</vt:lpstr>
      <vt:lpstr>u34OE</vt:lpstr>
      <vt:lpstr>ZebOE</vt:lpstr>
      <vt:lpstr>u200OE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주재일</dc:creator>
  <cp:lastModifiedBy>주재일</cp:lastModifiedBy>
  <dcterms:created xsi:type="dcterms:W3CDTF">2017-08-29T05:58:24Z</dcterms:created>
  <dcterms:modified xsi:type="dcterms:W3CDTF">2018-07-24T07:55:59Z</dcterms:modified>
</cp:coreProperties>
</file>