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6"/>
  </bookViews>
  <sheets>
    <sheet name="Supp Table 1" sheetId="1" state="visible" r:id="rId2"/>
    <sheet name="Supp Table 2" sheetId="2" state="visible" r:id="rId3"/>
    <sheet name="Supp Table 3" sheetId="3" state="visible" r:id="rId4"/>
    <sheet name="Supp Table 4" sheetId="4" state="visible" r:id="rId5"/>
    <sheet name="Supp Table 5" sheetId="5" state="visible" r:id="rId6"/>
    <sheet name="Supp Table 6" sheetId="6" state="visible" r:id="rId7"/>
    <sheet name="Supp Table 7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<sst xmlns="http://schemas.openxmlformats.org/spreadsheetml/2006/main" count="3342" uniqueCount="780">
  <si>
    <t xml:space="preserve">Supplementary Table S1. Sequencing results and basic sample information</t>
  </si>
  <si>
    <t xml:space="preserve">Sample</t>
  </si>
  <si>
    <t xml:space="preserve">Culture</t>
  </si>
  <si>
    <t xml:space="preserve">Context date</t>
  </si>
  <si>
    <t xml:space="preserve">C14 date (cal. BC 95% calibrated range)</t>
  </si>
  <si>
    <t xml:space="preserve">Site</t>
  </si>
  <si>
    <t xml:space="preserve">Latitude</t>
  </si>
  <si>
    <t xml:space="preserve">Longitude</t>
  </si>
  <si>
    <t xml:space="preserve">Coverage</t>
  </si>
  <si>
    <t xml:space="preserve">Sex</t>
  </si>
  <si>
    <t xml:space="preserve">MT Haplogroup</t>
  </si>
  <si>
    <t xml:space="preserve">MT Coverage</t>
  </si>
  <si>
    <t xml:space="preserve">Y-DNA Haplogroup</t>
  </si>
  <si>
    <t xml:space="preserve">SNPs in Lazaridis 2014</t>
  </si>
  <si>
    <t xml:space="preserve">Total reads NextSeq</t>
  </si>
  <si>
    <t xml:space="preserve">Trimmed reads NextSeq</t>
  </si>
  <si>
    <t xml:space="preserve">Aligned unique reads with quality &gt;30 NextSeq</t>
  </si>
  <si>
    <t xml:space="preserve">% Endogenous NextSeq</t>
  </si>
  <si>
    <t xml:space="preserve">Average Read Length (stdev)</t>
  </si>
  <si>
    <t xml:space="preserve">N22</t>
  </si>
  <si>
    <t xml:space="preserve">Brześć Kujawski (BKG)</t>
  </si>
  <si>
    <t xml:space="preserve">5300-5100 BC</t>
  </si>
  <si>
    <t xml:space="preserve">4442 - 4240</t>
  </si>
  <si>
    <t xml:space="preserve">Brzesc Kujawski</t>
  </si>
  <si>
    <t xml:space="preserve">52.61</t>
  </si>
  <si>
    <t xml:space="preserve">18.9</t>
  </si>
  <si>
    <t xml:space="preserve">1.82X</t>
  </si>
  <si>
    <t xml:space="preserve">XX</t>
  </si>
  <si>
    <t xml:space="preserve">U5a1c</t>
  </si>
  <si>
    <t xml:space="preserve">46X</t>
  </si>
  <si>
    <t xml:space="preserve">-</t>
  </si>
  <si>
    <t xml:space="preserve">55.68</t>
  </si>
  <si>
    <t xml:space="preserve">49.75 (17.39)</t>
  </si>
  <si>
    <t xml:space="preserve">N25</t>
  </si>
  <si>
    <t xml:space="preserve">4600-4000 BC</t>
  </si>
  <si>
    <t xml:space="preserve">Oslonki</t>
  </si>
  <si>
    <t xml:space="preserve">18.8</t>
  </si>
  <si>
    <t xml:space="preserve">2.49X</t>
  </si>
  <si>
    <t xml:space="preserve">K2a</t>
  </si>
  <si>
    <t xml:space="preserve">57X</t>
  </si>
  <si>
    <t xml:space="preserve">64.53</t>
  </si>
  <si>
    <t xml:space="preserve">60.29 (22.78)</t>
  </si>
  <si>
    <t xml:space="preserve">N26</t>
  </si>
  <si>
    <t xml:space="preserve">4334 - 4068</t>
  </si>
  <si>
    <t xml:space="preserve">Konary</t>
  </si>
  <si>
    <t xml:space="preserve">50.67</t>
  </si>
  <si>
    <t xml:space="preserve">21.38</t>
  </si>
  <si>
    <t xml:space="preserve">2.27X</t>
  </si>
  <si>
    <t xml:space="preserve">XY</t>
  </si>
  <si>
    <t xml:space="preserve">T2b30</t>
  </si>
  <si>
    <t xml:space="preserve">53X</t>
  </si>
  <si>
    <t xml:space="preserve">NA</t>
  </si>
  <si>
    <t xml:space="preserve">71.66</t>
  </si>
  <si>
    <t xml:space="preserve">53.70 (17.89)</t>
  </si>
  <si>
    <t xml:space="preserve">N27</t>
  </si>
  <si>
    <t xml:space="preserve">1.92X</t>
  </si>
  <si>
    <t xml:space="preserve">V14</t>
  </si>
  <si>
    <t xml:space="preserve">51X</t>
  </si>
  <si>
    <t xml:space="preserve">56.33</t>
  </si>
  <si>
    <t xml:space="preserve">55.13 (19.72)</t>
  </si>
  <si>
    <t xml:space="preserve">N28</t>
  </si>
  <si>
    <t xml:space="preserve">4251 - 3996</t>
  </si>
  <si>
    <t xml:space="preserve">1.80X</t>
  </si>
  <si>
    <t xml:space="preserve">T2b</t>
  </si>
  <si>
    <t xml:space="preserve">54X</t>
  </si>
  <si>
    <t xml:space="preserve">52.77</t>
  </si>
  <si>
    <t xml:space="preserve">52.61 (18.62)</t>
  </si>
  <si>
    <t xml:space="preserve">N31</t>
  </si>
  <si>
    <t xml:space="preserve">4323 - 4052</t>
  </si>
  <si>
    <t xml:space="preserve">H26</t>
  </si>
  <si>
    <t xml:space="preserve">52X</t>
  </si>
  <si>
    <t xml:space="preserve">36.42</t>
  </si>
  <si>
    <t xml:space="preserve">58.28 (21.61)</t>
  </si>
  <si>
    <t xml:space="preserve">N36</t>
  </si>
  <si>
    <t xml:space="preserve">J1c5</t>
  </si>
  <si>
    <t xml:space="preserve">47X</t>
  </si>
  <si>
    <t xml:space="preserve">57.49</t>
  </si>
  <si>
    <t xml:space="preserve">52.41 (18.05)</t>
  </si>
  <si>
    <t xml:space="preserve">N42</t>
  </si>
  <si>
    <t xml:space="preserve">4231 - 3979</t>
  </si>
  <si>
    <t xml:space="preserve">0.71X</t>
  </si>
  <si>
    <t xml:space="preserve">U5b2a1a</t>
  </si>
  <si>
    <t xml:space="preserve">28X</t>
  </si>
  <si>
    <t xml:space="preserve">26.7</t>
  </si>
  <si>
    <t xml:space="preserve">46.28 (15.22)</t>
  </si>
  <si>
    <t xml:space="preserve">N18</t>
  </si>
  <si>
    <t xml:space="preserve">Funnel Beaker (TRB)</t>
  </si>
  <si>
    <t xml:space="preserve">3600-3400 BC</t>
  </si>
  <si>
    <t xml:space="preserve">3636 - 3389</t>
  </si>
  <si>
    <t xml:space="preserve">Pikutkowo</t>
  </si>
  <si>
    <t xml:space="preserve">52.62</t>
  </si>
  <si>
    <t xml:space="preserve">18.96</t>
  </si>
  <si>
    <t xml:space="preserve">2.12X</t>
  </si>
  <si>
    <t xml:space="preserve">N1a1a1</t>
  </si>
  <si>
    <t xml:space="preserve">55X</t>
  </si>
  <si>
    <t xml:space="preserve">50.33</t>
  </si>
  <si>
    <t xml:space="preserve">54.98 (20.18)</t>
  </si>
  <si>
    <t xml:space="preserve">N19</t>
  </si>
  <si>
    <t xml:space="preserve">3700-3500 BC</t>
  </si>
  <si>
    <t xml:space="preserve">3636 - 3388</t>
  </si>
  <si>
    <t xml:space="preserve">2.07X</t>
  </si>
  <si>
    <t xml:space="preserve">50X</t>
  </si>
  <si>
    <t xml:space="preserve">60.33</t>
  </si>
  <si>
    <t xml:space="preserve">53.16 (19.35)</t>
  </si>
  <si>
    <t xml:space="preserve">N20</t>
  </si>
  <si>
    <t xml:space="preserve">0.94X</t>
  </si>
  <si>
    <t xml:space="preserve">H3t</t>
  </si>
  <si>
    <t xml:space="preserve">44X</t>
  </si>
  <si>
    <t xml:space="preserve">22.82</t>
  </si>
  <si>
    <t xml:space="preserve">51.21 (18.08)</t>
  </si>
  <si>
    <t xml:space="preserve">N38</t>
  </si>
  <si>
    <t xml:space="preserve">Globular Amphora (GAC)</t>
  </si>
  <si>
    <t xml:space="preserve">3000-2800 BC</t>
  </si>
  <si>
    <t xml:space="preserve">3263 - 2903</t>
  </si>
  <si>
    <t xml:space="preserve">T2c1-146</t>
  </si>
  <si>
    <t xml:space="preserve">70X</t>
  </si>
  <si>
    <t xml:space="preserve">60.34</t>
  </si>
  <si>
    <t xml:space="preserve">53.90 (20.47)</t>
  </si>
  <si>
    <t xml:space="preserve">N44</t>
  </si>
  <si>
    <t xml:space="preserve">Corded Ware (CWC)</t>
  </si>
  <si>
    <t xml:space="preserve">2500-2300 BC</t>
  </si>
  <si>
    <t xml:space="preserve">2570 - 2340</t>
  </si>
  <si>
    <t xml:space="preserve">U5a1b2</t>
  </si>
  <si>
    <t xml:space="preserve">60.71</t>
  </si>
  <si>
    <t xml:space="preserve">55.10 (20.72)</t>
  </si>
  <si>
    <t xml:space="preserve">N45</t>
  </si>
  <si>
    <t xml:space="preserve">2.35X</t>
  </si>
  <si>
    <t xml:space="preserve">H5a8</t>
  </si>
  <si>
    <t xml:space="preserve">80X</t>
  </si>
  <si>
    <t xml:space="preserve">61.13</t>
  </si>
  <si>
    <t xml:space="preserve">60.87 (23.26)</t>
  </si>
  <si>
    <t xml:space="preserve">N47</t>
  </si>
  <si>
    <t xml:space="preserve">2.33X</t>
  </si>
  <si>
    <t xml:space="preserve">U5b2a2</t>
  </si>
  <si>
    <t xml:space="preserve">74X</t>
  </si>
  <si>
    <t xml:space="preserve">I2a2a</t>
  </si>
  <si>
    <t xml:space="preserve">55.52</t>
  </si>
  <si>
    <t xml:space="preserve">65.82 (23.60)</t>
  </si>
  <si>
    <t xml:space="preserve">N49</t>
  </si>
  <si>
    <t xml:space="preserve">2.10X</t>
  </si>
  <si>
    <t xml:space="preserve">H6a1a</t>
  </si>
  <si>
    <t xml:space="preserve">76X</t>
  </si>
  <si>
    <t xml:space="preserve">57.88</t>
  </si>
  <si>
    <t xml:space="preserve">56.83 (21.71)</t>
  </si>
  <si>
    <t xml:space="preserve">N17</t>
  </si>
  <si>
    <t xml:space="preserve">Early Bronze Age (EBA)</t>
  </si>
  <si>
    <t xml:space="preserve">2000-1800 BC</t>
  </si>
  <si>
    <t xml:space="preserve">2016 - 1775</t>
  </si>
  <si>
    <t xml:space="preserve">Gustorzyn</t>
  </si>
  <si>
    <t xml:space="preserve">52.66</t>
  </si>
  <si>
    <t xml:space="preserve">18.88</t>
  </si>
  <si>
    <t xml:space="preserve">2.5X</t>
  </si>
  <si>
    <t xml:space="preserve">J1c1b1a</t>
  </si>
  <si>
    <t xml:space="preserve">65X</t>
  </si>
  <si>
    <t xml:space="preserve">R1a1</t>
  </si>
  <si>
    <t xml:space="preserve">62.31</t>
  </si>
  <si>
    <t xml:space="preserve">58.50 (20.49)</t>
  </si>
  <si>
    <r>
      <rPr>
        <b val="true"/>
        <sz val="10"/>
        <color rgb="FF000000"/>
        <rFont val="Trebuchet MS"/>
        <family val="0"/>
        <charset val="134"/>
      </rPr>
      <t xml:space="preserve">Supplementary Table S2. Mitochondrial haplogroup assessments using the Phy-Mer software.  </t>
    </r>
    <r>
      <rPr>
        <sz val="10"/>
        <color rgb="FF000000"/>
        <rFont val="Trebuchet MS"/>
        <family val="0"/>
        <charset val="134"/>
      </rPr>
      <t xml:space="preserve">Samples ordered chronologically.</t>
    </r>
  </si>
  <si>
    <t xml:space="preserve">Mitochondrial Coverage</t>
  </si>
  <si>
    <t xml:space="preserve">Haplogroup</t>
  </si>
  <si>
    <t xml:space="preserve">Score</t>
  </si>
  <si>
    <t xml:space="preserve">rCRS haplogroup defining SNPs</t>
  </si>
  <si>
    <t xml:space="preserve">0.8893</t>
  </si>
  <si>
    <t xml:space="preserve">73, 263, 750, 1438, 2706, 3197, 4769, 7028, 8860, 9477, 11467, 11719, 12308, 12372, 13617, 14766, 14793, 15218, 15326, 16192, 16256, 16270, 16320, 16399</t>
  </si>
  <si>
    <t xml:space="preserve">0.8987</t>
  </si>
  <si>
    <t xml:space="preserve">73, 146, 152, 263, 709, 750, 1438, 1811, 2706, 3480, 4561, 4769, 7028, 8860, 9055, 9698, 9716, 10550, 11299, 11467, 11719, 12308, 12372, 14167, 14766, 14798, 15326, 16224, 16311</t>
  </si>
  <si>
    <t xml:space="preserve">0.8787</t>
  </si>
  <si>
    <t xml:space="preserve">73, 263, 709, 750, 930, 1438, 1888, 2706, 4216, 4769, 4917, 5147, 6026, 7028, 8697, 8860, 10463, 11251, 11719, 11812, 13368, 14233, 14766, 14905, 15326, 15452A, 15607, 15928, 16126, 16294, 16296, 16304</t>
  </si>
  <si>
    <t xml:space="preserve">0.8895</t>
  </si>
  <si>
    <t xml:space="preserve">72, 263, 750, 1438, 2706, 4580, 4769, 7028, 8843, 8860, 15326, 15904, 16298</t>
  </si>
  <si>
    <t xml:space="preserve">0.8884</t>
  </si>
  <si>
    <t xml:space="preserve">73, 263, 709, 750, 930, 1438, 1888, 2706, 4216, 4769, 4917, 5147, 7028, 8697, 8860, 10463, 11251, 11719, 11812, 13368, 14233, 14766, 14905, 15326, 15452A, 15607, 15928, 16126, 16294, 16296, 16304</t>
  </si>
  <si>
    <t xml:space="preserve">0.8858</t>
  </si>
  <si>
    <t xml:space="preserve">263, 750, 1438, 4769, 8860, 11152, 15326</t>
  </si>
  <si>
    <t xml:space="preserve">73, 185, 228, 263, 295, 462, 489, 750, 1438, 2706, 3010, 4216, 4769, 5198, 7028, 8860, 10398, 11251, 11719, 12612, 13708, 14766, 14798, 15326, 15452A, 16069, 16126</t>
  </si>
  <si>
    <t xml:space="preserve">0.879</t>
  </si>
  <si>
    <t xml:space="preserve">73, 150, 263, 750, 1438, 1721, 2706, 3197, 4732, 4769, 7028, 7768, 8860, 9477, 11467, 11719, 12308, 12372, 13617, 13637, 14182, 14766, 15326, 15511, 16192</t>
  </si>
  <si>
    <t xml:space="preserve">N1a1a1a</t>
  </si>
  <si>
    <t xml:space="preserve">0.8686</t>
  </si>
  <si>
    <t xml:space="preserve">73, 152, 199, 204, 263, 573.XC, 669, 750, 1438, 1719, 2702, 2706, 3336, 4769, 5315, 7028, 8860, 8901, 10238, 10398, 11719, 12501, 12705, 13780, 14766, 15043, 15326, 16147A, 16172, 16223, 16248, 16320, 16355</t>
  </si>
  <si>
    <t xml:space="preserve">0.896</t>
  </si>
  <si>
    <t xml:space="preserve">0.8999</t>
  </si>
  <si>
    <t xml:space="preserve">263, 750, 1438, 4769, 6776, 7148, 8860, 15326</t>
  </si>
  <si>
    <t xml:space="preserve">0.8909</t>
  </si>
  <si>
    <t xml:space="preserve">73, 146, 263, 709, 750, 1438, 1888, 2706, 4216, 4769, 4917, 6261, 7028, 8697, 8860, 10463, 10822, 11251, 11719, 11812, 13368, 14233, 14766, 14905, 15326, 15452A, 15607, 15928, 16126, 16292, 16294, 16296</t>
  </si>
  <si>
    <t xml:space="preserve">0.8218</t>
  </si>
  <si>
    <t xml:space="preserve">73, 263, 750, 1438, 2706, 3197, 4769, 7028, 8860, 9477, 9632, 9667, 11467, 11719, 12308, 12372, 13617, 14766, 14793, 15218, 15326, 16192, 16256, 16270, 16399</t>
  </si>
  <si>
    <t xml:space="preserve">0.8035</t>
  </si>
  <si>
    <t xml:space="preserve">263, 456, 750, 1438, 4336, 4769, 8860, 11969, 15326, 16304</t>
  </si>
  <si>
    <t xml:space="preserve">0.8053</t>
  </si>
  <si>
    <t xml:space="preserve">73, 150, 263, 750, 1438, 1721, 2706, 3197, 3212, 4732, 4769, 7028, 7768, 8860, 9477, 11467, 11719, 12308, 12372, 13617, 13637, 14182, 14766, 15326, 16189, 16192, 16270, 16398</t>
  </si>
  <si>
    <t xml:space="preserve">0.7994</t>
  </si>
  <si>
    <t xml:space="preserve">239, 263, 750, 1438, 3915, 4727, 4769, 8860, 9380, 11253, 15326, 16362, 16482</t>
  </si>
  <si>
    <t xml:space="preserve">0.8855</t>
  </si>
  <si>
    <t xml:space="preserve">73, 185, 228, 263, 295, 462, 482, 489, 750, 1438, 2706, 3010, 3394, 4216, 4769, 5773, 7028, 7184, 8860, 10398, 10463, 11251, 11719, 12612, 13708, 14766, 14798, 15326, 15452A, 16069, 16126</t>
  </si>
  <si>
    <r>
      <rPr>
        <b val="true"/>
        <sz val="10"/>
        <color rgb="FF000000"/>
        <rFont val="Trebuchet MS"/>
        <family val="0"/>
        <charset val="134"/>
      </rPr>
      <t xml:space="preserve">Supplementary Table S3. Chromosome Y haplogroup assessment using YFitter v0.2.</t>
    </r>
    <r>
      <rPr>
        <sz val="10"/>
        <color rgb="FF000000"/>
        <rFont val="Trebuchet MS"/>
        <family val="0"/>
        <charset val="134"/>
      </rPr>
      <t xml:space="preserve"> All samples were manually assessed after the software, to compensate for the software’s outdated tree. Samples ordered chronologically.</t>
    </r>
  </si>
  <si>
    <t xml:space="preserve">Major haplogroup</t>
  </si>
  <si>
    <t xml:space="preserve">Maximum likelihood haplogroup</t>
  </si>
  <si>
    <t xml:space="preserve">Confidence haplogroup</t>
  </si>
  <si>
    <t xml:space="preserve">Present markers</t>
  </si>
  <si>
    <t xml:space="preserve">M223 (1 hit in one sequencing lane, out of 3)</t>
  </si>
  <si>
    <t xml:space="preserve">I</t>
  </si>
  <si>
    <t xml:space="preserve">P38, M170, M258, U179, P215, P217, P218, P219, P220, P221, M223</t>
  </si>
  <si>
    <t xml:space="preserve">P38, M170, M258, P215, P217, P218, P219, P220, P221, M223</t>
  </si>
  <si>
    <t xml:space="preserve">R</t>
  </si>
  <si>
    <t xml:space="preserve">R1</t>
  </si>
  <si>
    <t xml:space="preserve">M207, P224, M306, P232, M198</t>
  </si>
  <si>
    <r>
      <rPr>
        <b val="true"/>
        <sz val="10"/>
        <color rgb="FF000000"/>
        <rFont val="Trebuchet MS"/>
        <family val="0"/>
        <charset val="134"/>
      </rPr>
      <t xml:space="preserve">Supplementary Table S4. Relevant </t>
    </r>
    <r>
      <rPr>
        <b val="true"/>
        <i val="true"/>
        <sz val="10"/>
        <color rgb="FF000000"/>
        <rFont val="Trebuchet MS"/>
        <family val="0"/>
        <charset val="134"/>
      </rPr>
      <t xml:space="preserve">f</t>
    </r>
    <r>
      <rPr>
        <b val="true"/>
        <sz val="10"/>
        <color rgb="FF000000"/>
        <rFont val="Trebuchet MS"/>
        <family val="0"/>
        <charset val="134"/>
      </rPr>
      <t xml:space="preserve">-statistics divided by test questions</t>
    </r>
  </si>
  <si>
    <t xml:space="preserve">Population W</t>
  </si>
  <si>
    <t xml:space="preserve">Population X</t>
  </si>
  <si>
    <t xml:space="preserve">Population Y</t>
  </si>
  <si>
    <t xml:space="preserve">Population Z</t>
  </si>
  <si>
    <r>
      <rPr>
        <b val="true"/>
        <i val="true"/>
        <sz val="10"/>
        <color rgb="FF000000"/>
        <rFont val="Trebuchet MS"/>
        <family val="0"/>
        <charset val="134"/>
      </rPr>
      <t xml:space="preserve">f3</t>
    </r>
    <r>
      <rPr>
        <b val="true"/>
        <sz val="10"/>
        <color rgb="FF000000"/>
        <rFont val="Trebuchet MS"/>
        <family val="0"/>
        <charset val="134"/>
      </rPr>
      <t xml:space="preserve">/</t>
    </r>
    <r>
      <rPr>
        <b val="true"/>
        <i val="true"/>
        <sz val="10"/>
        <color rgb="FF000000"/>
        <rFont val="Trebuchet MS"/>
        <family val="0"/>
        <charset val="134"/>
      </rPr>
      <t xml:space="preserve">f4</t>
    </r>
  </si>
  <si>
    <t xml:space="preserve">Z</t>
  </si>
  <si>
    <t xml:space="preserve">SNPs</t>
  </si>
  <si>
    <t xml:space="preserve">A</t>
  </si>
  <si>
    <t xml:space="preserve">Yoruba</t>
  </si>
  <si>
    <t xml:space="preserve">Poland_BKG_N22</t>
  </si>
  <si>
    <t xml:space="preserve">Loschbour_WHG</t>
  </si>
  <si>
    <t xml:space="preserve">Hungary_WHG</t>
  </si>
  <si>
    <t xml:space="preserve">-0.0021 </t>
  </si>
  <si>
    <t xml:space="preserve">-3.127 </t>
  </si>
  <si>
    <t xml:space="preserve">CHG</t>
  </si>
  <si>
    <t xml:space="preserve">-0.0214 </t>
  </si>
  <si>
    <t xml:space="preserve">-31.385 </t>
  </si>
  <si>
    <t xml:space="preserve">Iberia_WHG</t>
  </si>
  <si>
    <t xml:space="preserve">-0.0045 </t>
  </si>
  <si>
    <t xml:space="preserve">-7.327 </t>
  </si>
  <si>
    <t xml:space="preserve">Switzerland_WHG</t>
  </si>
  <si>
    <t xml:space="preserve">-0.0014 </t>
  </si>
  <si>
    <t xml:space="preserve">-2.337 </t>
  </si>
  <si>
    <t xml:space="preserve">Israel_Natufian</t>
  </si>
  <si>
    <t xml:space="preserve">-0.0232 </t>
  </si>
  <si>
    <t xml:space="preserve">-28.788 </t>
  </si>
  <si>
    <t xml:space="preserve">Motala_HG</t>
  </si>
  <si>
    <t xml:space="preserve">-0.0061 </t>
  </si>
  <si>
    <t xml:space="preserve">-11.475 </t>
  </si>
  <si>
    <t xml:space="preserve">Karelia_HG</t>
  </si>
  <si>
    <t xml:space="preserve">-0.0119 </t>
  </si>
  <si>
    <t xml:space="preserve">-16.868 </t>
  </si>
  <si>
    <t xml:space="preserve">Samara_HG</t>
  </si>
  <si>
    <t xml:space="preserve">-0.0123 </t>
  </si>
  <si>
    <t xml:space="preserve">-15.904 </t>
  </si>
  <si>
    <t xml:space="preserve">Latvia_EN</t>
  </si>
  <si>
    <t xml:space="preserve">-0.0026 </t>
  </si>
  <si>
    <t xml:space="preserve">-4.728 </t>
  </si>
  <si>
    <t xml:space="preserve">PWC_Sweden_NHG.SG</t>
  </si>
  <si>
    <t xml:space="preserve">-0.0086 </t>
  </si>
  <si>
    <t xml:space="preserve">-13.728 </t>
  </si>
  <si>
    <t xml:space="preserve">-0.0192 </t>
  </si>
  <si>
    <t xml:space="preserve">-27.411 </t>
  </si>
  <si>
    <t xml:space="preserve">-0.0022 </t>
  </si>
  <si>
    <t xml:space="preserve">-3.069 </t>
  </si>
  <si>
    <t xml:space="preserve">0.0008 </t>
  </si>
  <si>
    <t xml:space="preserve">1.163 </t>
  </si>
  <si>
    <t xml:space="preserve">-0.0203 </t>
  </si>
  <si>
    <t xml:space="preserve">-22.825 </t>
  </si>
  <si>
    <t xml:space="preserve">-0.0039 </t>
  </si>
  <si>
    <t xml:space="preserve">-6.693 </t>
  </si>
  <si>
    <t xml:space="preserve">-0.0097 </t>
  </si>
  <si>
    <t xml:space="preserve">-13.562 </t>
  </si>
  <si>
    <t xml:space="preserve">-0.0103 </t>
  </si>
  <si>
    <t xml:space="preserve">-12.347 </t>
  </si>
  <si>
    <t xml:space="preserve">-0.0003 </t>
  </si>
  <si>
    <t xml:space="preserve">-0.415 </t>
  </si>
  <si>
    <t xml:space="preserve">-0.0063 </t>
  </si>
  <si>
    <t xml:space="preserve">-9.444 </t>
  </si>
  <si>
    <t xml:space="preserve">0.0169 </t>
  </si>
  <si>
    <t xml:space="preserve">26.219 </t>
  </si>
  <si>
    <t xml:space="preserve">0.0200 </t>
  </si>
  <si>
    <t xml:space="preserve">30.218 </t>
  </si>
  <si>
    <t xml:space="preserve">-0.0018 </t>
  </si>
  <si>
    <t xml:space="preserve">-2.513 </t>
  </si>
  <si>
    <t xml:space="preserve">0.0153 </t>
  </si>
  <si>
    <t xml:space="preserve">30.595 </t>
  </si>
  <si>
    <t xml:space="preserve">0.0095 </t>
  </si>
  <si>
    <t xml:space="preserve">16.233 </t>
  </si>
  <si>
    <t xml:space="preserve">0.0094 </t>
  </si>
  <si>
    <t xml:space="preserve">14.303 </t>
  </si>
  <si>
    <t xml:space="preserve">0.0187 </t>
  </si>
  <si>
    <t xml:space="preserve">32.247 </t>
  </si>
  <si>
    <t xml:space="preserve">0.0127 </t>
  </si>
  <si>
    <t xml:space="preserve">22.041 </t>
  </si>
  <si>
    <t xml:space="preserve">0.0030 </t>
  </si>
  <si>
    <t xml:space="preserve">4.622 </t>
  </si>
  <si>
    <t xml:space="preserve">-0.0190 </t>
  </si>
  <si>
    <t xml:space="preserve">-22.473 </t>
  </si>
  <si>
    <t xml:space="preserve">-2.455 </t>
  </si>
  <si>
    <t xml:space="preserve">-0.0075 </t>
  </si>
  <si>
    <t xml:space="preserve">-10.477 </t>
  </si>
  <si>
    <t xml:space="preserve">-0.0074 </t>
  </si>
  <si>
    <t xml:space="preserve">-9.433 </t>
  </si>
  <si>
    <t xml:space="preserve">0.0018 </t>
  </si>
  <si>
    <t xml:space="preserve">2.923 </t>
  </si>
  <si>
    <t xml:space="preserve">-0.0043 </t>
  </si>
  <si>
    <t xml:space="preserve">-6.538 </t>
  </si>
  <si>
    <t xml:space="preserve">-0.0212 </t>
  </si>
  <si>
    <t xml:space="preserve">-24.727 </t>
  </si>
  <si>
    <t xml:space="preserve">-0.0046 </t>
  </si>
  <si>
    <t xml:space="preserve">-8.152 </t>
  </si>
  <si>
    <t xml:space="preserve">-0.0106 </t>
  </si>
  <si>
    <t xml:space="preserve">-14.795 </t>
  </si>
  <si>
    <t xml:space="preserve">-0.0107 </t>
  </si>
  <si>
    <t xml:space="preserve">-13.837 </t>
  </si>
  <si>
    <t xml:space="preserve">-0.0012 </t>
  </si>
  <si>
    <t xml:space="preserve">-1.965 </t>
  </si>
  <si>
    <t xml:space="preserve">-0.0073 </t>
  </si>
  <si>
    <t xml:space="preserve">-10.912 </t>
  </si>
  <si>
    <t xml:space="preserve">0.0167 </t>
  </si>
  <si>
    <t xml:space="preserve">24.054 </t>
  </si>
  <si>
    <t xml:space="preserve">0.0112 </t>
  </si>
  <si>
    <t xml:space="preserve">13.767 </t>
  </si>
  <si>
    <t xml:space="preserve">0.0107 </t>
  </si>
  <si>
    <t xml:space="preserve">11.676 </t>
  </si>
  <si>
    <t xml:space="preserve">0.0207 </t>
  </si>
  <si>
    <t xml:space="preserve">25.410 </t>
  </si>
  <si>
    <t xml:space="preserve">0.0140 </t>
  </si>
  <si>
    <t xml:space="preserve">17.265 </t>
  </si>
  <si>
    <t xml:space="preserve">-0.0059 </t>
  </si>
  <si>
    <t xml:space="preserve">-11.441 </t>
  </si>
  <si>
    <t xml:space="preserve">-10.515 </t>
  </si>
  <si>
    <t xml:space="preserve">0.0035 </t>
  </si>
  <si>
    <t xml:space="preserve">7.405 </t>
  </si>
  <si>
    <t xml:space="preserve">-5.683 </t>
  </si>
  <si>
    <t xml:space="preserve">-0.390 </t>
  </si>
  <si>
    <t xml:space="preserve">0.0092 </t>
  </si>
  <si>
    <t xml:space="preserve">14.712 </t>
  </si>
  <si>
    <t xml:space="preserve">0.0033 </t>
  </si>
  <si>
    <t xml:space="preserve">5.390 </t>
  </si>
  <si>
    <t xml:space="preserve">13.456 </t>
  </si>
  <si>
    <t xml:space="preserve">0.0037 </t>
  </si>
  <si>
    <t xml:space="preserve">5.239 </t>
  </si>
  <si>
    <t xml:space="preserve">-11.271 </t>
  </si>
  <si>
    <t xml:space="preserve">B</t>
  </si>
  <si>
    <t xml:space="preserve">Poland_BKG</t>
  </si>
  <si>
    <t xml:space="preserve">-0.0001 </t>
  </si>
  <si>
    <t xml:space="preserve">-0.420 </t>
  </si>
  <si>
    <t xml:space="preserve">-0.136 </t>
  </si>
  <si>
    <t xml:space="preserve">C</t>
  </si>
  <si>
    <t xml:space="preserve">Poland_BKG_N42</t>
  </si>
  <si>
    <t xml:space="preserve">-0.0011 </t>
  </si>
  <si>
    <t xml:space="preserve">-2.687 </t>
  </si>
  <si>
    <t xml:space="preserve">-0.0010 </t>
  </si>
  <si>
    <t xml:space="preserve">-2.321 </t>
  </si>
  <si>
    <t xml:space="preserve">Poland_BKG_N42X</t>
  </si>
  <si>
    <t xml:space="preserve">Anatolia_Neolithic</t>
  </si>
  <si>
    <t xml:space="preserve">0.0022 </t>
  </si>
  <si>
    <t xml:space="preserve">0.433 </t>
  </si>
  <si>
    <t xml:space="preserve">0.2397 (SE 0.0183)</t>
  </si>
  <si>
    <t xml:space="preserve">13.125 </t>
  </si>
  <si>
    <t xml:space="preserve">0.2458 (SE 0.0241)</t>
  </si>
  <si>
    <t xml:space="preserve">10.216 </t>
  </si>
  <si>
    <t xml:space="preserve">D</t>
  </si>
  <si>
    <t xml:space="preserve">Poland_TRB</t>
  </si>
  <si>
    <t xml:space="preserve">LBK_EN</t>
  </si>
  <si>
    <t xml:space="preserve">TRB_Sweden_MN.SG</t>
  </si>
  <si>
    <t xml:space="preserve">0.0002 </t>
  </si>
  <si>
    <t xml:space="preserve">0.511 </t>
  </si>
  <si>
    <t xml:space="preserve">0.0004 </t>
  </si>
  <si>
    <t xml:space="preserve">1.208 </t>
  </si>
  <si>
    <t xml:space="preserve">Esperstedt_MN</t>
  </si>
  <si>
    <t xml:space="preserve">0.0001 </t>
  </si>
  <si>
    <t xml:space="preserve">0.287 </t>
  </si>
  <si>
    <t xml:space="preserve">Hungary_MN</t>
  </si>
  <si>
    <t xml:space="preserve">0.0007 </t>
  </si>
  <si>
    <t xml:space="preserve">2.025 </t>
  </si>
  <si>
    <t xml:space="preserve">Comb_Ceramic_Neolithic</t>
  </si>
  <si>
    <t xml:space="preserve">0.0038 </t>
  </si>
  <si>
    <t xml:space="preserve">4.754 </t>
  </si>
  <si>
    <t xml:space="preserve">4.996 </t>
  </si>
  <si>
    <t xml:space="preserve">0.0027 </t>
  </si>
  <si>
    <t xml:space="preserve">6.208 </t>
  </si>
  <si>
    <t xml:space="preserve">Latvia_MN_Comb_Ware</t>
  </si>
  <si>
    <t xml:space="preserve">0.0056 </t>
  </si>
  <si>
    <t xml:space="preserve">10.234 </t>
  </si>
  <si>
    <t xml:space="preserve">Latvia_MN</t>
  </si>
  <si>
    <t xml:space="preserve">0.0032 </t>
  </si>
  <si>
    <t xml:space="preserve">3.764 </t>
  </si>
  <si>
    <t xml:space="preserve">Ireland_MN</t>
  </si>
  <si>
    <t xml:space="preserve">0.222 </t>
  </si>
  <si>
    <t xml:space="preserve">Baalberge_MN</t>
  </si>
  <si>
    <t xml:space="preserve">0.0068 </t>
  </si>
  <si>
    <t xml:space="preserve">1.556 </t>
  </si>
  <si>
    <t xml:space="preserve">0.0052 </t>
  </si>
  <si>
    <t xml:space="preserve">1.469 </t>
  </si>
  <si>
    <t xml:space="preserve">Greece_EN</t>
  </si>
  <si>
    <t xml:space="preserve">-0.0002 </t>
  </si>
  <si>
    <t xml:space="preserve">-0.062 </t>
  </si>
  <si>
    <t xml:space="preserve">0.0028 </t>
  </si>
  <si>
    <t xml:space="preserve">1.595 </t>
  </si>
  <si>
    <t xml:space="preserve">Iberia_EN</t>
  </si>
  <si>
    <t xml:space="preserve">-0.0031 </t>
  </si>
  <si>
    <t xml:space="preserve">-1.467 </t>
  </si>
  <si>
    <t xml:space="preserve">-0.656 </t>
  </si>
  <si>
    <t xml:space="preserve">0.718 </t>
  </si>
  <si>
    <t xml:space="preserve">0.0024 </t>
  </si>
  <si>
    <t xml:space="preserve">0.699 </t>
  </si>
  <si>
    <t xml:space="preserve">-0.0029 </t>
  </si>
  <si>
    <t xml:space="preserve">-0.766 </t>
  </si>
  <si>
    <t xml:space="preserve">0.0017 </t>
  </si>
  <si>
    <t xml:space="preserve">0.370 </t>
  </si>
  <si>
    <t xml:space="preserve">0.0066 </t>
  </si>
  <si>
    <t xml:space="preserve">1.045 </t>
  </si>
  <si>
    <t xml:space="preserve">0.0043 </t>
  </si>
  <si>
    <t xml:space="preserve">0.869 </t>
  </si>
  <si>
    <t xml:space="preserve">-0.0044 </t>
  </si>
  <si>
    <t xml:space="preserve">-0.972 </t>
  </si>
  <si>
    <t xml:space="preserve">0.0014 </t>
  </si>
  <si>
    <t xml:space="preserve">0.233 </t>
  </si>
  <si>
    <t xml:space="preserve">-0.0028 </t>
  </si>
  <si>
    <t xml:space="preserve">-0.504 </t>
  </si>
  <si>
    <t xml:space="preserve">-0.0092 </t>
  </si>
  <si>
    <t xml:space="preserve">-2.302 </t>
  </si>
  <si>
    <t xml:space="preserve">-0.0198 </t>
  </si>
  <si>
    <t xml:space="preserve">-3.825 </t>
  </si>
  <si>
    <t xml:space="preserve">-0.0401 </t>
  </si>
  <si>
    <t xml:space="preserve">-12.132 </t>
  </si>
  <si>
    <t xml:space="preserve">-0.0008 </t>
  </si>
  <si>
    <t xml:space="preserve">-0.130 </t>
  </si>
  <si>
    <t xml:space="preserve">-0.806 </t>
  </si>
  <si>
    <t xml:space="preserve">Yamnaya_Samara</t>
  </si>
  <si>
    <t xml:space="preserve">-0.0434 </t>
  </si>
  <si>
    <t xml:space="preserve">-10.875 </t>
  </si>
  <si>
    <t xml:space="preserve">E</t>
  </si>
  <si>
    <t xml:space="preserve">Poland_GAC</t>
  </si>
  <si>
    <t xml:space="preserve">-0.0020 </t>
  </si>
  <si>
    <t xml:space="preserve">-0.650 </t>
  </si>
  <si>
    <t xml:space="preserve">0.0000 </t>
  </si>
  <si>
    <t xml:space="preserve">-0.010 </t>
  </si>
  <si>
    <t xml:space="preserve">0.0108 </t>
  </si>
  <si>
    <t xml:space="preserve">1.721 </t>
  </si>
  <si>
    <t xml:space="preserve">0.0070 </t>
  </si>
  <si>
    <t xml:space="preserve">1.371 </t>
  </si>
  <si>
    <t xml:space="preserve">0.0005 </t>
  </si>
  <si>
    <t xml:space="preserve">0.146 </t>
  </si>
  <si>
    <t xml:space="preserve">0.1222 </t>
  </si>
  <si>
    <t xml:space="preserve">2.387 </t>
  </si>
  <si>
    <t xml:space="preserve">0.0124 </t>
  </si>
  <si>
    <t xml:space="preserve">2.408 </t>
  </si>
  <si>
    <t xml:space="preserve">0.0149 </t>
  </si>
  <si>
    <t xml:space="preserve">2.696 </t>
  </si>
  <si>
    <t xml:space="preserve">-0.0554 </t>
  </si>
  <si>
    <t xml:space="preserve">-10.929 </t>
  </si>
  <si>
    <t xml:space="preserve">Poland_Globular_Amphora</t>
  </si>
  <si>
    <t xml:space="preserve">0.0006 </t>
  </si>
  <si>
    <t xml:space="preserve">1.143 </t>
  </si>
  <si>
    <t xml:space="preserve">Ukraine_Globular_Amphora</t>
  </si>
  <si>
    <t xml:space="preserve">-0.067 </t>
  </si>
  <si>
    <t xml:space="preserve">F</t>
  </si>
  <si>
    <t xml:space="preserve">Poland_CWC</t>
  </si>
  <si>
    <t xml:space="preserve">0.0368 </t>
  </si>
  <si>
    <t xml:space="preserve">10.407 </t>
  </si>
  <si>
    <t xml:space="preserve">-0.0184 </t>
  </si>
  <si>
    <t xml:space="preserve">-4.946 </t>
  </si>
  <si>
    <t xml:space="preserve">Poland_CWC_N44</t>
  </si>
  <si>
    <t xml:space="preserve">Afanasievo</t>
  </si>
  <si>
    <t xml:space="preserve">0.0318 </t>
  </si>
  <si>
    <t xml:space="preserve">5.558 </t>
  </si>
  <si>
    <t xml:space="preserve">Samara_Eneolithic</t>
  </si>
  <si>
    <t xml:space="preserve">0.0212 </t>
  </si>
  <si>
    <t xml:space="preserve">3.686 </t>
  </si>
  <si>
    <t xml:space="preserve">Yamnaya_Kalmykia</t>
  </si>
  <si>
    <t xml:space="preserve">0.0218 </t>
  </si>
  <si>
    <t xml:space="preserve">4.202 </t>
  </si>
  <si>
    <t xml:space="preserve">0.0217 </t>
  </si>
  <si>
    <t xml:space="preserve">4.374 </t>
  </si>
  <si>
    <t xml:space="preserve">0.0135 </t>
  </si>
  <si>
    <t xml:space="preserve">2.378 </t>
  </si>
  <si>
    <t xml:space="preserve">0.296 </t>
  </si>
  <si>
    <t xml:space="preserve">0.0010 </t>
  </si>
  <si>
    <t xml:space="preserve">0.190 </t>
  </si>
  <si>
    <t xml:space="preserve">0.0026 </t>
  </si>
  <si>
    <t xml:space="preserve">0.505 </t>
  </si>
  <si>
    <t xml:space="preserve">0.0251 </t>
  </si>
  <si>
    <t xml:space="preserve">5.222 </t>
  </si>
  <si>
    <t xml:space="preserve">Poland_CWC_N45</t>
  </si>
  <si>
    <t xml:space="preserve">0.0263 </t>
  </si>
  <si>
    <t xml:space="preserve">4.654 </t>
  </si>
  <si>
    <t xml:space="preserve">0.0260 </t>
  </si>
  <si>
    <t xml:space="preserve">4.403 </t>
  </si>
  <si>
    <t xml:space="preserve">0.0161 </t>
  </si>
  <si>
    <t xml:space="preserve">3.182 </t>
  </si>
  <si>
    <t xml:space="preserve">0.0258 </t>
  </si>
  <si>
    <t xml:space="preserve">5.181 </t>
  </si>
  <si>
    <t xml:space="preserve">-0.0041 </t>
  </si>
  <si>
    <t xml:space="preserve">-0.707 </t>
  </si>
  <si>
    <t xml:space="preserve">-0.0062 </t>
  </si>
  <si>
    <t xml:space="preserve">-1.006 </t>
  </si>
  <si>
    <t xml:space="preserve">-0.0148 </t>
  </si>
  <si>
    <t xml:space="preserve">-2.718 </t>
  </si>
  <si>
    <t xml:space="preserve">-0.871 </t>
  </si>
  <si>
    <t xml:space="preserve">0.0298 </t>
  </si>
  <si>
    <t xml:space="preserve">5.977 </t>
  </si>
  <si>
    <t xml:space="preserve">Poland_CWC_N47</t>
  </si>
  <si>
    <t xml:space="preserve">0.0012 </t>
  </si>
  <si>
    <t xml:space="preserve">0.210 </t>
  </si>
  <si>
    <t xml:space="preserve">0.0054 </t>
  </si>
  <si>
    <t xml:space="preserve">0.903 </t>
  </si>
  <si>
    <t xml:space="preserve">-0.277 </t>
  </si>
  <si>
    <t xml:space="preserve">0.0053 </t>
  </si>
  <si>
    <t xml:space="preserve">1.076 </t>
  </si>
  <si>
    <t xml:space="preserve">-0.0377 </t>
  </si>
  <si>
    <t xml:space="preserve">-6.168 </t>
  </si>
  <si>
    <t xml:space="preserve">-0.0352 </t>
  </si>
  <si>
    <t xml:space="preserve">-5.697 </t>
  </si>
  <si>
    <t xml:space="preserve">-0.0413 </t>
  </si>
  <si>
    <t xml:space="preserve">-7.465 </t>
  </si>
  <si>
    <t xml:space="preserve">-0.0338 </t>
  </si>
  <si>
    <t xml:space="preserve">-6.491 </t>
  </si>
  <si>
    <t xml:space="preserve">0.0430 </t>
  </si>
  <si>
    <t xml:space="preserve">8.233 </t>
  </si>
  <si>
    <t xml:space="preserve">Poland_CWC_N49</t>
  </si>
  <si>
    <t xml:space="preserve">0.0044 </t>
  </si>
  <si>
    <t xml:space="preserve">0.778 </t>
  </si>
  <si>
    <t xml:space="preserve">0.0093 </t>
  </si>
  <si>
    <t xml:space="preserve">1.516 </t>
  </si>
  <si>
    <t xml:space="preserve">-0.0072 </t>
  </si>
  <si>
    <t xml:space="preserve">-1.371 </t>
  </si>
  <si>
    <t xml:space="preserve">0.0020 </t>
  </si>
  <si>
    <t xml:space="preserve">0.400 </t>
  </si>
  <si>
    <t xml:space="preserve">-0.0326 </t>
  </si>
  <si>
    <t xml:space="preserve">-5.632 </t>
  </si>
  <si>
    <t xml:space="preserve">-0.0333 </t>
  </si>
  <si>
    <t xml:space="preserve">-5.331 </t>
  </si>
  <si>
    <t xml:space="preserve">-0.0442 </t>
  </si>
  <si>
    <t xml:space="preserve">-8.227 </t>
  </si>
  <si>
    <t xml:space="preserve">-0.0359 </t>
  </si>
  <si>
    <t xml:space="preserve">-6.739 </t>
  </si>
  <si>
    <t xml:space="preserve">0.0206 </t>
  </si>
  <si>
    <t xml:space="preserve">3.395 </t>
  </si>
  <si>
    <t xml:space="preserve">0.0320 </t>
  </si>
  <si>
    <t xml:space="preserve">5.112 </t>
  </si>
  <si>
    <t xml:space="preserve">0.0402 </t>
  </si>
  <si>
    <t xml:space="preserve">6.651 </t>
  </si>
  <si>
    <t xml:space="preserve">0.0390 </t>
  </si>
  <si>
    <t xml:space="preserve">6.216 </t>
  </si>
  <si>
    <t xml:space="preserve">0.0471 </t>
  </si>
  <si>
    <t xml:space="preserve">9.220 </t>
  </si>
  <si>
    <t xml:space="preserve">0.0016 </t>
  </si>
  <si>
    <t xml:space="preserve">0.252 </t>
  </si>
  <si>
    <t xml:space="preserve">0.0193 </t>
  </si>
  <si>
    <t xml:space="preserve">3.158 </t>
  </si>
  <si>
    <t xml:space="preserve">0.0195 </t>
  </si>
  <si>
    <t xml:space="preserve">3.240 </t>
  </si>
  <si>
    <t xml:space="preserve">3.133 </t>
  </si>
  <si>
    <t xml:space="preserve">0.0179 </t>
  </si>
  <si>
    <t xml:space="preserve">2.870 </t>
  </si>
  <si>
    <t xml:space="preserve">-0.029 </t>
  </si>
  <si>
    <t xml:space="preserve">-0.592 </t>
  </si>
  <si>
    <t xml:space="preserve">-0.0006 </t>
  </si>
  <si>
    <t xml:space="preserve">-1.352 </t>
  </si>
  <si>
    <t xml:space="preserve">-0.418 </t>
  </si>
  <si>
    <t xml:space="preserve">-0.604 </t>
  </si>
  <si>
    <t xml:space="preserve">0.0003 </t>
  </si>
  <si>
    <t xml:space="preserve">0.660 </t>
  </si>
  <si>
    <t xml:space="preserve">0.067 </t>
  </si>
  <si>
    <t xml:space="preserve">-0.447 </t>
  </si>
  <si>
    <t xml:space="preserve">-0.0004 </t>
  </si>
  <si>
    <t xml:space="preserve">-0.773 </t>
  </si>
  <si>
    <t xml:space="preserve">2.085 </t>
  </si>
  <si>
    <t xml:space="preserve">G</t>
  </si>
  <si>
    <t xml:space="preserve">Poland_EBA</t>
  </si>
  <si>
    <t xml:space="preserve">0.0325 </t>
  </si>
  <si>
    <t xml:space="preserve">6.228 </t>
  </si>
  <si>
    <t xml:space="preserve">Anatolia_Chalcolithic</t>
  </si>
  <si>
    <t xml:space="preserve">-5.304 </t>
  </si>
  <si>
    <t xml:space="preserve">BattleAxe_Sweden</t>
  </si>
  <si>
    <t xml:space="preserve">-0.0161 </t>
  </si>
  <si>
    <t xml:space="preserve">-2.348 </t>
  </si>
  <si>
    <t xml:space="preserve">Bell_Beaker_Czech</t>
  </si>
  <si>
    <t xml:space="preserve">-0.0205 </t>
  </si>
  <si>
    <t xml:space="preserve">-3.049 </t>
  </si>
  <si>
    <t xml:space="preserve">Bell_Beaker_Germany</t>
  </si>
  <si>
    <t xml:space="preserve">-0.0159 </t>
  </si>
  <si>
    <t xml:space="preserve">-3.104 </t>
  </si>
  <si>
    <t xml:space="preserve">BenzigerodeHeimburg_LN</t>
  </si>
  <si>
    <t xml:space="preserve">-1.839 </t>
  </si>
  <si>
    <t xml:space="preserve">Corded_Ware_Estonia</t>
  </si>
  <si>
    <t xml:space="preserve">-0.0156 </t>
  </si>
  <si>
    <t xml:space="preserve">-2.252 </t>
  </si>
  <si>
    <t xml:space="preserve">Corded_Ware_Germany</t>
  </si>
  <si>
    <t xml:space="preserve">-0.0079 </t>
  </si>
  <si>
    <t xml:space="preserve">-1.421 </t>
  </si>
  <si>
    <t xml:space="preserve">Greece_CA</t>
  </si>
  <si>
    <t xml:space="preserve">-0.0350 </t>
  </si>
  <si>
    <t xml:space="preserve">-5.394 </t>
  </si>
  <si>
    <t xml:space="preserve">Greece_LN</t>
  </si>
  <si>
    <t xml:space="preserve">-0.0417 </t>
  </si>
  <si>
    <t xml:space="preserve">-6.174 </t>
  </si>
  <si>
    <t xml:space="preserve">Hungary_CA</t>
  </si>
  <si>
    <t xml:space="preserve">-0.0315 </t>
  </si>
  <si>
    <t xml:space="preserve">-4.737 </t>
  </si>
  <si>
    <t xml:space="preserve">Iberia_Chalcolithic</t>
  </si>
  <si>
    <t xml:space="preserve">-0.0281 </t>
  </si>
  <si>
    <t xml:space="preserve">-5.574 </t>
  </si>
  <si>
    <t xml:space="preserve">Nordic_LN</t>
  </si>
  <si>
    <t xml:space="preserve">-0.0199 </t>
  </si>
  <si>
    <t xml:space="preserve">-3.483 </t>
  </si>
  <si>
    <t xml:space="preserve">-1.027 </t>
  </si>
  <si>
    <t xml:space="preserve">-0.0141 </t>
  </si>
  <si>
    <t xml:space="preserve">-2.475 </t>
  </si>
  <si>
    <t xml:space="preserve">-0.0116 </t>
  </si>
  <si>
    <t xml:space="preserve">-2.201 </t>
  </si>
  <si>
    <t xml:space="preserve">Alberstedt_LN</t>
  </si>
  <si>
    <t xml:space="preserve">-0.125 </t>
  </si>
  <si>
    <t xml:space="preserve">-0.0257 </t>
  </si>
  <si>
    <t xml:space="preserve">-4.937 </t>
  </si>
  <si>
    <t xml:space="preserve">-0.0055 </t>
  </si>
  <si>
    <t xml:space="preserve">-1.017 </t>
  </si>
  <si>
    <t xml:space="preserve">-0.0087 </t>
  </si>
  <si>
    <t xml:space="preserve">-1.678 </t>
  </si>
  <si>
    <t xml:space="preserve">-1.325 </t>
  </si>
  <si>
    <t xml:space="preserve">0.201 </t>
  </si>
  <si>
    <t xml:space="preserve">-1.138 </t>
  </si>
  <si>
    <t xml:space="preserve">1.101 </t>
  </si>
  <si>
    <t xml:space="preserve">-0.0235 </t>
  </si>
  <si>
    <t xml:space="preserve">-4.639 </t>
  </si>
  <si>
    <t xml:space="preserve">-0.0282 </t>
  </si>
  <si>
    <t xml:space="preserve">-5.549 </t>
  </si>
  <si>
    <t xml:space="preserve">-0.0195 </t>
  </si>
  <si>
    <t xml:space="preserve">-3.717 </t>
  </si>
  <si>
    <t xml:space="preserve">-0.0152 </t>
  </si>
  <si>
    <t xml:space="preserve">-4.720 </t>
  </si>
  <si>
    <t xml:space="preserve">Unetice_EBA</t>
  </si>
  <si>
    <t xml:space="preserve">0.0059 </t>
  </si>
  <si>
    <t xml:space="preserve">1.995 </t>
  </si>
  <si>
    <t xml:space="preserve">-0.0155 </t>
  </si>
  <si>
    <t xml:space="preserve">-5.590 </t>
  </si>
  <si>
    <t xml:space="preserve">Hungary_EBA</t>
  </si>
  <si>
    <t xml:space="preserve">1.149 </t>
  </si>
  <si>
    <t xml:space="preserve">-0.0165 </t>
  </si>
  <si>
    <t xml:space="preserve">-3.453 </t>
  </si>
  <si>
    <t xml:space="preserve">Ireland_BA</t>
  </si>
  <si>
    <t xml:space="preserve">0.0031 </t>
  </si>
  <si>
    <t xml:space="preserve">0.884 </t>
  </si>
  <si>
    <t xml:space="preserve">-0.0179 </t>
  </si>
  <si>
    <t xml:space="preserve">-5.342 </t>
  </si>
  <si>
    <t xml:space="preserve">Iberia_Bronze_Age</t>
  </si>
  <si>
    <t xml:space="preserve">0.0215 </t>
  </si>
  <si>
    <t xml:space="preserve">3.626 </t>
  </si>
  <si>
    <t xml:space="preserve">0.0013 </t>
  </si>
  <si>
    <t xml:space="preserve">0.235 </t>
  </si>
  <si>
    <t xml:space="preserve">Remedello_BA</t>
  </si>
  <si>
    <t xml:space="preserve">3.673 </t>
  </si>
  <si>
    <t xml:space="preserve">-0.050 </t>
  </si>
  <si>
    <t xml:space="preserve">Halberstadt_LBA</t>
  </si>
  <si>
    <t xml:space="preserve">-0.0009 </t>
  </si>
  <si>
    <t xml:space="preserve">-0.176 </t>
  </si>
  <si>
    <t xml:space="preserve">-0.0221 </t>
  </si>
  <si>
    <t xml:space="preserve">-4.431 </t>
  </si>
  <si>
    <t xml:space="preserve">Vatya</t>
  </si>
  <si>
    <t xml:space="preserve">0.0046 </t>
  </si>
  <si>
    <t xml:space="preserve">0.919 </t>
  </si>
  <si>
    <t xml:space="preserve">-0.0175 </t>
  </si>
  <si>
    <t xml:space="preserve">-3.650 </t>
  </si>
  <si>
    <t xml:space="preserve">0.0186 </t>
  </si>
  <si>
    <t xml:space="preserve">3.823 </t>
  </si>
  <si>
    <t xml:space="preserve">0.0395 </t>
  </si>
  <si>
    <t xml:space="preserve">6.968 </t>
  </si>
  <si>
    <t xml:space="preserve">0.0398 </t>
  </si>
  <si>
    <t xml:space="preserve">7.687 </t>
  </si>
  <si>
    <t xml:space="preserve">0.0103 </t>
  </si>
  <si>
    <t xml:space="preserve">2.686 </t>
  </si>
  <si>
    <t xml:space="preserve">0.0422 </t>
  </si>
  <si>
    <t xml:space="preserve">8.090 </t>
  </si>
  <si>
    <t xml:space="preserve">0.0099 </t>
  </si>
  <si>
    <t xml:space="preserve">3.139 </t>
  </si>
  <si>
    <t xml:space="preserve">0.0116 </t>
  </si>
  <si>
    <t xml:space="preserve">2.201 </t>
  </si>
  <si>
    <r>
      <rPr>
        <b val="true"/>
        <sz val="10"/>
        <color rgb="FF000000"/>
        <rFont val="Trebuchet MS"/>
        <family val="0"/>
        <charset val="134"/>
      </rPr>
      <t xml:space="preserve">Supplementary Table S5. Results for qpAdm modelling. </t>
    </r>
    <r>
      <rPr>
        <sz val="10"/>
        <color rgb="FF000000"/>
        <rFont val="Trebuchet MS"/>
        <family val="0"/>
        <charset val="134"/>
      </rPr>
      <t xml:space="preserve">Sections in bold identify results validated after testing for robustness, and green coloured lines the values used to create Fig. 5. </t>
    </r>
  </si>
  <si>
    <t xml:space="preserve">O9: Ust_Ishim_HG, Kostenki14, MA1_HG, Han, Papuan, Onge, Chukchi, Karitiana, Mbuti</t>
  </si>
  <si>
    <t xml:space="preserve">O9E: Ust_Ishim_HG, Kostenki14, MA1_HG, Han, Papuan, Onge, Chukchi, Karitiana, Mbuti, EHG</t>
  </si>
  <si>
    <t xml:space="preserve">O9EI: Ust_Ishim_HG, Kostenki14, MA1_HG, Han, Papuan, Onge, Chukchi, Karitiana, Mbuti, EHG, Iran_Neolithic</t>
  </si>
  <si>
    <t xml:space="preserve">O9W: Ust_Ishim_HG, Kostenki14, MA1_HG, Han, Papuan, Onge, Chukchi, Karitiana, Mbuti, WHG</t>
  </si>
  <si>
    <t xml:space="preserve">O9WE: Ust_Ishim_HG, Kostenki14, MA1_HG, Han, Papuan, Onge, Chukchi, Karitiana, Mbuti, WHG, EHG</t>
  </si>
  <si>
    <t xml:space="preserve">O9I: Ust_Ishim_HG, Kostenki14, MA1_HG, Han, Papuan, Onge, Chukchi, Karitiana, Mbuti, Iran_Neolithic</t>
  </si>
  <si>
    <t xml:space="preserve">O9IW: Ust_Ishim_HG, Kostenki14, MA1_HG, Han, Papuan, Onge, Chukchi, Karitiana, Mbuti, Iran_Neolithic, WHG</t>
  </si>
  <si>
    <t xml:space="preserve">O9L: Ust_Ishim_HG, Kostenki14, MA1_HG, Han, Papuan, Onge, Chukchi, Karitiana, Mbuti, Levant_Neolithic</t>
  </si>
  <si>
    <t xml:space="preserve">O9LE: Ust_Ishim_HG, Kostenki14, MA1_HG, Han, Papuan, Onge, Chukchi, Karitiana, Mbuti, Levant_Neolithic, EHG</t>
  </si>
  <si>
    <t xml:space="preserve">O9Y: Ust_Ishim_HG, Kostenki14, MA1_HG, Han, Papuan, Onge, Chukchi, Karitiana, Mbuti, Yamnaya_Samara</t>
  </si>
  <si>
    <t xml:space="preserve">O9WY: Ust_Ishim_HG, Kostenki14, MA1_HG, Han, Papuan, Onge, Chukchi, Karitiana, Mbuti, WHG, Yamnaya_Samara</t>
  </si>
  <si>
    <t xml:space="preserve">O9N: Ust_Ishim_HG, Kostenki14, MA1_HG, Han, Papuan, Onge, Chukchi, Karitiana, Mbuti, Israel_Natufian</t>
  </si>
  <si>
    <t xml:space="preserve">O9NW: Ust_Ishim_HG, Kostenki14, MA1_HG, Han, Papuan, Onge, Chukchi, Karitiana, Mbuti, Israel_Natufian, WHG</t>
  </si>
  <si>
    <t xml:space="preserve">O9NY: Ust_Ishim_HG, Kostenki14, MA1_HG, Han, Papuan, Onge, Chukchi, Karitiana, Mbuti, Israel_Natufian, Yamnaya_Samara</t>
  </si>
  <si>
    <t xml:space="preserve">O9NWY: Ust_Ishim_HG, Kostenki14, MA1_HG, Han, Papuan, Onge, Chukchi, Karitiana, Mbuti, Israel_Natufian, WHG, Yamnaya_Samara</t>
  </si>
  <si>
    <t xml:space="preserve">O9K: Ust_Ishim_HG, Kostenki14, MA1_HG, Han, Papuan, Onge, Chukchi, Karitiana, Mbuti, LBK_EN</t>
  </si>
  <si>
    <t xml:space="preserve">Test = Anatolia_Neolithic</t>
  </si>
  <si>
    <t xml:space="preserve">Ancestry Proportions</t>
  </si>
  <si>
    <t xml:space="preserve">Standard Errors</t>
  </si>
  <si>
    <t xml:space="preserve">Right</t>
  </si>
  <si>
    <t xml:space="preserve">P-value</t>
  </si>
  <si>
    <t xml:space="preserve">Levant_N</t>
  </si>
  <si>
    <t xml:space="preserve">Iran_N</t>
  </si>
  <si>
    <t xml:space="preserve">EHG</t>
  </si>
  <si>
    <t xml:space="preserve">WHG</t>
  </si>
  <si>
    <t xml:space="preserve">O9</t>
  </si>
  <si>
    <t xml:space="preserve">O9E</t>
  </si>
  <si>
    <t xml:space="preserve">O9EI</t>
  </si>
  <si>
    <t xml:space="preserve">Test = LBK_EN</t>
  </si>
  <si>
    <t xml:space="preserve">O9LE</t>
  </si>
  <si>
    <t xml:space="preserve">O9W</t>
  </si>
  <si>
    <t xml:space="preserve">O9WE</t>
  </si>
  <si>
    <t xml:space="preserve">Test = Poland_BKG</t>
  </si>
  <si>
    <t xml:space="preserve">-0.000</t>
  </si>
  <si>
    <t xml:space="preserve">Test = Poland_TRB</t>
  </si>
  <si>
    <t xml:space="preserve">-0.023</t>
  </si>
  <si>
    <t xml:space="preserve">-0.021</t>
  </si>
  <si>
    <t xml:space="preserve">Test = Poland_GAC</t>
  </si>
  <si>
    <t xml:space="preserve">0.028</t>
  </si>
  <si>
    <t xml:space="preserve">0.051</t>
  </si>
  <si>
    <t xml:space="preserve">Test = Poland_CWC</t>
  </si>
  <si>
    <t xml:space="preserve">0.412</t>
  </si>
  <si>
    <t xml:space="preserve">O9K</t>
  </si>
  <si>
    <t xml:space="preserve">0.429</t>
  </si>
  <si>
    <t xml:space="preserve">0.378</t>
  </si>
  <si>
    <t xml:space="preserve">0.734</t>
  </si>
  <si>
    <t xml:space="preserve">O9Y</t>
  </si>
  <si>
    <t xml:space="preserve">0.663</t>
  </si>
  <si>
    <t xml:space="preserve">0.681</t>
  </si>
  <si>
    <t xml:space="preserve">O9WY</t>
  </si>
  <si>
    <t xml:space="preserve">Test = Poland_CWC_A (N44+N45)</t>
  </si>
  <si>
    <t xml:space="preserve">0.458</t>
  </si>
  <si>
    <t xml:space="preserve">Test = Poland_CWC_B (N47+N49)</t>
  </si>
  <si>
    <t xml:space="preserve">0.340</t>
  </si>
  <si>
    <t xml:space="preserve">O9N</t>
  </si>
  <si>
    <t xml:space="preserve">O9NY</t>
  </si>
  <si>
    <t xml:space="preserve">O9NW</t>
  </si>
  <si>
    <t xml:space="preserve">O9NWY</t>
  </si>
  <si>
    <t xml:space="preserve">Test = Poland_EBA</t>
  </si>
  <si>
    <t xml:space="preserve">0.348</t>
  </si>
  <si>
    <t xml:space="preserve">Test = Poland_Globular_Amphora</t>
  </si>
  <si>
    <t xml:space="preserve">0.029</t>
  </si>
  <si>
    <t xml:space="preserve">Test = Ukraine_Globular_Amphora</t>
  </si>
  <si>
    <t xml:space="preserve">Test = Corded_Ware_Germany</t>
  </si>
  <si>
    <t xml:space="preserve">0.689</t>
  </si>
  <si>
    <t xml:space="preserve">0.664</t>
  </si>
  <si>
    <t xml:space="preserve">Test = Yamnaya_Samara</t>
  </si>
  <si>
    <t xml:space="preserve">O9IW</t>
  </si>
  <si>
    <t xml:space="preserve">O9L</t>
  </si>
  <si>
    <t xml:space="preserve">O9LW</t>
  </si>
  <si>
    <t xml:space="preserve">Supplementary Table S6. Relatedness coefficients for the Corded Ware individuals.</t>
  </si>
  <si>
    <t xml:space="preserve">Sample 1</t>
  </si>
  <si>
    <t xml:space="preserve">Sample 2</t>
  </si>
  <si>
    <t xml:space="preserve"># Common SNPs</t>
  </si>
  <si>
    <t xml:space="preserve">Homozygous Relatedness Coefficient</t>
  </si>
  <si>
    <t xml:space="preserve">Posterior Probabilities</t>
  </si>
  <si>
    <t xml:space="preserve">Unrelated</t>
  </si>
  <si>
    <t xml:space="preserve">Third Order</t>
  </si>
  <si>
    <t xml:space="preserve">Second Order</t>
  </si>
  <si>
    <t xml:space="preserve">3/4 Siblings</t>
  </si>
  <si>
    <t xml:space="preserve">First Order</t>
  </si>
  <si>
    <r>
      <rPr>
        <b val="true"/>
        <sz val="10"/>
        <color rgb="FF000000"/>
        <rFont val="Trebuchet MS"/>
        <family val="0"/>
        <charset val="134"/>
      </rPr>
      <t xml:space="preserve">Supplementary Table S7. Comparison of the top three </t>
    </r>
    <r>
      <rPr>
        <b val="true"/>
        <i val="true"/>
        <sz val="10"/>
        <color rgb="FF000000"/>
        <rFont val="Trebuchet MS"/>
        <family val="0"/>
        <charset val="134"/>
      </rPr>
      <t xml:space="preserve">f3</t>
    </r>
    <r>
      <rPr>
        <b val="true"/>
        <sz val="10"/>
        <color rgb="FF000000"/>
        <rFont val="Trebuchet MS"/>
        <family val="0"/>
        <charset val="134"/>
      </rPr>
      <t xml:space="preserve"> outgroup results on the normal and transversions-only dataset. </t>
    </r>
    <r>
      <rPr>
        <sz val="10"/>
        <color rgb="FF000000"/>
        <rFont val="Trebuchet MS"/>
        <family val="0"/>
        <charset val="134"/>
      </rPr>
      <t xml:space="preserve">Values inside parenthesis denote the position of that individual/culture on the normal </t>
    </r>
    <r>
      <rPr>
        <i val="true"/>
        <sz val="10"/>
        <color rgb="FF000000"/>
        <rFont val="Trebuchet MS"/>
        <family val="0"/>
        <charset val="134"/>
      </rPr>
      <t xml:space="preserve">f3</t>
    </r>
    <r>
      <rPr>
        <sz val="10"/>
        <color rgb="FF000000"/>
        <rFont val="Trebuchet MS"/>
        <family val="0"/>
        <charset val="134"/>
      </rPr>
      <t xml:space="preserve">.</t>
    </r>
  </si>
  <si>
    <r>
      <rPr>
        <b val="true"/>
        <i val="true"/>
        <sz val="9"/>
        <color rgb="FF000000"/>
        <rFont val="Trebuchet MS"/>
        <family val="0"/>
        <charset val="134"/>
      </rPr>
      <t xml:space="preserve">f</t>
    </r>
    <r>
      <rPr>
        <b val="true"/>
        <i val="true"/>
        <vertAlign val="subscript"/>
        <sz val="9"/>
        <color rgb="FF000000"/>
        <rFont val="Trebuchet MS"/>
        <family val="0"/>
        <charset val="134"/>
      </rPr>
      <t xml:space="preserve">3</t>
    </r>
    <r>
      <rPr>
        <b val="true"/>
        <i val="true"/>
        <sz val="9"/>
        <color rgb="FF000000"/>
        <rFont val="Trebuchet MS"/>
        <family val="0"/>
        <charset val="134"/>
      </rPr>
      <t xml:space="preserve"> Outgroup Form</t>
    </r>
  </si>
  <si>
    <r>
      <rPr>
        <i val="true"/>
        <sz val="9"/>
        <color rgb="FF000000"/>
        <rFont val="Trebuchet MS"/>
        <family val="0"/>
        <charset val="134"/>
      </rPr>
      <t xml:space="preserve">f</t>
    </r>
    <r>
      <rPr>
        <i val="true"/>
        <vertAlign val="subscript"/>
        <sz val="9"/>
        <color rgb="FF000000"/>
        <rFont val="Trebuchet MS"/>
        <family val="0"/>
        <charset val="134"/>
      </rPr>
      <t xml:space="preserve">3</t>
    </r>
    <r>
      <rPr>
        <i val="true"/>
        <sz val="9"/>
        <color rgb="FF000000"/>
        <rFont val="Trebuchet MS"/>
        <family val="0"/>
        <charset val="134"/>
      </rPr>
      <t xml:space="preserve">(Yoruba:Test,X)</t>
    </r>
  </si>
  <si>
    <t xml:space="preserve">Test population</t>
  </si>
  <si>
    <r>
      <rPr>
        <b val="true"/>
        <i val="true"/>
        <sz val="9"/>
        <color rgb="FF000000"/>
        <rFont val="Trebuchet MS"/>
        <family val="0"/>
        <charset val="134"/>
      </rPr>
      <t xml:space="preserve">Normal f</t>
    </r>
    <r>
      <rPr>
        <b val="true"/>
        <i val="true"/>
        <vertAlign val="subscript"/>
        <sz val="9"/>
        <color rgb="FF000000"/>
        <rFont val="Trebuchet MS"/>
        <family val="0"/>
        <charset val="134"/>
      </rPr>
      <t xml:space="preserve">3</t>
    </r>
  </si>
  <si>
    <r>
      <rPr>
        <b val="true"/>
        <i val="true"/>
        <sz val="9"/>
        <color rgb="FF000000"/>
        <rFont val="Trebuchet MS"/>
        <family val="0"/>
        <charset val="134"/>
      </rPr>
      <t xml:space="preserve">Transversions-only f</t>
    </r>
    <r>
      <rPr>
        <b val="true"/>
        <i val="true"/>
        <vertAlign val="subscript"/>
        <sz val="9"/>
        <color rgb="FF000000"/>
        <rFont val="Trebuchet MS"/>
        <family val="0"/>
        <charset val="134"/>
      </rPr>
      <t xml:space="preserve">3</t>
    </r>
  </si>
  <si>
    <t xml:space="preserve">Loschbour_WHG (1)</t>
  </si>
  <si>
    <t xml:space="preserve">Switzerland_HG</t>
  </si>
  <si>
    <t xml:space="preserve">Switzerland_HG (2)</t>
  </si>
  <si>
    <t xml:space="preserve">Hungary_WHG (3)</t>
  </si>
  <si>
    <t xml:space="preserve">Stuttgart (3)</t>
  </si>
  <si>
    <t xml:space="preserve">Hungary_EN (4)</t>
  </si>
  <si>
    <t xml:space="preserve">Stuttgart</t>
  </si>
  <si>
    <t xml:space="preserve">LBK_EN (1)</t>
  </si>
  <si>
    <t xml:space="preserve">Hungary_WHG (1)</t>
  </si>
  <si>
    <t xml:space="preserve">Loschbour_WHG (2)</t>
  </si>
  <si>
    <t xml:space="preserve">Poland_BKG_N22 (3)</t>
  </si>
  <si>
    <t xml:space="preserve">Esperstedt_MN (1)</t>
  </si>
  <si>
    <t xml:space="preserve">TRB_Sweden_MN</t>
  </si>
  <si>
    <t xml:space="preserve">Remedello_BA (8)</t>
  </si>
  <si>
    <t xml:space="preserve">TRB_Sweden_MN (2)</t>
  </si>
  <si>
    <t xml:space="preserve">Poland_BKG_N22 (2)</t>
  </si>
  <si>
    <t xml:space="preserve">TRB_Sweden_MN (8)</t>
  </si>
  <si>
    <t xml:space="preserve">Latvia_Kunda</t>
  </si>
  <si>
    <t xml:space="preserve">Comb_Ceramic_Neolithic (11)</t>
  </si>
  <si>
    <t xml:space="preserve">Latvia_Kunda (1)</t>
  </si>
  <si>
    <t xml:space="preserve">Latvia_Kunda (2)</t>
  </si>
  <si>
    <t xml:space="preserve">Comb_Ceramic_Neolithic (9)</t>
  </si>
  <si>
    <t xml:space="preserve">Ukraine_HG (6)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</si>
</sst>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_ "/>
    <numFmt numFmtId="166" formatCode="0.0000_ "/>
    <numFmt numFmtId="167" formatCode="@"/>
    <numFmt numFmtId="168" formatCode="0.00E+00"/>
    <numFmt numFmtId="169" formatCode="0.000_ "/>
  </numFmts>
  <fonts count="27">
    <font>
      <sz val="12"/>
      <color rgb="FF000000"/>
      <name val="Arial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238"/>
    </font>
    <font>
      <sz val="10"/>
      <color rgb="FF000000"/>
      <name val="Trebuchet MS"/>
      <family val="0"/>
      <charset val="134"/>
    </font>
    <font>
      <b val="true"/>
      <sz val="10"/>
      <color rgb="FF000000"/>
      <name val="Trebuchet MS"/>
      <family val="0"/>
      <charset val="134"/>
    </font>
    <font>
      <b val="true"/>
      <sz val="10"/>
      <name val="Trebuchet MS"/>
      <family val="0"/>
      <charset val="134"/>
    </font>
    <font>
      <sz val="10"/>
      <name val="Trebuchet MS"/>
      <family val="0"/>
      <charset val="134"/>
    </font>
    <font>
      <b val="true"/>
      <u val="single"/>
      <sz val="10"/>
      <color rgb="FF000000"/>
      <name val="Trebuchet MS"/>
      <family val="0"/>
      <charset val="134"/>
    </font>
    <font>
      <b val="true"/>
      <u val="single"/>
      <sz val="10"/>
      <name val="Trebuchet MS"/>
      <family val="0"/>
      <charset val="134"/>
    </font>
    <font>
      <sz val="12"/>
      <color rgb="FF000000"/>
      <name val="Trebuchet MS"/>
      <family val="0"/>
      <charset val="134"/>
    </font>
    <font>
      <sz val="10"/>
      <color rgb="FF000000"/>
      <name val="Arial"/>
      <family val="0"/>
      <charset val="134"/>
    </font>
    <font>
      <b val="true"/>
      <i val="true"/>
      <sz val="10"/>
      <color rgb="FF000000"/>
      <name val="Trebuchet MS"/>
      <family val="0"/>
      <charset val="134"/>
    </font>
    <font>
      <sz val="10"/>
      <color rgb="FF212121"/>
      <name val="Trebuchet MS"/>
      <family val="0"/>
      <charset val="134"/>
    </font>
    <font>
      <sz val="11"/>
      <color rgb="FF000000"/>
      <name val="Calibri"/>
      <family val="0"/>
      <charset val="134"/>
    </font>
    <font>
      <sz val="9.9"/>
      <color rgb="FF000000"/>
      <name val="Arial"/>
      <family val="0"/>
      <charset val="134"/>
    </font>
    <font>
      <b val="true"/>
      <i val="true"/>
      <sz val="8"/>
      <color rgb="FF000000"/>
      <name val="Calibri"/>
      <family val="0"/>
      <charset val="134"/>
    </font>
    <font>
      <sz val="8"/>
      <color rgb="FF000000"/>
      <name val="Calibri"/>
      <family val="0"/>
      <charset val="134"/>
    </font>
    <font>
      <b val="true"/>
      <sz val="8"/>
      <color rgb="FF000000"/>
      <name val="Calibri"/>
      <family val="0"/>
      <charset val="134"/>
    </font>
    <font>
      <i val="true"/>
      <sz val="10"/>
      <color rgb="FF000000"/>
      <name val="Trebuchet MS"/>
      <family val="0"/>
      <charset val="134"/>
    </font>
    <font>
      <b val="true"/>
      <i val="true"/>
      <sz val="9"/>
      <color rgb="FF000000"/>
      <name val="Trebuchet MS"/>
      <family val="0"/>
      <charset val="134"/>
    </font>
    <font>
      <b val="true"/>
      <i val="true"/>
      <vertAlign val="subscript"/>
      <sz val="9"/>
      <color rgb="FF000000"/>
      <name val="Trebuchet MS"/>
      <family val="0"/>
      <charset val="134"/>
    </font>
    <font>
      <i val="true"/>
      <sz val="9"/>
      <color rgb="FF000000"/>
      <name val="Trebuchet MS"/>
      <family val="0"/>
      <charset val="134"/>
    </font>
    <font>
      <i val="true"/>
      <vertAlign val="subscript"/>
      <sz val="9"/>
      <color rgb="FF000000"/>
      <name val="Trebuchet MS"/>
      <family val="0"/>
      <charset val="134"/>
    </font>
    <font>
      <sz val="11"/>
      <color rgb="FF000000"/>
      <name val="Trebuchet MS"/>
      <family val="0"/>
      <charset val="134"/>
    </font>
    <font>
      <sz val="9"/>
      <color rgb="FF000000"/>
      <name val="Trebuchet MS"/>
      <family val="0"/>
      <charset val="134"/>
    </font>
  </fonts>
  <fills count="3">
    <fill>
      <patternFill patternType="none"/>
    </fill>
    <fill>
      <patternFill patternType="gray125"/>
    </fill>
    <fill>
      <patternFill patternType="solid">
        <fgColor rgb="FFC5E0B4"/>
        <bgColor rgb="FFCC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/>
      <top style="dotted"/>
      <bottom style="dotted"/>
      <diagonal/>
    </border>
    <border diagonalUp="false" diagonalDown="false">
      <left/>
      <right/>
      <top style="dotted"/>
      <bottom/>
      <diagonal/>
    </border>
    <border diagonalUp="false" diagonalDown="false">
      <left/>
      <right/>
      <top/>
      <bottom style="dotted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8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5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6" fontId="1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1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ny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5E0B4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1212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RowHeight="15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1" width="18.23"/>
    <col collapsed="false" customWidth="true" hidden="false" outlineLevel="0" max="3" min="3" style="1" width="14.67"/>
    <col collapsed="false" customWidth="true" hidden="false" outlineLevel="0" max="4" min="4" style="1" width="15.11"/>
    <col collapsed="false" customWidth="true" hidden="false" outlineLevel="0" max="5" min="5" style="1" width="12.89"/>
    <col collapsed="false" customWidth="true" hidden="false" outlineLevel="0" max="6" min="6" style="1" width="7.11"/>
    <col collapsed="false" customWidth="true" hidden="false" outlineLevel="0" max="7" min="7" style="1" width="8.22"/>
    <col collapsed="false" customWidth="true" hidden="false" outlineLevel="0" max="8" min="8" style="1" width="7.67"/>
    <col collapsed="false" customWidth="true" hidden="false" outlineLevel="0" max="9" min="9" style="1" width="5.23"/>
    <col collapsed="false" customWidth="true" hidden="false" outlineLevel="0" max="10" min="10" style="1" width="9.55"/>
    <col collapsed="false" customWidth="true" hidden="false" outlineLevel="0" max="12" min="11" style="1" width="10.22"/>
    <col collapsed="false" customWidth="true" hidden="false" outlineLevel="0" max="13" min="13" style="1" width="13.89"/>
    <col collapsed="false" customWidth="true" hidden="false" outlineLevel="0" max="14" min="14" style="1" width="10.34"/>
    <col collapsed="false" customWidth="true" hidden="false" outlineLevel="0" max="16" min="15" style="1" width="11.78"/>
    <col collapsed="false" customWidth="true" hidden="false" outlineLevel="0" max="17" min="17" style="1" width="10.11"/>
    <col collapsed="false" customWidth="true" hidden="false" outlineLevel="0" max="18" min="18" style="1" width="13.67"/>
    <col collapsed="false" customWidth="true" hidden="false" outlineLevel="0" max="28" min="19" style="1" width="16.56"/>
    <col collapsed="false" customWidth="true" hidden="false" outlineLevel="0" max="1025" min="29" style="1" width="13.43"/>
  </cols>
  <sheetData>
    <row r="1" customFormat="false" ht="15" hidden="false" customHeight="true" outlineLevel="0" collapsed="false">
      <c r="A1" s="2" t="s">
        <v>0</v>
      </c>
    </row>
    <row r="3" s="6" customFormat="true" ht="24" hidden="false" customHeight="true" outlineLevel="0" collapsed="false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5"/>
      <c r="T3" s="5"/>
      <c r="U3" s="5"/>
      <c r="V3" s="5"/>
      <c r="W3" s="5"/>
      <c r="X3" s="5"/>
      <c r="Y3" s="5"/>
      <c r="Z3" s="5"/>
      <c r="AA3" s="5"/>
      <c r="AB3" s="5"/>
    </row>
    <row r="4" s="6" customFormat="true" ht="24" hidden="false" customHeight="true" outlineLevel="0" collapsed="false">
      <c r="A4" s="7" t="s">
        <v>19</v>
      </c>
      <c r="B4" s="8" t="s">
        <v>20</v>
      </c>
      <c r="C4" s="8" t="s">
        <v>21</v>
      </c>
      <c r="D4" s="8" t="s">
        <v>22</v>
      </c>
      <c r="E4" s="8" t="s">
        <v>23</v>
      </c>
      <c r="F4" s="9" t="s">
        <v>24</v>
      </c>
      <c r="G4" s="9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5" t="n">
        <v>532303</v>
      </c>
      <c r="N4" s="5" t="n">
        <v>203800168</v>
      </c>
      <c r="O4" s="5" t="n">
        <v>196971702</v>
      </c>
      <c r="P4" s="5" t="n">
        <v>113484243</v>
      </c>
      <c r="Q4" s="9" t="s">
        <v>31</v>
      </c>
      <c r="R4" s="5" t="s">
        <v>32</v>
      </c>
      <c r="S4" s="5"/>
      <c r="T4" s="5"/>
      <c r="U4" s="5"/>
      <c r="V4" s="5"/>
      <c r="W4" s="5"/>
      <c r="X4" s="5"/>
      <c r="Y4" s="5"/>
      <c r="Z4" s="5"/>
      <c r="AA4" s="5"/>
      <c r="AB4" s="5"/>
    </row>
    <row r="5" s="6" customFormat="true" ht="24" hidden="false" customHeight="true" outlineLevel="0" collapsed="false">
      <c r="A5" s="7" t="s">
        <v>33</v>
      </c>
      <c r="B5" s="8" t="s">
        <v>20</v>
      </c>
      <c r="C5" s="8" t="s">
        <v>34</v>
      </c>
      <c r="D5" s="8" t="s">
        <v>30</v>
      </c>
      <c r="E5" s="8" t="s">
        <v>35</v>
      </c>
      <c r="F5" s="9" t="s">
        <v>24</v>
      </c>
      <c r="G5" s="9" t="s">
        <v>36</v>
      </c>
      <c r="H5" s="8" t="s">
        <v>37</v>
      </c>
      <c r="I5" s="8" t="s">
        <v>27</v>
      </c>
      <c r="J5" s="8" t="s">
        <v>38</v>
      </c>
      <c r="K5" s="8" t="s">
        <v>39</v>
      </c>
      <c r="L5" s="8" t="s">
        <v>30</v>
      </c>
      <c r="M5" s="5" t="n">
        <v>567991</v>
      </c>
      <c r="N5" s="5" t="n">
        <v>197516573</v>
      </c>
      <c r="O5" s="5" t="n">
        <v>182128254</v>
      </c>
      <c r="P5" s="5" t="n">
        <v>127459763</v>
      </c>
      <c r="Q5" s="9" t="s">
        <v>40</v>
      </c>
      <c r="R5" s="5" t="s">
        <v>41</v>
      </c>
      <c r="S5" s="5"/>
      <c r="T5" s="5"/>
      <c r="U5" s="5"/>
      <c r="V5" s="5"/>
      <c r="W5" s="5"/>
      <c r="X5" s="5"/>
      <c r="Y5" s="5"/>
      <c r="Z5" s="5"/>
      <c r="AA5" s="5"/>
      <c r="AB5" s="5"/>
    </row>
    <row r="6" s="6" customFormat="true" ht="24" hidden="false" customHeight="true" outlineLevel="0" collapsed="false">
      <c r="A6" s="7" t="s">
        <v>42</v>
      </c>
      <c r="B6" s="8" t="s">
        <v>20</v>
      </c>
      <c r="C6" s="8" t="s">
        <v>34</v>
      </c>
      <c r="D6" s="8" t="s">
        <v>43</v>
      </c>
      <c r="E6" s="8" t="s">
        <v>44</v>
      </c>
      <c r="F6" s="9" t="s">
        <v>45</v>
      </c>
      <c r="G6" s="9" t="s">
        <v>46</v>
      </c>
      <c r="H6" s="8" t="s">
        <v>47</v>
      </c>
      <c r="I6" s="8" t="s">
        <v>48</v>
      </c>
      <c r="J6" s="8" t="s">
        <v>49</v>
      </c>
      <c r="K6" s="8" t="s">
        <v>50</v>
      </c>
      <c r="L6" s="8" t="s">
        <v>51</v>
      </c>
      <c r="M6" s="5" t="n">
        <v>559359</v>
      </c>
      <c r="N6" s="5" t="n">
        <f aca="false">20984571+14703533+15072115+21167549+15215694+19781341+19864272+20300228+15308100+20825894</f>
        <v>183223297</v>
      </c>
      <c r="O6" s="5" t="n">
        <f aca="false">20296368+14136162+14549644+20436012+14625167+18152241+18316238+19576139+14763569+20066745</f>
        <v>174918285</v>
      </c>
      <c r="P6" s="5" t="n">
        <v>131297314</v>
      </c>
      <c r="Q6" s="9" t="s">
        <v>52</v>
      </c>
      <c r="R6" s="5" t="s">
        <v>53</v>
      </c>
      <c r="S6" s="5"/>
      <c r="T6" s="5"/>
      <c r="U6" s="5"/>
      <c r="V6" s="5"/>
      <c r="W6" s="5"/>
      <c r="X6" s="5"/>
      <c r="Y6" s="5"/>
      <c r="Z6" s="5"/>
      <c r="AA6" s="5"/>
      <c r="AB6" s="5"/>
    </row>
    <row r="7" s="6" customFormat="true" ht="24" hidden="false" customHeight="true" outlineLevel="0" collapsed="false">
      <c r="A7" s="7" t="s">
        <v>54</v>
      </c>
      <c r="B7" s="8" t="s">
        <v>20</v>
      </c>
      <c r="C7" s="8" t="s">
        <v>34</v>
      </c>
      <c r="D7" s="8" t="s">
        <v>30</v>
      </c>
      <c r="E7" s="8" t="s">
        <v>35</v>
      </c>
      <c r="F7" s="9" t="s">
        <v>24</v>
      </c>
      <c r="G7" s="9" t="s">
        <v>36</v>
      </c>
      <c r="H7" s="8" t="s">
        <v>55</v>
      </c>
      <c r="I7" s="8" t="s">
        <v>48</v>
      </c>
      <c r="J7" s="8" t="s">
        <v>56</v>
      </c>
      <c r="K7" s="8" t="s">
        <v>57</v>
      </c>
      <c r="L7" s="8" t="s">
        <v>51</v>
      </c>
      <c r="M7" s="5" t="n">
        <v>540765</v>
      </c>
      <c r="N7" s="5" t="n">
        <v>191298342</v>
      </c>
      <c r="O7" s="5" t="n">
        <v>180964517</v>
      </c>
      <c r="P7" s="5" t="n">
        <v>107754281</v>
      </c>
      <c r="Q7" s="9" t="s">
        <v>58</v>
      </c>
      <c r="R7" s="5" t="s">
        <v>59</v>
      </c>
      <c r="S7" s="5"/>
      <c r="T7" s="5"/>
      <c r="U7" s="5"/>
      <c r="V7" s="5"/>
      <c r="W7" s="5"/>
      <c r="X7" s="5"/>
      <c r="Y7" s="5"/>
      <c r="Z7" s="5"/>
      <c r="AA7" s="5"/>
      <c r="AB7" s="5"/>
    </row>
    <row r="8" s="6" customFormat="true" ht="24" hidden="false" customHeight="true" outlineLevel="0" collapsed="false">
      <c r="A8" s="7" t="s">
        <v>60</v>
      </c>
      <c r="B8" s="8" t="s">
        <v>20</v>
      </c>
      <c r="C8" s="8" t="s">
        <v>34</v>
      </c>
      <c r="D8" s="5" t="s">
        <v>61</v>
      </c>
      <c r="E8" s="8" t="s">
        <v>35</v>
      </c>
      <c r="F8" s="9" t="s">
        <v>24</v>
      </c>
      <c r="G8" s="9" t="s">
        <v>36</v>
      </c>
      <c r="H8" s="8" t="s">
        <v>62</v>
      </c>
      <c r="I8" s="8" t="s">
        <v>48</v>
      </c>
      <c r="J8" s="8" t="s">
        <v>63</v>
      </c>
      <c r="K8" s="8" t="s">
        <v>64</v>
      </c>
      <c r="L8" s="8" t="s">
        <v>51</v>
      </c>
      <c r="M8" s="5" t="n">
        <v>532809</v>
      </c>
      <c r="N8" s="5" t="n">
        <v>201346351</v>
      </c>
      <c r="O8" s="5" t="n">
        <v>189409147</v>
      </c>
      <c r="P8" s="5" t="n">
        <v>106251752</v>
      </c>
      <c r="Q8" s="9" t="s">
        <v>65</v>
      </c>
      <c r="R8" s="5" t="s">
        <v>66</v>
      </c>
      <c r="S8" s="5"/>
      <c r="T8" s="5"/>
      <c r="U8" s="5"/>
      <c r="V8" s="5"/>
      <c r="W8" s="5"/>
      <c r="X8" s="5"/>
      <c r="Y8" s="5"/>
      <c r="Z8" s="5"/>
      <c r="AA8" s="5"/>
      <c r="AB8" s="5"/>
    </row>
    <row r="9" s="6" customFormat="true" ht="24" hidden="false" customHeight="true" outlineLevel="0" collapsed="false">
      <c r="A9" s="7" t="s">
        <v>67</v>
      </c>
      <c r="B9" s="8" t="s">
        <v>20</v>
      </c>
      <c r="C9" s="8" t="s">
        <v>34</v>
      </c>
      <c r="D9" s="8" t="s">
        <v>68</v>
      </c>
      <c r="E9" s="8" t="s">
        <v>35</v>
      </c>
      <c r="F9" s="9" t="s">
        <v>24</v>
      </c>
      <c r="G9" s="9" t="s">
        <v>36</v>
      </c>
      <c r="H9" s="8" t="s">
        <v>26</v>
      </c>
      <c r="I9" s="8" t="s">
        <v>27</v>
      </c>
      <c r="J9" s="8" t="s">
        <v>69</v>
      </c>
      <c r="K9" s="8" t="s">
        <v>70</v>
      </c>
      <c r="L9" s="8" t="s">
        <v>30</v>
      </c>
      <c r="M9" s="5" t="n">
        <v>532720</v>
      </c>
      <c r="N9" s="5" t="n">
        <v>264768509</v>
      </c>
      <c r="O9" s="5" t="n">
        <v>247641268</v>
      </c>
      <c r="P9" s="5" t="n">
        <v>96430380</v>
      </c>
      <c r="Q9" s="9" t="s">
        <v>71</v>
      </c>
      <c r="R9" s="5" t="s">
        <v>72</v>
      </c>
      <c r="S9" s="5"/>
      <c r="T9" s="5"/>
      <c r="U9" s="5"/>
      <c r="V9" s="5"/>
      <c r="W9" s="5"/>
      <c r="X9" s="5"/>
      <c r="Y9" s="5"/>
      <c r="Z9" s="5"/>
      <c r="AA9" s="5"/>
      <c r="AB9" s="5"/>
    </row>
    <row r="10" s="6" customFormat="true" ht="24" hidden="false" customHeight="true" outlineLevel="0" collapsed="false">
      <c r="A10" s="7" t="s">
        <v>73</v>
      </c>
      <c r="B10" s="8" t="s">
        <v>20</v>
      </c>
      <c r="C10" s="8" t="s">
        <v>34</v>
      </c>
      <c r="D10" s="8" t="s">
        <v>30</v>
      </c>
      <c r="E10" s="8" t="s">
        <v>44</v>
      </c>
      <c r="F10" s="9" t="s">
        <v>45</v>
      </c>
      <c r="G10" s="9" t="s">
        <v>46</v>
      </c>
      <c r="H10" s="8" t="s">
        <v>55</v>
      </c>
      <c r="I10" s="8" t="s">
        <v>27</v>
      </c>
      <c r="J10" s="8" t="s">
        <v>74</v>
      </c>
      <c r="K10" s="8" t="s">
        <v>75</v>
      </c>
      <c r="L10" s="8" t="s">
        <v>30</v>
      </c>
      <c r="M10" s="5" t="n">
        <v>539060</v>
      </c>
      <c r="N10" s="10" t="n">
        <v>197303581</v>
      </c>
      <c r="O10" s="10" t="n">
        <v>186498014</v>
      </c>
      <c r="P10" s="5" t="n">
        <v>113434566</v>
      </c>
      <c r="Q10" s="9" t="s">
        <v>76</v>
      </c>
      <c r="R10" s="5" t="s">
        <v>77</v>
      </c>
      <c r="S10" s="5"/>
      <c r="T10" s="5"/>
      <c r="U10" s="5"/>
      <c r="V10" s="5"/>
      <c r="W10" s="5"/>
      <c r="X10" s="5"/>
      <c r="Y10" s="5"/>
      <c r="Z10" s="5"/>
      <c r="AA10" s="5"/>
      <c r="AB10" s="5"/>
    </row>
    <row r="11" s="6" customFormat="true" ht="24" hidden="false" customHeight="true" outlineLevel="0" collapsed="false">
      <c r="A11" s="7" t="s">
        <v>78</v>
      </c>
      <c r="B11" s="8" t="s">
        <v>20</v>
      </c>
      <c r="C11" s="8" t="s">
        <v>34</v>
      </c>
      <c r="D11" s="8" t="s">
        <v>79</v>
      </c>
      <c r="E11" s="8" t="s">
        <v>35</v>
      </c>
      <c r="F11" s="9" t="s">
        <v>24</v>
      </c>
      <c r="G11" s="9" t="s">
        <v>36</v>
      </c>
      <c r="H11" s="8" t="s">
        <v>80</v>
      </c>
      <c r="I11" s="8" t="s">
        <v>27</v>
      </c>
      <c r="J11" s="8" t="s">
        <v>81</v>
      </c>
      <c r="K11" s="8" t="s">
        <v>82</v>
      </c>
      <c r="L11" s="8" t="s">
        <v>30</v>
      </c>
      <c r="M11" s="5" t="n">
        <v>359196</v>
      </c>
      <c r="N11" s="5" t="n">
        <v>177359283</v>
      </c>
      <c r="O11" s="5" t="n">
        <v>169757489</v>
      </c>
      <c r="P11" s="5" t="n">
        <v>47362870</v>
      </c>
      <c r="Q11" s="9" t="s">
        <v>83</v>
      </c>
      <c r="R11" s="5" t="s">
        <v>84</v>
      </c>
      <c r="S11" s="5"/>
      <c r="T11" s="5"/>
      <c r="U11" s="5"/>
      <c r="V11" s="5"/>
      <c r="W11" s="5"/>
      <c r="X11" s="5"/>
      <c r="Y11" s="5"/>
      <c r="Z11" s="5"/>
      <c r="AA11" s="5"/>
      <c r="AB11" s="5"/>
    </row>
    <row r="12" s="6" customFormat="true" ht="24" hidden="false" customHeight="true" outlineLevel="0" collapsed="false">
      <c r="A12" s="7" t="s">
        <v>85</v>
      </c>
      <c r="B12" s="8" t="s">
        <v>86</v>
      </c>
      <c r="C12" s="8" t="s">
        <v>87</v>
      </c>
      <c r="D12" s="11" t="s">
        <v>88</v>
      </c>
      <c r="E12" s="8" t="s">
        <v>89</v>
      </c>
      <c r="F12" s="9" t="s">
        <v>90</v>
      </c>
      <c r="G12" s="9" t="s">
        <v>91</v>
      </c>
      <c r="H12" s="8" t="s">
        <v>92</v>
      </c>
      <c r="I12" s="8" t="s">
        <v>27</v>
      </c>
      <c r="J12" s="8" t="s">
        <v>93</v>
      </c>
      <c r="K12" s="8" t="s">
        <v>94</v>
      </c>
      <c r="L12" s="8" t="s">
        <v>30</v>
      </c>
      <c r="M12" s="5" t="n">
        <v>547745</v>
      </c>
      <c r="N12" s="5" t="n">
        <f aca="false">56885852+57195268+62144670+60765888</f>
        <v>236991678</v>
      </c>
      <c r="O12" s="5" t="n">
        <f aca="false">55681133+56850495+52039842+51570618</f>
        <v>216142088</v>
      </c>
      <c r="P12" s="5" t="n">
        <v>119284811</v>
      </c>
      <c r="Q12" s="9" t="s">
        <v>95</v>
      </c>
      <c r="R12" s="5" t="s">
        <v>96</v>
      </c>
      <c r="S12" s="5"/>
      <c r="T12" s="5"/>
      <c r="U12" s="5"/>
      <c r="V12" s="5"/>
      <c r="W12" s="5"/>
      <c r="X12" s="5"/>
      <c r="Y12" s="5"/>
      <c r="Z12" s="5"/>
      <c r="AA12" s="5"/>
      <c r="AB12" s="5"/>
    </row>
    <row r="13" s="6" customFormat="true" ht="24" hidden="false" customHeight="true" outlineLevel="0" collapsed="false">
      <c r="A13" s="12" t="s">
        <v>97</v>
      </c>
      <c r="B13" s="8" t="s">
        <v>86</v>
      </c>
      <c r="C13" s="6" t="s">
        <v>98</v>
      </c>
      <c r="D13" s="11" t="s">
        <v>99</v>
      </c>
      <c r="E13" s="8" t="s">
        <v>89</v>
      </c>
      <c r="F13" s="9" t="s">
        <v>90</v>
      </c>
      <c r="G13" s="9" t="s">
        <v>91</v>
      </c>
      <c r="H13" s="5" t="s">
        <v>100</v>
      </c>
      <c r="I13" s="5" t="s">
        <v>27</v>
      </c>
      <c r="J13" s="11" t="s">
        <v>56</v>
      </c>
      <c r="K13" s="5" t="s">
        <v>101</v>
      </c>
      <c r="L13" s="6" t="s">
        <v>30</v>
      </c>
      <c r="M13" s="5" t="n">
        <v>547662</v>
      </c>
      <c r="N13" s="5" t="n">
        <f aca="false">11887912+13874704+11497231+13234017+12407312+11100854+12570067+12087099+13438325+10225005+11529623+12339615+10584047+13650638+10924930+11769299</f>
        <v>193120678</v>
      </c>
      <c r="O13" s="5" t="n">
        <f aca="false">11308173+13319934+11410951+10980317+12667126+11898484+10620224+12051631+11569399+12910812+9719652+11044480+11800117+10124831+13069176+10408068</f>
        <v>184903375</v>
      </c>
      <c r="P13" s="5" t="n">
        <v>116516889</v>
      </c>
      <c r="Q13" s="9" t="s">
        <v>102</v>
      </c>
      <c r="R13" s="5" t="s">
        <v>103</v>
      </c>
      <c r="S13" s="5"/>
      <c r="T13" s="5"/>
      <c r="U13" s="5"/>
      <c r="V13" s="5"/>
      <c r="W13" s="5"/>
      <c r="X13" s="5"/>
      <c r="Y13" s="5"/>
      <c r="Z13" s="5"/>
      <c r="AA13" s="5"/>
      <c r="AB13" s="5"/>
    </row>
    <row r="14" s="6" customFormat="true" ht="24" hidden="false" customHeight="true" outlineLevel="0" collapsed="false">
      <c r="A14" s="7" t="s">
        <v>104</v>
      </c>
      <c r="B14" s="8" t="s">
        <v>86</v>
      </c>
      <c r="C14" s="8" t="s">
        <v>87</v>
      </c>
      <c r="D14" s="11" t="s">
        <v>99</v>
      </c>
      <c r="E14" s="8" t="s">
        <v>89</v>
      </c>
      <c r="F14" s="9" t="s">
        <v>90</v>
      </c>
      <c r="G14" s="9" t="s">
        <v>91</v>
      </c>
      <c r="H14" s="5" t="s">
        <v>105</v>
      </c>
      <c r="I14" s="5" t="s">
        <v>48</v>
      </c>
      <c r="J14" s="11" t="s">
        <v>106</v>
      </c>
      <c r="K14" s="5" t="s">
        <v>107</v>
      </c>
      <c r="L14" s="6" t="s">
        <v>51</v>
      </c>
      <c r="M14" s="5" t="n">
        <v>418375</v>
      </c>
      <c r="N14" s="5" t="n">
        <f aca="false">10700311+10937934+14836107+11067325+15461823+14522729+11036137+11180102+10728107+10926611+10743970+15484028+14420328+10742323+15080566+14297164+10433853+10925377+10238051+14924386</f>
        <v>248687232</v>
      </c>
      <c r="O14" s="5" t="n">
        <f aca="false">9717349+10080476+13575434+10205897+14307251+13311029+10154667+10299571+9695632+10041587+9876976+14304894+13247579+9901843+13967718+13105763+9567296+9898421+9245416+13789560</f>
        <v>228294359</v>
      </c>
      <c r="P14" s="5" t="n">
        <v>56753800</v>
      </c>
      <c r="Q14" s="9" t="s">
        <v>108</v>
      </c>
      <c r="R14" s="5" t="s">
        <v>109</v>
      </c>
      <c r="S14" s="5"/>
      <c r="T14" s="5"/>
      <c r="U14" s="5"/>
      <c r="V14" s="5"/>
      <c r="W14" s="5"/>
      <c r="X14" s="5"/>
      <c r="Y14" s="5"/>
      <c r="Z14" s="5"/>
      <c r="AA14" s="5"/>
      <c r="AB14" s="5"/>
    </row>
    <row r="15" s="6" customFormat="true" ht="24" hidden="false" customHeight="true" outlineLevel="0" collapsed="false">
      <c r="A15" s="12" t="s">
        <v>110</v>
      </c>
      <c r="B15" s="8" t="s">
        <v>111</v>
      </c>
      <c r="C15" s="6" t="s">
        <v>112</v>
      </c>
      <c r="D15" s="8" t="s">
        <v>113</v>
      </c>
      <c r="E15" s="8" t="s">
        <v>23</v>
      </c>
      <c r="F15" s="9" t="s">
        <v>24</v>
      </c>
      <c r="G15" s="9" t="s">
        <v>25</v>
      </c>
      <c r="H15" s="5" t="s">
        <v>92</v>
      </c>
      <c r="I15" s="5" t="s">
        <v>27</v>
      </c>
      <c r="J15" s="11" t="s">
        <v>114</v>
      </c>
      <c r="K15" s="5" t="s">
        <v>115</v>
      </c>
      <c r="L15" s="6" t="s">
        <v>30</v>
      </c>
      <c r="M15" s="5" t="n">
        <v>554566</v>
      </c>
      <c r="N15" s="5" t="n">
        <f aca="false">12259709+13737075+11267550+12556874+12792410+12856201+13503699+11456015+13934628+12658809+12832962+11885661+11589773+13354928+11267629+13003961</f>
        <v>200957884</v>
      </c>
      <c r="O15" s="5" t="n">
        <f aca="false">12299614+10650881+12616013+11900516+11138102+12165660+10862848+11856114+12980754+10978413+12112429+13202083+12803545+12070264+10617694+11563508</f>
        <v>189818438</v>
      </c>
      <c r="P15" s="5" t="n">
        <v>121250736</v>
      </c>
      <c r="Q15" s="9" t="s">
        <v>116</v>
      </c>
      <c r="R15" s="5" t="s">
        <v>117</v>
      </c>
      <c r="S15" s="5"/>
      <c r="T15" s="5"/>
      <c r="U15" s="5"/>
      <c r="V15" s="5"/>
      <c r="W15" s="5"/>
      <c r="X15" s="5"/>
      <c r="Y15" s="5"/>
      <c r="Z15" s="5"/>
      <c r="AA15" s="5"/>
      <c r="AB15" s="5"/>
    </row>
    <row r="16" s="6" customFormat="true" ht="24" hidden="false" customHeight="true" outlineLevel="0" collapsed="false">
      <c r="A16" s="12" t="s">
        <v>118</v>
      </c>
      <c r="B16" s="11" t="s">
        <v>119</v>
      </c>
      <c r="C16" s="6" t="s">
        <v>120</v>
      </c>
      <c r="D16" s="8" t="s">
        <v>121</v>
      </c>
      <c r="E16" s="8" t="s">
        <v>89</v>
      </c>
      <c r="F16" s="9" t="s">
        <v>90</v>
      </c>
      <c r="G16" s="9" t="s">
        <v>91</v>
      </c>
      <c r="H16" s="5" t="s">
        <v>92</v>
      </c>
      <c r="I16" s="5" t="s">
        <v>27</v>
      </c>
      <c r="J16" s="11" t="s">
        <v>122</v>
      </c>
      <c r="K16" s="5" t="s">
        <v>50</v>
      </c>
      <c r="L16" s="6" t="s">
        <v>30</v>
      </c>
      <c r="M16" s="5" t="n">
        <v>552380</v>
      </c>
      <c r="N16" s="5" t="n">
        <v>196898996</v>
      </c>
      <c r="O16" s="5" t="n">
        <v>185776612</v>
      </c>
      <c r="P16" s="5" t="n">
        <v>119538523</v>
      </c>
      <c r="Q16" s="9" t="s">
        <v>123</v>
      </c>
      <c r="R16" s="5" t="s">
        <v>124</v>
      </c>
      <c r="S16" s="5"/>
      <c r="T16" s="5"/>
      <c r="U16" s="5"/>
      <c r="V16" s="5"/>
      <c r="W16" s="5"/>
      <c r="X16" s="5"/>
      <c r="Y16" s="5"/>
      <c r="Z16" s="5"/>
      <c r="AA16" s="5"/>
      <c r="AB16" s="5"/>
    </row>
    <row r="17" s="6" customFormat="true" ht="24" hidden="false" customHeight="true" outlineLevel="0" collapsed="false">
      <c r="A17" s="12" t="s">
        <v>125</v>
      </c>
      <c r="B17" s="11" t="s">
        <v>119</v>
      </c>
      <c r="C17" s="6" t="s">
        <v>120</v>
      </c>
      <c r="D17" s="8" t="s">
        <v>121</v>
      </c>
      <c r="E17" s="8" t="s">
        <v>89</v>
      </c>
      <c r="F17" s="9" t="s">
        <v>90</v>
      </c>
      <c r="G17" s="9" t="s">
        <v>91</v>
      </c>
      <c r="H17" s="5" t="s">
        <v>126</v>
      </c>
      <c r="I17" s="5" t="s">
        <v>27</v>
      </c>
      <c r="J17" s="11" t="s">
        <v>127</v>
      </c>
      <c r="K17" s="5" t="s">
        <v>128</v>
      </c>
      <c r="L17" s="6" t="s">
        <v>30</v>
      </c>
      <c r="M17" s="5" t="n">
        <v>564981</v>
      </c>
      <c r="N17" s="5" t="n">
        <v>196083242</v>
      </c>
      <c r="O17" s="5" t="n">
        <v>178607616</v>
      </c>
      <c r="P17" s="5" t="n">
        <v>119865362</v>
      </c>
      <c r="Q17" s="9" t="s">
        <v>129</v>
      </c>
      <c r="R17" s="5" t="s">
        <v>130</v>
      </c>
      <c r="S17" s="5"/>
      <c r="T17" s="5"/>
      <c r="U17" s="5"/>
      <c r="V17" s="5"/>
      <c r="W17" s="5"/>
      <c r="X17" s="5"/>
      <c r="Y17" s="5"/>
      <c r="Z17" s="5"/>
      <c r="AA17" s="5"/>
      <c r="AB17" s="5"/>
    </row>
    <row r="18" s="6" customFormat="true" ht="24" hidden="false" customHeight="true" outlineLevel="0" collapsed="false">
      <c r="A18" s="12" t="s">
        <v>131</v>
      </c>
      <c r="B18" s="11" t="s">
        <v>119</v>
      </c>
      <c r="C18" s="6" t="s">
        <v>120</v>
      </c>
      <c r="D18" s="8" t="s">
        <v>121</v>
      </c>
      <c r="E18" s="8" t="s">
        <v>89</v>
      </c>
      <c r="F18" s="9" t="s">
        <v>90</v>
      </c>
      <c r="G18" s="9" t="s">
        <v>91</v>
      </c>
      <c r="H18" s="5" t="s">
        <v>132</v>
      </c>
      <c r="I18" s="5" t="s">
        <v>48</v>
      </c>
      <c r="J18" s="11" t="s">
        <v>133</v>
      </c>
      <c r="K18" s="5" t="s">
        <v>134</v>
      </c>
      <c r="L18" s="6" t="s">
        <v>135</v>
      </c>
      <c r="M18" s="5" t="n">
        <v>564737</v>
      </c>
      <c r="N18" s="5" t="n">
        <v>197727248</v>
      </c>
      <c r="O18" s="5" t="n">
        <v>174640511</v>
      </c>
      <c r="P18" s="5" t="n">
        <v>109770167</v>
      </c>
      <c r="Q18" s="9" t="s">
        <v>136</v>
      </c>
      <c r="R18" s="5" t="s">
        <v>137</v>
      </c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="6" customFormat="true" ht="24" hidden="false" customHeight="true" outlineLevel="0" collapsed="false">
      <c r="A19" s="12" t="s">
        <v>138</v>
      </c>
      <c r="B19" s="11" t="s">
        <v>119</v>
      </c>
      <c r="C19" s="6" t="s">
        <v>120</v>
      </c>
      <c r="D19" s="8" t="s">
        <v>121</v>
      </c>
      <c r="E19" s="8" t="s">
        <v>89</v>
      </c>
      <c r="F19" s="9" t="s">
        <v>90</v>
      </c>
      <c r="G19" s="9" t="s">
        <v>91</v>
      </c>
      <c r="H19" s="5" t="s">
        <v>139</v>
      </c>
      <c r="I19" s="5" t="s">
        <v>48</v>
      </c>
      <c r="J19" s="11" t="s">
        <v>140</v>
      </c>
      <c r="K19" s="5" t="s">
        <v>141</v>
      </c>
      <c r="L19" s="6" t="s">
        <v>135</v>
      </c>
      <c r="M19" s="5" t="n">
        <v>556012</v>
      </c>
      <c r="N19" s="5" t="n">
        <v>197133084</v>
      </c>
      <c r="O19" s="5" t="n">
        <v>183554304</v>
      </c>
      <c r="P19" s="5" t="n">
        <v>114103310</v>
      </c>
      <c r="Q19" s="9" t="s">
        <v>142</v>
      </c>
      <c r="R19" s="5" t="s">
        <v>143</v>
      </c>
      <c r="S19" s="5"/>
      <c r="T19" s="5"/>
      <c r="U19" s="5"/>
      <c r="V19" s="5"/>
      <c r="W19" s="5"/>
      <c r="X19" s="5"/>
      <c r="Y19" s="5"/>
      <c r="Z19" s="5"/>
      <c r="AA19" s="5"/>
      <c r="AB19" s="5"/>
    </row>
    <row r="20" s="6" customFormat="true" ht="24" hidden="false" customHeight="true" outlineLevel="0" collapsed="false">
      <c r="A20" s="7" t="s">
        <v>144</v>
      </c>
      <c r="B20" s="8" t="s">
        <v>145</v>
      </c>
      <c r="C20" s="8" t="s">
        <v>146</v>
      </c>
      <c r="D20" s="8" t="s">
        <v>147</v>
      </c>
      <c r="E20" s="8" t="s">
        <v>148</v>
      </c>
      <c r="F20" s="9" t="s">
        <v>149</v>
      </c>
      <c r="G20" s="9" t="s">
        <v>150</v>
      </c>
      <c r="H20" s="8" t="s">
        <v>151</v>
      </c>
      <c r="I20" s="8" t="s">
        <v>48</v>
      </c>
      <c r="J20" s="8" t="s">
        <v>152</v>
      </c>
      <c r="K20" s="8" t="s">
        <v>153</v>
      </c>
      <c r="L20" s="8" t="s">
        <v>154</v>
      </c>
      <c r="M20" s="5" t="n">
        <v>569219</v>
      </c>
      <c r="N20" s="5" t="n">
        <v>213199369</v>
      </c>
      <c r="O20" s="5" t="n">
        <v>199205954</v>
      </c>
      <c r="P20" s="5" t="n">
        <v>132834980</v>
      </c>
      <c r="Q20" s="9" t="s">
        <v>155</v>
      </c>
      <c r="R20" s="5" t="s">
        <v>156</v>
      </c>
      <c r="S20" s="5"/>
      <c r="T20" s="5"/>
      <c r="U20" s="5"/>
      <c r="V20" s="5"/>
      <c r="W20" s="5"/>
      <c r="X20" s="5"/>
      <c r="Y20" s="5"/>
      <c r="Z20" s="5"/>
      <c r="AA20" s="5"/>
      <c r="AB20" s="5"/>
    </row>
    <row r="21" customFormat="false" ht="14.25" hidden="false" customHeight="true" outlineLevel="0" collapsed="false"/>
    <row r="22" customFormat="false" ht="14.25" hidden="false" customHeight="true" outlineLevel="0" collapsed="false"/>
    <row r="23" customFormat="false" ht="14.25" hidden="false" customHeight="true" outlineLevel="0" collapsed="false"/>
    <row r="24" customFormat="false" ht="14.25" hidden="false" customHeight="true" outlineLevel="0" collapsed="false"/>
    <row r="25" customFormat="false" ht="14.25" hidden="false" customHeight="true" outlineLevel="0" collapsed="false"/>
    <row r="26" customFormat="false" ht="14.25" hidden="false" customHeight="true" outlineLevel="0" collapsed="false"/>
    <row r="27" customFormat="false" ht="14.25" hidden="false" customHeight="true" outlineLevel="0" collapsed="false"/>
    <row r="28" customFormat="false" ht="14.25" hidden="false" customHeight="true" outlineLevel="0" collapsed="false"/>
    <row r="29" customFormat="false" ht="14.25" hidden="false" customHeight="true" outlineLevel="0" collapsed="false"/>
    <row r="30" customFormat="false" ht="14.25" hidden="false" customHeight="true" outlineLevel="0" collapsed="false"/>
    <row r="31" customFormat="false" ht="14.25" hidden="false" customHeight="true" outlineLevel="0" collapsed="false"/>
    <row r="32" customFormat="false" ht="14.25" hidden="false" customHeight="true" outlineLevel="0" collapsed="false"/>
    <row r="33" customFormat="false" ht="14.25" hidden="false" customHeight="true" outlineLevel="0" collapsed="false"/>
    <row r="34" customFormat="false" ht="14.25" hidden="false" customHeight="true" outlineLevel="0" collapsed="false"/>
    <row r="35" customFormat="false" ht="14.25" hidden="false" customHeight="true" outlineLevel="0" collapsed="false"/>
    <row r="36" customFormat="false" ht="14.25" hidden="false" customHeight="true" outlineLevel="0" collapsed="false"/>
    <row r="37" customFormat="false" ht="14.25" hidden="false" customHeight="true" outlineLevel="0" collapsed="false"/>
    <row r="38" customFormat="false" ht="14.25" hidden="false" customHeight="true" outlineLevel="0" collapsed="false"/>
    <row r="39" customFormat="false" ht="14.25" hidden="false" customHeight="true" outlineLevel="0" collapsed="false"/>
    <row r="40" customFormat="false" ht="14.25" hidden="false" customHeight="true" outlineLevel="0" collapsed="false"/>
    <row r="41" customFormat="false" ht="14.25" hidden="false" customHeight="true" outlineLevel="0" collapsed="false"/>
    <row r="42" customFormat="false" ht="14.25" hidden="false" customHeight="true" outlineLevel="0" collapsed="false"/>
    <row r="43" customFormat="false" ht="14.25" hidden="false" customHeight="true" outlineLevel="0" collapsed="false"/>
    <row r="44" customFormat="false" ht="14.25" hidden="false" customHeight="true" outlineLevel="0" collapsed="false"/>
    <row r="45" customFormat="false" ht="14.25" hidden="false" customHeight="true" outlineLevel="0" collapsed="false"/>
    <row r="46" customFormat="false" ht="14.25" hidden="false" customHeight="true" outlineLevel="0" collapsed="false"/>
    <row r="47" customFormat="false" ht="14.25" hidden="false" customHeight="true" outlineLevel="0" collapsed="false"/>
    <row r="48" customFormat="false" ht="14.25" hidden="false" customHeight="true" outlineLevel="0" collapsed="false"/>
    <row r="49" customFormat="false" ht="14.25" hidden="false" customHeight="true" outlineLevel="0" collapsed="false"/>
    <row r="50" customFormat="false" ht="14.25" hidden="false" customHeight="true" outlineLevel="0" collapsed="false"/>
    <row r="51" customFormat="false" ht="14.25" hidden="false" customHeight="true" outlineLevel="0" collapsed="false"/>
    <row r="52" customFormat="false" ht="14.25" hidden="false" customHeight="true" outlineLevel="0" collapsed="false"/>
    <row r="53" customFormat="false" ht="14.25" hidden="false" customHeight="true" outlineLevel="0" collapsed="false"/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  <row r="69" customFormat="false" ht="14.25" hidden="false" customHeight="true" outlineLevel="0" collapsed="false"/>
    <row r="70" customFormat="false" ht="14.25" hidden="false" customHeight="true" outlineLevel="0" collapsed="false"/>
    <row r="71" customFormat="false" ht="14.25" hidden="false" customHeight="true" outlineLevel="0" collapsed="false"/>
    <row r="72" customFormat="false" ht="14.25" hidden="false" customHeight="true" outlineLevel="0" collapsed="false"/>
    <row r="73" customFormat="false" ht="14.25" hidden="false" customHeight="true" outlineLevel="0" collapsed="false"/>
    <row r="74" customFormat="false" ht="14.25" hidden="false" customHeight="true" outlineLevel="0" collapsed="false"/>
    <row r="75" customFormat="false" ht="14.25" hidden="false" customHeight="true" outlineLevel="0" collapsed="false"/>
    <row r="76" customFormat="false" ht="14.25" hidden="false" customHeight="true" outlineLevel="0" collapsed="false"/>
    <row r="77" customFormat="false" ht="14.25" hidden="false" customHeight="true" outlineLevel="0" collapsed="false"/>
    <row r="78" customFormat="false" ht="14.25" hidden="false" customHeight="true" outlineLevel="0" collapsed="false"/>
    <row r="79" customFormat="false" ht="14.25" hidden="false" customHeight="true" outlineLevel="0" collapsed="false"/>
    <row r="80" customFormat="false" ht="14.25" hidden="false" customHeight="true" outlineLevel="0" collapsed="false"/>
    <row r="81" customFormat="false" ht="14.25" hidden="false" customHeight="true" outlineLevel="0" collapsed="false"/>
    <row r="82" customFormat="false" ht="14.25" hidden="false" customHeight="true" outlineLevel="0" collapsed="false"/>
    <row r="83" customFormat="false" ht="14.25" hidden="false" customHeight="true" outlineLevel="0" collapsed="false"/>
    <row r="84" customFormat="false" ht="14.25" hidden="false" customHeight="true" outlineLevel="0" collapsed="false"/>
    <row r="85" customFormat="false" ht="14.25" hidden="false" customHeight="true" outlineLevel="0" collapsed="false"/>
    <row r="86" customFormat="false" ht="14.25" hidden="false" customHeight="true" outlineLevel="0" collapsed="false"/>
    <row r="87" customFormat="false" ht="14.25" hidden="false" customHeight="true" outlineLevel="0" collapsed="false"/>
    <row r="88" customFormat="false" ht="14.25" hidden="false" customHeight="true" outlineLevel="0" collapsed="false"/>
    <row r="89" customFormat="false" ht="14.25" hidden="false" customHeight="true" outlineLevel="0" collapsed="false"/>
    <row r="90" customFormat="false" ht="14.25" hidden="false" customHeight="true" outlineLevel="0" collapsed="false"/>
    <row r="91" customFormat="false" ht="14.25" hidden="false" customHeight="true" outlineLevel="0" collapsed="false"/>
    <row r="92" customFormat="false" ht="14.25" hidden="false" customHeight="true" outlineLevel="0" collapsed="false"/>
    <row r="93" customFormat="false" ht="14.25" hidden="false" customHeight="true" outlineLevel="0" collapsed="false"/>
    <row r="94" customFormat="false" ht="14.25" hidden="false" customHeight="true" outlineLevel="0" collapsed="false"/>
    <row r="95" customFormat="false" ht="14.25" hidden="false" customHeight="true" outlineLevel="0" collapsed="false"/>
    <row r="96" customFormat="false" ht="14.25" hidden="false" customHeight="true" outlineLevel="0" collapsed="false"/>
    <row r="97" customFormat="false" ht="14.25" hidden="false" customHeight="true" outlineLevel="0" collapsed="false"/>
    <row r="98" customFormat="false" ht="14.25" hidden="false" customHeight="true" outlineLevel="0" collapsed="false"/>
    <row r="99" customFormat="false" ht="14.25" hidden="false" customHeight="true" outlineLevel="0" collapsed="false"/>
    <row r="100" customFormat="false" ht="14.25" hidden="false" customHeight="true" outlineLevel="0" collapsed="false"/>
    <row r="101" customFormat="false" ht="14.25" hidden="false" customHeight="true" outlineLevel="0" collapsed="false"/>
    <row r="102" customFormat="false" ht="14.25" hidden="false" customHeight="true" outlineLevel="0" collapsed="false"/>
    <row r="103" customFormat="false" ht="14.25" hidden="false" customHeight="true" outlineLevel="0" collapsed="false"/>
    <row r="104" customFormat="false" ht="14.25" hidden="false" customHeight="true" outlineLevel="0" collapsed="false"/>
    <row r="105" customFormat="false" ht="14.25" hidden="false" customHeight="true" outlineLevel="0" collapsed="false"/>
    <row r="106" customFormat="false" ht="14.25" hidden="false" customHeight="true" outlineLevel="0" collapsed="false"/>
    <row r="107" customFormat="false" ht="14.25" hidden="false" customHeight="true" outlineLevel="0" collapsed="false"/>
    <row r="108" customFormat="false" ht="14.25" hidden="false" customHeight="true" outlineLevel="0" collapsed="false"/>
    <row r="109" customFormat="false" ht="14.25" hidden="false" customHeight="true" outlineLevel="0" collapsed="false"/>
    <row r="110" customFormat="false" ht="14.25" hidden="false" customHeight="true" outlineLevel="0" collapsed="false"/>
    <row r="111" customFormat="false" ht="14.25" hidden="false" customHeight="true" outlineLevel="0" collapsed="false"/>
    <row r="112" customFormat="false" ht="14.25" hidden="false" customHeight="true" outlineLevel="0" collapsed="false"/>
    <row r="113" customFormat="false" ht="14.25" hidden="false" customHeight="true" outlineLevel="0" collapsed="false"/>
    <row r="114" customFormat="false" ht="14.25" hidden="false" customHeight="true" outlineLevel="0" collapsed="false"/>
    <row r="115" customFormat="false" ht="14.25" hidden="false" customHeight="true" outlineLevel="0" collapsed="false"/>
    <row r="116" customFormat="false" ht="14.25" hidden="false" customHeight="true" outlineLevel="0" collapsed="false"/>
    <row r="117" customFormat="false" ht="14.25" hidden="false" customHeight="true" outlineLevel="0" collapsed="false"/>
    <row r="118" customFormat="false" ht="14.25" hidden="false" customHeight="true" outlineLevel="0" collapsed="false"/>
    <row r="119" customFormat="false" ht="14.25" hidden="false" customHeight="true" outlineLevel="0" collapsed="false"/>
    <row r="120" customFormat="false" ht="14.25" hidden="false" customHeight="true" outlineLevel="0" collapsed="false"/>
    <row r="121" customFormat="false" ht="14.25" hidden="false" customHeight="true" outlineLevel="0" collapsed="false"/>
    <row r="122" customFormat="false" ht="14.25" hidden="false" customHeight="true" outlineLevel="0" collapsed="false"/>
    <row r="123" customFormat="false" ht="14.25" hidden="false" customHeight="true" outlineLevel="0" collapsed="false"/>
    <row r="124" customFormat="false" ht="14.25" hidden="false" customHeight="true" outlineLevel="0" collapsed="false"/>
    <row r="125" customFormat="false" ht="14.25" hidden="false" customHeight="true" outlineLevel="0" collapsed="false"/>
    <row r="126" customFormat="false" ht="14.25" hidden="false" customHeight="true" outlineLevel="0" collapsed="false"/>
    <row r="127" customFormat="false" ht="14.25" hidden="false" customHeight="true" outlineLevel="0" collapsed="false"/>
    <row r="128" customFormat="false" ht="14.25" hidden="false" customHeight="true" outlineLevel="0" collapsed="false"/>
    <row r="129" customFormat="false" ht="14.25" hidden="false" customHeight="true" outlineLevel="0" collapsed="false"/>
    <row r="130" customFormat="false" ht="14.25" hidden="false" customHeight="true" outlineLevel="0" collapsed="false"/>
    <row r="131" customFormat="false" ht="14.25" hidden="false" customHeight="true" outlineLevel="0" collapsed="false"/>
    <row r="132" customFormat="false" ht="14.25" hidden="false" customHeight="true" outlineLevel="0" collapsed="false"/>
    <row r="133" customFormat="false" ht="14.25" hidden="false" customHeight="true" outlineLevel="0" collapsed="false"/>
    <row r="134" customFormat="false" ht="14.25" hidden="false" customHeight="true" outlineLevel="0" collapsed="false"/>
    <row r="135" customFormat="false" ht="14.25" hidden="false" customHeight="true" outlineLevel="0" collapsed="false"/>
    <row r="136" customFormat="false" ht="14.25" hidden="false" customHeight="true" outlineLevel="0" collapsed="false"/>
    <row r="137" customFormat="false" ht="14.25" hidden="false" customHeight="true" outlineLevel="0" collapsed="false"/>
    <row r="138" customFormat="false" ht="14.25" hidden="false" customHeight="true" outlineLevel="0" collapsed="false"/>
    <row r="139" customFormat="false" ht="14.25" hidden="false" customHeight="true" outlineLevel="0" collapsed="false"/>
    <row r="140" customFormat="false" ht="14.25" hidden="false" customHeight="true" outlineLevel="0" collapsed="false"/>
    <row r="141" customFormat="false" ht="14.25" hidden="false" customHeight="true" outlineLevel="0" collapsed="false"/>
    <row r="142" customFormat="false" ht="14.25" hidden="false" customHeight="true" outlineLevel="0" collapsed="false"/>
    <row r="143" customFormat="false" ht="14.25" hidden="false" customHeight="true" outlineLevel="0" collapsed="false"/>
    <row r="144" customFormat="false" ht="14.25" hidden="false" customHeight="true" outlineLevel="0" collapsed="false"/>
    <row r="145" customFormat="false" ht="14.25" hidden="false" customHeight="true" outlineLevel="0" collapsed="false"/>
    <row r="146" customFormat="false" ht="14.25" hidden="false" customHeight="true" outlineLevel="0" collapsed="false"/>
    <row r="147" customFormat="false" ht="14.25" hidden="false" customHeight="true" outlineLevel="0" collapsed="false"/>
    <row r="148" customFormat="false" ht="14.25" hidden="false" customHeight="true" outlineLevel="0" collapsed="false"/>
    <row r="149" customFormat="false" ht="14.25" hidden="false" customHeight="true" outlineLevel="0" collapsed="false"/>
    <row r="150" customFormat="false" ht="14.25" hidden="false" customHeight="true" outlineLevel="0" collapsed="false"/>
    <row r="151" customFormat="false" ht="14.25" hidden="false" customHeight="true" outlineLevel="0" collapsed="false"/>
    <row r="152" customFormat="false" ht="14.25" hidden="false" customHeight="true" outlineLevel="0" collapsed="false"/>
    <row r="153" customFormat="false" ht="14.25" hidden="false" customHeight="true" outlineLevel="0" collapsed="false"/>
    <row r="154" customFormat="false" ht="14.25" hidden="false" customHeight="true" outlineLevel="0" collapsed="false"/>
    <row r="155" customFormat="false" ht="14.25" hidden="false" customHeight="true" outlineLevel="0" collapsed="false"/>
    <row r="156" customFormat="false" ht="14.25" hidden="false" customHeight="true" outlineLevel="0" collapsed="false"/>
    <row r="157" customFormat="false" ht="14.25" hidden="false" customHeight="true" outlineLevel="0" collapsed="false"/>
    <row r="158" customFormat="false" ht="14.25" hidden="false" customHeight="true" outlineLevel="0" collapsed="false"/>
    <row r="159" customFormat="false" ht="14.25" hidden="false" customHeight="true" outlineLevel="0" collapsed="false"/>
    <row r="160" customFormat="false" ht="14.25" hidden="false" customHeight="true" outlineLevel="0" collapsed="false"/>
    <row r="161" customFormat="false" ht="14.25" hidden="false" customHeight="true" outlineLevel="0" collapsed="false"/>
    <row r="162" customFormat="false" ht="14.25" hidden="false" customHeight="true" outlineLevel="0" collapsed="false"/>
    <row r="163" customFormat="false" ht="14.25" hidden="false" customHeight="true" outlineLevel="0" collapsed="false"/>
    <row r="164" customFormat="false" ht="14.25" hidden="false" customHeight="true" outlineLevel="0" collapsed="false"/>
    <row r="165" customFormat="false" ht="14.25" hidden="false" customHeight="true" outlineLevel="0" collapsed="false"/>
    <row r="166" customFormat="false" ht="14.25" hidden="false" customHeight="true" outlineLevel="0" collapsed="false"/>
    <row r="167" customFormat="false" ht="14.25" hidden="false" customHeight="true" outlineLevel="0" collapsed="false"/>
    <row r="168" customFormat="false" ht="14.25" hidden="false" customHeight="true" outlineLevel="0" collapsed="false"/>
    <row r="169" customFormat="false" ht="14.25" hidden="false" customHeight="true" outlineLevel="0" collapsed="false"/>
    <row r="170" customFormat="false" ht="14.25" hidden="false" customHeight="true" outlineLevel="0" collapsed="false"/>
    <row r="171" customFormat="false" ht="14.25" hidden="false" customHeight="true" outlineLevel="0" collapsed="false"/>
    <row r="172" customFormat="false" ht="14.25" hidden="false" customHeight="true" outlineLevel="0" collapsed="false"/>
    <row r="173" customFormat="false" ht="14.25" hidden="false" customHeight="true" outlineLevel="0" collapsed="false"/>
    <row r="174" customFormat="false" ht="14.25" hidden="false" customHeight="true" outlineLevel="0" collapsed="false"/>
    <row r="175" customFormat="false" ht="14.25" hidden="false" customHeight="true" outlineLevel="0" collapsed="false"/>
    <row r="176" customFormat="false" ht="14.25" hidden="false" customHeight="true" outlineLevel="0" collapsed="false"/>
    <row r="177" customFormat="false" ht="14.25" hidden="false" customHeight="true" outlineLevel="0" collapsed="false"/>
    <row r="178" customFormat="false" ht="14.25" hidden="false" customHeight="true" outlineLevel="0" collapsed="false"/>
    <row r="179" customFormat="false" ht="14.25" hidden="false" customHeight="true" outlineLevel="0" collapsed="false"/>
    <row r="180" customFormat="false" ht="14.25" hidden="false" customHeight="true" outlineLevel="0" collapsed="false"/>
    <row r="181" customFormat="false" ht="14.25" hidden="false" customHeight="true" outlineLevel="0" collapsed="false"/>
    <row r="182" customFormat="false" ht="14.25" hidden="false" customHeight="true" outlineLevel="0" collapsed="false"/>
    <row r="183" customFormat="false" ht="14.25" hidden="false" customHeight="true" outlineLevel="0" collapsed="false"/>
    <row r="184" customFormat="false" ht="14.25" hidden="false" customHeight="true" outlineLevel="0" collapsed="false"/>
    <row r="185" customFormat="false" ht="14.25" hidden="false" customHeight="true" outlineLevel="0" collapsed="false"/>
    <row r="186" customFormat="false" ht="14.25" hidden="false" customHeight="true" outlineLevel="0" collapsed="false"/>
    <row r="187" customFormat="false" ht="14.25" hidden="false" customHeight="true" outlineLevel="0" collapsed="false"/>
    <row r="188" customFormat="false" ht="14.25" hidden="false" customHeight="true" outlineLevel="0" collapsed="false"/>
    <row r="189" customFormat="false" ht="14.25" hidden="false" customHeight="true" outlineLevel="0" collapsed="false"/>
    <row r="190" customFormat="false" ht="14.25" hidden="false" customHeight="true" outlineLevel="0" collapsed="false"/>
    <row r="191" customFormat="false" ht="14.25" hidden="false" customHeight="true" outlineLevel="0" collapsed="false"/>
    <row r="192" customFormat="false" ht="14.25" hidden="false" customHeight="true" outlineLevel="0" collapsed="false"/>
    <row r="193" customFormat="false" ht="14.25" hidden="false" customHeight="true" outlineLevel="0" collapsed="false"/>
    <row r="194" customFormat="false" ht="14.25" hidden="false" customHeight="true" outlineLevel="0" collapsed="false"/>
    <row r="195" customFormat="false" ht="14.25" hidden="false" customHeight="true" outlineLevel="0" collapsed="false"/>
    <row r="196" customFormat="false" ht="14.25" hidden="false" customHeight="true" outlineLevel="0" collapsed="false"/>
    <row r="197" customFormat="false" ht="14.25" hidden="false" customHeight="true" outlineLevel="0" collapsed="false"/>
    <row r="198" customFormat="false" ht="14.25" hidden="false" customHeight="true" outlineLevel="0" collapsed="false"/>
    <row r="199" customFormat="false" ht="14.25" hidden="false" customHeight="true" outlineLevel="0" collapsed="false"/>
    <row r="200" customFormat="false" ht="14.25" hidden="false" customHeight="true" outlineLevel="0" collapsed="false"/>
    <row r="201" customFormat="false" ht="14.25" hidden="false" customHeight="true" outlineLevel="0" collapsed="false"/>
    <row r="202" customFormat="false" ht="14.25" hidden="false" customHeight="true" outlineLevel="0" collapsed="false"/>
    <row r="203" customFormat="false" ht="14.25" hidden="false" customHeight="true" outlineLevel="0" collapsed="false"/>
    <row r="204" customFormat="false" ht="14.25" hidden="false" customHeight="true" outlineLevel="0" collapsed="false"/>
    <row r="205" customFormat="false" ht="14.25" hidden="false" customHeight="true" outlineLevel="0" collapsed="false"/>
    <row r="206" customFormat="false" ht="14.25" hidden="false" customHeight="true" outlineLevel="0" collapsed="false"/>
    <row r="207" customFormat="false" ht="14.25" hidden="false" customHeight="true" outlineLevel="0" collapsed="false"/>
    <row r="208" customFormat="false" ht="14.25" hidden="false" customHeight="true" outlineLevel="0" collapsed="false"/>
    <row r="209" customFormat="false" ht="14.25" hidden="false" customHeight="true" outlineLevel="0" collapsed="false"/>
    <row r="210" customFormat="false" ht="14.25" hidden="false" customHeight="true" outlineLevel="0" collapsed="false"/>
    <row r="211" customFormat="false" ht="14.25" hidden="false" customHeight="true" outlineLevel="0" collapsed="false"/>
    <row r="212" customFormat="false" ht="14.25" hidden="false" customHeight="true" outlineLevel="0" collapsed="false"/>
    <row r="213" customFormat="false" ht="14.25" hidden="false" customHeight="true" outlineLevel="0" collapsed="false"/>
    <row r="214" customFormat="false" ht="14.25" hidden="false" customHeight="true" outlineLevel="0" collapsed="false"/>
    <row r="215" customFormat="false" ht="14.25" hidden="false" customHeight="true" outlineLevel="0" collapsed="false"/>
    <row r="216" customFormat="false" ht="14.25" hidden="false" customHeight="true" outlineLevel="0" collapsed="false"/>
    <row r="217" customFormat="false" ht="14.25" hidden="false" customHeight="true" outlineLevel="0" collapsed="false"/>
    <row r="218" customFormat="false" ht="14.25" hidden="false" customHeight="true" outlineLevel="0" collapsed="false"/>
    <row r="219" customFormat="false" ht="14.25" hidden="false" customHeight="true" outlineLevel="0" collapsed="false"/>
    <row r="220" customFormat="false" ht="14.25" hidden="false" customHeight="true" outlineLevel="0" collapsed="false"/>
    <row r="221" customFormat="false" ht="14.25" hidden="false" customHeight="true" outlineLevel="0" collapsed="false"/>
    <row r="222" customFormat="false" ht="14.25" hidden="false" customHeight="true" outlineLevel="0" collapsed="false"/>
    <row r="223" customFormat="false" ht="14.25" hidden="false" customHeight="true" outlineLevel="0" collapsed="false"/>
    <row r="224" customFormat="false" ht="14.25" hidden="false" customHeight="true" outlineLevel="0" collapsed="false"/>
    <row r="225" customFormat="false" ht="14.25" hidden="false" customHeight="true" outlineLevel="0" collapsed="false"/>
    <row r="226" customFormat="false" ht="14.25" hidden="false" customHeight="true" outlineLevel="0" collapsed="false"/>
    <row r="227" customFormat="false" ht="14.25" hidden="false" customHeight="true" outlineLevel="0" collapsed="false"/>
    <row r="228" customFormat="false" ht="14.25" hidden="false" customHeight="true" outlineLevel="0" collapsed="false"/>
    <row r="229" customFormat="false" ht="14.25" hidden="false" customHeight="true" outlineLevel="0" collapsed="false"/>
    <row r="230" customFormat="false" ht="14.25" hidden="false" customHeight="true" outlineLevel="0" collapsed="false"/>
    <row r="231" customFormat="false" ht="14.25" hidden="false" customHeight="true" outlineLevel="0" collapsed="false"/>
    <row r="232" customFormat="false" ht="14.25" hidden="false" customHeight="true" outlineLevel="0" collapsed="false"/>
    <row r="233" customFormat="false" ht="14.25" hidden="false" customHeight="true" outlineLevel="0" collapsed="false"/>
    <row r="234" customFormat="false" ht="14.25" hidden="false" customHeight="true" outlineLevel="0" collapsed="false"/>
    <row r="235" customFormat="false" ht="14.25" hidden="false" customHeight="true" outlineLevel="0" collapsed="false"/>
    <row r="236" customFormat="false" ht="14.25" hidden="false" customHeight="true" outlineLevel="0" collapsed="false"/>
    <row r="237" customFormat="false" ht="14.25" hidden="false" customHeight="true" outlineLevel="0" collapsed="false"/>
    <row r="238" customFormat="false" ht="14.25" hidden="false" customHeight="true" outlineLevel="0" collapsed="false"/>
    <row r="239" customFormat="false" ht="14.25" hidden="false" customHeight="true" outlineLevel="0" collapsed="false"/>
    <row r="240" customFormat="false" ht="14.25" hidden="false" customHeight="true" outlineLevel="0" collapsed="false"/>
    <row r="241" customFormat="false" ht="14.25" hidden="false" customHeight="true" outlineLevel="0" collapsed="false"/>
    <row r="242" customFormat="false" ht="14.25" hidden="false" customHeight="true" outlineLevel="0" collapsed="false"/>
    <row r="243" customFormat="false" ht="14.25" hidden="false" customHeight="true" outlineLevel="0" collapsed="false"/>
    <row r="244" customFormat="false" ht="14.25" hidden="false" customHeight="true" outlineLevel="0" collapsed="false"/>
    <row r="245" customFormat="false" ht="14.25" hidden="false" customHeight="true" outlineLevel="0" collapsed="false"/>
    <row r="246" customFormat="false" ht="14.25" hidden="false" customHeight="true" outlineLevel="0" collapsed="false"/>
    <row r="247" customFormat="false" ht="14.25" hidden="false" customHeight="true" outlineLevel="0" collapsed="false"/>
    <row r="248" customFormat="false" ht="14.25" hidden="false" customHeight="true" outlineLevel="0" collapsed="false"/>
    <row r="249" customFormat="false" ht="14.25" hidden="false" customHeight="true" outlineLevel="0" collapsed="false"/>
    <row r="250" customFormat="false" ht="14.25" hidden="false" customHeight="true" outlineLevel="0" collapsed="false"/>
    <row r="251" customFormat="false" ht="14.25" hidden="false" customHeight="true" outlineLevel="0" collapsed="false"/>
    <row r="252" customFormat="false" ht="14.25" hidden="false" customHeight="true" outlineLevel="0" collapsed="false"/>
    <row r="253" customFormat="false" ht="14.25" hidden="false" customHeight="true" outlineLevel="0" collapsed="false"/>
    <row r="254" customFormat="false" ht="14.25" hidden="false" customHeight="true" outlineLevel="0" collapsed="false"/>
    <row r="255" customFormat="false" ht="14.25" hidden="false" customHeight="true" outlineLevel="0" collapsed="false"/>
    <row r="256" customFormat="false" ht="14.25" hidden="false" customHeight="true" outlineLevel="0" collapsed="false"/>
    <row r="257" customFormat="false" ht="14.25" hidden="false" customHeight="true" outlineLevel="0" collapsed="false"/>
    <row r="258" customFormat="false" ht="14.25" hidden="false" customHeight="true" outlineLevel="0" collapsed="false"/>
    <row r="259" customFormat="false" ht="14.25" hidden="false" customHeight="true" outlineLevel="0" collapsed="false"/>
    <row r="260" customFormat="false" ht="14.25" hidden="false" customHeight="true" outlineLevel="0" collapsed="false"/>
    <row r="261" customFormat="false" ht="14.25" hidden="false" customHeight="true" outlineLevel="0" collapsed="false"/>
    <row r="262" customFormat="false" ht="14.25" hidden="false" customHeight="true" outlineLevel="0" collapsed="false"/>
    <row r="263" customFormat="false" ht="14.25" hidden="false" customHeight="true" outlineLevel="0" collapsed="false"/>
    <row r="264" customFormat="false" ht="14.25" hidden="false" customHeight="true" outlineLevel="0" collapsed="false"/>
    <row r="265" customFormat="false" ht="14.25" hidden="false" customHeight="true" outlineLevel="0" collapsed="false"/>
    <row r="266" customFormat="false" ht="14.25" hidden="false" customHeight="true" outlineLevel="0" collapsed="false"/>
    <row r="267" customFormat="false" ht="14.25" hidden="false" customHeight="true" outlineLevel="0" collapsed="false"/>
    <row r="268" customFormat="false" ht="14.25" hidden="false" customHeight="true" outlineLevel="0" collapsed="false"/>
    <row r="269" customFormat="false" ht="14.25" hidden="false" customHeight="true" outlineLevel="0" collapsed="false"/>
    <row r="270" customFormat="false" ht="14.25" hidden="false" customHeight="true" outlineLevel="0" collapsed="false"/>
    <row r="271" customFormat="false" ht="14.25" hidden="false" customHeight="true" outlineLevel="0" collapsed="false"/>
    <row r="272" customFormat="false" ht="14.25" hidden="false" customHeight="true" outlineLevel="0" collapsed="false"/>
    <row r="273" customFormat="false" ht="14.25" hidden="false" customHeight="true" outlineLevel="0" collapsed="false"/>
    <row r="274" customFormat="false" ht="14.25" hidden="false" customHeight="true" outlineLevel="0" collapsed="false"/>
    <row r="275" customFormat="false" ht="14.25" hidden="false" customHeight="true" outlineLevel="0" collapsed="false"/>
    <row r="276" customFormat="false" ht="14.25" hidden="false" customHeight="true" outlineLevel="0" collapsed="false"/>
    <row r="277" customFormat="false" ht="14.25" hidden="false" customHeight="true" outlineLevel="0" collapsed="false"/>
    <row r="278" customFormat="false" ht="14.25" hidden="false" customHeight="true" outlineLevel="0" collapsed="false"/>
    <row r="279" customFormat="false" ht="14.25" hidden="false" customHeight="true" outlineLevel="0" collapsed="false"/>
    <row r="280" customFormat="false" ht="14.25" hidden="false" customHeight="true" outlineLevel="0" collapsed="false"/>
    <row r="281" customFormat="false" ht="14.25" hidden="false" customHeight="true" outlineLevel="0" collapsed="false"/>
    <row r="282" customFormat="false" ht="14.25" hidden="false" customHeight="true" outlineLevel="0" collapsed="false"/>
    <row r="283" customFormat="false" ht="14.25" hidden="false" customHeight="true" outlineLevel="0" collapsed="false"/>
    <row r="284" customFormat="false" ht="14.25" hidden="false" customHeight="true" outlineLevel="0" collapsed="false"/>
    <row r="285" customFormat="false" ht="14.25" hidden="false" customHeight="true" outlineLevel="0" collapsed="false"/>
    <row r="286" customFormat="false" ht="14.25" hidden="false" customHeight="true" outlineLevel="0" collapsed="false"/>
    <row r="287" customFormat="false" ht="14.25" hidden="false" customHeight="true" outlineLevel="0" collapsed="false"/>
    <row r="288" customFormat="false" ht="14.25" hidden="false" customHeight="true" outlineLevel="0" collapsed="false"/>
    <row r="289" customFormat="false" ht="14.25" hidden="false" customHeight="true" outlineLevel="0" collapsed="false"/>
    <row r="290" customFormat="false" ht="14.25" hidden="false" customHeight="true" outlineLevel="0" collapsed="false"/>
    <row r="291" customFormat="false" ht="14.25" hidden="false" customHeight="true" outlineLevel="0" collapsed="false"/>
    <row r="292" customFormat="false" ht="14.25" hidden="false" customHeight="true" outlineLevel="0" collapsed="false"/>
    <row r="293" customFormat="false" ht="14.25" hidden="false" customHeight="true" outlineLevel="0" collapsed="false"/>
    <row r="294" customFormat="false" ht="14.25" hidden="false" customHeight="true" outlineLevel="0" collapsed="false"/>
    <row r="295" customFormat="false" ht="14.25" hidden="false" customHeight="true" outlineLevel="0" collapsed="false"/>
    <row r="296" customFormat="false" ht="14.25" hidden="false" customHeight="true" outlineLevel="0" collapsed="false"/>
    <row r="297" customFormat="false" ht="14.25" hidden="false" customHeight="true" outlineLevel="0" collapsed="false"/>
    <row r="298" customFormat="false" ht="14.25" hidden="false" customHeight="true" outlineLevel="0" collapsed="false"/>
    <row r="299" customFormat="false" ht="14.25" hidden="false" customHeight="true" outlineLevel="0" collapsed="false"/>
    <row r="300" customFormat="false" ht="14.25" hidden="false" customHeight="true" outlineLevel="0" collapsed="false"/>
    <row r="301" customFormat="false" ht="14.25" hidden="false" customHeight="true" outlineLevel="0" collapsed="false"/>
    <row r="302" customFormat="false" ht="14.25" hidden="false" customHeight="true" outlineLevel="0" collapsed="false"/>
    <row r="303" customFormat="false" ht="14.25" hidden="false" customHeight="true" outlineLevel="0" collapsed="false"/>
    <row r="304" customFormat="false" ht="14.25" hidden="false" customHeight="true" outlineLevel="0" collapsed="false"/>
    <row r="305" customFormat="false" ht="14.25" hidden="false" customHeight="true" outlineLevel="0" collapsed="false"/>
    <row r="306" customFormat="false" ht="14.25" hidden="false" customHeight="true" outlineLevel="0" collapsed="false"/>
    <row r="307" customFormat="false" ht="14.25" hidden="false" customHeight="true" outlineLevel="0" collapsed="false"/>
    <row r="308" customFormat="false" ht="14.25" hidden="false" customHeight="true" outlineLevel="0" collapsed="false"/>
    <row r="309" customFormat="false" ht="14.25" hidden="false" customHeight="true" outlineLevel="0" collapsed="false"/>
    <row r="310" customFormat="false" ht="14.25" hidden="false" customHeight="true" outlineLevel="0" collapsed="false"/>
    <row r="311" customFormat="false" ht="14.25" hidden="false" customHeight="true" outlineLevel="0" collapsed="false"/>
    <row r="312" customFormat="false" ht="14.25" hidden="false" customHeight="true" outlineLevel="0" collapsed="false"/>
    <row r="313" customFormat="false" ht="14.25" hidden="false" customHeight="true" outlineLevel="0" collapsed="false"/>
    <row r="314" customFormat="false" ht="14.25" hidden="false" customHeight="true" outlineLevel="0" collapsed="false"/>
    <row r="315" customFormat="false" ht="14.25" hidden="false" customHeight="true" outlineLevel="0" collapsed="false"/>
    <row r="316" customFormat="false" ht="14.25" hidden="false" customHeight="true" outlineLevel="0" collapsed="false"/>
    <row r="317" customFormat="false" ht="14.25" hidden="false" customHeight="true" outlineLevel="0" collapsed="false"/>
    <row r="318" customFormat="false" ht="14.25" hidden="false" customHeight="true" outlineLevel="0" collapsed="false"/>
    <row r="319" customFormat="false" ht="14.25" hidden="false" customHeight="true" outlineLevel="0" collapsed="false"/>
    <row r="320" customFormat="false" ht="14.25" hidden="false" customHeight="true" outlineLevel="0" collapsed="false"/>
    <row r="321" customFormat="false" ht="14.25" hidden="false" customHeight="true" outlineLevel="0" collapsed="false"/>
    <row r="322" customFormat="false" ht="14.25" hidden="false" customHeight="true" outlineLevel="0" collapsed="false"/>
    <row r="323" customFormat="false" ht="14.25" hidden="false" customHeight="true" outlineLevel="0" collapsed="false"/>
    <row r="324" customFormat="false" ht="14.25" hidden="false" customHeight="true" outlineLevel="0" collapsed="false"/>
    <row r="325" customFormat="false" ht="14.25" hidden="false" customHeight="true" outlineLevel="0" collapsed="false"/>
    <row r="326" customFormat="false" ht="14.25" hidden="false" customHeight="true" outlineLevel="0" collapsed="false"/>
    <row r="327" customFormat="false" ht="14.25" hidden="false" customHeight="true" outlineLevel="0" collapsed="false"/>
    <row r="328" customFormat="false" ht="14.25" hidden="false" customHeight="true" outlineLevel="0" collapsed="false"/>
    <row r="329" customFormat="false" ht="14.25" hidden="false" customHeight="true" outlineLevel="0" collapsed="false"/>
    <row r="330" customFormat="false" ht="14.25" hidden="false" customHeight="true" outlineLevel="0" collapsed="false"/>
    <row r="331" customFormat="false" ht="14.25" hidden="false" customHeight="true" outlineLevel="0" collapsed="false"/>
    <row r="332" customFormat="false" ht="14.25" hidden="false" customHeight="true" outlineLevel="0" collapsed="false"/>
    <row r="333" customFormat="false" ht="14.25" hidden="false" customHeight="true" outlineLevel="0" collapsed="false"/>
    <row r="334" customFormat="false" ht="14.25" hidden="false" customHeight="true" outlineLevel="0" collapsed="false"/>
    <row r="335" customFormat="false" ht="14.25" hidden="false" customHeight="true" outlineLevel="0" collapsed="false"/>
    <row r="336" customFormat="false" ht="14.25" hidden="false" customHeight="true" outlineLevel="0" collapsed="false"/>
    <row r="337" customFormat="false" ht="14.25" hidden="false" customHeight="true" outlineLevel="0" collapsed="false"/>
    <row r="338" customFormat="false" ht="14.25" hidden="false" customHeight="true" outlineLevel="0" collapsed="false"/>
    <row r="339" customFormat="false" ht="14.25" hidden="false" customHeight="true" outlineLevel="0" collapsed="false"/>
    <row r="340" customFormat="false" ht="14.25" hidden="false" customHeight="true" outlineLevel="0" collapsed="false"/>
    <row r="341" customFormat="false" ht="14.25" hidden="false" customHeight="true" outlineLevel="0" collapsed="false"/>
    <row r="342" customFormat="false" ht="14.25" hidden="false" customHeight="true" outlineLevel="0" collapsed="false"/>
    <row r="343" customFormat="false" ht="14.25" hidden="false" customHeight="true" outlineLevel="0" collapsed="false"/>
    <row r="344" customFormat="false" ht="14.25" hidden="false" customHeight="true" outlineLevel="0" collapsed="false"/>
    <row r="345" customFormat="false" ht="14.25" hidden="false" customHeight="true" outlineLevel="0" collapsed="false"/>
    <row r="346" customFormat="false" ht="14.25" hidden="false" customHeight="true" outlineLevel="0" collapsed="false"/>
    <row r="347" customFormat="false" ht="14.25" hidden="false" customHeight="true" outlineLevel="0" collapsed="false"/>
    <row r="348" customFormat="false" ht="14.25" hidden="false" customHeight="true" outlineLevel="0" collapsed="false"/>
    <row r="349" customFormat="false" ht="14.25" hidden="false" customHeight="true" outlineLevel="0" collapsed="false"/>
    <row r="350" customFormat="false" ht="14.25" hidden="false" customHeight="true" outlineLevel="0" collapsed="false"/>
    <row r="351" customFormat="false" ht="14.25" hidden="false" customHeight="true" outlineLevel="0" collapsed="false"/>
    <row r="352" customFormat="false" ht="14.25" hidden="false" customHeight="true" outlineLevel="0" collapsed="false"/>
    <row r="353" customFormat="false" ht="14.25" hidden="false" customHeight="true" outlineLevel="0" collapsed="false"/>
    <row r="354" customFormat="false" ht="14.25" hidden="false" customHeight="true" outlineLevel="0" collapsed="false"/>
    <row r="355" customFormat="false" ht="14.25" hidden="false" customHeight="true" outlineLevel="0" collapsed="false"/>
    <row r="356" customFormat="false" ht="14.25" hidden="false" customHeight="true" outlineLevel="0" collapsed="false"/>
    <row r="357" customFormat="false" ht="14.25" hidden="false" customHeight="true" outlineLevel="0" collapsed="false"/>
    <row r="358" customFormat="false" ht="14.25" hidden="false" customHeight="true" outlineLevel="0" collapsed="false"/>
    <row r="359" customFormat="false" ht="14.25" hidden="false" customHeight="true" outlineLevel="0" collapsed="false"/>
    <row r="360" customFormat="false" ht="14.25" hidden="false" customHeight="true" outlineLevel="0" collapsed="false"/>
    <row r="361" customFormat="false" ht="14.25" hidden="false" customHeight="true" outlineLevel="0" collapsed="false"/>
    <row r="362" customFormat="false" ht="14.25" hidden="false" customHeight="true" outlineLevel="0" collapsed="false"/>
    <row r="363" customFormat="false" ht="14.25" hidden="false" customHeight="true" outlineLevel="0" collapsed="false"/>
    <row r="364" customFormat="false" ht="14.25" hidden="false" customHeight="true" outlineLevel="0" collapsed="false"/>
    <row r="365" customFormat="false" ht="14.25" hidden="false" customHeight="true" outlineLevel="0" collapsed="false"/>
    <row r="366" customFormat="false" ht="14.25" hidden="false" customHeight="true" outlineLevel="0" collapsed="false"/>
    <row r="367" customFormat="false" ht="14.25" hidden="false" customHeight="true" outlineLevel="0" collapsed="false"/>
    <row r="368" customFormat="false" ht="14.25" hidden="false" customHeight="true" outlineLevel="0" collapsed="false"/>
    <row r="369" customFormat="false" ht="14.25" hidden="false" customHeight="true" outlineLevel="0" collapsed="false"/>
    <row r="370" customFormat="false" ht="14.25" hidden="false" customHeight="true" outlineLevel="0" collapsed="false"/>
    <row r="371" customFormat="false" ht="14.25" hidden="false" customHeight="true" outlineLevel="0" collapsed="false"/>
    <row r="372" customFormat="false" ht="14.25" hidden="false" customHeight="true" outlineLevel="0" collapsed="false"/>
    <row r="373" customFormat="false" ht="14.25" hidden="false" customHeight="true" outlineLevel="0" collapsed="false"/>
    <row r="374" customFormat="false" ht="14.25" hidden="false" customHeight="true" outlineLevel="0" collapsed="false"/>
    <row r="375" customFormat="false" ht="14.25" hidden="false" customHeight="true" outlineLevel="0" collapsed="false"/>
    <row r="376" customFormat="false" ht="14.25" hidden="false" customHeight="true" outlineLevel="0" collapsed="false"/>
    <row r="377" customFormat="false" ht="14.25" hidden="false" customHeight="true" outlineLevel="0" collapsed="false"/>
    <row r="378" customFormat="false" ht="14.25" hidden="false" customHeight="true" outlineLevel="0" collapsed="false"/>
    <row r="379" customFormat="false" ht="14.25" hidden="false" customHeight="true" outlineLevel="0" collapsed="false"/>
    <row r="380" customFormat="false" ht="14.25" hidden="false" customHeight="true" outlineLevel="0" collapsed="false"/>
    <row r="381" customFormat="false" ht="14.25" hidden="false" customHeight="true" outlineLevel="0" collapsed="false"/>
    <row r="382" customFormat="false" ht="14.25" hidden="false" customHeight="true" outlineLevel="0" collapsed="false"/>
    <row r="383" customFormat="false" ht="14.25" hidden="false" customHeight="true" outlineLevel="0" collapsed="false"/>
    <row r="384" customFormat="false" ht="14.25" hidden="false" customHeight="true" outlineLevel="0" collapsed="false"/>
    <row r="385" customFormat="false" ht="14.25" hidden="false" customHeight="true" outlineLevel="0" collapsed="false"/>
    <row r="386" customFormat="false" ht="14.25" hidden="false" customHeight="true" outlineLevel="0" collapsed="false"/>
    <row r="387" customFormat="false" ht="14.25" hidden="false" customHeight="true" outlineLevel="0" collapsed="false"/>
    <row r="388" customFormat="false" ht="14.25" hidden="false" customHeight="true" outlineLevel="0" collapsed="false"/>
    <row r="389" customFormat="false" ht="14.25" hidden="false" customHeight="true" outlineLevel="0" collapsed="false"/>
    <row r="390" customFormat="false" ht="14.25" hidden="false" customHeight="true" outlineLevel="0" collapsed="false"/>
    <row r="391" customFormat="false" ht="14.25" hidden="false" customHeight="true" outlineLevel="0" collapsed="false"/>
    <row r="392" customFormat="false" ht="14.25" hidden="false" customHeight="true" outlineLevel="0" collapsed="false"/>
    <row r="393" customFormat="false" ht="14.25" hidden="false" customHeight="true" outlineLevel="0" collapsed="false"/>
    <row r="394" customFormat="false" ht="14.25" hidden="false" customHeight="true" outlineLevel="0" collapsed="false"/>
    <row r="395" customFormat="false" ht="14.25" hidden="false" customHeight="true" outlineLevel="0" collapsed="false"/>
    <row r="396" customFormat="false" ht="14.25" hidden="false" customHeight="true" outlineLevel="0" collapsed="false"/>
    <row r="397" customFormat="false" ht="14.25" hidden="false" customHeight="true" outlineLevel="0" collapsed="false"/>
    <row r="398" customFormat="false" ht="14.25" hidden="false" customHeight="true" outlineLevel="0" collapsed="false"/>
    <row r="399" customFormat="false" ht="14.25" hidden="false" customHeight="true" outlineLevel="0" collapsed="false"/>
    <row r="400" customFormat="false" ht="14.25" hidden="false" customHeight="true" outlineLevel="0" collapsed="false"/>
    <row r="401" customFormat="false" ht="14.25" hidden="false" customHeight="true" outlineLevel="0" collapsed="false"/>
    <row r="402" customFormat="false" ht="14.25" hidden="false" customHeight="true" outlineLevel="0" collapsed="false"/>
    <row r="403" customFormat="false" ht="14.25" hidden="false" customHeight="true" outlineLevel="0" collapsed="false"/>
    <row r="404" customFormat="false" ht="14.25" hidden="false" customHeight="true" outlineLevel="0" collapsed="false"/>
    <row r="405" customFormat="false" ht="14.25" hidden="false" customHeight="true" outlineLevel="0" collapsed="false"/>
    <row r="406" customFormat="false" ht="14.25" hidden="false" customHeight="true" outlineLevel="0" collapsed="false"/>
    <row r="407" customFormat="false" ht="14.25" hidden="false" customHeight="true" outlineLevel="0" collapsed="false"/>
    <row r="408" customFormat="false" ht="14.25" hidden="false" customHeight="true" outlineLevel="0" collapsed="false"/>
    <row r="409" customFormat="false" ht="14.25" hidden="false" customHeight="true" outlineLevel="0" collapsed="false"/>
    <row r="410" customFormat="false" ht="14.25" hidden="false" customHeight="true" outlineLevel="0" collapsed="false"/>
    <row r="411" customFormat="false" ht="14.25" hidden="false" customHeight="true" outlineLevel="0" collapsed="false"/>
    <row r="412" customFormat="false" ht="14.25" hidden="false" customHeight="true" outlineLevel="0" collapsed="false"/>
    <row r="413" customFormat="false" ht="14.25" hidden="false" customHeight="true" outlineLevel="0" collapsed="false"/>
    <row r="414" customFormat="false" ht="14.25" hidden="false" customHeight="true" outlineLevel="0" collapsed="false"/>
    <row r="415" customFormat="false" ht="14.25" hidden="false" customHeight="true" outlineLevel="0" collapsed="false"/>
    <row r="416" customFormat="false" ht="14.25" hidden="false" customHeight="true" outlineLevel="0" collapsed="false"/>
    <row r="417" customFormat="false" ht="14.25" hidden="false" customHeight="true" outlineLevel="0" collapsed="false"/>
    <row r="418" customFormat="false" ht="14.25" hidden="false" customHeight="true" outlineLevel="0" collapsed="false"/>
    <row r="419" customFormat="false" ht="14.25" hidden="false" customHeight="true" outlineLevel="0" collapsed="false"/>
    <row r="420" customFormat="false" ht="14.25" hidden="false" customHeight="true" outlineLevel="0" collapsed="false"/>
    <row r="421" customFormat="false" ht="14.25" hidden="false" customHeight="true" outlineLevel="0" collapsed="false"/>
    <row r="422" customFormat="false" ht="14.25" hidden="false" customHeight="true" outlineLevel="0" collapsed="false"/>
    <row r="423" customFormat="false" ht="14.25" hidden="false" customHeight="true" outlineLevel="0" collapsed="false"/>
    <row r="424" customFormat="false" ht="14.25" hidden="false" customHeight="true" outlineLevel="0" collapsed="false"/>
    <row r="425" customFormat="false" ht="14.25" hidden="false" customHeight="true" outlineLevel="0" collapsed="false"/>
    <row r="426" customFormat="false" ht="14.25" hidden="false" customHeight="true" outlineLevel="0" collapsed="false"/>
    <row r="427" customFormat="false" ht="14.25" hidden="false" customHeight="true" outlineLevel="0" collapsed="false"/>
    <row r="428" customFormat="false" ht="14.25" hidden="false" customHeight="true" outlineLevel="0" collapsed="false"/>
    <row r="429" customFormat="false" ht="14.25" hidden="false" customHeight="true" outlineLevel="0" collapsed="false"/>
    <row r="430" customFormat="false" ht="14.25" hidden="false" customHeight="true" outlineLevel="0" collapsed="false"/>
    <row r="431" customFormat="false" ht="14.25" hidden="false" customHeight="true" outlineLevel="0" collapsed="false"/>
    <row r="432" customFormat="false" ht="14.25" hidden="false" customHeight="true" outlineLevel="0" collapsed="false"/>
    <row r="433" customFormat="false" ht="14.25" hidden="false" customHeight="true" outlineLevel="0" collapsed="false"/>
    <row r="434" customFormat="false" ht="14.25" hidden="false" customHeight="true" outlineLevel="0" collapsed="false"/>
    <row r="435" customFormat="false" ht="14.25" hidden="false" customHeight="true" outlineLevel="0" collapsed="false"/>
    <row r="436" customFormat="false" ht="14.25" hidden="false" customHeight="true" outlineLevel="0" collapsed="false"/>
    <row r="437" customFormat="false" ht="14.25" hidden="false" customHeight="true" outlineLevel="0" collapsed="false"/>
    <row r="438" customFormat="false" ht="14.25" hidden="false" customHeight="true" outlineLevel="0" collapsed="false"/>
    <row r="439" customFormat="false" ht="14.25" hidden="false" customHeight="true" outlineLevel="0" collapsed="false"/>
    <row r="440" customFormat="false" ht="14.25" hidden="false" customHeight="true" outlineLevel="0" collapsed="false"/>
    <row r="441" customFormat="false" ht="14.25" hidden="false" customHeight="true" outlineLevel="0" collapsed="false"/>
    <row r="442" customFormat="false" ht="14.25" hidden="false" customHeight="true" outlineLevel="0" collapsed="false"/>
    <row r="443" customFormat="false" ht="14.25" hidden="false" customHeight="true" outlineLevel="0" collapsed="false"/>
    <row r="444" customFormat="false" ht="14.25" hidden="false" customHeight="true" outlineLevel="0" collapsed="false"/>
    <row r="445" customFormat="false" ht="14.25" hidden="false" customHeight="true" outlineLevel="0" collapsed="false"/>
    <row r="446" customFormat="false" ht="14.25" hidden="false" customHeight="true" outlineLevel="0" collapsed="false"/>
    <row r="447" customFormat="false" ht="14.25" hidden="false" customHeight="true" outlineLevel="0" collapsed="false"/>
    <row r="448" customFormat="false" ht="14.25" hidden="false" customHeight="true" outlineLevel="0" collapsed="false"/>
    <row r="449" customFormat="false" ht="14.25" hidden="false" customHeight="true" outlineLevel="0" collapsed="false"/>
    <row r="450" customFormat="false" ht="14.25" hidden="false" customHeight="true" outlineLevel="0" collapsed="false"/>
    <row r="451" customFormat="false" ht="14.25" hidden="false" customHeight="true" outlineLevel="0" collapsed="false"/>
    <row r="452" customFormat="false" ht="14.25" hidden="false" customHeight="true" outlineLevel="0" collapsed="false"/>
    <row r="453" customFormat="false" ht="14.25" hidden="false" customHeight="true" outlineLevel="0" collapsed="false"/>
    <row r="454" customFormat="false" ht="14.25" hidden="false" customHeight="true" outlineLevel="0" collapsed="false"/>
    <row r="455" customFormat="false" ht="14.25" hidden="false" customHeight="true" outlineLevel="0" collapsed="false"/>
    <row r="456" customFormat="false" ht="14.25" hidden="false" customHeight="true" outlineLevel="0" collapsed="false"/>
    <row r="457" customFormat="false" ht="14.25" hidden="false" customHeight="true" outlineLevel="0" collapsed="false"/>
    <row r="458" customFormat="false" ht="14.25" hidden="false" customHeight="true" outlineLevel="0" collapsed="false"/>
    <row r="459" customFormat="false" ht="14.25" hidden="false" customHeight="true" outlineLevel="0" collapsed="false"/>
    <row r="460" customFormat="false" ht="14.25" hidden="false" customHeight="true" outlineLevel="0" collapsed="false"/>
    <row r="461" customFormat="false" ht="14.25" hidden="false" customHeight="true" outlineLevel="0" collapsed="false"/>
    <row r="462" customFormat="false" ht="14.25" hidden="false" customHeight="true" outlineLevel="0" collapsed="false"/>
    <row r="463" customFormat="false" ht="14.25" hidden="false" customHeight="true" outlineLevel="0" collapsed="false"/>
    <row r="464" customFormat="false" ht="14.25" hidden="false" customHeight="true" outlineLevel="0" collapsed="false"/>
    <row r="465" customFormat="false" ht="14.25" hidden="false" customHeight="true" outlineLevel="0" collapsed="false"/>
    <row r="466" customFormat="false" ht="14.25" hidden="false" customHeight="true" outlineLevel="0" collapsed="false"/>
    <row r="467" customFormat="false" ht="14.25" hidden="false" customHeight="true" outlineLevel="0" collapsed="false"/>
    <row r="468" customFormat="false" ht="14.25" hidden="false" customHeight="true" outlineLevel="0" collapsed="false"/>
    <row r="469" customFormat="false" ht="14.25" hidden="false" customHeight="true" outlineLevel="0" collapsed="false"/>
    <row r="470" customFormat="false" ht="14.25" hidden="false" customHeight="true" outlineLevel="0" collapsed="false"/>
    <row r="471" customFormat="false" ht="14.25" hidden="false" customHeight="true" outlineLevel="0" collapsed="false"/>
    <row r="472" customFormat="false" ht="14.25" hidden="false" customHeight="true" outlineLevel="0" collapsed="false"/>
    <row r="473" customFormat="false" ht="14.25" hidden="false" customHeight="true" outlineLevel="0" collapsed="false"/>
    <row r="474" customFormat="false" ht="14.25" hidden="false" customHeight="true" outlineLevel="0" collapsed="false"/>
    <row r="475" customFormat="false" ht="14.25" hidden="false" customHeight="true" outlineLevel="0" collapsed="false"/>
    <row r="476" customFormat="false" ht="14.25" hidden="false" customHeight="true" outlineLevel="0" collapsed="false"/>
    <row r="477" customFormat="false" ht="14.25" hidden="false" customHeight="true" outlineLevel="0" collapsed="false"/>
    <row r="478" customFormat="false" ht="14.25" hidden="false" customHeight="true" outlineLevel="0" collapsed="false"/>
    <row r="479" customFormat="false" ht="14.25" hidden="false" customHeight="true" outlineLevel="0" collapsed="false"/>
    <row r="480" customFormat="false" ht="14.25" hidden="false" customHeight="true" outlineLevel="0" collapsed="false"/>
    <row r="481" customFormat="false" ht="14.25" hidden="false" customHeight="true" outlineLevel="0" collapsed="false"/>
    <row r="482" customFormat="false" ht="14.25" hidden="false" customHeight="true" outlineLevel="0" collapsed="false"/>
    <row r="483" customFormat="false" ht="14.25" hidden="false" customHeight="true" outlineLevel="0" collapsed="false"/>
    <row r="484" customFormat="false" ht="14.25" hidden="false" customHeight="true" outlineLevel="0" collapsed="false"/>
    <row r="485" customFormat="false" ht="14.25" hidden="false" customHeight="true" outlineLevel="0" collapsed="false"/>
    <row r="486" customFormat="false" ht="14.25" hidden="false" customHeight="true" outlineLevel="0" collapsed="false"/>
    <row r="487" customFormat="false" ht="14.25" hidden="false" customHeight="true" outlineLevel="0" collapsed="false"/>
    <row r="488" customFormat="false" ht="14.25" hidden="false" customHeight="true" outlineLevel="0" collapsed="false"/>
    <row r="489" customFormat="false" ht="14.25" hidden="false" customHeight="true" outlineLevel="0" collapsed="false"/>
    <row r="490" customFormat="false" ht="14.25" hidden="false" customHeight="true" outlineLevel="0" collapsed="false"/>
    <row r="491" customFormat="false" ht="14.25" hidden="false" customHeight="true" outlineLevel="0" collapsed="false"/>
    <row r="492" customFormat="false" ht="14.25" hidden="false" customHeight="true" outlineLevel="0" collapsed="false"/>
    <row r="493" customFormat="false" ht="14.25" hidden="false" customHeight="true" outlineLevel="0" collapsed="false"/>
    <row r="494" customFormat="false" ht="14.25" hidden="false" customHeight="true" outlineLevel="0" collapsed="false"/>
    <row r="495" customFormat="false" ht="14.25" hidden="false" customHeight="true" outlineLevel="0" collapsed="false"/>
    <row r="496" customFormat="false" ht="14.25" hidden="false" customHeight="true" outlineLevel="0" collapsed="false"/>
    <row r="497" customFormat="false" ht="14.25" hidden="false" customHeight="true" outlineLevel="0" collapsed="false"/>
    <row r="498" customFormat="false" ht="14.25" hidden="false" customHeight="true" outlineLevel="0" collapsed="false"/>
    <row r="499" customFormat="false" ht="14.25" hidden="false" customHeight="true" outlineLevel="0" collapsed="false"/>
    <row r="500" customFormat="false" ht="14.25" hidden="false" customHeight="true" outlineLevel="0" collapsed="false"/>
    <row r="501" customFormat="false" ht="14.25" hidden="false" customHeight="true" outlineLevel="0" collapsed="false"/>
    <row r="502" customFormat="false" ht="14.25" hidden="false" customHeight="true" outlineLevel="0" collapsed="false"/>
    <row r="503" customFormat="false" ht="14.25" hidden="false" customHeight="true" outlineLevel="0" collapsed="false"/>
    <row r="504" customFormat="false" ht="14.25" hidden="false" customHeight="true" outlineLevel="0" collapsed="false"/>
    <row r="505" customFormat="false" ht="14.25" hidden="false" customHeight="true" outlineLevel="0" collapsed="false"/>
    <row r="506" customFormat="false" ht="14.25" hidden="false" customHeight="true" outlineLevel="0" collapsed="false"/>
    <row r="507" customFormat="false" ht="14.25" hidden="false" customHeight="true" outlineLevel="0" collapsed="false"/>
    <row r="508" customFormat="false" ht="14.25" hidden="false" customHeight="true" outlineLevel="0" collapsed="false"/>
    <row r="509" customFormat="false" ht="14.25" hidden="false" customHeight="true" outlineLevel="0" collapsed="false"/>
    <row r="510" customFormat="false" ht="14.25" hidden="false" customHeight="true" outlineLevel="0" collapsed="false"/>
    <row r="511" customFormat="false" ht="14.25" hidden="false" customHeight="true" outlineLevel="0" collapsed="false"/>
    <row r="512" customFormat="false" ht="14.25" hidden="false" customHeight="true" outlineLevel="0" collapsed="false"/>
    <row r="513" customFormat="false" ht="14.25" hidden="false" customHeight="true" outlineLevel="0" collapsed="false"/>
    <row r="514" customFormat="false" ht="14.25" hidden="false" customHeight="true" outlineLevel="0" collapsed="false"/>
    <row r="515" customFormat="false" ht="14.25" hidden="false" customHeight="true" outlineLevel="0" collapsed="false"/>
    <row r="516" customFormat="false" ht="14.25" hidden="false" customHeight="true" outlineLevel="0" collapsed="false"/>
    <row r="517" customFormat="false" ht="14.25" hidden="false" customHeight="true" outlineLevel="0" collapsed="false"/>
    <row r="518" customFormat="false" ht="14.25" hidden="false" customHeight="true" outlineLevel="0" collapsed="false"/>
    <row r="519" customFormat="false" ht="14.25" hidden="false" customHeight="true" outlineLevel="0" collapsed="false"/>
    <row r="520" customFormat="false" ht="14.25" hidden="false" customHeight="true" outlineLevel="0" collapsed="false"/>
    <row r="521" customFormat="false" ht="14.25" hidden="false" customHeight="true" outlineLevel="0" collapsed="false"/>
    <row r="522" customFormat="false" ht="14.25" hidden="false" customHeight="true" outlineLevel="0" collapsed="false"/>
    <row r="523" customFormat="false" ht="14.25" hidden="false" customHeight="true" outlineLevel="0" collapsed="false"/>
    <row r="524" customFormat="false" ht="14.25" hidden="false" customHeight="true" outlineLevel="0" collapsed="false"/>
    <row r="525" customFormat="false" ht="14.25" hidden="false" customHeight="true" outlineLevel="0" collapsed="false"/>
    <row r="526" customFormat="false" ht="14.25" hidden="false" customHeight="true" outlineLevel="0" collapsed="false"/>
    <row r="527" customFormat="false" ht="14.25" hidden="false" customHeight="true" outlineLevel="0" collapsed="false"/>
    <row r="528" customFormat="false" ht="14.25" hidden="false" customHeight="true" outlineLevel="0" collapsed="false"/>
    <row r="529" customFormat="false" ht="14.25" hidden="false" customHeight="true" outlineLevel="0" collapsed="false"/>
    <row r="530" customFormat="false" ht="14.25" hidden="false" customHeight="true" outlineLevel="0" collapsed="false"/>
    <row r="531" customFormat="false" ht="14.25" hidden="false" customHeight="true" outlineLevel="0" collapsed="false"/>
    <row r="532" customFormat="false" ht="14.25" hidden="false" customHeight="true" outlineLevel="0" collapsed="false"/>
    <row r="533" customFormat="false" ht="14.25" hidden="false" customHeight="true" outlineLevel="0" collapsed="false"/>
    <row r="534" customFormat="false" ht="14.25" hidden="false" customHeight="true" outlineLevel="0" collapsed="false"/>
    <row r="535" customFormat="false" ht="14.25" hidden="false" customHeight="true" outlineLevel="0" collapsed="false"/>
    <row r="536" customFormat="false" ht="14.25" hidden="false" customHeight="true" outlineLevel="0" collapsed="false"/>
    <row r="537" customFormat="false" ht="14.25" hidden="false" customHeight="true" outlineLevel="0" collapsed="false"/>
    <row r="538" customFormat="false" ht="14.25" hidden="false" customHeight="true" outlineLevel="0" collapsed="false"/>
    <row r="539" customFormat="false" ht="14.25" hidden="false" customHeight="true" outlineLevel="0" collapsed="false"/>
    <row r="540" customFormat="false" ht="14.25" hidden="false" customHeight="true" outlineLevel="0" collapsed="false"/>
    <row r="541" customFormat="false" ht="14.25" hidden="false" customHeight="true" outlineLevel="0" collapsed="false"/>
    <row r="542" customFormat="false" ht="14.25" hidden="false" customHeight="true" outlineLevel="0" collapsed="false"/>
    <row r="543" customFormat="false" ht="14.25" hidden="false" customHeight="true" outlineLevel="0" collapsed="false"/>
    <row r="544" customFormat="false" ht="14.25" hidden="false" customHeight="true" outlineLevel="0" collapsed="false"/>
    <row r="545" customFormat="false" ht="14.25" hidden="false" customHeight="true" outlineLevel="0" collapsed="false"/>
    <row r="546" customFormat="false" ht="14.25" hidden="false" customHeight="true" outlineLevel="0" collapsed="false"/>
    <row r="547" customFormat="false" ht="14.25" hidden="false" customHeight="true" outlineLevel="0" collapsed="false"/>
    <row r="548" customFormat="false" ht="14.25" hidden="false" customHeight="true" outlineLevel="0" collapsed="false"/>
    <row r="549" customFormat="false" ht="14.25" hidden="false" customHeight="true" outlineLevel="0" collapsed="false"/>
    <row r="550" customFormat="false" ht="14.25" hidden="false" customHeight="true" outlineLevel="0" collapsed="false"/>
    <row r="551" customFormat="false" ht="14.25" hidden="false" customHeight="true" outlineLevel="0" collapsed="false"/>
    <row r="552" customFormat="false" ht="14.25" hidden="false" customHeight="true" outlineLevel="0" collapsed="false"/>
    <row r="553" customFormat="false" ht="14.25" hidden="false" customHeight="true" outlineLevel="0" collapsed="false"/>
    <row r="554" customFormat="false" ht="14.25" hidden="false" customHeight="true" outlineLevel="0" collapsed="false"/>
    <row r="555" customFormat="false" ht="14.25" hidden="false" customHeight="true" outlineLevel="0" collapsed="false"/>
    <row r="556" customFormat="false" ht="14.25" hidden="false" customHeight="true" outlineLevel="0" collapsed="false"/>
    <row r="557" customFormat="false" ht="14.25" hidden="false" customHeight="true" outlineLevel="0" collapsed="false"/>
    <row r="558" customFormat="false" ht="14.25" hidden="false" customHeight="true" outlineLevel="0" collapsed="false"/>
    <row r="559" customFormat="false" ht="14.25" hidden="false" customHeight="true" outlineLevel="0" collapsed="false"/>
    <row r="560" customFormat="false" ht="14.25" hidden="false" customHeight="true" outlineLevel="0" collapsed="false"/>
    <row r="561" customFormat="false" ht="14.25" hidden="false" customHeight="true" outlineLevel="0" collapsed="false"/>
    <row r="562" customFormat="false" ht="14.25" hidden="false" customHeight="true" outlineLevel="0" collapsed="false"/>
    <row r="563" customFormat="false" ht="14.25" hidden="false" customHeight="true" outlineLevel="0" collapsed="false"/>
    <row r="564" customFormat="false" ht="14.25" hidden="false" customHeight="true" outlineLevel="0" collapsed="false"/>
    <row r="565" customFormat="false" ht="14.25" hidden="false" customHeight="true" outlineLevel="0" collapsed="false"/>
    <row r="566" customFormat="false" ht="14.25" hidden="false" customHeight="true" outlineLevel="0" collapsed="false"/>
    <row r="567" customFormat="false" ht="14.25" hidden="false" customHeight="true" outlineLevel="0" collapsed="false"/>
    <row r="568" customFormat="false" ht="14.25" hidden="false" customHeight="true" outlineLevel="0" collapsed="false"/>
    <row r="569" customFormat="false" ht="14.25" hidden="false" customHeight="true" outlineLevel="0" collapsed="false"/>
    <row r="570" customFormat="false" ht="14.25" hidden="false" customHeight="true" outlineLevel="0" collapsed="false"/>
    <row r="571" customFormat="false" ht="14.25" hidden="false" customHeight="true" outlineLevel="0" collapsed="false"/>
    <row r="572" customFormat="false" ht="14.25" hidden="false" customHeight="true" outlineLevel="0" collapsed="false"/>
    <row r="573" customFormat="false" ht="14.25" hidden="false" customHeight="true" outlineLevel="0" collapsed="false"/>
    <row r="574" customFormat="false" ht="14.25" hidden="false" customHeight="true" outlineLevel="0" collapsed="false"/>
    <row r="575" customFormat="false" ht="14.25" hidden="false" customHeight="true" outlineLevel="0" collapsed="false"/>
    <row r="576" customFormat="false" ht="14.25" hidden="false" customHeight="true" outlineLevel="0" collapsed="false"/>
    <row r="577" customFormat="false" ht="14.25" hidden="false" customHeight="true" outlineLevel="0" collapsed="false"/>
    <row r="578" customFormat="false" ht="14.25" hidden="false" customHeight="true" outlineLevel="0" collapsed="false"/>
    <row r="579" customFormat="false" ht="14.25" hidden="false" customHeight="true" outlineLevel="0" collapsed="false"/>
    <row r="580" customFormat="false" ht="14.25" hidden="false" customHeight="true" outlineLevel="0" collapsed="false"/>
    <row r="581" customFormat="false" ht="14.25" hidden="false" customHeight="true" outlineLevel="0" collapsed="false"/>
    <row r="582" customFormat="false" ht="14.25" hidden="false" customHeight="true" outlineLevel="0" collapsed="false"/>
    <row r="583" customFormat="false" ht="14.25" hidden="false" customHeight="true" outlineLevel="0" collapsed="false"/>
    <row r="584" customFormat="false" ht="14.25" hidden="false" customHeight="true" outlineLevel="0" collapsed="false"/>
    <row r="585" customFormat="false" ht="14.25" hidden="false" customHeight="true" outlineLevel="0" collapsed="false"/>
    <row r="586" customFormat="false" ht="14.25" hidden="false" customHeight="true" outlineLevel="0" collapsed="false"/>
    <row r="587" customFormat="false" ht="14.25" hidden="false" customHeight="true" outlineLevel="0" collapsed="false"/>
    <row r="588" customFormat="false" ht="14.25" hidden="false" customHeight="true" outlineLevel="0" collapsed="false"/>
    <row r="589" customFormat="false" ht="14.25" hidden="false" customHeight="true" outlineLevel="0" collapsed="false"/>
    <row r="590" customFormat="false" ht="14.25" hidden="false" customHeight="true" outlineLevel="0" collapsed="false"/>
    <row r="591" customFormat="false" ht="14.25" hidden="false" customHeight="true" outlineLevel="0" collapsed="false"/>
    <row r="592" customFormat="false" ht="14.25" hidden="false" customHeight="true" outlineLevel="0" collapsed="false"/>
    <row r="593" customFormat="false" ht="14.25" hidden="false" customHeight="true" outlineLevel="0" collapsed="false"/>
    <row r="594" customFormat="false" ht="14.25" hidden="false" customHeight="true" outlineLevel="0" collapsed="false"/>
    <row r="595" customFormat="false" ht="14.25" hidden="false" customHeight="true" outlineLevel="0" collapsed="false"/>
    <row r="596" customFormat="false" ht="14.25" hidden="false" customHeight="true" outlineLevel="0" collapsed="false"/>
    <row r="597" customFormat="false" ht="14.25" hidden="false" customHeight="true" outlineLevel="0" collapsed="false"/>
    <row r="598" customFormat="false" ht="14.25" hidden="false" customHeight="true" outlineLevel="0" collapsed="false"/>
    <row r="599" customFormat="false" ht="14.25" hidden="false" customHeight="true" outlineLevel="0" collapsed="false"/>
    <row r="600" customFormat="false" ht="14.25" hidden="false" customHeight="true" outlineLevel="0" collapsed="false"/>
    <row r="601" customFormat="false" ht="14.25" hidden="false" customHeight="true" outlineLevel="0" collapsed="false"/>
    <row r="602" customFormat="false" ht="14.25" hidden="false" customHeight="true" outlineLevel="0" collapsed="false"/>
    <row r="603" customFormat="false" ht="14.25" hidden="false" customHeight="true" outlineLevel="0" collapsed="false"/>
    <row r="604" customFormat="false" ht="14.25" hidden="false" customHeight="true" outlineLevel="0" collapsed="false"/>
    <row r="605" customFormat="false" ht="14.25" hidden="false" customHeight="true" outlineLevel="0" collapsed="false"/>
    <row r="606" customFormat="false" ht="14.25" hidden="false" customHeight="true" outlineLevel="0" collapsed="false"/>
    <row r="607" customFormat="false" ht="14.25" hidden="false" customHeight="true" outlineLevel="0" collapsed="false"/>
    <row r="608" customFormat="false" ht="14.25" hidden="false" customHeight="true" outlineLevel="0" collapsed="false"/>
    <row r="609" customFormat="false" ht="14.25" hidden="false" customHeight="true" outlineLevel="0" collapsed="false"/>
    <row r="610" customFormat="false" ht="14.25" hidden="false" customHeight="true" outlineLevel="0" collapsed="false"/>
    <row r="611" customFormat="false" ht="14.25" hidden="false" customHeight="true" outlineLevel="0" collapsed="false"/>
    <row r="612" customFormat="false" ht="14.25" hidden="false" customHeight="true" outlineLevel="0" collapsed="false"/>
    <row r="613" customFormat="false" ht="14.25" hidden="false" customHeight="true" outlineLevel="0" collapsed="false"/>
    <row r="614" customFormat="false" ht="14.25" hidden="false" customHeight="true" outlineLevel="0" collapsed="false"/>
    <row r="615" customFormat="false" ht="14.25" hidden="false" customHeight="true" outlineLevel="0" collapsed="false"/>
    <row r="616" customFormat="false" ht="14.25" hidden="false" customHeight="true" outlineLevel="0" collapsed="false"/>
    <row r="617" customFormat="false" ht="14.25" hidden="false" customHeight="true" outlineLevel="0" collapsed="false"/>
    <row r="618" customFormat="false" ht="14.25" hidden="false" customHeight="true" outlineLevel="0" collapsed="false"/>
    <row r="619" customFormat="false" ht="14.25" hidden="false" customHeight="true" outlineLevel="0" collapsed="false"/>
    <row r="620" customFormat="false" ht="14.25" hidden="false" customHeight="true" outlineLevel="0" collapsed="false"/>
    <row r="621" customFormat="false" ht="14.25" hidden="false" customHeight="true" outlineLevel="0" collapsed="false"/>
    <row r="622" customFormat="false" ht="14.25" hidden="false" customHeight="true" outlineLevel="0" collapsed="false"/>
    <row r="623" customFormat="false" ht="14.25" hidden="false" customHeight="true" outlineLevel="0" collapsed="false"/>
    <row r="624" customFormat="false" ht="14.25" hidden="false" customHeight="true" outlineLevel="0" collapsed="false"/>
    <row r="625" customFormat="false" ht="14.25" hidden="false" customHeight="true" outlineLevel="0" collapsed="false"/>
    <row r="626" customFormat="false" ht="14.25" hidden="false" customHeight="true" outlineLevel="0" collapsed="false"/>
    <row r="627" customFormat="false" ht="14.25" hidden="false" customHeight="true" outlineLevel="0" collapsed="false"/>
    <row r="628" customFormat="false" ht="14.25" hidden="false" customHeight="true" outlineLevel="0" collapsed="false"/>
    <row r="629" customFormat="false" ht="14.25" hidden="false" customHeight="true" outlineLevel="0" collapsed="false"/>
    <row r="630" customFormat="false" ht="14.25" hidden="false" customHeight="true" outlineLevel="0" collapsed="false"/>
    <row r="631" customFormat="false" ht="14.25" hidden="false" customHeight="true" outlineLevel="0" collapsed="false"/>
    <row r="632" customFormat="false" ht="14.25" hidden="false" customHeight="true" outlineLevel="0" collapsed="false"/>
    <row r="633" customFormat="false" ht="14.25" hidden="false" customHeight="true" outlineLevel="0" collapsed="false"/>
    <row r="634" customFormat="false" ht="14.25" hidden="false" customHeight="true" outlineLevel="0" collapsed="false"/>
    <row r="635" customFormat="false" ht="14.25" hidden="false" customHeight="true" outlineLevel="0" collapsed="false"/>
    <row r="636" customFormat="false" ht="14.25" hidden="false" customHeight="true" outlineLevel="0" collapsed="false"/>
    <row r="637" customFormat="false" ht="14.25" hidden="false" customHeight="true" outlineLevel="0" collapsed="false"/>
    <row r="638" customFormat="false" ht="14.25" hidden="false" customHeight="true" outlineLevel="0" collapsed="false"/>
    <row r="639" customFormat="false" ht="14.25" hidden="false" customHeight="true" outlineLevel="0" collapsed="false"/>
    <row r="640" customFormat="false" ht="14.25" hidden="false" customHeight="true" outlineLevel="0" collapsed="false"/>
    <row r="641" customFormat="false" ht="14.25" hidden="false" customHeight="true" outlineLevel="0" collapsed="false"/>
    <row r="642" customFormat="false" ht="14.25" hidden="false" customHeight="true" outlineLevel="0" collapsed="false"/>
    <row r="643" customFormat="false" ht="14.25" hidden="false" customHeight="true" outlineLevel="0" collapsed="false"/>
    <row r="644" customFormat="false" ht="14.25" hidden="false" customHeight="true" outlineLevel="0" collapsed="false"/>
    <row r="645" customFormat="false" ht="14.25" hidden="false" customHeight="true" outlineLevel="0" collapsed="false"/>
    <row r="646" customFormat="false" ht="14.25" hidden="false" customHeight="true" outlineLevel="0" collapsed="false"/>
    <row r="647" customFormat="false" ht="14.25" hidden="false" customHeight="true" outlineLevel="0" collapsed="false"/>
    <row r="648" customFormat="false" ht="14.25" hidden="false" customHeight="true" outlineLevel="0" collapsed="false"/>
    <row r="649" customFormat="false" ht="14.25" hidden="false" customHeight="true" outlineLevel="0" collapsed="false"/>
    <row r="650" customFormat="false" ht="14.25" hidden="false" customHeight="true" outlineLevel="0" collapsed="false"/>
    <row r="651" customFormat="false" ht="14.25" hidden="false" customHeight="true" outlineLevel="0" collapsed="false"/>
    <row r="652" customFormat="false" ht="14.25" hidden="false" customHeight="true" outlineLevel="0" collapsed="false"/>
    <row r="653" customFormat="false" ht="14.25" hidden="false" customHeight="true" outlineLevel="0" collapsed="false"/>
    <row r="654" customFormat="false" ht="14.25" hidden="false" customHeight="true" outlineLevel="0" collapsed="false"/>
    <row r="655" customFormat="false" ht="14.25" hidden="false" customHeight="true" outlineLevel="0" collapsed="false"/>
    <row r="656" customFormat="false" ht="14.25" hidden="false" customHeight="true" outlineLevel="0" collapsed="false"/>
    <row r="657" customFormat="false" ht="14.25" hidden="false" customHeight="true" outlineLevel="0" collapsed="false"/>
    <row r="658" customFormat="false" ht="14.25" hidden="false" customHeight="true" outlineLevel="0" collapsed="false"/>
    <row r="659" customFormat="false" ht="14.25" hidden="false" customHeight="true" outlineLevel="0" collapsed="false"/>
    <row r="660" customFormat="false" ht="14.25" hidden="false" customHeight="true" outlineLevel="0" collapsed="false"/>
    <row r="661" customFormat="false" ht="14.25" hidden="false" customHeight="true" outlineLevel="0" collapsed="false"/>
    <row r="662" customFormat="false" ht="14.25" hidden="false" customHeight="true" outlineLevel="0" collapsed="false"/>
    <row r="663" customFormat="false" ht="14.25" hidden="false" customHeight="true" outlineLevel="0" collapsed="false"/>
    <row r="664" customFormat="false" ht="14.25" hidden="false" customHeight="true" outlineLevel="0" collapsed="false"/>
    <row r="665" customFormat="false" ht="14.25" hidden="false" customHeight="true" outlineLevel="0" collapsed="false"/>
    <row r="666" customFormat="false" ht="14.25" hidden="false" customHeight="true" outlineLevel="0" collapsed="false"/>
    <row r="667" customFormat="false" ht="14.25" hidden="false" customHeight="true" outlineLevel="0" collapsed="false"/>
    <row r="668" customFormat="false" ht="14.25" hidden="false" customHeight="true" outlineLevel="0" collapsed="false"/>
    <row r="669" customFormat="false" ht="14.25" hidden="false" customHeight="true" outlineLevel="0" collapsed="false"/>
    <row r="670" customFormat="false" ht="14.25" hidden="false" customHeight="true" outlineLevel="0" collapsed="false"/>
    <row r="671" customFormat="false" ht="14.25" hidden="false" customHeight="true" outlineLevel="0" collapsed="false"/>
    <row r="672" customFormat="false" ht="14.25" hidden="false" customHeight="true" outlineLevel="0" collapsed="false"/>
    <row r="673" customFormat="false" ht="14.25" hidden="false" customHeight="true" outlineLevel="0" collapsed="false"/>
    <row r="674" customFormat="false" ht="14.25" hidden="false" customHeight="true" outlineLevel="0" collapsed="false"/>
    <row r="675" customFormat="false" ht="14.25" hidden="false" customHeight="true" outlineLevel="0" collapsed="false"/>
    <row r="676" customFormat="false" ht="14.25" hidden="false" customHeight="true" outlineLevel="0" collapsed="false"/>
    <row r="677" customFormat="false" ht="14.25" hidden="false" customHeight="true" outlineLevel="0" collapsed="false"/>
    <row r="678" customFormat="false" ht="14.25" hidden="false" customHeight="true" outlineLevel="0" collapsed="false"/>
    <row r="679" customFormat="false" ht="14.25" hidden="false" customHeight="true" outlineLevel="0" collapsed="false"/>
    <row r="680" customFormat="false" ht="14.25" hidden="false" customHeight="true" outlineLevel="0" collapsed="false"/>
    <row r="681" customFormat="false" ht="14.25" hidden="false" customHeight="true" outlineLevel="0" collapsed="false"/>
    <row r="682" customFormat="false" ht="14.25" hidden="false" customHeight="true" outlineLevel="0" collapsed="false"/>
    <row r="683" customFormat="false" ht="14.25" hidden="false" customHeight="true" outlineLevel="0" collapsed="false"/>
    <row r="684" customFormat="false" ht="14.25" hidden="false" customHeight="true" outlineLevel="0" collapsed="false"/>
    <row r="685" customFormat="false" ht="14.25" hidden="false" customHeight="true" outlineLevel="0" collapsed="false"/>
    <row r="686" customFormat="false" ht="14.25" hidden="false" customHeight="true" outlineLevel="0" collapsed="false"/>
    <row r="687" customFormat="false" ht="14.25" hidden="false" customHeight="true" outlineLevel="0" collapsed="false"/>
    <row r="688" customFormat="false" ht="14.25" hidden="false" customHeight="true" outlineLevel="0" collapsed="false"/>
    <row r="689" customFormat="false" ht="14.25" hidden="false" customHeight="true" outlineLevel="0" collapsed="false"/>
    <row r="690" customFormat="false" ht="14.25" hidden="false" customHeight="true" outlineLevel="0" collapsed="false"/>
    <row r="691" customFormat="false" ht="14.25" hidden="false" customHeight="true" outlineLevel="0" collapsed="false"/>
    <row r="692" customFormat="false" ht="14.25" hidden="false" customHeight="true" outlineLevel="0" collapsed="false"/>
    <row r="693" customFormat="false" ht="14.25" hidden="false" customHeight="true" outlineLevel="0" collapsed="false"/>
    <row r="694" customFormat="false" ht="14.25" hidden="false" customHeight="true" outlineLevel="0" collapsed="false"/>
    <row r="695" customFormat="false" ht="14.25" hidden="false" customHeight="true" outlineLevel="0" collapsed="false"/>
    <row r="696" customFormat="false" ht="14.25" hidden="false" customHeight="true" outlineLevel="0" collapsed="false"/>
    <row r="697" customFormat="false" ht="14.25" hidden="false" customHeight="true" outlineLevel="0" collapsed="false"/>
    <row r="698" customFormat="false" ht="14.25" hidden="false" customHeight="true" outlineLevel="0" collapsed="false"/>
    <row r="699" customFormat="false" ht="14.25" hidden="false" customHeight="true" outlineLevel="0" collapsed="false"/>
    <row r="700" customFormat="false" ht="14.25" hidden="false" customHeight="true" outlineLevel="0" collapsed="false"/>
    <row r="701" customFormat="false" ht="14.25" hidden="false" customHeight="true" outlineLevel="0" collapsed="false"/>
    <row r="702" customFormat="false" ht="14.25" hidden="false" customHeight="true" outlineLevel="0" collapsed="false"/>
    <row r="703" customFormat="false" ht="14.25" hidden="false" customHeight="true" outlineLevel="0" collapsed="false"/>
    <row r="704" customFormat="false" ht="14.25" hidden="false" customHeight="true" outlineLevel="0" collapsed="false"/>
    <row r="705" customFormat="false" ht="14.25" hidden="false" customHeight="true" outlineLevel="0" collapsed="false"/>
    <row r="706" customFormat="false" ht="14.25" hidden="false" customHeight="true" outlineLevel="0" collapsed="false"/>
    <row r="707" customFormat="false" ht="14.25" hidden="false" customHeight="true" outlineLevel="0" collapsed="false"/>
    <row r="708" customFormat="false" ht="14.25" hidden="false" customHeight="true" outlineLevel="0" collapsed="false"/>
    <row r="709" customFormat="false" ht="14.25" hidden="false" customHeight="true" outlineLevel="0" collapsed="false"/>
    <row r="710" customFormat="false" ht="14.25" hidden="false" customHeight="true" outlineLevel="0" collapsed="false"/>
    <row r="711" customFormat="false" ht="14.25" hidden="false" customHeight="true" outlineLevel="0" collapsed="false"/>
    <row r="712" customFormat="false" ht="14.25" hidden="false" customHeight="true" outlineLevel="0" collapsed="false"/>
    <row r="713" customFormat="false" ht="14.25" hidden="false" customHeight="true" outlineLevel="0" collapsed="false"/>
    <row r="714" customFormat="false" ht="14.25" hidden="false" customHeight="true" outlineLevel="0" collapsed="false"/>
    <row r="715" customFormat="false" ht="14.25" hidden="false" customHeight="true" outlineLevel="0" collapsed="false"/>
    <row r="716" customFormat="false" ht="14.25" hidden="false" customHeight="true" outlineLevel="0" collapsed="false"/>
    <row r="717" customFormat="false" ht="14.25" hidden="false" customHeight="true" outlineLevel="0" collapsed="false"/>
    <row r="718" customFormat="false" ht="14.25" hidden="false" customHeight="true" outlineLevel="0" collapsed="false"/>
    <row r="719" customFormat="false" ht="14.25" hidden="false" customHeight="true" outlineLevel="0" collapsed="false"/>
    <row r="720" customFormat="false" ht="14.25" hidden="false" customHeight="true" outlineLevel="0" collapsed="false"/>
    <row r="721" customFormat="false" ht="14.25" hidden="false" customHeight="true" outlineLevel="0" collapsed="false"/>
    <row r="722" customFormat="false" ht="14.25" hidden="false" customHeight="true" outlineLevel="0" collapsed="false"/>
    <row r="723" customFormat="false" ht="14.25" hidden="false" customHeight="true" outlineLevel="0" collapsed="false"/>
    <row r="724" customFormat="false" ht="14.25" hidden="false" customHeight="true" outlineLevel="0" collapsed="false"/>
    <row r="725" customFormat="false" ht="14.25" hidden="false" customHeight="true" outlineLevel="0" collapsed="false"/>
    <row r="726" customFormat="false" ht="14.25" hidden="false" customHeight="true" outlineLevel="0" collapsed="false"/>
    <row r="727" customFormat="false" ht="14.25" hidden="false" customHeight="true" outlineLevel="0" collapsed="false"/>
    <row r="728" customFormat="false" ht="14.25" hidden="false" customHeight="true" outlineLevel="0" collapsed="false"/>
    <row r="729" customFormat="false" ht="14.25" hidden="false" customHeight="true" outlineLevel="0" collapsed="false"/>
    <row r="730" customFormat="false" ht="14.25" hidden="false" customHeight="true" outlineLevel="0" collapsed="false"/>
    <row r="731" customFormat="false" ht="14.25" hidden="false" customHeight="true" outlineLevel="0" collapsed="false"/>
    <row r="732" customFormat="false" ht="14.25" hidden="false" customHeight="true" outlineLevel="0" collapsed="false"/>
    <row r="733" customFormat="false" ht="14.25" hidden="false" customHeight="true" outlineLevel="0" collapsed="false"/>
    <row r="734" customFormat="false" ht="14.25" hidden="false" customHeight="true" outlineLevel="0" collapsed="false"/>
    <row r="735" customFormat="false" ht="14.25" hidden="false" customHeight="true" outlineLevel="0" collapsed="false"/>
    <row r="736" customFormat="false" ht="14.25" hidden="false" customHeight="true" outlineLevel="0" collapsed="false"/>
    <row r="737" customFormat="false" ht="14.25" hidden="false" customHeight="true" outlineLevel="0" collapsed="false"/>
    <row r="738" customFormat="false" ht="14.25" hidden="false" customHeight="true" outlineLevel="0" collapsed="false"/>
    <row r="739" customFormat="false" ht="14.25" hidden="false" customHeight="true" outlineLevel="0" collapsed="false"/>
    <row r="740" customFormat="false" ht="14.25" hidden="false" customHeight="true" outlineLevel="0" collapsed="false"/>
    <row r="741" customFormat="false" ht="14.25" hidden="false" customHeight="true" outlineLevel="0" collapsed="false"/>
    <row r="742" customFormat="false" ht="14.25" hidden="false" customHeight="true" outlineLevel="0" collapsed="false"/>
    <row r="743" customFormat="false" ht="14.25" hidden="false" customHeight="true" outlineLevel="0" collapsed="false"/>
    <row r="744" customFormat="false" ht="14.25" hidden="false" customHeight="true" outlineLevel="0" collapsed="false"/>
    <row r="745" customFormat="false" ht="14.25" hidden="false" customHeight="true" outlineLevel="0" collapsed="false"/>
    <row r="746" customFormat="false" ht="14.25" hidden="false" customHeight="true" outlineLevel="0" collapsed="false"/>
    <row r="747" customFormat="false" ht="14.25" hidden="false" customHeight="true" outlineLevel="0" collapsed="false"/>
    <row r="748" customFormat="false" ht="14.25" hidden="false" customHeight="true" outlineLevel="0" collapsed="false"/>
    <row r="749" customFormat="false" ht="14.25" hidden="false" customHeight="true" outlineLevel="0" collapsed="false"/>
    <row r="750" customFormat="false" ht="14.25" hidden="false" customHeight="true" outlineLevel="0" collapsed="false"/>
    <row r="751" customFormat="false" ht="14.25" hidden="false" customHeight="true" outlineLevel="0" collapsed="false"/>
    <row r="752" customFormat="false" ht="14.25" hidden="false" customHeight="true" outlineLevel="0" collapsed="false"/>
    <row r="753" customFormat="false" ht="14.25" hidden="false" customHeight="true" outlineLevel="0" collapsed="false"/>
    <row r="754" customFormat="false" ht="14.25" hidden="false" customHeight="true" outlineLevel="0" collapsed="false"/>
    <row r="755" customFormat="false" ht="14.25" hidden="false" customHeight="true" outlineLevel="0" collapsed="false"/>
    <row r="756" customFormat="false" ht="14.25" hidden="false" customHeight="true" outlineLevel="0" collapsed="false"/>
    <row r="757" customFormat="false" ht="14.25" hidden="false" customHeight="true" outlineLevel="0" collapsed="false"/>
    <row r="758" customFormat="false" ht="14.25" hidden="false" customHeight="true" outlineLevel="0" collapsed="false"/>
    <row r="759" customFormat="false" ht="14.25" hidden="false" customHeight="true" outlineLevel="0" collapsed="false"/>
    <row r="760" customFormat="false" ht="14.25" hidden="false" customHeight="true" outlineLevel="0" collapsed="false"/>
    <row r="761" customFormat="false" ht="14.25" hidden="false" customHeight="true" outlineLevel="0" collapsed="false"/>
    <row r="762" customFormat="false" ht="14.25" hidden="false" customHeight="true" outlineLevel="0" collapsed="false"/>
    <row r="763" customFormat="false" ht="14.25" hidden="false" customHeight="true" outlineLevel="0" collapsed="false"/>
    <row r="764" customFormat="false" ht="14.25" hidden="false" customHeight="true" outlineLevel="0" collapsed="false"/>
    <row r="765" customFormat="false" ht="14.25" hidden="false" customHeight="true" outlineLevel="0" collapsed="false"/>
    <row r="766" customFormat="false" ht="14.25" hidden="false" customHeight="true" outlineLevel="0" collapsed="false"/>
    <row r="767" customFormat="false" ht="14.25" hidden="false" customHeight="true" outlineLevel="0" collapsed="false"/>
    <row r="768" customFormat="false" ht="14.25" hidden="false" customHeight="true" outlineLevel="0" collapsed="false"/>
    <row r="769" customFormat="false" ht="14.25" hidden="false" customHeight="true" outlineLevel="0" collapsed="false"/>
    <row r="770" customFormat="false" ht="14.25" hidden="false" customHeight="true" outlineLevel="0" collapsed="false"/>
    <row r="771" customFormat="false" ht="14.25" hidden="false" customHeight="true" outlineLevel="0" collapsed="false"/>
    <row r="772" customFormat="false" ht="14.25" hidden="false" customHeight="true" outlineLevel="0" collapsed="false"/>
    <row r="773" customFormat="false" ht="14.25" hidden="false" customHeight="true" outlineLevel="0" collapsed="false"/>
    <row r="774" customFormat="false" ht="14.25" hidden="false" customHeight="true" outlineLevel="0" collapsed="false"/>
    <row r="775" customFormat="false" ht="14.25" hidden="false" customHeight="true" outlineLevel="0" collapsed="false"/>
    <row r="776" customFormat="false" ht="14.25" hidden="false" customHeight="true" outlineLevel="0" collapsed="false"/>
    <row r="777" customFormat="false" ht="14.25" hidden="false" customHeight="true" outlineLevel="0" collapsed="false"/>
    <row r="778" customFormat="false" ht="14.25" hidden="false" customHeight="true" outlineLevel="0" collapsed="false"/>
    <row r="779" customFormat="false" ht="14.25" hidden="false" customHeight="true" outlineLevel="0" collapsed="false"/>
    <row r="780" customFormat="false" ht="14.25" hidden="false" customHeight="true" outlineLevel="0" collapsed="false"/>
    <row r="781" customFormat="false" ht="14.25" hidden="false" customHeight="true" outlineLevel="0" collapsed="false"/>
    <row r="782" customFormat="false" ht="14.25" hidden="false" customHeight="true" outlineLevel="0" collapsed="false"/>
    <row r="783" customFormat="false" ht="14.25" hidden="false" customHeight="true" outlineLevel="0" collapsed="false"/>
    <row r="784" customFormat="false" ht="14.25" hidden="false" customHeight="true" outlineLevel="0" collapsed="false"/>
    <row r="785" customFormat="false" ht="14.25" hidden="false" customHeight="true" outlineLevel="0" collapsed="false"/>
    <row r="786" customFormat="false" ht="14.25" hidden="false" customHeight="true" outlineLevel="0" collapsed="false"/>
    <row r="787" customFormat="false" ht="14.25" hidden="false" customHeight="true" outlineLevel="0" collapsed="false"/>
    <row r="788" customFormat="false" ht="14.25" hidden="false" customHeight="true" outlineLevel="0" collapsed="false"/>
    <row r="789" customFormat="false" ht="14.25" hidden="false" customHeight="true" outlineLevel="0" collapsed="false"/>
    <row r="790" customFormat="false" ht="14.25" hidden="false" customHeight="true" outlineLevel="0" collapsed="false"/>
    <row r="791" customFormat="false" ht="14.25" hidden="false" customHeight="true" outlineLevel="0" collapsed="false"/>
    <row r="792" customFormat="false" ht="14.25" hidden="false" customHeight="true" outlineLevel="0" collapsed="false"/>
    <row r="793" customFormat="false" ht="14.25" hidden="false" customHeight="true" outlineLevel="0" collapsed="false"/>
    <row r="794" customFormat="false" ht="14.25" hidden="false" customHeight="true" outlineLevel="0" collapsed="false"/>
    <row r="795" customFormat="false" ht="14.25" hidden="false" customHeight="true" outlineLevel="0" collapsed="false"/>
    <row r="796" customFormat="false" ht="14.25" hidden="false" customHeight="true" outlineLevel="0" collapsed="false"/>
    <row r="797" customFormat="false" ht="14.25" hidden="false" customHeight="true" outlineLevel="0" collapsed="false"/>
    <row r="798" customFormat="false" ht="14.25" hidden="false" customHeight="true" outlineLevel="0" collapsed="false"/>
    <row r="799" customFormat="false" ht="14.25" hidden="false" customHeight="true" outlineLevel="0" collapsed="false"/>
    <row r="800" customFormat="false" ht="14.25" hidden="false" customHeight="true" outlineLevel="0" collapsed="false"/>
    <row r="801" customFormat="false" ht="14.25" hidden="false" customHeight="true" outlineLevel="0" collapsed="false"/>
    <row r="802" customFormat="false" ht="14.25" hidden="false" customHeight="true" outlineLevel="0" collapsed="false"/>
    <row r="803" customFormat="false" ht="14.25" hidden="false" customHeight="true" outlineLevel="0" collapsed="false"/>
    <row r="804" customFormat="false" ht="14.25" hidden="false" customHeight="true" outlineLevel="0" collapsed="false"/>
    <row r="805" customFormat="false" ht="14.25" hidden="false" customHeight="true" outlineLevel="0" collapsed="false"/>
    <row r="806" customFormat="false" ht="14.25" hidden="false" customHeight="true" outlineLevel="0" collapsed="false"/>
    <row r="807" customFormat="false" ht="14.25" hidden="false" customHeight="true" outlineLevel="0" collapsed="false"/>
    <row r="808" customFormat="false" ht="14.25" hidden="false" customHeight="true" outlineLevel="0" collapsed="false"/>
    <row r="809" customFormat="false" ht="14.25" hidden="false" customHeight="true" outlineLevel="0" collapsed="false"/>
    <row r="810" customFormat="false" ht="14.25" hidden="false" customHeight="true" outlineLevel="0" collapsed="false"/>
    <row r="811" customFormat="false" ht="14.25" hidden="false" customHeight="true" outlineLevel="0" collapsed="false"/>
    <row r="812" customFormat="false" ht="14.25" hidden="false" customHeight="true" outlineLevel="0" collapsed="false"/>
    <row r="813" customFormat="false" ht="14.25" hidden="false" customHeight="true" outlineLevel="0" collapsed="false"/>
    <row r="814" customFormat="false" ht="14.25" hidden="false" customHeight="true" outlineLevel="0" collapsed="false"/>
    <row r="815" customFormat="false" ht="14.25" hidden="false" customHeight="true" outlineLevel="0" collapsed="false"/>
    <row r="816" customFormat="false" ht="14.25" hidden="false" customHeight="true" outlineLevel="0" collapsed="false"/>
    <row r="817" customFormat="false" ht="14.25" hidden="false" customHeight="true" outlineLevel="0" collapsed="false"/>
    <row r="818" customFormat="false" ht="14.25" hidden="false" customHeight="true" outlineLevel="0" collapsed="false"/>
    <row r="819" customFormat="false" ht="14.25" hidden="false" customHeight="true" outlineLevel="0" collapsed="false"/>
    <row r="820" customFormat="false" ht="14.25" hidden="false" customHeight="true" outlineLevel="0" collapsed="false"/>
    <row r="821" customFormat="false" ht="14.25" hidden="false" customHeight="true" outlineLevel="0" collapsed="false"/>
    <row r="822" customFormat="false" ht="14.25" hidden="false" customHeight="true" outlineLevel="0" collapsed="false"/>
    <row r="823" customFormat="false" ht="14.25" hidden="false" customHeight="true" outlineLevel="0" collapsed="false"/>
    <row r="824" customFormat="false" ht="14.25" hidden="false" customHeight="true" outlineLevel="0" collapsed="false"/>
    <row r="825" customFormat="false" ht="14.25" hidden="false" customHeight="true" outlineLevel="0" collapsed="false"/>
    <row r="826" customFormat="false" ht="14.25" hidden="false" customHeight="true" outlineLevel="0" collapsed="false"/>
    <row r="827" customFormat="false" ht="14.25" hidden="false" customHeight="true" outlineLevel="0" collapsed="false"/>
    <row r="828" customFormat="false" ht="14.25" hidden="false" customHeight="true" outlineLevel="0" collapsed="false"/>
    <row r="829" customFormat="false" ht="14.25" hidden="false" customHeight="true" outlineLevel="0" collapsed="false"/>
    <row r="830" customFormat="false" ht="14.25" hidden="false" customHeight="true" outlineLevel="0" collapsed="false"/>
    <row r="831" customFormat="false" ht="14.25" hidden="false" customHeight="true" outlineLevel="0" collapsed="false"/>
    <row r="832" customFormat="false" ht="14.25" hidden="false" customHeight="true" outlineLevel="0" collapsed="false"/>
    <row r="833" customFormat="false" ht="14.25" hidden="false" customHeight="true" outlineLevel="0" collapsed="false"/>
    <row r="834" customFormat="false" ht="14.25" hidden="false" customHeight="true" outlineLevel="0" collapsed="false"/>
    <row r="835" customFormat="false" ht="14.25" hidden="false" customHeight="true" outlineLevel="0" collapsed="false"/>
    <row r="836" customFormat="false" ht="14.25" hidden="false" customHeight="true" outlineLevel="0" collapsed="false"/>
    <row r="837" customFormat="false" ht="14.25" hidden="false" customHeight="true" outlineLevel="0" collapsed="false"/>
    <row r="838" customFormat="false" ht="14.25" hidden="false" customHeight="true" outlineLevel="0" collapsed="false"/>
    <row r="839" customFormat="false" ht="14.25" hidden="false" customHeight="true" outlineLevel="0" collapsed="false"/>
    <row r="840" customFormat="false" ht="14.25" hidden="false" customHeight="true" outlineLevel="0" collapsed="false"/>
    <row r="841" customFormat="false" ht="14.25" hidden="false" customHeight="true" outlineLevel="0" collapsed="false"/>
    <row r="842" customFormat="false" ht="14.25" hidden="false" customHeight="true" outlineLevel="0" collapsed="false"/>
    <row r="843" customFormat="false" ht="14.25" hidden="false" customHeight="true" outlineLevel="0" collapsed="false"/>
    <row r="844" customFormat="false" ht="14.25" hidden="false" customHeight="true" outlineLevel="0" collapsed="false"/>
    <row r="845" customFormat="false" ht="14.25" hidden="false" customHeight="true" outlineLevel="0" collapsed="false"/>
    <row r="846" customFormat="false" ht="14.25" hidden="false" customHeight="true" outlineLevel="0" collapsed="false"/>
    <row r="847" customFormat="false" ht="14.25" hidden="false" customHeight="true" outlineLevel="0" collapsed="false"/>
    <row r="848" customFormat="false" ht="14.25" hidden="false" customHeight="true" outlineLevel="0" collapsed="false"/>
    <row r="849" customFormat="false" ht="14.25" hidden="false" customHeight="true" outlineLevel="0" collapsed="false"/>
    <row r="850" customFormat="false" ht="14.25" hidden="false" customHeight="true" outlineLevel="0" collapsed="false"/>
    <row r="851" customFormat="false" ht="14.25" hidden="false" customHeight="true" outlineLevel="0" collapsed="false"/>
    <row r="852" customFormat="false" ht="14.25" hidden="false" customHeight="true" outlineLevel="0" collapsed="false"/>
    <row r="853" customFormat="false" ht="14.25" hidden="false" customHeight="true" outlineLevel="0" collapsed="false"/>
    <row r="854" customFormat="false" ht="14.25" hidden="false" customHeight="true" outlineLevel="0" collapsed="false"/>
    <row r="855" customFormat="false" ht="14.25" hidden="false" customHeight="true" outlineLevel="0" collapsed="false"/>
    <row r="856" customFormat="false" ht="14.25" hidden="false" customHeight="true" outlineLevel="0" collapsed="false"/>
    <row r="857" customFormat="false" ht="14.25" hidden="false" customHeight="true" outlineLevel="0" collapsed="false"/>
    <row r="858" customFormat="false" ht="14.25" hidden="false" customHeight="true" outlineLevel="0" collapsed="false"/>
    <row r="859" customFormat="false" ht="14.25" hidden="false" customHeight="true" outlineLevel="0" collapsed="false"/>
    <row r="860" customFormat="false" ht="14.25" hidden="false" customHeight="true" outlineLevel="0" collapsed="false"/>
    <row r="861" customFormat="false" ht="14.25" hidden="false" customHeight="true" outlineLevel="0" collapsed="false"/>
    <row r="862" customFormat="false" ht="14.25" hidden="false" customHeight="true" outlineLevel="0" collapsed="false"/>
    <row r="863" customFormat="false" ht="14.25" hidden="false" customHeight="true" outlineLevel="0" collapsed="false"/>
    <row r="864" customFormat="false" ht="14.25" hidden="false" customHeight="true" outlineLevel="0" collapsed="false"/>
    <row r="865" customFormat="false" ht="14.25" hidden="false" customHeight="true" outlineLevel="0" collapsed="false"/>
    <row r="866" customFormat="false" ht="14.25" hidden="false" customHeight="true" outlineLevel="0" collapsed="false"/>
    <row r="867" customFormat="false" ht="14.25" hidden="false" customHeight="true" outlineLevel="0" collapsed="false"/>
    <row r="868" customFormat="false" ht="14.25" hidden="false" customHeight="true" outlineLevel="0" collapsed="false"/>
    <row r="869" customFormat="false" ht="14.25" hidden="false" customHeight="true" outlineLevel="0" collapsed="false"/>
    <row r="870" customFormat="false" ht="14.25" hidden="false" customHeight="true" outlineLevel="0" collapsed="false"/>
    <row r="871" customFormat="false" ht="14.25" hidden="false" customHeight="true" outlineLevel="0" collapsed="false"/>
    <row r="872" customFormat="false" ht="14.25" hidden="false" customHeight="true" outlineLevel="0" collapsed="false"/>
    <row r="873" customFormat="false" ht="14.25" hidden="false" customHeight="true" outlineLevel="0" collapsed="false"/>
    <row r="874" customFormat="false" ht="14.25" hidden="false" customHeight="true" outlineLevel="0" collapsed="false"/>
    <row r="875" customFormat="false" ht="14.25" hidden="false" customHeight="true" outlineLevel="0" collapsed="false"/>
    <row r="876" customFormat="false" ht="14.25" hidden="false" customHeight="true" outlineLevel="0" collapsed="false"/>
    <row r="877" customFormat="false" ht="14.25" hidden="false" customHeight="true" outlineLevel="0" collapsed="false"/>
    <row r="878" customFormat="false" ht="14.25" hidden="false" customHeight="true" outlineLevel="0" collapsed="false"/>
    <row r="879" customFormat="false" ht="14.25" hidden="false" customHeight="true" outlineLevel="0" collapsed="false"/>
    <row r="880" customFormat="false" ht="14.25" hidden="false" customHeight="true" outlineLevel="0" collapsed="false"/>
    <row r="881" customFormat="false" ht="14.25" hidden="false" customHeight="true" outlineLevel="0" collapsed="false"/>
    <row r="882" customFormat="false" ht="14.25" hidden="false" customHeight="true" outlineLevel="0" collapsed="false"/>
    <row r="883" customFormat="false" ht="14.25" hidden="false" customHeight="true" outlineLevel="0" collapsed="false"/>
    <row r="884" customFormat="false" ht="14.25" hidden="false" customHeight="true" outlineLevel="0" collapsed="false"/>
    <row r="885" customFormat="false" ht="14.25" hidden="false" customHeight="true" outlineLevel="0" collapsed="false"/>
    <row r="886" customFormat="false" ht="14.25" hidden="false" customHeight="true" outlineLevel="0" collapsed="false"/>
    <row r="887" customFormat="false" ht="14.25" hidden="false" customHeight="true" outlineLevel="0" collapsed="false"/>
    <row r="888" customFormat="false" ht="14.25" hidden="false" customHeight="true" outlineLevel="0" collapsed="false"/>
    <row r="889" customFormat="false" ht="14.25" hidden="false" customHeight="true" outlineLevel="0" collapsed="false"/>
    <row r="890" customFormat="false" ht="14.25" hidden="false" customHeight="true" outlineLevel="0" collapsed="false"/>
    <row r="891" customFormat="false" ht="14.25" hidden="false" customHeight="true" outlineLevel="0" collapsed="false"/>
    <row r="892" customFormat="false" ht="14.25" hidden="false" customHeight="true" outlineLevel="0" collapsed="false"/>
    <row r="893" customFormat="false" ht="14.25" hidden="false" customHeight="true" outlineLevel="0" collapsed="false"/>
    <row r="894" customFormat="false" ht="14.25" hidden="false" customHeight="true" outlineLevel="0" collapsed="false"/>
    <row r="895" customFormat="false" ht="14.25" hidden="false" customHeight="true" outlineLevel="0" collapsed="false"/>
    <row r="896" customFormat="false" ht="14.25" hidden="false" customHeight="true" outlineLevel="0" collapsed="false"/>
    <row r="897" customFormat="false" ht="14.25" hidden="false" customHeight="true" outlineLevel="0" collapsed="false"/>
    <row r="898" customFormat="false" ht="14.25" hidden="false" customHeight="true" outlineLevel="0" collapsed="false"/>
    <row r="899" customFormat="false" ht="14.25" hidden="false" customHeight="true" outlineLevel="0" collapsed="false"/>
    <row r="900" customFormat="false" ht="14.25" hidden="false" customHeight="true" outlineLevel="0" collapsed="false"/>
    <row r="901" customFormat="false" ht="14.25" hidden="false" customHeight="true" outlineLevel="0" collapsed="false"/>
    <row r="902" customFormat="false" ht="14.25" hidden="false" customHeight="true" outlineLevel="0" collapsed="false"/>
    <row r="903" customFormat="false" ht="14.25" hidden="false" customHeight="true" outlineLevel="0" collapsed="false"/>
    <row r="904" customFormat="false" ht="14.25" hidden="false" customHeight="true" outlineLevel="0" collapsed="false"/>
    <row r="905" customFormat="false" ht="14.25" hidden="false" customHeight="true" outlineLevel="0" collapsed="false"/>
    <row r="906" customFormat="false" ht="14.25" hidden="false" customHeight="true" outlineLevel="0" collapsed="false"/>
    <row r="907" customFormat="false" ht="14.25" hidden="false" customHeight="true" outlineLevel="0" collapsed="false"/>
    <row r="908" customFormat="false" ht="14.25" hidden="false" customHeight="true" outlineLevel="0" collapsed="false"/>
    <row r="909" customFormat="false" ht="14.25" hidden="false" customHeight="true" outlineLevel="0" collapsed="false"/>
    <row r="910" customFormat="false" ht="14.25" hidden="false" customHeight="true" outlineLevel="0" collapsed="false"/>
    <row r="911" customFormat="false" ht="14.25" hidden="false" customHeight="true" outlineLevel="0" collapsed="false"/>
    <row r="912" customFormat="false" ht="14.25" hidden="false" customHeight="true" outlineLevel="0" collapsed="false"/>
    <row r="913" customFormat="false" ht="14.25" hidden="false" customHeight="true" outlineLevel="0" collapsed="false"/>
    <row r="914" customFormat="false" ht="14.25" hidden="false" customHeight="true" outlineLevel="0" collapsed="false"/>
    <row r="915" customFormat="false" ht="14.25" hidden="false" customHeight="true" outlineLevel="0" collapsed="false"/>
    <row r="916" customFormat="false" ht="14.25" hidden="false" customHeight="true" outlineLevel="0" collapsed="false"/>
    <row r="917" customFormat="false" ht="14.25" hidden="false" customHeight="true" outlineLevel="0" collapsed="false"/>
    <row r="918" customFormat="false" ht="14.25" hidden="false" customHeight="true" outlineLevel="0" collapsed="false"/>
    <row r="919" customFormat="false" ht="14.25" hidden="false" customHeight="true" outlineLevel="0" collapsed="false"/>
    <row r="920" customFormat="false" ht="14.25" hidden="false" customHeight="true" outlineLevel="0" collapsed="false"/>
    <row r="921" customFormat="false" ht="14.25" hidden="false" customHeight="true" outlineLevel="0" collapsed="false"/>
    <row r="922" customFormat="false" ht="14.25" hidden="false" customHeight="true" outlineLevel="0" collapsed="false"/>
    <row r="923" customFormat="false" ht="14.25" hidden="false" customHeight="true" outlineLevel="0" collapsed="false"/>
    <row r="924" customFormat="false" ht="14.25" hidden="false" customHeight="true" outlineLevel="0" collapsed="false"/>
    <row r="925" customFormat="false" ht="14.25" hidden="false" customHeight="true" outlineLevel="0" collapsed="false"/>
    <row r="926" customFormat="false" ht="14.25" hidden="false" customHeight="true" outlineLevel="0" collapsed="false"/>
    <row r="927" customFormat="false" ht="14.25" hidden="false" customHeight="true" outlineLevel="0" collapsed="false"/>
    <row r="928" customFormat="false" ht="14.25" hidden="false" customHeight="true" outlineLevel="0" collapsed="false"/>
    <row r="929" customFormat="false" ht="14.25" hidden="false" customHeight="true" outlineLevel="0" collapsed="false"/>
    <row r="930" customFormat="false" ht="14.25" hidden="false" customHeight="true" outlineLevel="0" collapsed="false"/>
    <row r="931" customFormat="false" ht="14.25" hidden="false" customHeight="true" outlineLevel="0" collapsed="false"/>
    <row r="932" customFormat="false" ht="14.25" hidden="false" customHeight="true" outlineLevel="0" collapsed="false"/>
    <row r="933" customFormat="false" ht="14.25" hidden="false" customHeight="true" outlineLevel="0" collapsed="false"/>
    <row r="934" customFormat="false" ht="14.25" hidden="false" customHeight="true" outlineLevel="0" collapsed="false"/>
    <row r="935" customFormat="false" ht="14.25" hidden="false" customHeight="true" outlineLevel="0" collapsed="false"/>
    <row r="936" customFormat="false" ht="14.25" hidden="false" customHeight="true" outlineLevel="0" collapsed="false"/>
    <row r="937" customFormat="false" ht="14.25" hidden="false" customHeight="true" outlineLevel="0" collapsed="false"/>
    <row r="938" customFormat="false" ht="14.25" hidden="false" customHeight="true" outlineLevel="0" collapsed="false"/>
    <row r="939" customFormat="false" ht="14.25" hidden="false" customHeight="true" outlineLevel="0" collapsed="false"/>
    <row r="940" customFormat="false" ht="14.25" hidden="false" customHeight="true" outlineLevel="0" collapsed="false"/>
    <row r="941" customFormat="false" ht="14.25" hidden="false" customHeight="true" outlineLevel="0" collapsed="false"/>
    <row r="942" customFormat="false" ht="14.25" hidden="false" customHeight="true" outlineLevel="0" collapsed="false"/>
    <row r="943" customFormat="false" ht="14.25" hidden="false" customHeight="true" outlineLevel="0" collapsed="false"/>
    <row r="944" customFormat="false" ht="14.25" hidden="false" customHeight="true" outlineLevel="0" collapsed="false"/>
    <row r="945" customFormat="false" ht="14.25" hidden="false" customHeight="true" outlineLevel="0" collapsed="false"/>
    <row r="946" customFormat="false" ht="14.25" hidden="false" customHeight="true" outlineLevel="0" collapsed="false"/>
    <row r="947" customFormat="false" ht="14.25" hidden="false" customHeight="true" outlineLevel="0" collapsed="false"/>
    <row r="948" customFormat="false" ht="14.25" hidden="false" customHeight="true" outlineLevel="0" collapsed="false"/>
    <row r="949" customFormat="false" ht="14.25" hidden="false" customHeight="true" outlineLevel="0" collapsed="false"/>
    <row r="950" customFormat="false" ht="14.25" hidden="false" customHeight="true" outlineLevel="0" collapsed="false"/>
    <row r="951" customFormat="false" ht="14.25" hidden="false" customHeight="true" outlineLevel="0" collapsed="false"/>
    <row r="952" customFormat="false" ht="14.25" hidden="false" customHeight="true" outlineLevel="0" collapsed="false"/>
    <row r="953" customFormat="false" ht="14.25" hidden="false" customHeight="true" outlineLevel="0" collapsed="false"/>
    <row r="954" customFormat="false" ht="14.25" hidden="false" customHeight="true" outlineLevel="0" collapsed="false"/>
    <row r="955" customFormat="false" ht="14.25" hidden="false" customHeight="true" outlineLevel="0" collapsed="false"/>
    <row r="956" customFormat="false" ht="14.25" hidden="false" customHeight="true" outlineLevel="0" collapsed="false"/>
    <row r="957" customFormat="false" ht="14.25" hidden="false" customHeight="true" outlineLevel="0" collapsed="false"/>
    <row r="958" customFormat="false" ht="14.25" hidden="false" customHeight="true" outlineLevel="0" collapsed="false"/>
    <row r="959" customFormat="false" ht="14.25" hidden="false" customHeight="true" outlineLevel="0" collapsed="false"/>
    <row r="960" customFormat="false" ht="14.25" hidden="false" customHeight="true" outlineLevel="0" collapsed="false"/>
    <row r="961" customFormat="false" ht="14.25" hidden="false" customHeight="true" outlineLevel="0" collapsed="false"/>
    <row r="962" customFormat="false" ht="14.25" hidden="false" customHeight="true" outlineLevel="0" collapsed="false"/>
    <row r="963" customFormat="false" ht="14.25" hidden="false" customHeight="true" outlineLevel="0" collapsed="false"/>
    <row r="964" customFormat="false" ht="14.25" hidden="false" customHeight="true" outlineLevel="0" collapsed="false"/>
    <row r="965" customFormat="false" ht="14.25" hidden="false" customHeight="true" outlineLevel="0" collapsed="false"/>
    <row r="966" customFormat="false" ht="14.25" hidden="false" customHeight="true" outlineLevel="0" collapsed="false"/>
    <row r="967" customFormat="false" ht="14.25" hidden="false" customHeight="true" outlineLevel="0" collapsed="false"/>
    <row r="968" customFormat="false" ht="14.25" hidden="false" customHeight="true" outlineLevel="0" collapsed="false"/>
    <row r="969" customFormat="false" ht="14.25" hidden="false" customHeight="true" outlineLevel="0" collapsed="false"/>
    <row r="970" customFormat="false" ht="14.25" hidden="false" customHeight="true" outlineLevel="0" collapsed="false"/>
    <row r="971" customFormat="false" ht="14.25" hidden="false" customHeight="true" outlineLevel="0" collapsed="false"/>
    <row r="972" customFormat="false" ht="14.25" hidden="false" customHeight="true" outlineLevel="0" collapsed="false"/>
    <row r="973" customFormat="false" ht="14.25" hidden="false" customHeight="true" outlineLevel="0" collapsed="false"/>
    <row r="974" customFormat="false" ht="14.25" hidden="false" customHeight="true" outlineLevel="0" collapsed="false"/>
    <row r="975" customFormat="false" ht="14.25" hidden="false" customHeight="true" outlineLevel="0" collapsed="false"/>
    <row r="976" customFormat="false" ht="14.25" hidden="false" customHeight="true" outlineLevel="0" collapsed="false"/>
    <row r="977" customFormat="false" ht="14.25" hidden="false" customHeight="true" outlineLevel="0" collapsed="false"/>
    <row r="978" customFormat="false" ht="14.25" hidden="false" customHeight="true" outlineLevel="0" collapsed="false"/>
    <row r="979" customFormat="false" ht="14.25" hidden="false" customHeight="true" outlineLevel="0" collapsed="false"/>
    <row r="980" customFormat="false" ht="14.25" hidden="false" customHeight="true" outlineLevel="0" collapsed="false"/>
    <row r="981" customFormat="false" ht="14.25" hidden="false" customHeight="true" outlineLevel="0" collapsed="false"/>
    <row r="982" customFormat="false" ht="14.25" hidden="false" customHeight="true" outlineLevel="0" collapsed="false"/>
    <row r="983" customFormat="false" ht="14.25" hidden="false" customHeight="true" outlineLevel="0" collapsed="false"/>
    <row r="984" customFormat="false" ht="14.25" hidden="false" customHeight="true" outlineLevel="0" collapsed="false"/>
    <row r="985" customFormat="false" ht="14.25" hidden="false" customHeight="true" outlineLevel="0" collapsed="false"/>
    <row r="986" customFormat="false" ht="14.25" hidden="false" customHeight="true" outlineLevel="0" collapsed="false"/>
    <row r="987" customFormat="false" ht="14.25" hidden="false" customHeight="true" outlineLevel="0" collapsed="false"/>
    <row r="988" customFormat="false" ht="14.25" hidden="false" customHeight="true" outlineLevel="0" collapsed="false"/>
    <row r="989" customFormat="false" ht="14.25" hidden="false" customHeight="true" outlineLevel="0" collapsed="false"/>
    <row r="990" customFormat="false" ht="14.25" hidden="false" customHeight="true" outlineLevel="0" collapsed="false"/>
    <row r="991" customFormat="false" ht="14.25" hidden="false" customHeight="true" outlineLevel="0" collapsed="false"/>
    <row r="992" customFormat="false" ht="14.25" hidden="false" customHeight="true" outlineLevel="0" collapsed="false"/>
    <row r="993" customFormat="false" ht="14.25" hidden="false" customHeight="true" outlineLevel="0" collapsed="false"/>
    <row r="994" customFormat="false" ht="14.25" hidden="false" customHeight="true" outlineLevel="0" collapsed="false"/>
    <row r="995" customFormat="false" ht="14.25" hidden="false" customHeight="true" outlineLevel="0" collapsed="false"/>
    <row r="996" customFormat="false" ht="14.25" hidden="false" customHeight="true" outlineLevel="0" collapsed="false"/>
    <row r="997" customFormat="false" ht="14.25" hidden="false" customHeight="true" outlineLevel="0" collapsed="false"/>
    <row r="998" customFormat="false" ht="14.25" hidden="false" customHeight="true" outlineLevel="0" collapsed="false"/>
    <row r="999" customFormat="false" ht="14.25" hidden="false" customHeight="true" outlineLevel="0" collapsed="false"/>
    <row r="1000" customFormat="false" ht="14.25" hidden="false" customHeight="true" outlineLevel="0" collapsed="false"/>
    <row r="1001" customFormat="false" ht="14.25" hidden="false" customHeight="true" outlineLevel="0" collapsed="false"/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6" activeCellId="0" sqref="I16"/>
    </sheetView>
  </sheetViews>
  <sheetFormatPr defaultRowHeight="18" zeroHeight="false" outlineLevelRow="0" outlineLevelCol="0"/>
  <cols>
    <col collapsed="false" customWidth="true" hidden="false" outlineLevel="0" max="1" min="1" style="13" width="13.33"/>
    <col collapsed="false" customWidth="true" hidden="false" outlineLevel="0" max="2" min="2" style="13" width="15.06"/>
    <col collapsed="false" customWidth="true" hidden="false" outlineLevel="0" max="3" min="3" style="13" width="15.18"/>
    <col collapsed="false" customWidth="true" hidden="false" outlineLevel="0" max="4" min="4" style="13" width="9.87"/>
    <col collapsed="false" customWidth="true" hidden="false" outlineLevel="0" max="5" min="5" style="13" width="62.59"/>
    <col collapsed="false" customWidth="true" hidden="false" outlineLevel="0" max="1025" min="6" style="0" width="8.89"/>
  </cols>
  <sheetData>
    <row r="1" customFormat="false" ht="15" hidden="false" customHeight="false" outlineLevel="0" collapsed="false">
      <c r="A1" s="14" t="s">
        <v>157</v>
      </c>
    </row>
    <row r="3" customFormat="false" ht="30.75" hidden="false" customHeight="false" outlineLevel="0" collapsed="false">
      <c r="A3" s="15" t="s">
        <v>1</v>
      </c>
      <c r="B3" s="15" t="s">
        <v>158</v>
      </c>
      <c r="C3" s="15" t="s">
        <v>159</v>
      </c>
      <c r="D3" s="15" t="s">
        <v>160</v>
      </c>
      <c r="E3" s="15" t="s">
        <v>161</v>
      </c>
    </row>
    <row r="4" customFormat="false" ht="30" hidden="false" customHeight="false" outlineLevel="0" collapsed="false">
      <c r="A4" s="16" t="s">
        <v>19</v>
      </c>
      <c r="B4" s="17" t="s">
        <v>29</v>
      </c>
      <c r="C4" s="17" t="s">
        <v>28</v>
      </c>
      <c r="D4" s="17" t="s">
        <v>162</v>
      </c>
      <c r="E4" s="17" t="s">
        <v>163</v>
      </c>
    </row>
    <row r="5" customFormat="false" ht="30" hidden="false" customHeight="false" outlineLevel="0" collapsed="false">
      <c r="A5" s="16" t="s">
        <v>33</v>
      </c>
      <c r="B5" s="17" t="s">
        <v>39</v>
      </c>
      <c r="C5" s="17" t="s">
        <v>38</v>
      </c>
      <c r="D5" s="17" t="s">
        <v>164</v>
      </c>
      <c r="E5" s="17" t="s">
        <v>165</v>
      </c>
      <c r="F5" s="18"/>
    </row>
    <row r="6" customFormat="false" ht="45" hidden="false" customHeight="false" outlineLevel="0" collapsed="false">
      <c r="A6" s="16" t="s">
        <v>42</v>
      </c>
      <c r="B6" s="17" t="s">
        <v>50</v>
      </c>
      <c r="C6" s="17" t="s">
        <v>49</v>
      </c>
      <c r="D6" s="17" t="s">
        <v>166</v>
      </c>
      <c r="E6" s="17" t="s">
        <v>167</v>
      </c>
      <c r="F6" s="18"/>
    </row>
    <row r="7" customFormat="false" ht="18" hidden="false" customHeight="false" outlineLevel="0" collapsed="false">
      <c r="A7" s="16" t="s">
        <v>54</v>
      </c>
      <c r="B7" s="17" t="s">
        <v>57</v>
      </c>
      <c r="C7" s="17" t="s">
        <v>56</v>
      </c>
      <c r="D7" s="17" t="s">
        <v>168</v>
      </c>
      <c r="E7" s="17" t="s">
        <v>169</v>
      </c>
      <c r="F7" s="18"/>
    </row>
    <row r="8" customFormat="false" ht="45" hidden="false" customHeight="false" outlineLevel="0" collapsed="false">
      <c r="A8" s="16" t="s">
        <v>60</v>
      </c>
      <c r="B8" s="17" t="s">
        <v>64</v>
      </c>
      <c r="C8" s="17" t="s">
        <v>63</v>
      </c>
      <c r="D8" s="17" t="s">
        <v>170</v>
      </c>
      <c r="E8" s="17" t="s">
        <v>171</v>
      </c>
      <c r="F8" s="18"/>
    </row>
    <row r="9" customFormat="false" ht="18" hidden="false" customHeight="false" outlineLevel="0" collapsed="false">
      <c r="A9" s="16" t="s">
        <v>67</v>
      </c>
      <c r="B9" s="17" t="s">
        <v>70</v>
      </c>
      <c r="C9" s="17" t="s">
        <v>69</v>
      </c>
      <c r="D9" s="17" t="s">
        <v>172</v>
      </c>
      <c r="E9" s="17" t="s">
        <v>173</v>
      </c>
      <c r="F9" s="18"/>
    </row>
    <row r="10" customFormat="false" ht="30" hidden="false" customHeight="false" outlineLevel="0" collapsed="false">
      <c r="A10" s="16" t="s">
        <v>73</v>
      </c>
      <c r="B10" s="17" t="s">
        <v>75</v>
      </c>
      <c r="C10" s="17" t="s">
        <v>74</v>
      </c>
      <c r="D10" s="17" t="s">
        <v>170</v>
      </c>
      <c r="E10" s="17" t="s">
        <v>174</v>
      </c>
      <c r="F10" s="18"/>
    </row>
    <row r="11" customFormat="false" ht="30" hidden="false" customHeight="false" outlineLevel="0" collapsed="false">
      <c r="A11" s="16" t="s">
        <v>78</v>
      </c>
      <c r="B11" s="17" t="s">
        <v>82</v>
      </c>
      <c r="C11" s="17" t="s">
        <v>81</v>
      </c>
      <c r="D11" s="17" t="s">
        <v>175</v>
      </c>
      <c r="E11" s="17" t="s">
        <v>176</v>
      </c>
      <c r="F11" s="18"/>
    </row>
    <row r="12" customFormat="false" ht="45" hidden="false" customHeight="false" outlineLevel="0" collapsed="false">
      <c r="A12" s="16" t="s">
        <v>85</v>
      </c>
      <c r="B12" s="17" t="s">
        <v>94</v>
      </c>
      <c r="C12" s="17" t="s">
        <v>177</v>
      </c>
      <c r="D12" s="17" t="s">
        <v>178</v>
      </c>
      <c r="E12" s="17" t="s">
        <v>179</v>
      </c>
      <c r="F12" s="18"/>
    </row>
    <row r="13" customFormat="false" ht="18" hidden="false" customHeight="false" outlineLevel="0" collapsed="false">
      <c r="A13" s="16" t="s">
        <v>97</v>
      </c>
      <c r="B13" s="17" t="s">
        <v>101</v>
      </c>
      <c r="C13" s="17" t="s">
        <v>56</v>
      </c>
      <c r="D13" s="17" t="s">
        <v>180</v>
      </c>
      <c r="E13" s="17" t="s">
        <v>169</v>
      </c>
      <c r="F13" s="18"/>
    </row>
    <row r="14" customFormat="false" ht="18" hidden="false" customHeight="false" outlineLevel="0" collapsed="false">
      <c r="A14" s="16" t="s">
        <v>104</v>
      </c>
      <c r="B14" s="17" t="s">
        <v>107</v>
      </c>
      <c r="C14" s="17" t="s">
        <v>106</v>
      </c>
      <c r="D14" s="17" t="s">
        <v>181</v>
      </c>
      <c r="E14" s="17" t="s">
        <v>182</v>
      </c>
      <c r="F14" s="18"/>
    </row>
    <row r="15" customFormat="false" ht="45" hidden="false" customHeight="false" outlineLevel="0" collapsed="false">
      <c r="A15" s="16" t="s">
        <v>110</v>
      </c>
      <c r="B15" s="17" t="s">
        <v>115</v>
      </c>
      <c r="C15" s="17" t="s">
        <v>114</v>
      </c>
      <c r="D15" s="17" t="s">
        <v>183</v>
      </c>
      <c r="E15" s="17" t="s">
        <v>184</v>
      </c>
      <c r="F15" s="18"/>
    </row>
    <row r="16" customFormat="false" ht="30" hidden="false" customHeight="false" outlineLevel="0" collapsed="false">
      <c r="A16" s="16" t="s">
        <v>118</v>
      </c>
      <c r="B16" s="17" t="s">
        <v>50</v>
      </c>
      <c r="C16" s="17" t="s">
        <v>122</v>
      </c>
      <c r="D16" s="17" t="s">
        <v>185</v>
      </c>
      <c r="E16" s="17" t="s">
        <v>186</v>
      </c>
      <c r="F16" s="18"/>
    </row>
    <row r="17" customFormat="false" ht="18" hidden="false" customHeight="false" outlineLevel="0" collapsed="false">
      <c r="A17" s="16" t="s">
        <v>125</v>
      </c>
      <c r="B17" s="17" t="s">
        <v>128</v>
      </c>
      <c r="C17" s="17" t="s">
        <v>127</v>
      </c>
      <c r="D17" s="17" t="s">
        <v>187</v>
      </c>
      <c r="E17" s="17" t="s">
        <v>188</v>
      </c>
      <c r="F17" s="18"/>
    </row>
    <row r="18" customFormat="false" ht="45" hidden="false" customHeight="false" outlineLevel="0" collapsed="false">
      <c r="A18" s="16" t="s">
        <v>131</v>
      </c>
      <c r="B18" s="17" t="s">
        <v>134</v>
      </c>
      <c r="C18" s="17" t="s">
        <v>133</v>
      </c>
      <c r="D18" s="17" t="s">
        <v>189</v>
      </c>
      <c r="E18" s="17" t="s">
        <v>190</v>
      </c>
      <c r="F18" s="18"/>
    </row>
    <row r="19" customFormat="false" ht="18" hidden="false" customHeight="false" outlineLevel="0" collapsed="false">
      <c r="A19" s="16" t="s">
        <v>138</v>
      </c>
      <c r="B19" s="17" t="s">
        <v>141</v>
      </c>
      <c r="C19" s="17" t="s">
        <v>140</v>
      </c>
      <c r="D19" s="17" t="s">
        <v>191</v>
      </c>
      <c r="E19" s="17" t="s">
        <v>192</v>
      </c>
      <c r="F19" s="18"/>
    </row>
    <row r="20" customFormat="false" ht="45" hidden="false" customHeight="false" outlineLevel="0" collapsed="false">
      <c r="A20" s="16" t="s">
        <v>144</v>
      </c>
      <c r="B20" s="17" t="s">
        <v>153</v>
      </c>
      <c r="C20" s="17" t="s">
        <v>152</v>
      </c>
      <c r="D20" s="17" t="s">
        <v>193</v>
      </c>
      <c r="E20" s="17" t="s">
        <v>194</v>
      </c>
      <c r="F20" s="18"/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8" zeroHeight="false" outlineLevelRow="0" outlineLevelCol="0"/>
  <cols>
    <col collapsed="false" customWidth="true" hidden="false" outlineLevel="0" max="1" min="1" style="13" width="13.33"/>
    <col collapsed="false" customWidth="true" hidden="false" outlineLevel="0" max="2" min="2" style="13" width="15.06"/>
    <col collapsed="false" customWidth="true" hidden="false" outlineLevel="0" max="3" min="3" style="13" width="15.18"/>
    <col collapsed="false" customWidth="true" hidden="false" outlineLevel="0" max="4" min="4" style="13" width="9.87"/>
    <col collapsed="false" customWidth="true" hidden="false" outlineLevel="0" max="5" min="5" style="13" width="37.28"/>
    <col collapsed="false" customWidth="true" hidden="false" outlineLevel="0" max="1025" min="6" style="0" width="8.89"/>
  </cols>
  <sheetData>
    <row r="1" customFormat="false" ht="15" hidden="false" customHeight="false" outlineLevel="0" collapsed="false">
      <c r="A1" s="14" t="s">
        <v>195</v>
      </c>
    </row>
    <row r="3" customFormat="false" ht="30.75" hidden="false" customHeight="false" outlineLevel="0" collapsed="false">
      <c r="A3" s="15" t="s">
        <v>1</v>
      </c>
      <c r="B3" s="15" t="s">
        <v>196</v>
      </c>
      <c r="C3" s="15" t="s">
        <v>197</v>
      </c>
      <c r="D3" s="15" t="s">
        <v>198</v>
      </c>
      <c r="E3" s="15" t="s">
        <v>199</v>
      </c>
    </row>
    <row r="4" customFormat="false" ht="15" hidden="false" customHeight="false" outlineLevel="0" collapsed="false">
      <c r="A4" s="17" t="s">
        <v>42</v>
      </c>
      <c r="B4" s="17" t="s">
        <v>30</v>
      </c>
      <c r="C4" s="17" t="s">
        <v>30</v>
      </c>
      <c r="D4" s="17" t="s">
        <v>30</v>
      </c>
      <c r="E4" s="17" t="s">
        <v>30</v>
      </c>
    </row>
    <row r="5" customFormat="false" ht="15" hidden="false" customHeight="false" outlineLevel="0" collapsed="false">
      <c r="A5" s="17" t="s">
        <v>54</v>
      </c>
      <c r="B5" s="17" t="s">
        <v>30</v>
      </c>
      <c r="C5" s="17" t="s">
        <v>135</v>
      </c>
      <c r="D5" s="17" t="s">
        <v>30</v>
      </c>
      <c r="E5" s="17" t="s">
        <v>200</v>
      </c>
    </row>
    <row r="6" customFormat="false" ht="15" hidden="false" customHeight="false" outlineLevel="0" collapsed="false">
      <c r="A6" s="17" t="s">
        <v>60</v>
      </c>
      <c r="B6" s="17" t="s">
        <v>30</v>
      </c>
      <c r="C6" s="17" t="s">
        <v>30</v>
      </c>
      <c r="D6" s="17" t="s">
        <v>30</v>
      </c>
      <c r="E6" s="17" t="s">
        <v>30</v>
      </c>
    </row>
    <row r="7" customFormat="false" ht="15" hidden="false" customHeight="false" outlineLevel="0" collapsed="false">
      <c r="A7" s="17" t="s">
        <v>104</v>
      </c>
      <c r="B7" s="17" t="s">
        <v>30</v>
      </c>
      <c r="C7" s="17" t="s">
        <v>30</v>
      </c>
      <c r="D7" s="17" t="s">
        <v>30</v>
      </c>
      <c r="E7" s="19" t="s">
        <v>30</v>
      </c>
    </row>
    <row r="8" customFormat="false" ht="30" hidden="false" customHeight="false" outlineLevel="0" collapsed="false">
      <c r="A8" s="17" t="s">
        <v>131</v>
      </c>
      <c r="B8" s="17" t="s">
        <v>201</v>
      </c>
      <c r="C8" s="17" t="s">
        <v>135</v>
      </c>
      <c r="D8" s="17" t="s">
        <v>135</v>
      </c>
      <c r="E8" s="17" t="s">
        <v>202</v>
      </c>
    </row>
    <row r="9" customFormat="false" ht="30" hidden="false" customHeight="false" outlineLevel="0" collapsed="false">
      <c r="A9" s="17" t="s">
        <v>138</v>
      </c>
      <c r="B9" s="17" t="s">
        <v>201</v>
      </c>
      <c r="C9" s="17" t="s">
        <v>135</v>
      </c>
      <c r="D9" s="17" t="s">
        <v>135</v>
      </c>
      <c r="E9" s="17" t="s">
        <v>203</v>
      </c>
    </row>
    <row r="10" customFormat="false" ht="15" hidden="false" customHeight="false" outlineLevel="0" collapsed="false">
      <c r="A10" s="17" t="s">
        <v>144</v>
      </c>
      <c r="B10" s="17" t="s">
        <v>204</v>
      </c>
      <c r="C10" s="17" t="s">
        <v>154</v>
      </c>
      <c r="D10" s="17" t="s">
        <v>205</v>
      </c>
      <c r="E10" s="17" t="s">
        <v>206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2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20" width="12"/>
    <col collapsed="false" customWidth="true" hidden="false" outlineLevel="0" max="2" min="2" style="20" width="12.77"/>
    <col collapsed="false" customWidth="true" hidden="false" outlineLevel="0" max="3" min="3" style="20" width="15.78"/>
    <col collapsed="false" customWidth="true" hidden="false" outlineLevel="0" max="4" min="4" style="20" width="19.44"/>
    <col collapsed="false" customWidth="true" hidden="false" outlineLevel="0" max="5" min="5" style="21" width="13.33"/>
    <col collapsed="false" customWidth="true" hidden="false" outlineLevel="0" max="7" min="6" style="22" width="11.22"/>
    <col collapsed="false" customWidth="true" hidden="false" outlineLevel="0" max="12" min="8" style="23" width="8.89"/>
    <col collapsed="false" customWidth="true" hidden="false" outlineLevel="0" max="13" min="13" style="23" width="9.23"/>
    <col collapsed="false" customWidth="true" hidden="false" outlineLevel="0" max="14" min="14" style="23" width="8.89"/>
    <col collapsed="false" customWidth="true" hidden="false" outlineLevel="0" max="15" min="15" style="23" width="10.22"/>
    <col collapsed="false" customWidth="true" hidden="false" outlineLevel="0" max="17" min="16" style="23" width="8.89"/>
    <col collapsed="false" customWidth="true" hidden="false" outlineLevel="0" max="18" min="18" style="23" width="10.22"/>
    <col collapsed="false" customWidth="true" hidden="false" outlineLevel="0" max="1025" min="19" style="23" width="8.89"/>
  </cols>
  <sheetData>
    <row r="1" customFormat="false" ht="15" hidden="false" customHeight="false" outlineLevel="0" collapsed="false">
      <c r="A1" s="24" t="s">
        <v>207</v>
      </c>
    </row>
    <row r="2" customFormat="false" ht="15" hidden="false" customHeight="false" outlineLevel="0" collapsed="false">
      <c r="E2" s="25"/>
      <c r="F2" s="26"/>
      <c r="G2" s="26"/>
    </row>
    <row r="3" customFormat="false" ht="15.75" hidden="false" customHeight="false" outlineLevel="0" collapsed="false">
      <c r="A3" s="27" t="s">
        <v>208</v>
      </c>
      <c r="B3" s="27" t="s">
        <v>209</v>
      </c>
      <c r="C3" s="27" t="s">
        <v>210</v>
      </c>
      <c r="D3" s="27" t="s">
        <v>211</v>
      </c>
      <c r="E3" s="28" t="s">
        <v>212</v>
      </c>
      <c r="F3" s="29" t="s">
        <v>213</v>
      </c>
      <c r="G3" s="29" t="s">
        <v>214</v>
      </c>
    </row>
    <row r="4" customFormat="false" ht="15" hidden="false" customHeight="false" outlineLevel="0" collapsed="false">
      <c r="A4" s="30" t="s">
        <v>215</v>
      </c>
      <c r="B4" s="31"/>
      <c r="C4" s="31"/>
      <c r="D4" s="31"/>
      <c r="E4" s="32"/>
      <c r="F4" s="33"/>
      <c r="G4" s="33"/>
    </row>
    <row r="5" customFormat="false" ht="15" hidden="false" customHeight="false" outlineLevel="0" collapsed="false">
      <c r="A5" s="31" t="s">
        <v>216</v>
      </c>
      <c r="B5" s="31" t="s">
        <v>217</v>
      </c>
      <c r="C5" s="31" t="s">
        <v>218</v>
      </c>
      <c r="D5" s="31" t="s">
        <v>219</v>
      </c>
      <c r="E5" s="34" t="s">
        <v>220</v>
      </c>
      <c r="F5" s="35" t="s">
        <v>221</v>
      </c>
      <c r="G5" s="22" t="n">
        <v>361421</v>
      </c>
    </row>
    <row r="6" customFormat="false" ht="15" hidden="false" customHeight="false" outlineLevel="0" collapsed="false">
      <c r="A6" s="31" t="s">
        <v>216</v>
      </c>
      <c r="B6" s="31" t="s">
        <v>217</v>
      </c>
      <c r="C6" s="31" t="s">
        <v>218</v>
      </c>
      <c r="D6" s="31" t="s">
        <v>222</v>
      </c>
      <c r="E6" s="34" t="s">
        <v>223</v>
      </c>
      <c r="F6" s="35" t="s">
        <v>224</v>
      </c>
      <c r="G6" s="22" t="n">
        <v>499937</v>
      </c>
    </row>
    <row r="7" customFormat="false" ht="15" hidden="false" customHeight="false" outlineLevel="0" collapsed="false">
      <c r="A7" s="31" t="s">
        <v>216</v>
      </c>
      <c r="B7" s="31" t="s">
        <v>217</v>
      </c>
      <c r="C7" s="31" t="s">
        <v>218</v>
      </c>
      <c r="D7" s="31" t="s">
        <v>225</v>
      </c>
      <c r="E7" s="34" t="s">
        <v>226</v>
      </c>
      <c r="F7" s="35" t="s">
        <v>227</v>
      </c>
      <c r="G7" s="22" t="n">
        <v>433309</v>
      </c>
    </row>
    <row r="8" customFormat="false" ht="15" hidden="false" customHeight="false" outlineLevel="0" collapsed="false">
      <c r="A8" s="31" t="s">
        <v>216</v>
      </c>
      <c r="B8" s="31" t="s">
        <v>217</v>
      </c>
      <c r="C8" s="31" t="s">
        <v>218</v>
      </c>
      <c r="D8" s="31" t="s">
        <v>228</v>
      </c>
      <c r="E8" s="34" t="s">
        <v>229</v>
      </c>
      <c r="F8" s="35" t="s">
        <v>230</v>
      </c>
      <c r="G8" s="22" t="n">
        <v>499259</v>
      </c>
    </row>
    <row r="9" customFormat="false" ht="15" hidden="false" customHeight="false" outlineLevel="0" collapsed="false">
      <c r="A9" s="31" t="s">
        <v>216</v>
      </c>
      <c r="B9" s="31" t="s">
        <v>217</v>
      </c>
      <c r="C9" s="31" t="s">
        <v>218</v>
      </c>
      <c r="D9" s="31" t="s">
        <v>231</v>
      </c>
      <c r="E9" s="34" t="s">
        <v>232</v>
      </c>
      <c r="F9" s="35" t="s">
        <v>233</v>
      </c>
      <c r="G9" s="22" t="n">
        <v>193979</v>
      </c>
    </row>
    <row r="10" customFormat="false" ht="15" hidden="false" customHeight="false" outlineLevel="0" collapsed="false">
      <c r="A10" s="31" t="s">
        <v>216</v>
      </c>
      <c r="B10" s="31" t="s">
        <v>217</v>
      </c>
      <c r="C10" s="31" t="s">
        <v>218</v>
      </c>
      <c r="D10" s="31" t="s">
        <v>234</v>
      </c>
      <c r="E10" s="34" t="s">
        <v>235</v>
      </c>
      <c r="F10" s="35" t="s">
        <v>236</v>
      </c>
      <c r="G10" s="22" t="n">
        <v>476728</v>
      </c>
    </row>
    <row r="11" customFormat="false" ht="15" hidden="false" customHeight="false" outlineLevel="0" collapsed="false">
      <c r="A11" s="31" t="s">
        <v>216</v>
      </c>
      <c r="B11" s="31" t="s">
        <v>217</v>
      </c>
      <c r="C11" s="31" t="s">
        <v>218</v>
      </c>
      <c r="D11" s="31" t="s">
        <v>237</v>
      </c>
      <c r="E11" s="34" t="s">
        <v>238</v>
      </c>
      <c r="F11" s="35" t="s">
        <v>239</v>
      </c>
      <c r="G11" s="22" t="n">
        <v>466848</v>
      </c>
    </row>
    <row r="12" customFormat="false" ht="15" hidden="false" customHeight="false" outlineLevel="0" collapsed="false">
      <c r="A12" s="31" t="s">
        <v>216</v>
      </c>
      <c r="B12" s="31" t="s">
        <v>217</v>
      </c>
      <c r="C12" s="31" t="s">
        <v>218</v>
      </c>
      <c r="D12" s="31" t="s">
        <v>240</v>
      </c>
      <c r="E12" s="34" t="s">
        <v>241</v>
      </c>
      <c r="F12" s="35" t="s">
        <v>242</v>
      </c>
      <c r="G12" s="22" t="n">
        <v>247343</v>
      </c>
    </row>
    <row r="13" customFormat="false" ht="15" hidden="false" customHeight="false" outlineLevel="0" collapsed="false">
      <c r="A13" s="31" t="s">
        <v>216</v>
      </c>
      <c r="B13" s="31" t="s">
        <v>217</v>
      </c>
      <c r="C13" s="31" t="s">
        <v>218</v>
      </c>
      <c r="D13" s="31" t="s">
        <v>243</v>
      </c>
      <c r="E13" s="34" t="s">
        <v>244</v>
      </c>
      <c r="F13" s="35" t="s">
        <v>245</v>
      </c>
      <c r="G13" s="22" t="n">
        <v>491423</v>
      </c>
    </row>
    <row r="14" customFormat="false" ht="15" hidden="false" customHeight="false" outlineLevel="0" collapsed="false">
      <c r="A14" s="31" t="s">
        <v>216</v>
      </c>
      <c r="B14" s="31" t="s">
        <v>217</v>
      </c>
      <c r="C14" s="31" t="s">
        <v>218</v>
      </c>
      <c r="D14" s="31" t="s">
        <v>246</v>
      </c>
      <c r="E14" s="34" t="s">
        <v>247</v>
      </c>
      <c r="F14" s="35" t="s">
        <v>248</v>
      </c>
      <c r="G14" s="22" t="n">
        <v>462788</v>
      </c>
    </row>
    <row r="15" customFormat="false" ht="15" hidden="false" customHeight="false" outlineLevel="0" collapsed="false">
      <c r="A15" s="31" t="s">
        <v>216</v>
      </c>
      <c r="B15" s="31" t="s">
        <v>217</v>
      </c>
      <c r="C15" s="31" t="s">
        <v>219</v>
      </c>
      <c r="D15" s="31" t="s">
        <v>222</v>
      </c>
      <c r="E15" s="34" t="s">
        <v>249</v>
      </c>
      <c r="F15" s="35" t="s">
        <v>250</v>
      </c>
      <c r="G15" s="22" t="n">
        <v>365284</v>
      </c>
    </row>
    <row r="16" customFormat="false" ht="15" hidden="false" customHeight="false" outlineLevel="0" collapsed="false">
      <c r="A16" s="31" t="s">
        <v>216</v>
      </c>
      <c r="B16" s="31" t="s">
        <v>217</v>
      </c>
      <c r="C16" s="31" t="s">
        <v>219</v>
      </c>
      <c r="D16" s="31" t="s">
        <v>225</v>
      </c>
      <c r="E16" s="34" t="s">
        <v>251</v>
      </c>
      <c r="F16" s="35" t="s">
        <v>252</v>
      </c>
      <c r="G16" s="22" t="n">
        <v>312105</v>
      </c>
    </row>
    <row r="17" customFormat="false" ht="15" hidden="false" customHeight="false" outlineLevel="0" collapsed="false">
      <c r="A17" s="31" t="s">
        <v>216</v>
      </c>
      <c r="B17" s="31" t="s">
        <v>217</v>
      </c>
      <c r="C17" s="31" t="s">
        <v>219</v>
      </c>
      <c r="D17" s="31" t="s">
        <v>228</v>
      </c>
      <c r="E17" s="34" t="s">
        <v>253</v>
      </c>
      <c r="F17" s="35" t="s">
        <v>254</v>
      </c>
      <c r="G17" s="22" t="n">
        <v>365020</v>
      </c>
    </row>
    <row r="18" customFormat="false" ht="15" hidden="false" customHeight="false" outlineLevel="0" collapsed="false">
      <c r="A18" s="31" t="s">
        <v>216</v>
      </c>
      <c r="B18" s="31" t="s">
        <v>217</v>
      </c>
      <c r="C18" s="31" t="s">
        <v>219</v>
      </c>
      <c r="D18" s="31" t="s">
        <v>231</v>
      </c>
      <c r="E18" s="34" t="s">
        <v>255</v>
      </c>
      <c r="F18" s="35" t="s">
        <v>256</v>
      </c>
      <c r="G18" s="22" t="n">
        <v>166856</v>
      </c>
    </row>
    <row r="19" customFormat="false" ht="15" hidden="false" customHeight="false" outlineLevel="0" collapsed="false">
      <c r="A19" s="31" t="s">
        <v>216</v>
      </c>
      <c r="B19" s="31" t="s">
        <v>217</v>
      </c>
      <c r="C19" s="31" t="s">
        <v>219</v>
      </c>
      <c r="D19" s="31" t="s">
        <v>234</v>
      </c>
      <c r="E19" s="34" t="s">
        <v>257</v>
      </c>
      <c r="F19" s="35" t="s">
        <v>258</v>
      </c>
      <c r="G19" s="22" t="n">
        <v>358051</v>
      </c>
    </row>
    <row r="20" customFormat="false" ht="15" hidden="false" customHeight="false" outlineLevel="0" collapsed="false">
      <c r="A20" s="31" t="s">
        <v>216</v>
      </c>
      <c r="B20" s="31" t="s">
        <v>217</v>
      </c>
      <c r="C20" s="31" t="s">
        <v>219</v>
      </c>
      <c r="D20" s="31" t="s">
        <v>237</v>
      </c>
      <c r="E20" s="34" t="s">
        <v>259</v>
      </c>
      <c r="F20" s="35" t="s">
        <v>260</v>
      </c>
      <c r="G20" s="22" t="n">
        <v>352298</v>
      </c>
    </row>
    <row r="21" customFormat="false" ht="15" hidden="false" customHeight="false" outlineLevel="0" collapsed="false">
      <c r="A21" s="31" t="s">
        <v>216</v>
      </c>
      <c r="B21" s="31" t="s">
        <v>217</v>
      </c>
      <c r="C21" s="31" t="s">
        <v>219</v>
      </c>
      <c r="D21" s="31" t="s">
        <v>240</v>
      </c>
      <c r="E21" s="34" t="s">
        <v>261</v>
      </c>
      <c r="F21" s="35" t="s">
        <v>262</v>
      </c>
      <c r="G21" s="22" t="n">
        <v>196337</v>
      </c>
    </row>
    <row r="22" customFormat="false" ht="15" hidden="false" customHeight="false" outlineLevel="0" collapsed="false">
      <c r="A22" s="31" t="s">
        <v>216</v>
      </c>
      <c r="B22" s="31" t="s">
        <v>217</v>
      </c>
      <c r="C22" s="31" t="s">
        <v>219</v>
      </c>
      <c r="D22" s="31" t="s">
        <v>243</v>
      </c>
      <c r="E22" s="34" t="s">
        <v>263</v>
      </c>
      <c r="F22" s="35" t="s">
        <v>264</v>
      </c>
      <c r="G22" s="22" t="n">
        <v>358641</v>
      </c>
    </row>
    <row r="23" customFormat="false" ht="15" hidden="false" customHeight="false" outlineLevel="0" collapsed="false">
      <c r="A23" s="31" t="s">
        <v>216</v>
      </c>
      <c r="B23" s="31" t="s">
        <v>217</v>
      </c>
      <c r="C23" s="31" t="s">
        <v>219</v>
      </c>
      <c r="D23" s="31" t="s">
        <v>246</v>
      </c>
      <c r="E23" s="34" t="s">
        <v>265</v>
      </c>
      <c r="F23" s="35" t="s">
        <v>266</v>
      </c>
      <c r="G23" s="22" t="n">
        <v>339454</v>
      </c>
    </row>
    <row r="24" customFormat="false" ht="15" hidden="false" customHeight="false" outlineLevel="0" collapsed="false">
      <c r="A24" s="31" t="s">
        <v>216</v>
      </c>
      <c r="B24" s="31" t="s">
        <v>217</v>
      </c>
      <c r="C24" s="31" t="s">
        <v>222</v>
      </c>
      <c r="D24" s="31" t="s">
        <v>225</v>
      </c>
      <c r="E24" s="34" t="s">
        <v>267</v>
      </c>
      <c r="F24" s="35" t="s">
        <v>268</v>
      </c>
      <c r="G24" s="22" t="n">
        <v>437208</v>
      </c>
    </row>
    <row r="25" customFormat="false" ht="15" hidden="false" customHeight="false" outlineLevel="0" collapsed="false">
      <c r="A25" s="31" t="s">
        <v>216</v>
      </c>
      <c r="B25" s="31" t="s">
        <v>217</v>
      </c>
      <c r="C25" s="31" t="s">
        <v>222</v>
      </c>
      <c r="D25" s="31" t="s">
        <v>228</v>
      </c>
      <c r="E25" s="34" t="s">
        <v>269</v>
      </c>
      <c r="F25" s="35" t="s">
        <v>270</v>
      </c>
      <c r="G25" s="22" t="n">
        <v>503820</v>
      </c>
    </row>
    <row r="26" customFormat="false" ht="15" hidden="false" customHeight="false" outlineLevel="0" collapsed="false">
      <c r="A26" s="31" t="s">
        <v>216</v>
      </c>
      <c r="B26" s="31" t="s">
        <v>217</v>
      </c>
      <c r="C26" s="31" t="s">
        <v>222</v>
      </c>
      <c r="D26" s="31" t="s">
        <v>231</v>
      </c>
      <c r="E26" s="34" t="s">
        <v>271</v>
      </c>
      <c r="F26" s="35" t="s">
        <v>272</v>
      </c>
      <c r="G26" s="22" t="n">
        <v>195943</v>
      </c>
    </row>
    <row r="27" customFormat="false" ht="15" hidden="false" customHeight="false" outlineLevel="0" collapsed="false">
      <c r="A27" s="31" t="s">
        <v>216</v>
      </c>
      <c r="B27" s="31" t="s">
        <v>217</v>
      </c>
      <c r="C27" s="31" t="s">
        <v>222</v>
      </c>
      <c r="D27" s="31" t="s">
        <v>234</v>
      </c>
      <c r="E27" s="34" t="s">
        <v>273</v>
      </c>
      <c r="F27" s="35" t="s">
        <v>274</v>
      </c>
      <c r="G27" s="22" t="n">
        <v>481145</v>
      </c>
    </row>
    <row r="28" customFormat="false" ht="15" hidden="false" customHeight="false" outlineLevel="0" collapsed="false">
      <c r="A28" s="31" t="s">
        <v>216</v>
      </c>
      <c r="B28" s="31" t="s">
        <v>217</v>
      </c>
      <c r="C28" s="31" t="s">
        <v>222</v>
      </c>
      <c r="D28" s="31" t="s">
        <v>237</v>
      </c>
      <c r="E28" s="34" t="s">
        <v>275</v>
      </c>
      <c r="F28" s="35" t="s">
        <v>276</v>
      </c>
      <c r="G28" s="22" t="n">
        <v>471167</v>
      </c>
    </row>
    <row r="29" customFormat="false" ht="15" hidden="false" customHeight="false" outlineLevel="0" collapsed="false">
      <c r="A29" s="31" t="s">
        <v>216</v>
      </c>
      <c r="B29" s="31" t="s">
        <v>217</v>
      </c>
      <c r="C29" s="31" t="s">
        <v>222</v>
      </c>
      <c r="D29" s="31" t="s">
        <v>240</v>
      </c>
      <c r="E29" s="34" t="s">
        <v>277</v>
      </c>
      <c r="F29" s="35" t="s">
        <v>278</v>
      </c>
      <c r="G29" s="22" t="n">
        <v>249642</v>
      </c>
    </row>
    <row r="30" customFormat="false" ht="15" hidden="false" customHeight="false" outlineLevel="0" collapsed="false">
      <c r="A30" s="31" t="s">
        <v>216</v>
      </c>
      <c r="B30" s="31" t="s">
        <v>217</v>
      </c>
      <c r="C30" s="31" t="s">
        <v>222</v>
      </c>
      <c r="D30" s="31" t="s">
        <v>243</v>
      </c>
      <c r="E30" s="34" t="s">
        <v>279</v>
      </c>
      <c r="F30" s="35" t="s">
        <v>280</v>
      </c>
      <c r="G30" s="22" t="n">
        <v>495890</v>
      </c>
    </row>
    <row r="31" customFormat="false" ht="15" hidden="false" customHeight="false" outlineLevel="0" collapsed="false">
      <c r="A31" s="31" t="s">
        <v>216</v>
      </c>
      <c r="B31" s="31" t="s">
        <v>217</v>
      </c>
      <c r="C31" s="31" t="s">
        <v>222</v>
      </c>
      <c r="D31" s="31" t="s">
        <v>246</v>
      </c>
      <c r="E31" s="34" t="s">
        <v>281</v>
      </c>
      <c r="F31" s="35" t="s">
        <v>282</v>
      </c>
      <c r="G31" s="22" t="n">
        <v>466981</v>
      </c>
    </row>
    <row r="32" customFormat="false" ht="15" hidden="false" customHeight="false" outlineLevel="0" collapsed="false">
      <c r="A32" s="31" t="s">
        <v>216</v>
      </c>
      <c r="B32" s="31" t="s">
        <v>217</v>
      </c>
      <c r="C32" s="31" t="s">
        <v>225</v>
      </c>
      <c r="D32" s="31" t="s">
        <v>228</v>
      </c>
      <c r="E32" s="34" t="s">
        <v>283</v>
      </c>
      <c r="F32" s="35" t="s">
        <v>284</v>
      </c>
      <c r="G32" s="22" t="n">
        <v>436618</v>
      </c>
    </row>
    <row r="33" customFormat="false" ht="15" hidden="false" customHeight="false" outlineLevel="0" collapsed="false">
      <c r="A33" s="31" t="s">
        <v>216</v>
      </c>
      <c r="B33" s="31" t="s">
        <v>217</v>
      </c>
      <c r="C33" s="31" t="s">
        <v>225</v>
      </c>
      <c r="D33" s="31" t="s">
        <v>231</v>
      </c>
      <c r="E33" s="34" t="s">
        <v>285</v>
      </c>
      <c r="F33" s="35" t="s">
        <v>286</v>
      </c>
      <c r="G33" s="22" t="n">
        <v>165253</v>
      </c>
    </row>
    <row r="34" customFormat="false" ht="15" hidden="false" customHeight="false" outlineLevel="0" collapsed="false">
      <c r="A34" s="31" t="s">
        <v>216</v>
      </c>
      <c r="B34" s="31" t="s">
        <v>217</v>
      </c>
      <c r="C34" s="31" t="s">
        <v>225</v>
      </c>
      <c r="D34" s="31" t="s">
        <v>234</v>
      </c>
      <c r="E34" s="34" t="s">
        <v>229</v>
      </c>
      <c r="F34" s="35" t="s">
        <v>287</v>
      </c>
      <c r="G34" s="22" t="n">
        <v>420812</v>
      </c>
    </row>
    <row r="35" customFormat="false" ht="15" hidden="false" customHeight="false" outlineLevel="0" collapsed="false">
      <c r="A35" s="31" t="s">
        <v>216</v>
      </c>
      <c r="B35" s="31" t="s">
        <v>217</v>
      </c>
      <c r="C35" s="31" t="s">
        <v>225</v>
      </c>
      <c r="D35" s="31" t="s">
        <v>237</v>
      </c>
      <c r="E35" s="34" t="s">
        <v>288</v>
      </c>
      <c r="F35" s="35" t="s">
        <v>289</v>
      </c>
      <c r="G35" s="22" t="n">
        <v>412303</v>
      </c>
    </row>
    <row r="36" customFormat="false" ht="15" hidden="false" customHeight="false" outlineLevel="0" collapsed="false">
      <c r="A36" s="31" t="s">
        <v>216</v>
      </c>
      <c r="B36" s="31" t="s">
        <v>217</v>
      </c>
      <c r="C36" s="31" t="s">
        <v>225</v>
      </c>
      <c r="D36" s="31" t="s">
        <v>240</v>
      </c>
      <c r="E36" s="34" t="s">
        <v>290</v>
      </c>
      <c r="F36" s="35" t="s">
        <v>291</v>
      </c>
      <c r="G36" s="22" t="n">
        <v>214676</v>
      </c>
    </row>
    <row r="37" customFormat="false" ht="15" hidden="false" customHeight="false" outlineLevel="0" collapsed="false">
      <c r="A37" s="31" t="s">
        <v>216</v>
      </c>
      <c r="B37" s="31" t="s">
        <v>217</v>
      </c>
      <c r="C37" s="31" t="s">
        <v>225</v>
      </c>
      <c r="D37" s="31" t="s">
        <v>243</v>
      </c>
      <c r="E37" s="34" t="s">
        <v>292</v>
      </c>
      <c r="F37" s="35" t="s">
        <v>293</v>
      </c>
      <c r="G37" s="22" t="n">
        <v>429636</v>
      </c>
    </row>
    <row r="38" customFormat="false" ht="15" hidden="false" customHeight="false" outlineLevel="0" collapsed="false">
      <c r="A38" s="31" t="s">
        <v>216</v>
      </c>
      <c r="B38" s="31" t="s">
        <v>217</v>
      </c>
      <c r="C38" s="31" t="s">
        <v>225</v>
      </c>
      <c r="D38" s="31" t="s">
        <v>246</v>
      </c>
      <c r="E38" s="34" t="s">
        <v>294</v>
      </c>
      <c r="F38" s="35" t="s">
        <v>295</v>
      </c>
      <c r="G38" s="22" t="n">
        <v>404305</v>
      </c>
    </row>
    <row r="39" customFormat="false" ht="15" hidden="false" customHeight="false" outlineLevel="0" collapsed="false">
      <c r="A39" s="31" t="s">
        <v>216</v>
      </c>
      <c r="B39" s="31" t="s">
        <v>217</v>
      </c>
      <c r="C39" s="31" t="s">
        <v>228</v>
      </c>
      <c r="D39" s="31" t="s">
        <v>231</v>
      </c>
      <c r="E39" s="34" t="s">
        <v>296</v>
      </c>
      <c r="F39" s="35" t="s">
        <v>297</v>
      </c>
      <c r="G39" s="22" t="n">
        <v>195818</v>
      </c>
    </row>
    <row r="40" customFormat="false" ht="15" hidden="false" customHeight="false" outlineLevel="0" collapsed="false">
      <c r="A40" s="31" t="s">
        <v>216</v>
      </c>
      <c r="B40" s="31" t="s">
        <v>217</v>
      </c>
      <c r="C40" s="31" t="s">
        <v>228</v>
      </c>
      <c r="D40" s="31" t="s">
        <v>234</v>
      </c>
      <c r="E40" s="34" t="s">
        <v>298</v>
      </c>
      <c r="F40" s="35" t="s">
        <v>299</v>
      </c>
      <c r="G40" s="22" t="n">
        <v>480614</v>
      </c>
    </row>
    <row r="41" customFormat="false" ht="15" hidden="false" customHeight="false" outlineLevel="0" collapsed="false">
      <c r="A41" s="31" t="s">
        <v>216</v>
      </c>
      <c r="B41" s="31" t="s">
        <v>217</v>
      </c>
      <c r="C41" s="31" t="s">
        <v>228</v>
      </c>
      <c r="D41" s="31" t="s">
        <v>237</v>
      </c>
      <c r="E41" s="34" t="s">
        <v>300</v>
      </c>
      <c r="F41" s="35" t="s">
        <v>301</v>
      </c>
      <c r="G41" s="22" t="n">
        <v>470643</v>
      </c>
    </row>
    <row r="42" customFormat="false" ht="15" hidden="false" customHeight="false" outlineLevel="0" collapsed="false">
      <c r="A42" s="31" t="s">
        <v>216</v>
      </c>
      <c r="B42" s="31" t="s">
        <v>217</v>
      </c>
      <c r="C42" s="31" t="s">
        <v>228</v>
      </c>
      <c r="D42" s="31" t="s">
        <v>240</v>
      </c>
      <c r="E42" s="34" t="s">
        <v>302</v>
      </c>
      <c r="F42" s="35" t="s">
        <v>303</v>
      </c>
      <c r="G42" s="22" t="n">
        <v>249421</v>
      </c>
    </row>
    <row r="43" customFormat="false" ht="15" hidden="false" customHeight="false" outlineLevel="0" collapsed="false">
      <c r="A43" s="31" t="s">
        <v>216</v>
      </c>
      <c r="B43" s="31" t="s">
        <v>217</v>
      </c>
      <c r="C43" s="31" t="s">
        <v>228</v>
      </c>
      <c r="D43" s="31" t="s">
        <v>243</v>
      </c>
      <c r="E43" s="34" t="s">
        <v>304</v>
      </c>
      <c r="F43" s="35" t="s">
        <v>305</v>
      </c>
      <c r="G43" s="22" t="n">
        <v>495248</v>
      </c>
    </row>
    <row r="44" customFormat="false" ht="15" hidden="false" customHeight="false" outlineLevel="0" collapsed="false">
      <c r="A44" s="31" t="s">
        <v>216</v>
      </c>
      <c r="B44" s="31" t="s">
        <v>217</v>
      </c>
      <c r="C44" s="31" t="s">
        <v>228</v>
      </c>
      <c r="D44" s="31" t="s">
        <v>246</v>
      </c>
      <c r="E44" s="34" t="s">
        <v>306</v>
      </c>
      <c r="F44" s="35" t="s">
        <v>307</v>
      </c>
      <c r="G44" s="22" t="n">
        <v>466395</v>
      </c>
    </row>
    <row r="45" customFormat="false" ht="15" hidden="false" customHeight="false" outlineLevel="0" collapsed="false">
      <c r="A45" s="31" t="s">
        <v>216</v>
      </c>
      <c r="B45" s="31" t="s">
        <v>217</v>
      </c>
      <c r="C45" s="31" t="s">
        <v>231</v>
      </c>
      <c r="D45" s="31" t="s">
        <v>234</v>
      </c>
      <c r="E45" s="34" t="s">
        <v>308</v>
      </c>
      <c r="F45" s="35" t="s">
        <v>309</v>
      </c>
      <c r="G45" s="22" t="n">
        <v>191787</v>
      </c>
    </row>
    <row r="46" customFormat="false" ht="15" hidden="false" customHeight="false" outlineLevel="0" collapsed="false">
      <c r="A46" s="31" t="s">
        <v>216</v>
      </c>
      <c r="B46" s="31" t="s">
        <v>217</v>
      </c>
      <c r="C46" s="31" t="s">
        <v>231</v>
      </c>
      <c r="D46" s="31" t="s">
        <v>237</v>
      </c>
      <c r="E46" s="34" t="s">
        <v>310</v>
      </c>
      <c r="F46" s="35" t="s">
        <v>311</v>
      </c>
      <c r="G46" s="22" t="n">
        <v>188690</v>
      </c>
    </row>
    <row r="47" customFormat="false" ht="15" hidden="false" customHeight="false" outlineLevel="0" collapsed="false">
      <c r="A47" s="31" t="s">
        <v>216</v>
      </c>
      <c r="B47" s="31" t="s">
        <v>217</v>
      </c>
      <c r="C47" s="31" t="s">
        <v>231</v>
      </c>
      <c r="D47" s="31" t="s">
        <v>240</v>
      </c>
      <c r="E47" s="34" t="s">
        <v>312</v>
      </c>
      <c r="F47" s="35" t="s">
        <v>313</v>
      </c>
      <c r="G47" s="22" t="n">
        <v>107061</v>
      </c>
    </row>
    <row r="48" customFormat="false" ht="15" hidden="false" customHeight="false" outlineLevel="0" collapsed="false">
      <c r="A48" s="31" t="s">
        <v>216</v>
      </c>
      <c r="B48" s="31" t="s">
        <v>217</v>
      </c>
      <c r="C48" s="31" t="s">
        <v>231</v>
      </c>
      <c r="D48" s="31" t="s">
        <v>243</v>
      </c>
      <c r="E48" s="34" t="s">
        <v>314</v>
      </c>
      <c r="F48" s="35" t="s">
        <v>315</v>
      </c>
      <c r="G48" s="22" t="n">
        <v>192698</v>
      </c>
    </row>
    <row r="49" customFormat="false" ht="15" hidden="false" customHeight="false" outlineLevel="0" collapsed="false">
      <c r="A49" s="31" t="s">
        <v>216</v>
      </c>
      <c r="B49" s="31" t="s">
        <v>217</v>
      </c>
      <c r="C49" s="31" t="s">
        <v>231</v>
      </c>
      <c r="D49" s="31" t="s">
        <v>246</v>
      </c>
      <c r="E49" s="34" t="s">
        <v>316</v>
      </c>
      <c r="F49" s="35" t="s">
        <v>317</v>
      </c>
      <c r="G49" s="22" t="n">
        <v>182721</v>
      </c>
    </row>
    <row r="50" customFormat="false" ht="15" hidden="false" customHeight="false" outlineLevel="0" collapsed="false">
      <c r="A50" s="31" t="s">
        <v>216</v>
      </c>
      <c r="B50" s="31" t="s">
        <v>217</v>
      </c>
      <c r="C50" s="31" t="s">
        <v>234</v>
      </c>
      <c r="D50" s="31" t="s">
        <v>237</v>
      </c>
      <c r="E50" s="34" t="s">
        <v>318</v>
      </c>
      <c r="F50" s="35" t="s">
        <v>319</v>
      </c>
      <c r="G50" s="22" t="n">
        <v>458152</v>
      </c>
    </row>
    <row r="51" customFormat="false" ht="15" hidden="false" customHeight="false" outlineLevel="0" collapsed="false">
      <c r="A51" s="31" t="s">
        <v>216</v>
      </c>
      <c r="B51" s="31" t="s">
        <v>217</v>
      </c>
      <c r="C51" s="31" t="s">
        <v>234</v>
      </c>
      <c r="D51" s="31" t="s">
        <v>240</v>
      </c>
      <c r="E51" s="34" t="s">
        <v>235</v>
      </c>
      <c r="F51" s="35" t="s">
        <v>320</v>
      </c>
      <c r="G51" s="22" t="n">
        <v>246282</v>
      </c>
    </row>
    <row r="52" customFormat="false" ht="15" hidden="false" customHeight="false" outlineLevel="0" collapsed="false">
      <c r="A52" s="31" t="s">
        <v>216</v>
      </c>
      <c r="B52" s="31" t="s">
        <v>217</v>
      </c>
      <c r="C52" s="31" t="s">
        <v>234</v>
      </c>
      <c r="D52" s="31" t="s">
        <v>243</v>
      </c>
      <c r="E52" s="34" t="s">
        <v>321</v>
      </c>
      <c r="F52" s="35" t="s">
        <v>322</v>
      </c>
      <c r="G52" s="22" t="n">
        <v>472982</v>
      </c>
    </row>
    <row r="53" customFormat="false" ht="15" hidden="false" customHeight="false" outlineLevel="0" collapsed="false">
      <c r="A53" s="31" t="s">
        <v>216</v>
      </c>
      <c r="B53" s="31" t="s">
        <v>217</v>
      </c>
      <c r="C53" s="31" t="s">
        <v>234</v>
      </c>
      <c r="D53" s="31" t="s">
        <v>246</v>
      </c>
      <c r="E53" s="34" t="s">
        <v>244</v>
      </c>
      <c r="F53" s="35" t="s">
        <v>323</v>
      </c>
      <c r="G53" s="22" t="n">
        <v>445676</v>
      </c>
    </row>
    <row r="54" customFormat="false" ht="15" hidden="false" customHeight="false" outlineLevel="0" collapsed="false">
      <c r="A54" s="31" t="s">
        <v>216</v>
      </c>
      <c r="B54" s="31" t="s">
        <v>217</v>
      </c>
      <c r="C54" s="31" t="s">
        <v>237</v>
      </c>
      <c r="D54" s="31" t="s">
        <v>240</v>
      </c>
      <c r="E54" s="34" t="s">
        <v>263</v>
      </c>
      <c r="F54" s="35" t="s">
        <v>324</v>
      </c>
      <c r="G54" s="22" t="n">
        <v>243894</v>
      </c>
    </row>
    <row r="55" customFormat="false" ht="15" hidden="false" customHeight="false" outlineLevel="0" collapsed="false">
      <c r="A55" s="31" t="s">
        <v>216</v>
      </c>
      <c r="B55" s="31" t="s">
        <v>217</v>
      </c>
      <c r="C55" s="31" t="s">
        <v>237</v>
      </c>
      <c r="D55" s="31" t="s">
        <v>243</v>
      </c>
      <c r="E55" s="34" t="s">
        <v>325</v>
      </c>
      <c r="F55" s="35" t="s">
        <v>326</v>
      </c>
      <c r="G55" s="22" t="n">
        <v>463207</v>
      </c>
    </row>
    <row r="56" customFormat="false" ht="15" hidden="false" customHeight="false" outlineLevel="0" collapsed="false">
      <c r="A56" s="31" t="s">
        <v>216</v>
      </c>
      <c r="B56" s="31" t="s">
        <v>217</v>
      </c>
      <c r="C56" s="31" t="s">
        <v>237</v>
      </c>
      <c r="D56" s="31" t="s">
        <v>246</v>
      </c>
      <c r="E56" s="34" t="s">
        <v>327</v>
      </c>
      <c r="F56" s="35" t="s">
        <v>328</v>
      </c>
      <c r="G56" s="22" t="n">
        <v>436523</v>
      </c>
    </row>
    <row r="57" customFormat="false" ht="15" hidden="false" customHeight="false" outlineLevel="0" collapsed="false">
      <c r="A57" s="31" t="s">
        <v>216</v>
      </c>
      <c r="B57" s="31" t="s">
        <v>217</v>
      </c>
      <c r="C57" s="31" t="s">
        <v>240</v>
      </c>
      <c r="D57" s="31" t="s">
        <v>243</v>
      </c>
      <c r="E57" s="34" t="s">
        <v>277</v>
      </c>
      <c r="F57" s="35" t="s">
        <v>329</v>
      </c>
      <c r="G57" s="22" t="n">
        <v>245515</v>
      </c>
    </row>
    <row r="58" customFormat="false" ht="15" hidden="false" customHeight="false" outlineLevel="0" collapsed="false">
      <c r="A58" s="31" t="s">
        <v>216</v>
      </c>
      <c r="B58" s="31" t="s">
        <v>217</v>
      </c>
      <c r="C58" s="31" t="s">
        <v>240</v>
      </c>
      <c r="D58" s="31" t="s">
        <v>246</v>
      </c>
      <c r="E58" s="34" t="s">
        <v>330</v>
      </c>
      <c r="F58" s="35" t="s">
        <v>331</v>
      </c>
      <c r="G58" s="22" t="n">
        <v>231972</v>
      </c>
    </row>
    <row r="59" customFormat="false" ht="15" hidden="false" customHeight="false" outlineLevel="0" collapsed="false">
      <c r="A59" s="31" t="s">
        <v>216</v>
      </c>
      <c r="B59" s="31" t="s">
        <v>217</v>
      </c>
      <c r="C59" s="31" t="s">
        <v>243</v>
      </c>
      <c r="D59" s="31" t="s">
        <v>246</v>
      </c>
      <c r="E59" s="34" t="s">
        <v>235</v>
      </c>
      <c r="F59" s="35" t="s">
        <v>332</v>
      </c>
      <c r="G59" s="22" t="n">
        <v>459130</v>
      </c>
    </row>
    <row r="60" customFormat="false" ht="15" hidden="false" customHeight="false" outlineLevel="0" collapsed="false">
      <c r="A60" s="30" t="s">
        <v>333</v>
      </c>
      <c r="B60" s="31"/>
      <c r="C60" s="31"/>
      <c r="D60" s="31"/>
      <c r="E60" s="36"/>
      <c r="F60" s="37"/>
      <c r="G60" s="33"/>
    </row>
    <row r="61" customFormat="false" ht="15" hidden="false" customHeight="false" outlineLevel="0" collapsed="false">
      <c r="A61" s="31" t="s">
        <v>216</v>
      </c>
      <c r="B61" s="31" t="s">
        <v>334</v>
      </c>
      <c r="C61" s="31" t="s">
        <v>217</v>
      </c>
      <c r="D61" s="31" t="s">
        <v>218</v>
      </c>
      <c r="E61" s="34" t="s">
        <v>335</v>
      </c>
      <c r="F61" s="35" t="s">
        <v>336</v>
      </c>
      <c r="G61" s="22" t="n">
        <v>500018</v>
      </c>
    </row>
    <row r="62" customFormat="false" ht="15" hidden="false" customHeight="false" outlineLevel="0" collapsed="false">
      <c r="A62" s="31" t="s">
        <v>216</v>
      </c>
      <c r="B62" s="31" t="s">
        <v>334</v>
      </c>
      <c r="C62" s="31" t="s">
        <v>217</v>
      </c>
      <c r="D62" s="31" t="s">
        <v>219</v>
      </c>
      <c r="E62" s="34" t="s">
        <v>335</v>
      </c>
      <c r="F62" s="35" t="s">
        <v>337</v>
      </c>
      <c r="G62" s="22" t="n">
        <v>365319</v>
      </c>
    </row>
    <row r="63" customFormat="false" ht="15" hidden="false" customHeight="false" outlineLevel="0" collapsed="false">
      <c r="A63" s="30" t="s">
        <v>338</v>
      </c>
      <c r="B63" s="31"/>
      <c r="C63" s="31"/>
      <c r="E63" s="36"/>
      <c r="F63" s="37"/>
      <c r="G63" s="33"/>
    </row>
    <row r="64" customFormat="false" ht="15" hidden="false" customHeight="false" outlineLevel="0" collapsed="false">
      <c r="A64" s="31" t="s">
        <v>216</v>
      </c>
      <c r="B64" s="31" t="s">
        <v>334</v>
      </c>
      <c r="C64" s="31" t="s">
        <v>339</v>
      </c>
      <c r="D64" s="31" t="s">
        <v>218</v>
      </c>
      <c r="E64" s="34" t="s">
        <v>340</v>
      </c>
      <c r="F64" s="35" t="s">
        <v>341</v>
      </c>
      <c r="G64" s="22" t="n">
        <v>326584</v>
      </c>
    </row>
    <row r="65" customFormat="false" ht="15" hidden="false" customHeight="false" outlineLevel="0" collapsed="false">
      <c r="A65" s="31" t="s">
        <v>216</v>
      </c>
      <c r="B65" s="31" t="s">
        <v>334</v>
      </c>
      <c r="C65" s="31" t="s">
        <v>339</v>
      </c>
      <c r="D65" s="31" t="s">
        <v>219</v>
      </c>
      <c r="E65" s="34" t="s">
        <v>342</v>
      </c>
      <c r="F65" s="35" t="s">
        <v>343</v>
      </c>
      <c r="G65" s="22" t="n">
        <v>240204</v>
      </c>
    </row>
    <row r="66" customFormat="false" ht="15" hidden="false" customHeight="false" outlineLevel="0" collapsed="false">
      <c r="A66" s="31" t="s">
        <v>216</v>
      </c>
      <c r="B66" s="31" t="s">
        <v>344</v>
      </c>
      <c r="C66" s="31" t="s">
        <v>345</v>
      </c>
      <c r="D66" s="31" t="s">
        <v>218</v>
      </c>
      <c r="E66" s="34" t="s">
        <v>346</v>
      </c>
      <c r="F66" s="35" t="s">
        <v>347</v>
      </c>
      <c r="G66" s="22" t="n">
        <v>2085</v>
      </c>
    </row>
    <row r="67" customFormat="false" ht="15" hidden="false" customHeight="false" outlineLevel="0" collapsed="false">
      <c r="A67" s="31" t="s">
        <v>216</v>
      </c>
      <c r="B67" s="31" t="s">
        <v>344</v>
      </c>
      <c r="C67" s="31" t="s">
        <v>345</v>
      </c>
      <c r="E67" s="38" t="s">
        <v>348</v>
      </c>
      <c r="F67" s="35" t="s">
        <v>349</v>
      </c>
      <c r="G67" s="22" t="n">
        <v>1709</v>
      </c>
    </row>
    <row r="68" customFormat="false" ht="15" hidden="false" customHeight="false" outlineLevel="0" collapsed="false">
      <c r="A68" s="31" t="s">
        <v>216</v>
      </c>
      <c r="B68" s="31" t="s">
        <v>344</v>
      </c>
      <c r="C68" s="31" t="s">
        <v>218</v>
      </c>
      <c r="E68" s="38" t="s">
        <v>350</v>
      </c>
      <c r="F68" s="35" t="s">
        <v>351</v>
      </c>
      <c r="G68" s="22" t="n">
        <v>1626</v>
      </c>
    </row>
    <row r="69" customFormat="false" ht="15" hidden="false" customHeight="false" outlineLevel="0" collapsed="false">
      <c r="A69" s="30" t="s">
        <v>352</v>
      </c>
      <c r="B69" s="31"/>
      <c r="C69" s="31"/>
      <c r="D69" s="31"/>
      <c r="E69" s="36"/>
      <c r="F69" s="37"/>
      <c r="G69" s="33"/>
    </row>
    <row r="70" customFormat="false" ht="15" hidden="false" customHeight="false" outlineLevel="0" collapsed="false">
      <c r="A70" s="20" t="s">
        <v>216</v>
      </c>
      <c r="B70" s="20" t="s">
        <v>353</v>
      </c>
      <c r="C70" s="20" t="s">
        <v>354</v>
      </c>
      <c r="D70" s="20" t="s">
        <v>355</v>
      </c>
      <c r="E70" s="34" t="s">
        <v>356</v>
      </c>
      <c r="F70" s="35" t="s">
        <v>357</v>
      </c>
      <c r="G70" s="22" t="n">
        <v>410679</v>
      </c>
    </row>
    <row r="71" customFormat="false" ht="15" hidden="false" customHeight="false" outlineLevel="0" collapsed="false">
      <c r="A71" s="20" t="s">
        <v>216</v>
      </c>
      <c r="B71" s="20" t="s">
        <v>353</v>
      </c>
      <c r="C71" s="20" t="s">
        <v>334</v>
      </c>
      <c r="D71" s="20" t="s">
        <v>355</v>
      </c>
      <c r="E71" s="34" t="s">
        <v>358</v>
      </c>
      <c r="F71" s="35" t="s">
        <v>359</v>
      </c>
      <c r="G71" s="22" t="n">
        <v>411904</v>
      </c>
    </row>
    <row r="72" customFormat="false" ht="15" hidden="false" customHeight="false" outlineLevel="0" collapsed="false">
      <c r="A72" s="20" t="s">
        <v>216</v>
      </c>
      <c r="B72" s="20" t="s">
        <v>353</v>
      </c>
      <c r="C72" s="20" t="s">
        <v>360</v>
      </c>
      <c r="D72" s="20" t="s">
        <v>355</v>
      </c>
      <c r="E72" s="34" t="s">
        <v>361</v>
      </c>
      <c r="F72" s="35" t="s">
        <v>362</v>
      </c>
      <c r="G72" s="26" t="n">
        <v>344032</v>
      </c>
    </row>
    <row r="73" customFormat="false" ht="15" hidden="false" customHeight="false" outlineLevel="0" collapsed="false">
      <c r="A73" s="20" t="s">
        <v>216</v>
      </c>
      <c r="B73" s="20" t="s">
        <v>353</v>
      </c>
      <c r="C73" s="20" t="s">
        <v>363</v>
      </c>
      <c r="D73" s="20" t="s">
        <v>355</v>
      </c>
      <c r="E73" s="34" t="s">
        <v>364</v>
      </c>
      <c r="F73" s="35" t="s">
        <v>365</v>
      </c>
      <c r="G73" s="26" t="n">
        <v>395607</v>
      </c>
    </row>
    <row r="74" customFormat="false" ht="15" hidden="false" customHeight="false" outlineLevel="0" collapsed="false">
      <c r="A74" s="20" t="s">
        <v>216</v>
      </c>
      <c r="B74" s="20" t="s">
        <v>353</v>
      </c>
      <c r="C74" s="20" t="s">
        <v>366</v>
      </c>
      <c r="D74" s="20" t="s">
        <v>355</v>
      </c>
      <c r="E74" s="34" t="s">
        <v>367</v>
      </c>
      <c r="F74" s="35" t="s">
        <v>368</v>
      </c>
      <c r="G74" s="22" t="n">
        <v>62978</v>
      </c>
    </row>
    <row r="75" customFormat="false" ht="15" hidden="false" customHeight="false" outlineLevel="0" collapsed="false">
      <c r="A75" s="20" t="s">
        <v>216</v>
      </c>
      <c r="B75" s="20" t="s">
        <v>353</v>
      </c>
      <c r="C75" s="31" t="s">
        <v>243</v>
      </c>
      <c r="D75" s="20" t="s">
        <v>355</v>
      </c>
      <c r="E75" s="34" t="s">
        <v>346</v>
      </c>
      <c r="F75" s="35" t="s">
        <v>369</v>
      </c>
      <c r="G75" s="22" t="n">
        <v>404404</v>
      </c>
    </row>
    <row r="76" customFormat="false" ht="15" hidden="false" customHeight="false" outlineLevel="0" collapsed="false">
      <c r="A76" s="20" t="s">
        <v>216</v>
      </c>
      <c r="B76" s="20" t="s">
        <v>353</v>
      </c>
      <c r="C76" s="31" t="s">
        <v>246</v>
      </c>
      <c r="D76" s="20" t="s">
        <v>355</v>
      </c>
      <c r="E76" s="34" t="s">
        <v>370</v>
      </c>
      <c r="F76" s="35" t="s">
        <v>371</v>
      </c>
      <c r="G76" s="22" t="n">
        <v>382834</v>
      </c>
    </row>
    <row r="77" customFormat="false" ht="15" hidden="false" customHeight="false" outlineLevel="0" collapsed="false">
      <c r="A77" s="20" t="s">
        <v>216</v>
      </c>
      <c r="B77" s="20" t="s">
        <v>353</v>
      </c>
      <c r="C77" s="20" t="s">
        <v>366</v>
      </c>
      <c r="D77" s="20" t="s">
        <v>355</v>
      </c>
      <c r="E77" s="34" t="s">
        <v>367</v>
      </c>
      <c r="F77" s="35" t="s">
        <v>368</v>
      </c>
      <c r="G77" s="22" t="n">
        <v>62978</v>
      </c>
    </row>
    <row r="78" customFormat="false" ht="15" hidden="false" customHeight="false" outlineLevel="0" collapsed="false">
      <c r="A78" s="20" t="s">
        <v>216</v>
      </c>
      <c r="B78" s="20" t="s">
        <v>353</v>
      </c>
      <c r="C78" s="20" t="s">
        <v>372</v>
      </c>
      <c r="D78" s="20" t="s">
        <v>355</v>
      </c>
      <c r="E78" s="34" t="s">
        <v>373</v>
      </c>
      <c r="F78" s="35" t="s">
        <v>374</v>
      </c>
      <c r="G78" s="22" t="n">
        <v>271441</v>
      </c>
    </row>
    <row r="79" customFormat="false" ht="15" hidden="false" customHeight="false" outlineLevel="0" collapsed="false">
      <c r="A79" s="20" t="s">
        <v>216</v>
      </c>
      <c r="B79" s="20" t="s">
        <v>353</v>
      </c>
      <c r="C79" s="20" t="s">
        <v>243</v>
      </c>
      <c r="D79" s="20" t="s">
        <v>355</v>
      </c>
      <c r="E79" s="34" t="s">
        <v>346</v>
      </c>
      <c r="F79" s="35" t="s">
        <v>369</v>
      </c>
      <c r="G79" s="22" t="n">
        <v>404404</v>
      </c>
    </row>
    <row r="80" customFormat="false" ht="15" hidden="false" customHeight="false" outlineLevel="0" collapsed="false">
      <c r="A80" s="20" t="s">
        <v>216</v>
      </c>
      <c r="B80" s="20" t="s">
        <v>353</v>
      </c>
      <c r="C80" s="20" t="s">
        <v>375</v>
      </c>
      <c r="D80" s="20" t="s">
        <v>355</v>
      </c>
      <c r="E80" s="34" t="s">
        <v>376</v>
      </c>
      <c r="F80" s="35" t="s">
        <v>377</v>
      </c>
      <c r="G80" s="22" t="n">
        <v>59805</v>
      </c>
    </row>
    <row r="81" customFormat="false" ht="15" hidden="false" customHeight="false" outlineLevel="0" collapsed="false">
      <c r="A81" s="31" t="s">
        <v>216</v>
      </c>
      <c r="B81" s="31" t="s">
        <v>353</v>
      </c>
      <c r="C81" s="31" t="s">
        <v>334</v>
      </c>
      <c r="D81" s="31" t="s">
        <v>378</v>
      </c>
      <c r="E81" s="39" t="s">
        <v>364</v>
      </c>
      <c r="F81" s="40" t="s">
        <v>379</v>
      </c>
      <c r="G81" s="41" t="n">
        <v>574163</v>
      </c>
    </row>
    <row r="82" customFormat="false" ht="15" hidden="false" customHeight="false" outlineLevel="0" collapsed="false">
      <c r="A82" s="31" t="s">
        <v>216</v>
      </c>
      <c r="B82" s="31" t="s">
        <v>353</v>
      </c>
      <c r="C82" s="31" t="s">
        <v>334</v>
      </c>
      <c r="D82" s="31" t="s">
        <v>380</v>
      </c>
      <c r="E82" s="39" t="s">
        <v>381</v>
      </c>
      <c r="F82" s="40" t="s">
        <v>382</v>
      </c>
      <c r="G82" s="41" t="n">
        <v>211008</v>
      </c>
    </row>
    <row r="83" customFormat="false" ht="15" hidden="false" customHeight="false" outlineLevel="0" collapsed="false">
      <c r="A83" s="31" t="s">
        <v>216</v>
      </c>
      <c r="B83" s="31" t="s">
        <v>353</v>
      </c>
      <c r="C83" s="31" t="s">
        <v>334</v>
      </c>
      <c r="D83" s="31" t="s">
        <v>360</v>
      </c>
      <c r="E83" s="39" t="s">
        <v>383</v>
      </c>
      <c r="F83" s="40" t="s">
        <v>384</v>
      </c>
      <c r="G83" s="41" t="n">
        <v>489977</v>
      </c>
    </row>
    <row r="84" customFormat="false" ht="15" hidden="false" customHeight="false" outlineLevel="0" collapsed="false">
      <c r="A84" s="31" t="s">
        <v>216</v>
      </c>
      <c r="B84" s="31" t="s">
        <v>353</v>
      </c>
      <c r="C84" s="31" t="s">
        <v>334</v>
      </c>
      <c r="D84" s="31" t="s">
        <v>385</v>
      </c>
      <c r="E84" s="39" t="s">
        <v>386</v>
      </c>
      <c r="F84" s="40" t="s">
        <v>387</v>
      </c>
      <c r="G84" s="41" t="n">
        <v>384575</v>
      </c>
    </row>
    <row r="85" customFormat="false" ht="15" hidden="false" customHeight="false" outlineLevel="0" collapsed="false">
      <c r="A85" s="31" t="s">
        <v>216</v>
      </c>
      <c r="B85" s="31" t="s">
        <v>353</v>
      </c>
      <c r="C85" s="31" t="s">
        <v>334</v>
      </c>
      <c r="D85" s="31" t="s">
        <v>354</v>
      </c>
      <c r="E85" s="39" t="s">
        <v>388</v>
      </c>
      <c r="F85" s="40" t="s">
        <v>389</v>
      </c>
      <c r="G85" s="41" t="n">
        <v>571281</v>
      </c>
    </row>
    <row r="86" customFormat="false" ht="15" hidden="false" customHeight="false" outlineLevel="0" collapsed="false">
      <c r="A86" s="31" t="s">
        <v>216</v>
      </c>
      <c r="B86" s="31" t="s">
        <v>353</v>
      </c>
      <c r="C86" s="31" t="s">
        <v>354</v>
      </c>
      <c r="D86" s="31" t="s">
        <v>390</v>
      </c>
      <c r="E86" s="36" t="s">
        <v>391</v>
      </c>
      <c r="F86" s="37" t="s">
        <v>392</v>
      </c>
      <c r="G86" s="33" t="n">
        <v>561597</v>
      </c>
    </row>
    <row r="87" customFormat="false" ht="15" hidden="false" customHeight="false" outlineLevel="0" collapsed="false">
      <c r="A87" s="31" t="s">
        <v>216</v>
      </c>
      <c r="B87" s="31" t="s">
        <v>353</v>
      </c>
      <c r="C87" s="31" t="s">
        <v>354</v>
      </c>
      <c r="D87" s="31" t="s">
        <v>378</v>
      </c>
      <c r="E87" s="36" t="s">
        <v>220</v>
      </c>
      <c r="F87" s="37" t="s">
        <v>393</v>
      </c>
      <c r="G87" s="33" t="n">
        <v>571244</v>
      </c>
    </row>
    <row r="88" customFormat="false" ht="15" hidden="false" customHeight="false" outlineLevel="0" collapsed="false">
      <c r="A88" s="31" t="s">
        <v>216</v>
      </c>
      <c r="B88" s="31" t="s">
        <v>353</v>
      </c>
      <c r="C88" s="31" t="s">
        <v>354</v>
      </c>
      <c r="D88" s="31" t="s">
        <v>380</v>
      </c>
      <c r="E88" s="36" t="s">
        <v>376</v>
      </c>
      <c r="F88" s="37" t="s">
        <v>394</v>
      </c>
      <c r="G88" s="33" t="n">
        <v>210800</v>
      </c>
    </row>
    <row r="89" customFormat="false" ht="15" hidden="false" customHeight="false" outlineLevel="0" collapsed="false">
      <c r="A89" s="31" t="s">
        <v>216</v>
      </c>
      <c r="B89" s="31" t="s">
        <v>353</v>
      </c>
      <c r="C89" s="31" t="s">
        <v>354</v>
      </c>
      <c r="D89" s="31" t="s">
        <v>360</v>
      </c>
      <c r="E89" s="36" t="s">
        <v>395</v>
      </c>
      <c r="F89" s="37" t="s">
        <v>396</v>
      </c>
      <c r="G89" s="33" t="n">
        <v>488028</v>
      </c>
    </row>
    <row r="90" customFormat="false" ht="15" hidden="false" customHeight="false" outlineLevel="0" collapsed="false">
      <c r="A90" s="31" t="s">
        <v>216</v>
      </c>
      <c r="B90" s="31" t="s">
        <v>353</v>
      </c>
      <c r="C90" s="31" t="s">
        <v>354</v>
      </c>
      <c r="D90" s="31" t="s">
        <v>385</v>
      </c>
      <c r="E90" s="36" t="s">
        <v>397</v>
      </c>
      <c r="F90" s="37" t="s">
        <v>398</v>
      </c>
      <c r="G90" s="33" t="n">
        <v>382546</v>
      </c>
    </row>
    <row r="91" customFormat="false" ht="15" hidden="false" customHeight="false" outlineLevel="0" collapsed="false">
      <c r="A91" s="31" t="s">
        <v>216</v>
      </c>
      <c r="B91" s="31" t="s">
        <v>353</v>
      </c>
      <c r="C91" s="31" t="s">
        <v>385</v>
      </c>
      <c r="D91" s="31" t="s">
        <v>378</v>
      </c>
      <c r="E91" s="36" t="s">
        <v>399</v>
      </c>
      <c r="F91" s="37" t="s">
        <v>400</v>
      </c>
      <c r="G91" s="33" t="n">
        <v>384559</v>
      </c>
    </row>
    <row r="92" customFormat="false" ht="15" hidden="false" customHeight="false" outlineLevel="0" collapsed="false">
      <c r="A92" s="31" t="s">
        <v>216</v>
      </c>
      <c r="B92" s="31" t="s">
        <v>353</v>
      </c>
      <c r="C92" s="31" t="s">
        <v>385</v>
      </c>
      <c r="D92" s="31" t="s">
        <v>380</v>
      </c>
      <c r="E92" s="36" t="s">
        <v>401</v>
      </c>
      <c r="F92" s="37" t="s">
        <v>402</v>
      </c>
      <c r="G92" s="33" t="n">
        <v>141286</v>
      </c>
    </row>
    <row r="93" customFormat="false" ht="15" hidden="false" customHeight="false" outlineLevel="0" collapsed="false">
      <c r="A93" s="31" t="s">
        <v>216</v>
      </c>
      <c r="B93" s="31" t="s">
        <v>353</v>
      </c>
      <c r="C93" s="31" t="s">
        <v>385</v>
      </c>
      <c r="D93" s="31" t="s">
        <v>360</v>
      </c>
      <c r="E93" s="36" t="s">
        <v>403</v>
      </c>
      <c r="F93" s="37" t="s">
        <v>404</v>
      </c>
      <c r="G93" s="33" t="n">
        <v>328669</v>
      </c>
    </row>
    <row r="94" customFormat="false" ht="15" hidden="false" customHeight="false" outlineLevel="0" collapsed="false">
      <c r="A94" s="31" t="s">
        <v>216</v>
      </c>
      <c r="B94" s="31" t="s">
        <v>353</v>
      </c>
      <c r="C94" s="31" t="s">
        <v>360</v>
      </c>
      <c r="D94" s="31" t="s">
        <v>378</v>
      </c>
      <c r="E94" s="36" t="s">
        <v>405</v>
      </c>
      <c r="F94" s="37" t="s">
        <v>406</v>
      </c>
      <c r="G94" s="33" t="n">
        <v>489940</v>
      </c>
    </row>
    <row r="95" customFormat="false" ht="15" hidden="false" customHeight="false" outlineLevel="0" collapsed="false">
      <c r="A95" s="31" t="s">
        <v>216</v>
      </c>
      <c r="B95" s="31" t="s">
        <v>353</v>
      </c>
      <c r="C95" s="31" t="s">
        <v>360</v>
      </c>
      <c r="D95" s="31" t="s">
        <v>380</v>
      </c>
      <c r="E95" s="36" t="s">
        <v>407</v>
      </c>
      <c r="F95" s="37" t="s">
        <v>408</v>
      </c>
      <c r="G95" s="33" t="n">
        <v>172745</v>
      </c>
    </row>
    <row r="96" customFormat="false" ht="15" hidden="false" customHeight="false" outlineLevel="0" collapsed="false">
      <c r="A96" s="31" t="s">
        <v>216</v>
      </c>
      <c r="B96" s="31" t="s">
        <v>353</v>
      </c>
      <c r="C96" s="31" t="s">
        <v>380</v>
      </c>
      <c r="D96" s="31" t="s">
        <v>378</v>
      </c>
      <c r="E96" s="36" t="s">
        <v>409</v>
      </c>
      <c r="F96" s="37" t="s">
        <v>410</v>
      </c>
      <c r="G96" s="33" t="n">
        <v>211000</v>
      </c>
    </row>
    <row r="97" customFormat="false" ht="15" hidden="false" customHeight="false" outlineLevel="0" collapsed="false">
      <c r="A97" s="31" t="s">
        <v>216</v>
      </c>
      <c r="B97" s="31" t="s">
        <v>353</v>
      </c>
      <c r="C97" s="31" t="s">
        <v>354</v>
      </c>
      <c r="D97" s="31" t="s">
        <v>218</v>
      </c>
      <c r="E97" s="36" t="s">
        <v>411</v>
      </c>
      <c r="F97" s="37" t="s">
        <v>412</v>
      </c>
      <c r="G97" s="33" t="n">
        <v>565933</v>
      </c>
    </row>
    <row r="98" customFormat="false" ht="15" hidden="false" customHeight="false" outlineLevel="0" collapsed="false">
      <c r="A98" s="31" t="s">
        <v>216</v>
      </c>
      <c r="B98" s="31" t="s">
        <v>360</v>
      </c>
      <c r="C98" s="31" t="s">
        <v>354</v>
      </c>
      <c r="D98" s="31" t="s">
        <v>218</v>
      </c>
      <c r="E98" s="36" t="s">
        <v>413</v>
      </c>
      <c r="F98" s="37" t="s">
        <v>414</v>
      </c>
      <c r="G98" s="33" t="n">
        <v>506451</v>
      </c>
    </row>
    <row r="99" customFormat="false" ht="15" hidden="false" customHeight="false" outlineLevel="0" collapsed="false">
      <c r="A99" s="31" t="s">
        <v>216</v>
      </c>
      <c r="B99" s="31" t="s">
        <v>363</v>
      </c>
      <c r="C99" s="31" t="s">
        <v>354</v>
      </c>
      <c r="D99" s="31" t="s">
        <v>218</v>
      </c>
      <c r="E99" s="36" t="s">
        <v>415</v>
      </c>
      <c r="F99" s="37" t="s">
        <v>416</v>
      </c>
      <c r="G99" s="33" t="n">
        <v>549421</v>
      </c>
    </row>
    <row r="100" customFormat="false" ht="15" hidden="false" customHeight="false" outlineLevel="0" collapsed="false">
      <c r="A100" s="31" t="s">
        <v>216</v>
      </c>
      <c r="B100" s="31" t="s">
        <v>380</v>
      </c>
      <c r="C100" s="31" t="s">
        <v>354</v>
      </c>
      <c r="D100" s="31" t="s">
        <v>218</v>
      </c>
      <c r="E100" s="36" t="s">
        <v>417</v>
      </c>
      <c r="F100" s="37" t="s">
        <v>418</v>
      </c>
      <c r="G100" s="33" t="n">
        <v>217245</v>
      </c>
    </row>
    <row r="101" customFormat="false" ht="15" hidden="false" customHeight="false" outlineLevel="0" collapsed="false">
      <c r="A101" s="31" t="s">
        <v>216</v>
      </c>
      <c r="B101" s="31" t="s">
        <v>378</v>
      </c>
      <c r="C101" s="31" t="s">
        <v>354</v>
      </c>
      <c r="D101" s="31" t="s">
        <v>218</v>
      </c>
      <c r="E101" s="36" t="s">
        <v>294</v>
      </c>
      <c r="F101" s="37" t="s">
        <v>419</v>
      </c>
      <c r="G101" s="33" t="n">
        <v>569022</v>
      </c>
    </row>
    <row r="102" customFormat="false" ht="15" hidden="false" customHeight="false" outlineLevel="0" collapsed="false">
      <c r="A102" s="31" t="s">
        <v>216</v>
      </c>
      <c r="B102" s="31" t="s">
        <v>353</v>
      </c>
      <c r="C102" s="31" t="s">
        <v>218</v>
      </c>
      <c r="D102" s="31" t="s">
        <v>420</v>
      </c>
      <c r="E102" s="36" t="s">
        <v>421</v>
      </c>
      <c r="F102" s="37" t="s">
        <v>422</v>
      </c>
      <c r="G102" s="33" t="n">
        <v>564375</v>
      </c>
    </row>
    <row r="103" customFormat="false" ht="15" hidden="false" customHeight="false" outlineLevel="0" collapsed="false">
      <c r="A103" s="30" t="s">
        <v>423</v>
      </c>
      <c r="B103" s="31"/>
      <c r="C103" s="31"/>
      <c r="D103" s="31"/>
      <c r="E103" s="36"/>
      <c r="F103" s="37"/>
      <c r="G103" s="33"/>
    </row>
    <row r="104" customFormat="false" ht="15" hidden="false" customHeight="false" outlineLevel="0" collapsed="false">
      <c r="A104" s="31" t="s">
        <v>216</v>
      </c>
      <c r="B104" s="31" t="s">
        <v>424</v>
      </c>
      <c r="C104" s="31" t="s">
        <v>334</v>
      </c>
      <c r="D104" s="31" t="s">
        <v>353</v>
      </c>
      <c r="E104" s="39" t="s">
        <v>425</v>
      </c>
      <c r="F104" s="40" t="s">
        <v>426</v>
      </c>
      <c r="G104" s="41" t="n">
        <v>526133</v>
      </c>
    </row>
    <row r="105" customFormat="false" ht="15" hidden="false" customHeight="false" outlineLevel="0" collapsed="false">
      <c r="A105" s="31" t="s">
        <v>216</v>
      </c>
      <c r="B105" s="31" t="s">
        <v>424</v>
      </c>
      <c r="C105" s="31" t="s">
        <v>353</v>
      </c>
      <c r="D105" s="31" t="s">
        <v>378</v>
      </c>
      <c r="E105" s="36" t="s">
        <v>427</v>
      </c>
      <c r="F105" s="37" t="s">
        <v>428</v>
      </c>
      <c r="G105" s="33" t="n">
        <v>526106</v>
      </c>
    </row>
    <row r="106" customFormat="false" ht="15" hidden="false" customHeight="false" outlineLevel="0" collapsed="false">
      <c r="A106" s="31" t="s">
        <v>216</v>
      </c>
      <c r="B106" s="31" t="s">
        <v>424</v>
      </c>
      <c r="C106" s="31" t="s">
        <v>353</v>
      </c>
      <c r="D106" s="31" t="s">
        <v>380</v>
      </c>
      <c r="E106" s="36" t="s">
        <v>429</v>
      </c>
      <c r="F106" s="37" t="s">
        <v>430</v>
      </c>
      <c r="G106" s="33" t="n">
        <v>194086</v>
      </c>
    </row>
    <row r="107" customFormat="false" ht="15" hidden="false" customHeight="false" outlineLevel="0" collapsed="false">
      <c r="A107" s="31" t="s">
        <v>216</v>
      </c>
      <c r="B107" s="31" t="s">
        <v>424</v>
      </c>
      <c r="C107" s="31" t="s">
        <v>353</v>
      </c>
      <c r="D107" s="31" t="s">
        <v>360</v>
      </c>
      <c r="E107" s="36" t="s">
        <v>431</v>
      </c>
      <c r="F107" s="37" t="s">
        <v>432</v>
      </c>
      <c r="G107" s="33" t="n">
        <v>448199</v>
      </c>
    </row>
    <row r="108" customFormat="false" ht="15" hidden="false" customHeight="false" outlineLevel="0" collapsed="false">
      <c r="A108" s="31" t="s">
        <v>216</v>
      </c>
      <c r="B108" s="31" t="s">
        <v>424</v>
      </c>
      <c r="C108" s="31" t="s">
        <v>353</v>
      </c>
      <c r="D108" s="31" t="s">
        <v>363</v>
      </c>
      <c r="E108" s="36" t="s">
        <v>433</v>
      </c>
      <c r="F108" s="37" t="s">
        <v>434</v>
      </c>
      <c r="G108" s="33" t="n">
        <v>489365</v>
      </c>
    </row>
    <row r="109" customFormat="false" ht="15" hidden="false" customHeight="false" outlineLevel="0" collapsed="false">
      <c r="A109" s="31" t="s">
        <v>216</v>
      </c>
      <c r="B109" s="31" t="s">
        <v>424</v>
      </c>
      <c r="C109" s="31" t="s">
        <v>354</v>
      </c>
      <c r="D109" s="31" t="s">
        <v>218</v>
      </c>
      <c r="E109" s="36" t="s">
        <v>435</v>
      </c>
      <c r="F109" s="37" t="s">
        <v>436</v>
      </c>
      <c r="G109" s="33" t="n">
        <v>521326</v>
      </c>
    </row>
    <row r="110" customFormat="false" ht="15" hidden="false" customHeight="false" outlineLevel="0" collapsed="false">
      <c r="A110" s="31" t="s">
        <v>216</v>
      </c>
      <c r="B110" s="31" t="s">
        <v>424</v>
      </c>
      <c r="C110" s="31" t="s">
        <v>334</v>
      </c>
      <c r="D110" s="31" t="s">
        <v>218</v>
      </c>
      <c r="E110" s="39" t="s">
        <v>437</v>
      </c>
      <c r="F110" s="40" t="s">
        <v>438</v>
      </c>
      <c r="G110" s="41" t="n">
        <v>523921</v>
      </c>
    </row>
    <row r="111" customFormat="false" ht="15" hidden="false" customHeight="false" outlineLevel="0" collapsed="false">
      <c r="A111" s="31" t="s">
        <v>216</v>
      </c>
      <c r="B111" s="31" t="s">
        <v>424</v>
      </c>
      <c r="C111" s="31" t="s">
        <v>353</v>
      </c>
      <c r="D111" s="31" t="s">
        <v>218</v>
      </c>
      <c r="E111" s="36" t="s">
        <v>439</v>
      </c>
      <c r="F111" s="37" t="s">
        <v>440</v>
      </c>
      <c r="G111" s="33" t="n">
        <v>521210</v>
      </c>
    </row>
    <row r="112" customFormat="false" ht="15" hidden="false" customHeight="false" outlineLevel="0" collapsed="false">
      <c r="A112" s="31" t="s">
        <v>216</v>
      </c>
      <c r="B112" s="31" t="s">
        <v>424</v>
      </c>
      <c r="C112" s="31" t="s">
        <v>218</v>
      </c>
      <c r="D112" s="31" t="s">
        <v>420</v>
      </c>
      <c r="E112" s="36" t="s">
        <v>441</v>
      </c>
      <c r="F112" s="37" t="s">
        <v>442</v>
      </c>
      <c r="G112" s="33" t="n">
        <v>519916</v>
      </c>
    </row>
    <row r="113" customFormat="false" ht="15" hidden="false" customHeight="false" outlineLevel="0" collapsed="false">
      <c r="A113" s="20" t="s">
        <v>216</v>
      </c>
      <c r="B113" s="20" t="s">
        <v>218</v>
      </c>
      <c r="C113" s="20" t="s">
        <v>424</v>
      </c>
      <c r="D113" s="20" t="s">
        <v>443</v>
      </c>
      <c r="E113" s="36" t="s">
        <v>444</v>
      </c>
      <c r="F113" s="37" t="s">
        <v>445</v>
      </c>
      <c r="G113" s="33" t="n">
        <v>352217</v>
      </c>
    </row>
    <row r="114" customFormat="false" ht="15" hidden="false" customHeight="false" outlineLevel="0" collapsed="false">
      <c r="A114" s="20" t="s">
        <v>216</v>
      </c>
      <c r="B114" s="20" t="s">
        <v>218</v>
      </c>
      <c r="C114" s="20" t="s">
        <v>424</v>
      </c>
      <c r="D114" s="20" t="s">
        <v>446</v>
      </c>
      <c r="E114" s="36" t="s">
        <v>427</v>
      </c>
      <c r="F114" s="37" t="s">
        <v>447</v>
      </c>
      <c r="G114" s="33" t="n">
        <v>489493</v>
      </c>
    </row>
    <row r="115" customFormat="false" ht="15" hidden="false" customHeight="false" outlineLevel="0" collapsed="false">
      <c r="A115" s="30" t="s">
        <v>448</v>
      </c>
      <c r="B115" s="31"/>
      <c r="C115" s="31"/>
      <c r="D115" s="31"/>
      <c r="E115" s="34"/>
      <c r="F115" s="35"/>
    </row>
    <row r="116" customFormat="false" ht="15" hidden="false" customHeight="false" outlineLevel="0" collapsed="false">
      <c r="A116" s="31" t="s">
        <v>216</v>
      </c>
      <c r="B116" s="31" t="s">
        <v>449</v>
      </c>
      <c r="C116" s="31" t="s">
        <v>354</v>
      </c>
      <c r="D116" s="31" t="s">
        <v>218</v>
      </c>
      <c r="E116" s="36" t="s">
        <v>450</v>
      </c>
      <c r="F116" s="37" t="s">
        <v>451</v>
      </c>
      <c r="G116" s="33" t="n">
        <v>569005</v>
      </c>
    </row>
    <row r="117" customFormat="false" ht="15" hidden="false" customHeight="false" outlineLevel="0" collapsed="false">
      <c r="A117" s="31" t="s">
        <v>216</v>
      </c>
      <c r="B117" s="31" t="s">
        <v>449</v>
      </c>
      <c r="C117" s="31" t="s">
        <v>218</v>
      </c>
      <c r="D117" s="31" t="s">
        <v>420</v>
      </c>
      <c r="E117" s="36" t="s">
        <v>452</v>
      </c>
      <c r="F117" s="37" t="s">
        <v>453</v>
      </c>
      <c r="G117" s="33" t="n">
        <v>567437</v>
      </c>
    </row>
    <row r="118" customFormat="false" ht="15" hidden="false" customHeight="false" outlineLevel="0" collapsed="false">
      <c r="A118" s="31" t="s">
        <v>216</v>
      </c>
      <c r="B118" s="31" t="s">
        <v>454</v>
      </c>
      <c r="C118" s="31" t="s">
        <v>424</v>
      </c>
      <c r="D118" s="31" t="s">
        <v>455</v>
      </c>
      <c r="E118" s="36" t="s">
        <v>456</v>
      </c>
      <c r="F118" s="37" t="s">
        <v>457</v>
      </c>
      <c r="G118" s="33" t="n">
        <v>471387</v>
      </c>
    </row>
    <row r="119" customFormat="false" ht="15" hidden="false" customHeight="false" outlineLevel="0" collapsed="false">
      <c r="A119" s="31" t="s">
        <v>216</v>
      </c>
      <c r="B119" s="31" t="s">
        <v>454</v>
      </c>
      <c r="C119" s="31" t="s">
        <v>424</v>
      </c>
      <c r="D119" s="31" t="s">
        <v>458</v>
      </c>
      <c r="E119" s="36" t="s">
        <v>459</v>
      </c>
      <c r="F119" s="37" t="s">
        <v>460</v>
      </c>
      <c r="G119" s="33" t="n">
        <v>332563</v>
      </c>
    </row>
    <row r="120" customFormat="false" ht="15" hidden="false" customHeight="false" outlineLevel="0" collapsed="false">
      <c r="A120" s="31" t="s">
        <v>216</v>
      </c>
      <c r="B120" s="31" t="s">
        <v>454</v>
      </c>
      <c r="C120" s="31" t="s">
        <v>424</v>
      </c>
      <c r="D120" s="31" t="s">
        <v>461</v>
      </c>
      <c r="E120" s="36" t="s">
        <v>462</v>
      </c>
      <c r="F120" s="37" t="s">
        <v>463</v>
      </c>
      <c r="G120" s="33" t="n">
        <v>469964</v>
      </c>
    </row>
    <row r="121" customFormat="false" ht="15" hidden="false" customHeight="false" outlineLevel="0" collapsed="false">
      <c r="A121" s="31" t="s">
        <v>216</v>
      </c>
      <c r="B121" s="31" t="s">
        <v>454</v>
      </c>
      <c r="C121" s="31" t="s">
        <v>424</v>
      </c>
      <c r="D121" s="31" t="s">
        <v>420</v>
      </c>
      <c r="E121" s="36" t="s">
        <v>464</v>
      </c>
      <c r="F121" s="37" t="s">
        <v>465</v>
      </c>
      <c r="G121" s="33" t="n">
        <v>479314</v>
      </c>
    </row>
    <row r="122" customFormat="false" ht="15" hidden="false" customHeight="false" outlineLevel="0" collapsed="false">
      <c r="A122" s="31" t="s">
        <v>216</v>
      </c>
      <c r="B122" s="31" t="s">
        <v>454</v>
      </c>
      <c r="C122" s="31" t="s">
        <v>218</v>
      </c>
      <c r="D122" s="31" t="s">
        <v>455</v>
      </c>
      <c r="E122" s="36" t="s">
        <v>466</v>
      </c>
      <c r="F122" s="37" t="s">
        <v>467</v>
      </c>
      <c r="G122" s="33" t="n">
        <v>508476</v>
      </c>
    </row>
    <row r="123" customFormat="false" ht="15" hidden="false" customHeight="false" outlineLevel="0" collapsed="false">
      <c r="A123" s="31" t="s">
        <v>216</v>
      </c>
      <c r="B123" s="31" t="s">
        <v>454</v>
      </c>
      <c r="C123" s="31" t="s">
        <v>218</v>
      </c>
      <c r="D123" s="31" t="s">
        <v>458</v>
      </c>
      <c r="E123" s="36" t="s">
        <v>292</v>
      </c>
      <c r="F123" s="37" t="s">
        <v>468</v>
      </c>
      <c r="G123" s="33" t="n">
        <v>358067</v>
      </c>
    </row>
    <row r="124" customFormat="false" ht="15" hidden="false" customHeight="false" outlineLevel="0" collapsed="false">
      <c r="A124" s="31" t="s">
        <v>216</v>
      </c>
      <c r="B124" s="31" t="s">
        <v>454</v>
      </c>
      <c r="C124" s="31" t="s">
        <v>218</v>
      </c>
      <c r="D124" s="31" t="s">
        <v>461</v>
      </c>
      <c r="E124" s="36" t="s">
        <v>469</v>
      </c>
      <c r="F124" s="37" t="s">
        <v>470</v>
      </c>
      <c r="G124" s="33" t="n">
        <v>506925</v>
      </c>
    </row>
    <row r="125" customFormat="false" ht="15" hidden="false" customHeight="false" outlineLevel="0" collapsed="false">
      <c r="A125" s="31" t="s">
        <v>216</v>
      </c>
      <c r="B125" s="31" t="s">
        <v>454</v>
      </c>
      <c r="C125" s="31" t="s">
        <v>218</v>
      </c>
      <c r="D125" s="31" t="s">
        <v>420</v>
      </c>
      <c r="E125" s="36" t="s">
        <v>471</v>
      </c>
      <c r="F125" s="37" t="s">
        <v>472</v>
      </c>
      <c r="G125" s="33" t="n">
        <v>517455</v>
      </c>
    </row>
    <row r="126" customFormat="false" ht="15" hidden="false" customHeight="false" outlineLevel="0" collapsed="false">
      <c r="A126" s="31" t="s">
        <v>216</v>
      </c>
      <c r="B126" s="31" t="s">
        <v>454</v>
      </c>
      <c r="C126" s="31" t="s">
        <v>354</v>
      </c>
      <c r="D126" s="31" t="s">
        <v>218</v>
      </c>
      <c r="E126" s="36" t="s">
        <v>473</v>
      </c>
      <c r="F126" s="37" t="s">
        <v>474</v>
      </c>
      <c r="G126" s="33" t="n">
        <v>518896</v>
      </c>
    </row>
    <row r="127" customFormat="false" ht="15" hidden="false" customHeight="false" outlineLevel="0" collapsed="false">
      <c r="A127" s="31" t="s">
        <v>216</v>
      </c>
      <c r="B127" s="31" t="s">
        <v>475</v>
      </c>
      <c r="C127" s="31" t="s">
        <v>424</v>
      </c>
      <c r="D127" s="31" t="s">
        <v>455</v>
      </c>
      <c r="E127" s="36" t="s">
        <v>476</v>
      </c>
      <c r="F127" s="37" t="s">
        <v>477</v>
      </c>
      <c r="G127" s="33" t="n">
        <v>483872</v>
      </c>
    </row>
    <row r="128" customFormat="false" ht="15" hidden="false" customHeight="false" outlineLevel="0" collapsed="false">
      <c r="A128" s="31" t="s">
        <v>216</v>
      </c>
      <c r="B128" s="31" t="s">
        <v>475</v>
      </c>
      <c r="C128" s="31" t="s">
        <v>424</v>
      </c>
      <c r="D128" s="31" t="s">
        <v>458</v>
      </c>
      <c r="E128" s="36" t="s">
        <v>478</v>
      </c>
      <c r="F128" s="37" t="s">
        <v>479</v>
      </c>
      <c r="G128" s="33" t="n">
        <v>341390</v>
      </c>
    </row>
    <row r="129" customFormat="false" ht="15" hidden="false" customHeight="false" outlineLevel="0" collapsed="false">
      <c r="A129" s="31" t="s">
        <v>216</v>
      </c>
      <c r="B129" s="31" t="s">
        <v>475</v>
      </c>
      <c r="C129" s="31" t="s">
        <v>424</v>
      </c>
      <c r="D129" s="31" t="s">
        <v>461</v>
      </c>
      <c r="E129" s="36" t="s">
        <v>480</v>
      </c>
      <c r="F129" s="37" t="s">
        <v>481</v>
      </c>
      <c r="G129" s="33" t="n">
        <v>482284</v>
      </c>
    </row>
    <row r="130" customFormat="false" ht="15" hidden="false" customHeight="false" outlineLevel="0" collapsed="false">
      <c r="A130" s="31" t="s">
        <v>216</v>
      </c>
      <c r="B130" s="31" t="s">
        <v>475</v>
      </c>
      <c r="C130" s="31" t="s">
        <v>424</v>
      </c>
      <c r="D130" s="31" t="s">
        <v>420</v>
      </c>
      <c r="E130" s="36" t="s">
        <v>482</v>
      </c>
      <c r="F130" s="37" t="s">
        <v>483</v>
      </c>
      <c r="G130" s="33" t="n">
        <v>491974</v>
      </c>
    </row>
    <row r="131" customFormat="false" ht="15" hidden="false" customHeight="false" outlineLevel="0" collapsed="false">
      <c r="A131" s="31" t="s">
        <v>216</v>
      </c>
      <c r="B131" s="31" t="s">
        <v>475</v>
      </c>
      <c r="C131" s="31" t="s">
        <v>218</v>
      </c>
      <c r="D131" s="31" t="s">
        <v>455</v>
      </c>
      <c r="E131" s="36" t="s">
        <v>484</v>
      </c>
      <c r="F131" s="37" t="s">
        <v>485</v>
      </c>
      <c r="G131" s="33" t="n">
        <v>521942</v>
      </c>
    </row>
    <row r="132" customFormat="false" ht="15" hidden="false" customHeight="false" outlineLevel="0" collapsed="false">
      <c r="A132" s="31" t="s">
        <v>216</v>
      </c>
      <c r="B132" s="31" t="s">
        <v>475</v>
      </c>
      <c r="C132" s="31" t="s">
        <v>218</v>
      </c>
      <c r="D132" s="31" t="s">
        <v>458</v>
      </c>
      <c r="E132" s="36" t="s">
        <v>486</v>
      </c>
      <c r="F132" s="37" t="s">
        <v>487</v>
      </c>
      <c r="G132" s="33" t="n">
        <v>367620</v>
      </c>
    </row>
    <row r="133" customFormat="false" ht="15" hidden="false" customHeight="false" outlineLevel="0" collapsed="false">
      <c r="A133" s="31" t="s">
        <v>216</v>
      </c>
      <c r="B133" s="31" t="s">
        <v>475</v>
      </c>
      <c r="C133" s="31" t="s">
        <v>218</v>
      </c>
      <c r="D133" s="31" t="s">
        <v>461</v>
      </c>
      <c r="E133" s="36" t="s">
        <v>488</v>
      </c>
      <c r="F133" s="37" t="s">
        <v>489</v>
      </c>
      <c r="G133" s="33" t="n">
        <v>520221</v>
      </c>
    </row>
    <row r="134" customFormat="false" ht="15" hidden="false" customHeight="false" outlineLevel="0" collapsed="false">
      <c r="A134" s="31" t="s">
        <v>216</v>
      </c>
      <c r="B134" s="31" t="s">
        <v>475</v>
      </c>
      <c r="C134" s="31" t="s">
        <v>218</v>
      </c>
      <c r="D134" s="31" t="s">
        <v>420</v>
      </c>
      <c r="E134" s="36" t="s">
        <v>298</v>
      </c>
      <c r="F134" s="37" t="s">
        <v>490</v>
      </c>
      <c r="G134" s="33" t="n">
        <v>531145</v>
      </c>
    </row>
    <row r="135" customFormat="false" ht="15" hidden="false" customHeight="false" outlineLevel="0" collapsed="false">
      <c r="A135" s="31" t="s">
        <v>216</v>
      </c>
      <c r="B135" s="31" t="s">
        <v>475</v>
      </c>
      <c r="C135" s="31" t="s">
        <v>354</v>
      </c>
      <c r="D135" s="31" t="s">
        <v>218</v>
      </c>
      <c r="E135" s="36" t="s">
        <v>491</v>
      </c>
      <c r="F135" s="37" t="s">
        <v>492</v>
      </c>
      <c r="G135" s="33" t="n">
        <v>532587</v>
      </c>
    </row>
    <row r="136" customFormat="false" ht="15" hidden="false" customHeight="false" outlineLevel="0" collapsed="false">
      <c r="A136" s="31" t="s">
        <v>216</v>
      </c>
      <c r="B136" s="31" t="s">
        <v>493</v>
      </c>
      <c r="C136" s="31" t="s">
        <v>424</v>
      </c>
      <c r="D136" s="31" t="s">
        <v>455</v>
      </c>
      <c r="E136" s="36" t="s">
        <v>494</v>
      </c>
      <c r="F136" s="37" t="s">
        <v>495</v>
      </c>
      <c r="G136" s="33" t="n">
        <v>482334</v>
      </c>
    </row>
    <row r="137" customFormat="false" ht="15" hidden="false" customHeight="false" outlineLevel="0" collapsed="false">
      <c r="A137" s="31" t="s">
        <v>216</v>
      </c>
      <c r="B137" s="31" t="s">
        <v>493</v>
      </c>
      <c r="C137" s="31" t="s">
        <v>424</v>
      </c>
      <c r="D137" s="31" t="s">
        <v>458</v>
      </c>
      <c r="E137" s="36" t="s">
        <v>496</v>
      </c>
      <c r="F137" s="37" t="s">
        <v>497</v>
      </c>
      <c r="G137" s="33" t="n">
        <v>340017</v>
      </c>
    </row>
    <row r="138" customFormat="false" ht="15" hidden="false" customHeight="false" outlineLevel="0" collapsed="false">
      <c r="A138" s="31" t="s">
        <v>216</v>
      </c>
      <c r="B138" s="31" t="s">
        <v>493</v>
      </c>
      <c r="C138" s="31" t="s">
        <v>424</v>
      </c>
      <c r="D138" s="31" t="s">
        <v>461</v>
      </c>
      <c r="E138" s="36" t="s">
        <v>229</v>
      </c>
      <c r="F138" s="37" t="s">
        <v>498</v>
      </c>
      <c r="G138" s="33" t="n">
        <v>480680</v>
      </c>
    </row>
    <row r="139" customFormat="false" ht="15" hidden="false" customHeight="false" outlineLevel="0" collapsed="false">
      <c r="A139" s="31" t="s">
        <v>216</v>
      </c>
      <c r="B139" s="31" t="s">
        <v>493</v>
      </c>
      <c r="C139" s="31" t="s">
        <v>424</v>
      </c>
      <c r="D139" s="31" t="s">
        <v>420</v>
      </c>
      <c r="E139" s="36" t="s">
        <v>499</v>
      </c>
      <c r="F139" s="37" t="s">
        <v>500</v>
      </c>
      <c r="G139" s="33" t="n">
        <v>490558</v>
      </c>
    </row>
    <row r="140" customFormat="false" ht="15" hidden="false" customHeight="false" outlineLevel="0" collapsed="false">
      <c r="A140" s="31" t="s">
        <v>216</v>
      </c>
      <c r="B140" s="31" t="s">
        <v>493</v>
      </c>
      <c r="C140" s="31" t="s">
        <v>218</v>
      </c>
      <c r="D140" s="31" t="s">
        <v>455</v>
      </c>
      <c r="E140" s="36" t="s">
        <v>501</v>
      </c>
      <c r="F140" s="37" t="s">
        <v>502</v>
      </c>
      <c r="G140" s="33" t="n">
        <v>520655</v>
      </c>
    </row>
    <row r="141" customFormat="false" ht="15" hidden="false" customHeight="false" outlineLevel="0" collapsed="false">
      <c r="A141" s="31" t="s">
        <v>216</v>
      </c>
      <c r="B141" s="31" t="s">
        <v>493</v>
      </c>
      <c r="C141" s="31" t="s">
        <v>218</v>
      </c>
      <c r="D141" s="31" t="s">
        <v>458</v>
      </c>
      <c r="E141" s="36" t="s">
        <v>503</v>
      </c>
      <c r="F141" s="37" t="s">
        <v>504</v>
      </c>
      <c r="G141" s="33" t="n">
        <v>366398</v>
      </c>
    </row>
    <row r="142" customFormat="false" ht="15" hidden="false" customHeight="false" outlineLevel="0" collapsed="false">
      <c r="A142" s="31" t="s">
        <v>216</v>
      </c>
      <c r="B142" s="31" t="s">
        <v>493</v>
      </c>
      <c r="C142" s="31" t="s">
        <v>218</v>
      </c>
      <c r="D142" s="31" t="s">
        <v>461</v>
      </c>
      <c r="E142" s="36" t="s">
        <v>505</v>
      </c>
      <c r="F142" s="37" t="s">
        <v>506</v>
      </c>
      <c r="G142" s="33" t="n">
        <v>518879</v>
      </c>
    </row>
    <row r="143" customFormat="false" ht="15" hidden="false" customHeight="false" outlineLevel="0" collapsed="false">
      <c r="A143" s="31" t="s">
        <v>216</v>
      </c>
      <c r="B143" s="31" t="s">
        <v>493</v>
      </c>
      <c r="C143" s="31" t="s">
        <v>218</v>
      </c>
      <c r="D143" s="31" t="s">
        <v>420</v>
      </c>
      <c r="E143" s="36" t="s">
        <v>507</v>
      </c>
      <c r="F143" s="37" t="s">
        <v>508</v>
      </c>
      <c r="G143" s="33" t="n">
        <v>530003</v>
      </c>
    </row>
    <row r="144" customFormat="false" ht="15" hidden="false" customHeight="false" outlineLevel="0" collapsed="false">
      <c r="A144" s="31" t="s">
        <v>216</v>
      </c>
      <c r="B144" s="31" t="s">
        <v>493</v>
      </c>
      <c r="C144" s="31" t="s">
        <v>354</v>
      </c>
      <c r="D144" s="31" t="s">
        <v>218</v>
      </c>
      <c r="E144" s="36" t="s">
        <v>509</v>
      </c>
      <c r="F144" s="37" t="s">
        <v>510</v>
      </c>
      <c r="G144" s="33" t="n">
        <v>531439</v>
      </c>
    </row>
    <row r="145" customFormat="false" ht="15" hidden="false" customHeight="false" outlineLevel="0" collapsed="false">
      <c r="A145" s="31" t="s">
        <v>216</v>
      </c>
      <c r="B145" s="31" t="s">
        <v>511</v>
      </c>
      <c r="C145" s="31" t="s">
        <v>424</v>
      </c>
      <c r="D145" s="31" t="s">
        <v>455</v>
      </c>
      <c r="E145" s="36" t="s">
        <v>512</v>
      </c>
      <c r="F145" s="37" t="s">
        <v>513</v>
      </c>
      <c r="G145" s="33" t="n">
        <v>474842</v>
      </c>
    </row>
    <row r="146" customFormat="false" ht="15" hidden="false" customHeight="false" outlineLevel="0" collapsed="false">
      <c r="A146" s="31" t="s">
        <v>216</v>
      </c>
      <c r="B146" s="31" t="s">
        <v>511</v>
      </c>
      <c r="C146" s="31" t="s">
        <v>424</v>
      </c>
      <c r="D146" s="31" t="s">
        <v>458</v>
      </c>
      <c r="E146" s="36" t="s">
        <v>514</v>
      </c>
      <c r="F146" s="37" t="s">
        <v>515</v>
      </c>
      <c r="G146" s="33" t="n">
        <v>335135</v>
      </c>
    </row>
    <row r="147" customFormat="false" ht="15" hidden="false" customHeight="false" outlineLevel="0" collapsed="false">
      <c r="A147" s="31" t="s">
        <v>216</v>
      </c>
      <c r="B147" s="31" t="s">
        <v>511</v>
      </c>
      <c r="C147" s="31" t="s">
        <v>424</v>
      </c>
      <c r="D147" s="31" t="s">
        <v>461</v>
      </c>
      <c r="E147" s="36" t="s">
        <v>516</v>
      </c>
      <c r="F147" s="37" t="s">
        <v>517</v>
      </c>
      <c r="G147" s="33" t="n">
        <v>473334</v>
      </c>
    </row>
    <row r="148" customFormat="false" ht="15" hidden="false" customHeight="false" outlineLevel="0" collapsed="false">
      <c r="A148" s="31" t="s">
        <v>216</v>
      </c>
      <c r="B148" s="31" t="s">
        <v>511</v>
      </c>
      <c r="C148" s="31" t="s">
        <v>424</v>
      </c>
      <c r="D148" s="31" t="s">
        <v>420</v>
      </c>
      <c r="E148" s="36" t="s">
        <v>518</v>
      </c>
      <c r="F148" s="37" t="s">
        <v>519</v>
      </c>
      <c r="G148" s="33" t="n">
        <v>482786</v>
      </c>
    </row>
    <row r="149" customFormat="false" ht="15" hidden="false" customHeight="false" outlineLevel="0" collapsed="false">
      <c r="A149" s="31" t="s">
        <v>216</v>
      </c>
      <c r="B149" s="31" t="s">
        <v>511</v>
      </c>
      <c r="C149" s="31" t="s">
        <v>218</v>
      </c>
      <c r="D149" s="31" t="s">
        <v>455</v>
      </c>
      <c r="E149" s="36" t="s">
        <v>520</v>
      </c>
      <c r="F149" s="37" t="s">
        <v>521</v>
      </c>
      <c r="G149" s="33" t="n">
        <v>512229</v>
      </c>
    </row>
    <row r="150" customFormat="false" ht="15" hidden="false" customHeight="false" outlineLevel="0" collapsed="false">
      <c r="A150" s="31" t="s">
        <v>216</v>
      </c>
      <c r="B150" s="31" t="s">
        <v>511</v>
      </c>
      <c r="C150" s="31" t="s">
        <v>218</v>
      </c>
      <c r="D150" s="31" t="s">
        <v>458</v>
      </c>
      <c r="E150" s="36" t="s">
        <v>522</v>
      </c>
      <c r="F150" s="37" t="s">
        <v>523</v>
      </c>
      <c r="G150" s="33" t="n">
        <v>360869</v>
      </c>
    </row>
    <row r="151" customFormat="false" ht="15" hidden="false" customHeight="false" outlineLevel="0" collapsed="false">
      <c r="A151" s="31" t="s">
        <v>216</v>
      </c>
      <c r="B151" s="31" t="s">
        <v>511</v>
      </c>
      <c r="C151" s="31" t="s">
        <v>218</v>
      </c>
      <c r="D151" s="31" t="s">
        <v>461</v>
      </c>
      <c r="E151" s="36" t="s">
        <v>524</v>
      </c>
      <c r="F151" s="37" t="s">
        <v>525</v>
      </c>
      <c r="G151" s="33" t="n">
        <v>510573</v>
      </c>
    </row>
    <row r="152" customFormat="false" ht="15" hidden="false" customHeight="false" outlineLevel="0" collapsed="false">
      <c r="A152" s="31" t="s">
        <v>216</v>
      </c>
      <c r="B152" s="31" t="s">
        <v>511</v>
      </c>
      <c r="C152" s="31" t="s">
        <v>218</v>
      </c>
      <c r="D152" s="31" t="s">
        <v>420</v>
      </c>
      <c r="E152" s="36" t="s">
        <v>526</v>
      </c>
      <c r="F152" s="37" t="s">
        <v>527</v>
      </c>
      <c r="G152" s="33" t="n">
        <v>521239</v>
      </c>
    </row>
    <row r="153" customFormat="false" ht="15" hidden="false" customHeight="false" outlineLevel="0" collapsed="false">
      <c r="A153" s="31" t="s">
        <v>216</v>
      </c>
      <c r="B153" s="31" t="s">
        <v>454</v>
      </c>
      <c r="C153" s="31" t="s">
        <v>424</v>
      </c>
      <c r="D153" s="31" t="s">
        <v>218</v>
      </c>
      <c r="E153" s="36" t="s">
        <v>528</v>
      </c>
      <c r="F153" s="37" t="s">
        <v>529</v>
      </c>
      <c r="G153" s="33" t="n">
        <v>478475</v>
      </c>
    </row>
    <row r="154" customFormat="false" ht="15" hidden="false" customHeight="false" outlineLevel="0" collapsed="false">
      <c r="A154" s="31" t="s">
        <v>216</v>
      </c>
      <c r="B154" s="31" t="s">
        <v>475</v>
      </c>
      <c r="C154" s="31" t="s">
        <v>424</v>
      </c>
      <c r="D154" s="31" t="s">
        <v>218</v>
      </c>
      <c r="E154" s="36" t="s">
        <v>530</v>
      </c>
      <c r="F154" s="37" t="s">
        <v>531</v>
      </c>
      <c r="G154" s="33" t="n">
        <v>491001</v>
      </c>
    </row>
    <row r="155" customFormat="false" ht="15" hidden="false" customHeight="false" outlineLevel="0" collapsed="false">
      <c r="A155" s="31" t="s">
        <v>216</v>
      </c>
      <c r="B155" s="31" t="s">
        <v>493</v>
      </c>
      <c r="C155" s="31" t="s">
        <v>424</v>
      </c>
      <c r="D155" s="31" t="s">
        <v>218</v>
      </c>
      <c r="E155" s="36" t="s">
        <v>532</v>
      </c>
      <c r="F155" s="37" t="s">
        <v>533</v>
      </c>
      <c r="G155" s="33" t="n">
        <v>489630</v>
      </c>
    </row>
    <row r="156" customFormat="false" ht="15" hidden="false" customHeight="false" outlineLevel="0" collapsed="false">
      <c r="A156" s="31" t="s">
        <v>216</v>
      </c>
      <c r="B156" s="31" t="s">
        <v>511</v>
      </c>
      <c r="C156" s="31" t="s">
        <v>424</v>
      </c>
      <c r="D156" s="31" t="s">
        <v>218</v>
      </c>
      <c r="E156" s="36" t="s">
        <v>534</v>
      </c>
      <c r="F156" s="37" t="s">
        <v>535</v>
      </c>
      <c r="G156" s="33" t="n">
        <v>481828</v>
      </c>
    </row>
    <row r="157" customFormat="false" ht="15" hidden="false" customHeight="false" outlineLevel="0" collapsed="false">
      <c r="A157" s="31" t="s">
        <v>216</v>
      </c>
      <c r="B157" s="31" t="s">
        <v>511</v>
      </c>
      <c r="C157" s="31" t="s">
        <v>354</v>
      </c>
      <c r="D157" s="31" t="s">
        <v>218</v>
      </c>
      <c r="E157" s="36" t="s">
        <v>536</v>
      </c>
      <c r="F157" s="37" t="s">
        <v>537</v>
      </c>
      <c r="G157" s="33" t="n">
        <v>522664</v>
      </c>
    </row>
    <row r="158" customFormat="false" ht="15" hidden="false" customHeight="false" outlineLevel="0" collapsed="false">
      <c r="A158" s="31" t="s">
        <v>216</v>
      </c>
      <c r="B158" s="31" t="s">
        <v>424</v>
      </c>
      <c r="C158" s="31" t="s">
        <v>454</v>
      </c>
      <c r="D158" s="31" t="s">
        <v>475</v>
      </c>
      <c r="E158" s="39" t="s">
        <v>538</v>
      </c>
      <c r="F158" s="40" t="s">
        <v>539</v>
      </c>
      <c r="G158" s="41" t="n">
        <v>453177</v>
      </c>
    </row>
    <row r="159" customFormat="false" ht="15" hidden="false" customHeight="false" outlineLevel="0" collapsed="false">
      <c r="A159" s="31" t="s">
        <v>216</v>
      </c>
      <c r="B159" s="31" t="s">
        <v>424</v>
      </c>
      <c r="C159" s="31" t="s">
        <v>454</v>
      </c>
      <c r="D159" s="31" t="s">
        <v>493</v>
      </c>
      <c r="E159" s="39" t="s">
        <v>540</v>
      </c>
      <c r="F159" s="40" t="s">
        <v>541</v>
      </c>
      <c r="G159" s="41" t="n">
        <v>451807</v>
      </c>
    </row>
    <row r="160" customFormat="false" ht="15" hidden="false" customHeight="false" outlineLevel="0" collapsed="false">
      <c r="A160" s="31" t="s">
        <v>216</v>
      </c>
      <c r="B160" s="31" t="s">
        <v>424</v>
      </c>
      <c r="C160" s="31" t="s">
        <v>454</v>
      </c>
      <c r="D160" s="31" t="s">
        <v>511</v>
      </c>
      <c r="E160" s="39" t="s">
        <v>542</v>
      </c>
      <c r="F160" s="40" t="s">
        <v>543</v>
      </c>
      <c r="G160" s="41" t="n">
        <v>444959</v>
      </c>
    </row>
    <row r="161" customFormat="false" ht="15" hidden="false" customHeight="false" outlineLevel="0" collapsed="false">
      <c r="A161" s="31" t="s">
        <v>216</v>
      </c>
      <c r="B161" s="31" t="s">
        <v>424</v>
      </c>
      <c r="C161" s="31" t="s">
        <v>475</v>
      </c>
      <c r="D161" s="31" t="s">
        <v>493</v>
      </c>
      <c r="E161" s="39" t="s">
        <v>540</v>
      </c>
      <c r="F161" s="40" t="s">
        <v>544</v>
      </c>
      <c r="G161" s="41" t="n">
        <v>463616</v>
      </c>
    </row>
    <row r="162" customFormat="false" ht="15" hidden="false" customHeight="false" outlineLevel="0" collapsed="false">
      <c r="A162" s="31" t="s">
        <v>216</v>
      </c>
      <c r="B162" s="31" t="s">
        <v>424</v>
      </c>
      <c r="C162" s="31" t="s">
        <v>475</v>
      </c>
      <c r="D162" s="31" t="s">
        <v>511</v>
      </c>
      <c r="E162" s="39" t="s">
        <v>545</v>
      </c>
      <c r="F162" s="40" t="s">
        <v>546</v>
      </c>
      <c r="G162" s="41" t="n">
        <v>456452</v>
      </c>
    </row>
    <row r="163" customFormat="false" ht="15" hidden="false" customHeight="false" outlineLevel="0" collapsed="false">
      <c r="A163" s="31" t="s">
        <v>216</v>
      </c>
      <c r="B163" s="31" t="s">
        <v>424</v>
      </c>
      <c r="C163" s="31" t="s">
        <v>493</v>
      </c>
      <c r="D163" s="31" t="s">
        <v>511</v>
      </c>
      <c r="E163" s="39" t="s">
        <v>386</v>
      </c>
      <c r="F163" s="40" t="s">
        <v>547</v>
      </c>
      <c r="G163" s="41" t="n">
        <v>454995</v>
      </c>
    </row>
    <row r="164" customFormat="false" ht="15" hidden="false" customHeight="false" outlineLevel="0" collapsed="false">
      <c r="A164" s="31" t="s">
        <v>216</v>
      </c>
      <c r="B164" s="31" t="s">
        <v>449</v>
      </c>
      <c r="C164" s="31" t="s">
        <v>243</v>
      </c>
      <c r="D164" s="31" t="s">
        <v>218</v>
      </c>
      <c r="E164" s="39" t="s">
        <v>386</v>
      </c>
      <c r="F164" s="40" t="s">
        <v>548</v>
      </c>
      <c r="G164" s="41" t="n">
        <v>561110</v>
      </c>
    </row>
    <row r="165" customFormat="false" ht="15" hidden="false" customHeight="false" outlineLevel="0" collapsed="false">
      <c r="A165" s="31" t="s">
        <v>216</v>
      </c>
      <c r="B165" s="31" t="s">
        <v>454</v>
      </c>
      <c r="C165" s="31" t="s">
        <v>243</v>
      </c>
      <c r="D165" s="31" t="s">
        <v>218</v>
      </c>
      <c r="E165" s="39" t="s">
        <v>549</v>
      </c>
      <c r="F165" s="40" t="s">
        <v>550</v>
      </c>
      <c r="G165" s="41" t="n">
        <v>511968</v>
      </c>
    </row>
    <row r="166" customFormat="false" ht="15" hidden="false" customHeight="false" outlineLevel="0" collapsed="false">
      <c r="A166" s="31" t="s">
        <v>216</v>
      </c>
      <c r="B166" s="31" t="s">
        <v>475</v>
      </c>
      <c r="C166" s="31" t="s">
        <v>243</v>
      </c>
      <c r="D166" s="31" t="s">
        <v>218</v>
      </c>
      <c r="E166" s="39" t="s">
        <v>386</v>
      </c>
      <c r="F166" s="40" t="s">
        <v>551</v>
      </c>
      <c r="G166" s="41" t="n">
        <v>525377</v>
      </c>
    </row>
    <row r="167" customFormat="false" ht="15" hidden="false" customHeight="false" outlineLevel="0" collapsed="false">
      <c r="A167" s="31" t="s">
        <v>216</v>
      </c>
      <c r="B167" s="31" t="s">
        <v>493</v>
      </c>
      <c r="C167" s="31" t="s">
        <v>243</v>
      </c>
      <c r="D167" s="31" t="s">
        <v>218</v>
      </c>
      <c r="E167" s="39" t="s">
        <v>263</v>
      </c>
      <c r="F167" s="40" t="s">
        <v>552</v>
      </c>
      <c r="G167" s="41" t="n">
        <v>524252</v>
      </c>
    </row>
    <row r="168" customFormat="false" ht="15" hidden="false" customHeight="false" outlineLevel="0" collapsed="false">
      <c r="A168" s="31" t="s">
        <v>216</v>
      </c>
      <c r="B168" s="31" t="s">
        <v>511</v>
      </c>
      <c r="C168" s="31" t="s">
        <v>243</v>
      </c>
      <c r="D168" s="31" t="s">
        <v>218</v>
      </c>
      <c r="E168" s="39" t="s">
        <v>553</v>
      </c>
      <c r="F168" s="40" t="s">
        <v>554</v>
      </c>
      <c r="G168" s="41" t="n">
        <v>515643</v>
      </c>
    </row>
    <row r="169" customFormat="false" ht="15" hidden="false" customHeight="false" outlineLevel="0" collapsed="false">
      <c r="A169" s="31" t="s">
        <v>216</v>
      </c>
      <c r="B169" s="31" t="s">
        <v>449</v>
      </c>
      <c r="C169" s="31" t="s">
        <v>243</v>
      </c>
      <c r="D169" s="31" t="s">
        <v>217</v>
      </c>
      <c r="E169" s="39" t="s">
        <v>361</v>
      </c>
      <c r="F169" s="40" t="s">
        <v>379</v>
      </c>
      <c r="G169" s="41" t="n">
        <v>495909</v>
      </c>
    </row>
    <row r="170" customFormat="false" ht="15" hidden="false" customHeight="false" outlineLevel="0" collapsed="false">
      <c r="A170" s="31" t="s">
        <v>216</v>
      </c>
      <c r="B170" s="31" t="s">
        <v>454</v>
      </c>
      <c r="C170" s="31" t="s">
        <v>243</v>
      </c>
      <c r="D170" s="31" t="s">
        <v>217</v>
      </c>
      <c r="E170" s="39" t="s">
        <v>427</v>
      </c>
      <c r="F170" s="40" t="s">
        <v>555</v>
      </c>
      <c r="G170" s="41" t="n">
        <v>453383</v>
      </c>
    </row>
    <row r="171" customFormat="false" ht="15" hidden="false" customHeight="false" outlineLevel="0" collapsed="false">
      <c r="A171" s="31" t="s">
        <v>216</v>
      </c>
      <c r="B171" s="31" t="s">
        <v>475</v>
      </c>
      <c r="C171" s="31" t="s">
        <v>243</v>
      </c>
      <c r="D171" s="31" t="s">
        <v>217</v>
      </c>
      <c r="E171" s="39" t="s">
        <v>386</v>
      </c>
      <c r="F171" s="40" t="s">
        <v>556</v>
      </c>
      <c r="G171" s="41" t="n">
        <v>464908</v>
      </c>
    </row>
    <row r="172" customFormat="false" ht="15" hidden="false" customHeight="false" outlineLevel="0" collapsed="false">
      <c r="A172" s="31" t="s">
        <v>216</v>
      </c>
      <c r="B172" s="31" t="s">
        <v>493</v>
      </c>
      <c r="C172" s="31" t="s">
        <v>243</v>
      </c>
      <c r="D172" s="31" t="s">
        <v>217</v>
      </c>
      <c r="E172" s="39" t="s">
        <v>557</v>
      </c>
      <c r="F172" s="40" t="s">
        <v>558</v>
      </c>
      <c r="G172" s="41" t="n">
        <v>463849</v>
      </c>
    </row>
    <row r="173" customFormat="false" ht="15" hidden="false" customHeight="false" outlineLevel="0" collapsed="false">
      <c r="A173" s="31" t="s">
        <v>216</v>
      </c>
      <c r="B173" s="31" t="s">
        <v>511</v>
      </c>
      <c r="C173" s="31" t="s">
        <v>243</v>
      </c>
      <c r="D173" s="31" t="s">
        <v>217</v>
      </c>
      <c r="E173" s="39" t="s">
        <v>469</v>
      </c>
      <c r="F173" s="40" t="s">
        <v>559</v>
      </c>
      <c r="G173" s="41" t="n">
        <v>456462</v>
      </c>
    </row>
    <row r="174" customFormat="false" ht="15" hidden="false" customHeight="false" outlineLevel="0" collapsed="false">
      <c r="A174" s="30" t="s">
        <v>560</v>
      </c>
      <c r="B174" s="31"/>
      <c r="C174" s="31"/>
      <c r="D174" s="31"/>
      <c r="E174" s="34"/>
      <c r="F174" s="35"/>
    </row>
    <row r="175" customFormat="false" ht="15" hidden="false" customHeight="false" outlineLevel="0" collapsed="false">
      <c r="A175" s="31" t="s">
        <v>216</v>
      </c>
      <c r="B175" s="31" t="s">
        <v>561</v>
      </c>
      <c r="C175" s="31" t="s">
        <v>354</v>
      </c>
      <c r="D175" s="31" t="s">
        <v>218</v>
      </c>
      <c r="E175" s="36" t="s">
        <v>562</v>
      </c>
      <c r="F175" s="37" t="s">
        <v>563</v>
      </c>
      <c r="G175" s="33" t="n">
        <v>532276</v>
      </c>
    </row>
    <row r="176" customFormat="false" ht="15" hidden="false" customHeight="false" outlineLevel="0" collapsed="false">
      <c r="A176" s="31" t="s">
        <v>216</v>
      </c>
      <c r="B176" s="31" t="s">
        <v>561</v>
      </c>
      <c r="C176" s="31" t="s">
        <v>218</v>
      </c>
      <c r="D176" s="31" t="s">
        <v>564</v>
      </c>
      <c r="E176" s="36" t="s">
        <v>501</v>
      </c>
      <c r="F176" s="37" t="s">
        <v>565</v>
      </c>
      <c r="G176" s="33" t="n">
        <v>282635</v>
      </c>
    </row>
    <row r="177" customFormat="false" ht="15" hidden="false" customHeight="false" outlineLevel="0" collapsed="false">
      <c r="A177" s="31" t="s">
        <v>216</v>
      </c>
      <c r="B177" s="31" t="s">
        <v>561</v>
      </c>
      <c r="C177" s="31" t="s">
        <v>218</v>
      </c>
      <c r="D177" s="31" t="s">
        <v>566</v>
      </c>
      <c r="E177" s="36" t="s">
        <v>567</v>
      </c>
      <c r="F177" s="37" t="s">
        <v>568</v>
      </c>
      <c r="G177" s="33" t="n">
        <v>307784</v>
      </c>
    </row>
    <row r="178" customFormat="false" ht="15" hidden="false" customHeight="false" outlineLevel="0" collapsed="false">
      <c r="A178" s="31" t="s">
        <v>216</v>
      </c>
      <c r="B178" s="31" t="s">
        <v>561</v>
      </c>
      <c r="C178" s="31" t="s">
        <v>218</v>
      </c>
      <c r="D178" s="31" t="s">
        <v>569</v>
      </c>
      <c r="E178" s="36" t="s">
        <v>570</v>
      </c>
      <c r="F178" s="37" t="s">
        <v>571</v>
      </c>
      <c r="G178" s="33" t="n">
        <v>347551</v>
      </c>
    </row>
    <row r="179" customFormat="false" ht="15" hidden="false" customHeight="false" outlineLevel="0" collapsed="false">
      <c r="A179" s="31" t="s">
        <v>216</v>
      </c>
      <c r="B179" s="31" t="s">
        <v>561</v>
      </c>
      <c r="C179" s="31" t="s">
        <v>218</v>
      </c>
      <c r="D179" s="31" t="s">
        <v>572</v>
      </c>
      <c r="E179" s="36" t="s">
        <v>573</v>
      </c>
      <c r="F179" s="37" t="s">
        <v>574</v>
      </c>
      <c r="G179" s="33" t="n">
        <v>522668</v>
      </c>
    </row>
    <row r="180" customFormat="false" ht="15" hidden="false" customHeight="false" outlineLevel="0" collapsed="false">
      <c r="A180" s="31" t="s">
        <v>216</v>
      </c>
      <c r="B180" s="31" t="s">
        <v>561</v>
      </c>
      <c r="C180" s="31" t="s">
        <v>218</v>
      </c>
      <c r="D180" s="31" t="s">
        <v>575</v>
      </c>
      <c r="E180" s="36" t="s">
        <v>241</v>
      </c>
      <c r="F180" s="37" t="s">
        <v>576</v>
      </c>
      <c r="G180" s="33" t="n">
        <v>360336</v>
      </c>
    </row>
    <row r="181" customFormat="false" ht="15" hidden="false" customHeight="false" outlineLevel="0" collapsed="false">
      <c r="A181" s="31" t="s">
        <v>216</v>
      </c>
      <c r="B181" s="31" t="s">
        <v>561</v>
      </c>
      <c r="C181" s="31" t="s">
        <v>218</v>
      </c>
      <c r="D181" s="31" t="s">
        <v>577</v>
      </c>
      <c r="E181" s="36" t="s">
        <v>578</v>
      </c>
      <c r="F181" s="37" t="s">
        <v>579</v>
      </c>
      <c r="G181" s="33" t="n">
        <v>308667</v>
      </c>
    </row>
    <row r="182" customFormat="false" ht="15" hidden="false" customHeight="false" outlineLevel="0" collapsed="false">
      <c r="A182" s="31" t="s">
        <v>216</v>
      </c>
      <c r="B182" s="31" t="s">
        <v>561</v>
      </c>
      <c r="C182" s="31" t="s">
        <v>218</v>
      </c>
      <c r="D182" s="31" t="s">
        <v>580</v>
      </c>
      <c r="E182" s="36" t="s">
        <v>581</v>
      </c>
      <c r="F182" s="37" t="s">
        <v>582</v>
      </c>
      <c r="G182" s="33" t="n">
        <v>528813</v>
      </c>
    </row>
    <row r="183" customFormat="false" ht="15" hidden="false" customHeight="false" outlineLevel="0" collapsed="false">
      <c r="A183" s="31" t="s">
        <v>216</v>
      </c>
      <c r="B183" s="31" t="s">
        <v>561</v>
      </c>
      <c r="C183" s="31" t="s">
        <v>218</v>
      </c>
      <c r="D183" s="31" t="s">
        <v>583</v>
      </c>
      <c r="E183" s="36" t="s">
        <v>584</v>
      </c>
      <c r="F183" s="37" t="s">
        <v>585</v>
      </c>
      <c r="G183" s="33" t="n">
        <v>487684</v>
      </c>
    </row>
    <row r="184" customFormat="false" ht="15" hidden="false" customHeight="false" outlineLevel="0" collapsed="false">
      <c r="A184" s="31" t="s">
        <v>216</v>
      </c>
      <c r="B184" s="31" t="s">
        <v>561</v>
      </c>
      <c r="C184" s="31" t="s">
        <v>218</v>
      </c>
      <c r="D184" s="31" t="s">
        <v>586</v>
      </c>
      <c r="E184" s="36" t="s">
        <v>587</v>
      </c>
      <c r="F184" s="37" t="s">
        <v>588</v>
      </c>
      <c r="G184" s="33" t="n">
        <v>411819</v>
      </c>
    </row>
    <row r="185" customFormat="false" ht="15" hidden="false" customHeight="false" outlineLevel="0" collapsed="false">
      <c r="A185" s="31" t="s">
        <v>216</v>
      </c>
      <c r="B185" s="31" t="s">
        <v>561</v>
      </c>
      <c r="C185" s="31" t="s">
        <v>218</v>
      </c>
      <c r="D185" s="31" t="s">
        <v>589</v>
      </c>
      <c r="E185" s="36" t="s">
        <v>590</v>
      </c>
      <c r="F185" s="37" t="s">
        <v>591</v>
      </c>
      <c r="G185" s="33" t="n">
        <v>400469</v>
      </c>
    </row>
    <row r="186" customFormat="false" ht="15" hidden="false" customHeight="false" outlineLevel="0" collapsed="false">
      <c r="A186" s="31" t="s">
        <v>216</v>
      </c>
      <c r="B186" s="31" t="s">
        <v>561</v>
      </c>
      <c r="C186" s="31" t="s">
        <v>218</v>
      </c>
      <c r="D186" s="31" t="s">
        <v>592</v>
      </c>
      <c r="E186" s="36" t="s">
        <v>593</v>
      </c>
      <c r="F186" s="37" t="s">
        <v>594</v>
      </c>
      <c r="G186" s="33" t="n">
        <v>534823</v>
      </c>
    </row>
    <row r="187" customFormat="false" ht="15" hidden="false" customHeight="false" outlineLevel="0" collapsed="false">
      <c r="A187" s="31" t="s">
        <v>216</v>
      </c>
      <c r="B187" s="31" t="s">
        <v>561</v>
      </c>
      <c r="C187" s="31" t="s">
        <v>218</v>
      </c>
      <c r="D187" s="31" t="s">
        <v>595</v>
      </c>
      <c r="E187" s="36" t="s">
        <v>596</v>
      </c>
      <c r="F187" s="37" t="s">
        <v>597</v>
      </c>
      <c r="G187" s="33" t="n">
        <v>520087</v>
      </c>
    </row>
    <row r="188" customFormat="false" ht="15" hidden="false" customHeight="false" outlineLevel="0" collapsed="false">
      <c r="A188" s="31" t="s">
        <v>216</v>
      </c>
      <c r="B188" s="31" t="s">
        <v>561</v>
      </c>
      <c r="C188" s="31" t="s">
        <v>218</v>
      </c>
      <c r="D188" s="31" t="s">
        <v>458</v>
      </c>
      <c r="E188" s="36" t="s">
        <v>265</v>
      </c>
      <c r="F188" s="37" t="s">
        <v>598</v>
      </c>
      <c r="G188" s="33" t="n">
        <v>366799</v>
      </c>
    </row>
    <row r="189" customFormat="false" ht="15" hidden="false" customHeight="false" outlineLevel="0" collapsed="false">
      <c r="A189" s="31" t="s">
        <v>216</v>
      </c>
      <c r="B189" s="31" t="s">
        <v>561</v>
      </c>
      <c r="C189" s="31" t="s">
        <v>218</v>
      </c>
      <c r="D189" s="31" t="s">
        <v>461</v>
      </c>
      <c r="E189" s="36" t="s">
        <v>599</v>
      </c>
      <c r="F189" s="37" t="s">
        <v>600</v>
      </c>
      <c r="G189" s="33" t="n">
        <v>519744</v>
      </c>
    </row>
    <row r="190" customFormat="false" ht="15" hidden="false" customHeight="false" outlineLevel="0" collapsed="false">
      <c r="A190" s="31" t="s">
        <v>216</v>
      </c>
      <c r="B190" s="31" t="s">
        <v>561</v>
      </c>
      <c r="C190" s="31" t="s">
        <v>218</v>
      </c>
      <c r="D190" s="31" t="s">
        <v>420</v>
      </c>
      <c r="E190" s="36" t="s">
        <v>601</v>
      </c>
      <c r="F190" s="37" t="s">
        <v>602</v>
      </c>
      <c r="G190" s="33" t="n">
        <v>530801</v>
      </c>
    </row>
    <row r="191" customFormat="false" ht="15" hidden="false" customHeight="false" outlineLevel="0" collapsed="false">
      <c r="A191" s="31" t="s">
        <v>216</v>
      </c>
      <c r="B191" s="31" t="s">
        <v>561</v>
      </c>
      <c r="C191" s="31" t="s">
        <v>420</v>
      </c>
      <c r="D191" s="31" t="s">
        <v>603</v>
      </c>
      <c r="E191" s="36" t="s">
        <v>549</v>
      </c>
      <c r="F191" s="37" t="s">
        <v>604</v>
      </c>
      <c r="G191" s="33" t="n">
        <v>519947</v>
      </c>
    </row>
    <row r="192" customFormat="false" ht="15" hidden="false" customHeight="false" outlineLevel="0" collapsed="false">
      <c r="A192" s="31" t="s">
        <v>216</v>
      </c>
      <c r="B192" s="31" t="s">
        <v>561</v>
      </c>
      <c r="C192" s="31" t="s">
        <v>420</v>
      </c>
      <c r="D192" s="31" t="s">
        <v>564</v>
      </c>
      <c r="E192" s="36" t="s">
        <v>605</v>
      </c>
      <c r="F192" s="37" t="s">
        <v>606</v>
      </c>
      <c r="G192" s="33" t="n">
        <v>285259</v>
      </c>
    </row>
    <row r="193" customFormat="false" ht="15" hidden="false" customHeight="false" outlineLevel="0" collapsed="false">
      <c r="A193" s="31" t="s">
        <v>216</v>
      </c>
      <c r="B193" s="31" t="s">
        <v>561</v>
      </c>
      <c r="C193" s="31" t="s">
        <v>420</v>
      </c>
      <c r="D193" s="31" t="s">
        <v>566</v>
      </c>
      <c r="E193" s="36" t="s">
        <v>607</v>
      </c>
      <c r="F193" s="37" t="s">
        <v>608</v>
      </c>
      <c r="G193" s="33" t="n">
        <v>309947</v>
      </c>
    </row>
    <row r="194" customFormat="false" ht="15" hidden="false" customHeight="false" outlineLevel="0" collapsed="false">
      <c r="A194" s="31" t="s">
        <v>216</v>
      </c>
      <c r="B194" s="31" t="s">
        <v>561</v>
      </c>
      <c r="C194" s="31" t="s">
        <v>420</v>
      </c>
      <c r="D194" s="31" t="s">
        <v>569</v>
      </c>
      <c r="E194" s="36" t="s">
        <v>609</v>
      </c>
      <c r="F194" s="37" t="s">
        <v>610</v>
      </c>
      <c r="G194" s="33" t="n">
        <v>348873</v>
      </c>
    </row>
    <row r="195" customFormat="false" ht="15" hidden="false" customHeight="false" outlineLevel="0" collapsed="false">
      <c r="A195" s="31" t="s">
        <v>216</v>
      </c>
      <c r="B195" s="31" t="s">
        <v>561</v>
      </c>
      <c r="C195" s="31" t="s">
        <v>420</v>
      </c>
      <c r="D195" s="31" t="s">
        <v>572</v>
      </c>
      <c r="E195" s="36" t="s">
        <v>294</v>
      </c>
      <c r="F195" s="37" t="s">
        <v>611</v>
      </c>
      <c r="G195" s="33" t="n">
        <v>525139</v>
      </c>
    </row>
    <row r="196" customFormat="false" ht="15" hidden="false" customHeight="false" outlineLevel="0" collapsed="false">
      <c r="A196" s="31" t="s">
        <v>216</v>
      </c>
      <c r="B196" s="31" t="s">
        <v>561</v>
      </c>
      <c r="C196" s="31" t="s">
        <v>420</v>
      </c>
      <c r="D196" s="31" t="s">
        <v>575</v>
      </c>
      <c r="E196" s="36" t="s">
        <v>469</v>
      </c>
      <c r="F196" s="37" t="s">
        <v>612</v>
      </c>
      <c r="G196" s="33" t="n">
        <v>363410</v>
      </c>
    </row>
    <row r="197" customFormat="false" ht="15" hidden="false" customHeight="false" outlineLevel="0" collapsed="false">
      <c r="A197" s="31" t="s">
        <v>216</v>
      </c>
      <c r="B197" s="31" t="s">
        <v>561</v>
      </c>
      <c r="C197" s="31" t="s">
        <v>420</v>
      </c>
      <c r="D197" s="31" t="s">
        <v>577</v>
      </c>
      <c r="E197" s="36" t="s">
        <v>318</v>
      </c>
      <c r="F197" s="37" t="s">
        <v>613</v>
      </c>
      <c r="G197" s="33" t="n">
        <v>309838</v>
      </c>
    </row>
    <row r="198" customFormat="false" ht="15" hidden="false" customHeight="false" outlineLevel="0" collapsed="false">
      <c r="A198" s="31" t="s">
        <v>216</v>
      </c>
      <c r="B198" s="31" t="s">
        <v>561</v>
      </c>
      <c r="C198" s="31" t="s">
        <v>420</v>
      </c>
      <c r="D198" s="31" t="s">
        <v>580</v>
      </c>
      <c r="E198" s="36" t="s">
        <v>330</v>
      </c>
      <c r="F198" s="37" t="s">
        <v>614</v>
      </c>
      <c r="G198" s="33" t="n">
        <v>530788</v>
      </c>
    </row>
    <row r="199" customFormat="false" ht="15" hidden="false" customHeight="false" outlineLevel="0" collapsed="false">
      <c r="A199" s="31" t="s">
        <v>216</v>
      </c>
      <c r="B199" s="31" t="s">
        <v>561</v>
      </c>
      <c r="C199" s="31" t="s">
        <v>420</v>
      </c>
      <c r="D199" s="31" t="s">
        <v>583</v>
      </c>
      <c r="E199" s="36" t="s">
        <v>615</v>
      </c>
      <c r="F199" s="37" t="s">
        <v>616</v>
      </c>
      <c r="G199" s="33" t="n">
        <v>488528</v>
      </c>
    </row>
    <row r="200" customFormat="false" ht="15" hidden="false" customHeight="false" outlineLevel="0" collapsed="false">
      <c r="A200" s="31" t="s">
        <v>216</v>
      </c>
      <c r="B200" s="31" t="s">
        <v>561</v>
      </c>
      <c r="C200" s="31" t="s">
        <v>420</v>
      </c>
      <c r="D200" s="31" t="s">
        <v>586</v>
      </c>
      <c r="E200" s="36" t="s">
        <v>617</v>
      </c>
      <c r="F200" s="37" t="s">
        <v>618</v>
      </c>
      <c r="G200" s="33" t="n">
        <v>412529</v>
      </c>
    </row>
    <row r="201" customFormat="false" ht="15" hidden="false" customHeight="false" outlineLevel="0" collapsed="false">
      <c r="A201" s="31" t="s">
        <v>216</v>
      </c>
      <c r="B201" s="31" t="s">
        <v>561</v>
      </c>
      <c r="C201" s="31" t="s">
        <v>420</v>
      </c>
      <c r="D201" s="31" t="s">
        <v>589</v>
      </c>
      <c r="E201" s="36" t="s">
        <v>619</v>
      </c>
      <c r="F201" s="37" t="s">
        <v>620</v>
      </c>
      <c r="G201" s="33" t="n">
        <v>403898</v>
      </c>
    </row>
    <row r="202" customFormat="false" ht="15" hidden="false" customHeight="false" outlineLevel="0" collapsed="false">
      <c r="A202" s="31" t="s">
        <v>216</v>
      </c>
      <c r="B202" s="31" t="s">
        <v>561</v>
      </c>
      <c r="C202" s="31" t="s">
        <v>420</v>
      </c>
      <c r="D202" s="31" t="s">
        <v>592</v>
      </c>
      <c r="E202" s="36" t="s">
        <v>621</v>
      </c>
      <c r="F202" s="37" t="s">
        <v>622</v>
      </c>
      <c r="G202" s="33" t="n">
        <v>535695</v>
      </c>
    </row>
    <row r="203" customFormat="false" ht="15" hidden="false" customHeight="false" outlineLevel="0" collapsed="false">
      <c r="A203" s="31" t="s">
        <v>216</v>
      </c>
      <c r="B203" s="31" t="s">
        <v>561</v>
      </c>
      <c r="C203" s="31" t="s">
        <v>623</v>
      </c>
      <c r="D203" s="31" t="s">
        <v>420</v>
      </c>
      <c r="E203" s="36" t="s">
        <v>624</v>
      </c>
      <c r="F203" s="37" t="s">
        <v>625</v>
      </c>
      <c r="G203" s="33" t="n">
        <v>531103</v>
      </c>
    </row>
    <row r="204" customFormat="false" ht="15" hidden="false" customHeight="false" outlineLevel="0" collapsed="false">
      <c r="A204" s="31" t="s">
        <v>216</v>
      </c>
      <c r="B204" s="31" t="s">
        <v>561</v>
      </c>
      <c r="C204" s="31" t="s">
        <v>623</v>
      </c>
      <c r="D204" s="31" t="s">
        <v>334</v>
      </c>
      <c r="E204" s="39" t="s">
        <v>626</v>
      </c>
      <c r="F204" s="40" t="s">
        <v>627</v>
      </c>
      <c r="G204" s="41" t="n">
        <v>534383</v>
      </c>
    </row>
    <row r="205" customFormat="false" ht="15" hidden="false" customHeight="false" outlineLevel="0" collapsed="false">
      <c r="A205" s="31" t="s">
        <v>216</v>
      </c>
      <c r="B205" s="31" t="s">
        <v>561</v>
      </c>
      <c r="C205" s="31" t="s">
        <v>628</v>
      </c>
      <c r="D205" s="31" t="s">
        <v>420</v>
      </c>
      <c r="E205" s="36" t="s">
        <v>624</v>
      </c>
      <c r="F205" s="37" t="s">
        <v>629</v>
      </c>
      <c r="G205" s="33" t="n">
        <v>395960</v>
      </c>
    </row>
    <row r="206" customFormat="false" ht="15" hidden="false" customHeight="false" outlineLevel="0" collapsed="false">
      <c r="A206" s="31" t="s">
        <v>216</v>
      </c>
      <c r="B206" s="31" t="s">
        <v>561</v>
      </c>
      <c r="C206" s="31" t="s">
        <v>628</v>
      </c>
      <c r="D206" s="31" t="s">
        <v>334</v>
      </c>
      <c r="E206" s="39" t="s">
        <v>630</v>
      </c>
      <c r="F206" s="40" t="s">
        <v>631</v>
      </c>
      <c r="G206" s="41" t="n">
        <v>396821</v>
      </c>
    </row>
    <row r="207" customFormat="false" ht="15" hidden="false" customHeight="false" outlineLevel="0" collapsed="false">
      <c r="A207" s="31" t="s">
        <v>216</v>
      </c>
      <c r="B207" s="31" t="s">
        <v>561</v>
      </c>
      <c r="C207" s="31" t="s">
        <v>632</v>
      </c>
      <c r="D207" s="31" t="s">
        <v>420</v>
      </c>
      <c r="E207" s="36" t="s">
        <v>633</v>
      </c>
      <c r="F207" s="37" t="s">
        <v>634</v>
      </c>
      <c r="G207" s="33" t="n">
        <v>535828</v>
      </c>
    </row>
    <row r="208" customFormat="false" ht="15" hidden="false" customHeight="false" outlineLevel="0" collapsed="false">
      <c r="A208" s="31" t="s">
        <v>216</v>
      </c>
      <c r="B208" s="31" t="s">
        <v>561</v>
      </c>
      <c r="C208" s="31" t="s">
        <v>632</v>
      </c>
      <c r="D208" s="31" t="s">
        <v>334</v>
      </c>
      <c r="E208" s="39" t="s">
        <v>635</v>
      </c>
      <c r="F208" s="40" t="s">
        <v>636</v>
      </c>
      <c r="G208" s="41" t="n">
        <v>540024</v>
      </c>
    </row>
    <row r="209" customFormat="false" ht="15" hidden="false" customHeight="false" outlineLevel="0" collapsed="false">
      <c r="A209" s="31" t="s">
        <v>216</v>
      </c>
      <c r="B209" s="31" t="s">
        <v>561</v>
      </c>
      <c r="C209" s="31" t="s">
        <v>637</v>
      </c>
      <c r="D209" s="31" t="s">
        <v>420</v>
      </c>
      <c r="E209" s="36" t="s">
        <v>638</v>
      </c>
      <c r="F209" s="37" t="s">
        <v>639</v>
      </c>
      <c r="G209" s="33" t="n">
        <v>206077</v>
      </c>
    </row>
    <row r="210" customFormat="false" ht="15" hidden="false" customHeight="false" outlineLevel="0" collapsed="false">
      <c r="A210" s="31" t="s">
        <v>216</v>
      </c>
      <c r="B210" s="31" t="s">
        <v>561</v>
      </c>
      <c r="C210" s="31" t="s">
        <v>637</v>
      </c>
      <c r="D210" s="31" t="s">
        <v>334</v>
      </c>
      <c r="E210" s="39" t="s">
        <v>640</v>
      </c>
      <c r="F210" s="40" t="s">
        <v>641</v>
      </c>
      <c r="G210" s="41" t="n">
        <v>207554</v>
      </c>
    </row>
    <row r="211" customFormat="false" ht="15" hidden="false" customHeight="false" outlineLevel="0" collapsed="false">
      <c r="A211" s="31" t="s">
        <v>216</v>
      </c>
      <c r="B211" s="31" t="s">
        <v>561</v>
      </c>
      <c r="C211" s="31" t="s">
        <v>642</v>
      </c>
      <c r="D211" s="31" t="s">
        <v>420</v>
      </c>
      <c r="E211" s="36" t="s">
        <v>528</v>
      </c>
      <c r="F211" s="37" t="s">
        <v>643</v>
      </c>
      <c r="G211" s="33" t="n">
        <v>236108</v>
      </c>
    </row>
    <row r="212" customFormat="false" ht="15" hidden="false" customHeight="false" outlineLevel="0" collapsed="false">
      <c r="A212" s="31" t="s">
        <v>216</v>
      </c>
      <c r="B212" s="31" t="s">
        <v>561</v>
      </c>
      <c r="C212" s="31" t="s">
        <v>642</v>
      </c>
      <c r="D212" s="31" t="s">
        <v>334</v>
      </c>
      <c r="E212" s="36" t="s">
        <v>263</v>
      </c>
      <c r="F212" s="37" t="s">
        <v>644</v>
      </c>
      <c r="G212" s="33" t="n">
        <v>237777</v>
      </c>
    </row>
    <row r="213" customFormat="false" ht="15" hidden="false" customHeight="false" outlineLevel="0" collapsed="false">
      <c r="A213" s="31" t="s">
        <v>216</v>
      </c>
      <c r="B213" s="31" t="s">
        <v>561</v>
      </c>
      <c r="C213" s="31" t="s">
        <v>645</v>
      </c>
      <c r="D213" s="31" t="s">
        <v>420</v>
      </c>
      <c r="E213" s="36" t="s">
        <v>646</v>
      </c>
      <c r="F213" s="37" t="s">
        <v>647</v>
      </c>
      <c r="G213" s="33" t="n">
        <v>488096</v>
      </c>
    </row>
    <row r="214" customFormat="false" ht="15" hidden="false" customHeight="false" outlineLevel="0" collapsed="false">
      <c r="A214" s="31" t="s">
        <v>216</v>
      </c>
      <c r="B214" s="31" t="s">
        <v>561</v>
      </c>
      <c r="C214" s="31" t="s">
        <v>645</v>
      </c>
      <c r="D214" s="31" t="s">
        <v>334</v>
      </c>
      <c r="E214" s="36" t="s">
        <v>648</v>
      </c>
      <c r="F214" s="37" t="s">
        <v>649</v>
      </c>
      <c r="G214" s="33" t="n">
        <v>489346</v>
      </c>
    </row>
    <row r="215" customFormat="false" ht="15" hidden="false" customHeight="false" outlineLevel="0" collapsed="false">
      <c r="A215" s="31" t="s">
        <v>216</v>
      </c>
      <c r="B215" s="31" t="s">
        <v>561</v>
      </c>
      <c r="C215" s="31" t="s">
        <v>650</v>
      </c>
      <c r="D215" s="31" t="s">
        <v>420</v>
      </c>
      <c r="E215" s="36" t="s">
        <v>651</v>
      </c>
      <c r="F215" s="37" t="s">
        <v>652</v>
      </c>
      <c r="G215" s="33" t="n">
        <v>412908</v>
      </c>
    </row>
    <row r="216" customFormat="false" ht="15" hidden="false" customHeight="false" outlineLevel="0" collapsed="false">
      <c r="A216" s="31" t="s">
        <v>216</v>
      </c>
      <c r="B216" s="31" t="s">
        <v>561</v>
      </c>
      <c r="C216" s="31" t="s">
        <v>650</v>
      </c>
      <c r="D216" s="31" t="s">
        <v>334</v>
      </c>
      <c r="E216" s="36" t="s">
        <v>653</v>
      </c>
      <c r="F216" s="37" t="s">
        <v>654</v>
      </c>
      <c r="G216" s="33" t="n">
        <v>415581</v>
      </c>
    </row>
    <row r="217" customFormat="false" ht="15" hidden="false" customHeight="false" outlineLevel="0" collapsed="false">
      <c r="A217" s="31" t="s">
        <v>216</v>
      </c>
      <c r="B217" s="31" t="s">
        <v>645</v>
      </c>
      <c r="C217" s="31" t="s">
        <v>420</v>
      </c>
      <c r="D217" s="31" t="s">
        <v>218</v>
      </c>
      <c r="E217" s="36" t="s">
        <v>655</v>
      </c>
      <c r="F217" s="37" t="s">
        <v>656</v>
      </c>
      <c r="G217" s="33" t="n">
        <v>535760</v>
      </c>
    </row>
    <row r="218" customFormat="false" ht="15" hidden="false" customHeight="false" outlineLevel="0" collapsed="false">
      <c r="A218" s="31" t="s">
        <v>216</v>
      </c>
      <c r="B218" s="31" t="s">
        <v>642</v>
      </c>
      <c r="C218" s="31" t="s">
        <v>420</v>
      </c>
      <c r="D218" s="31" t="s">
        <v>218</v>
      </c>
      <c r="E218" s="36" t="s">
        <v>657</v>
      </c>
      <c r="F218" s="37" t="s">
        <v>658</v>
      </c>
      <c r="G218" s="33" t="n">
        <v>259169</v>
      </c>
    </row>
    <row r="219" customFormat="false" ht="15" hidden="false" customHeight="false" outlineLevel="0" collapsed="false">
      <c r="A219" s="31" t="s">
        <v>216</v>
      </c>
      <c r="B219" s="31" t="s">
        <v>650</v>
      </c>
      <c r="C219" s="31" t="s">
        <v>420</v>
      </c>
      <c r="D219" s="31" t="s">
        <v>218</v>
      </c>
      <c r="E219" s="36" t="s">
        <v>659</v>
      </c>
      <c r="F219" s="37" t="s">
        <v>660</v>
      </c>
      <c r="G219" s="33" t="n">
        <v>453205</v>
      </c>
    </row>
    <row r="220" customFormat="false" ht="15" hidden="false" customHeight="false" outlineLevel="0" collapsed="false">
      <c r="A220" s="31" t="s">
        <v>216</v>
      </c>
      <c r="B220" s="31" t="s">
        <v>632</v>
      </c>
      <c r="C220" s="31" t="s">
        <v>420</v>
      </c>
      <c r="D220" s="31" t="s">
        <v>218</v>
      </c>
      <c r="E220" s="36" t="s">
        <v>661</v>
      </c>
      <c r="F220" s="37" t="s">
        <v>662</v>
      </c>
      <c r="G220" s="33" t="n">
        <v>567504</v>
      </c>
    </row>
    <row r="221" customFormat="false" ht="15" hidden="false" customHeight="false" outlineLevel="0" collapsed="false">
      <c r="A221" s="31" t="s">
        <v>216</v>
      </c>
      <c r="B221" s="31" t="s">
        <v>628</v>
      </c>
      <c r="C221" s="31" t="s">
        <v>420</v>
      </c>
      <c r="D221" s="31" t="s">
        <v>218</v>
      </c>
      <c r="E221" s="36" t="s">
        <v>663</v>
      </c>
      <c r="F221" s="37" t="s">
        <v>664</v>
      </c>
      <c r="G221" s="33" t="n">
        <v>433606</v>
      </c>
    </row>
    <row r="222" customFormat="false" ht="15" hidden="false" customHeight="false" outlineLevel="0" collapsed="false">
      <c r="A222" s="31" t="s">
        <v>216</v>
      </c>
      <c r="B222" s="31" t="s">
        <v>623</v>
      </c>
      <c r="C222" s="31" t="s">
        <v>420</v>
      </c>
      <c r="D222" s="31" t="s">
        <v>218</v>
      </c>
      <c r="E222" s="36" t="s">
        <v>665</v>
      </c>
      <c r="F222" s="37" t="s">
        <v>666</v>
      </c>
      <c r="G222" s="33" t="n">
        <v>584378</v>
      </c>
    </row>
    <row r="223" customFormat="false" ht="15" hidden="false" customHeight="false" outlineLevel="0" collapsed="false">
      <c r="A223" s="31" t="s">
        <v>216</v>
      </c>
      <c r="B223" s="31" t="s">
        <v>561</v>
      </c>
      <c r="C223" s="31" t="s">
        <v>420</v>
      </c>
      <c r="D223" s="31" t="s">
        <v>218</v>
      </c>
      <c r="E223" s="36" t="s">
        <v>667</v>
      </c>
      <c r="F223" s="37" t="s">
        <v>668</v>
      </c>
      <c r="G223" s="33" t="n">
        <v>530801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F2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42" width="15.22"/>
    <col collapsed="false" customWidth="true" hidden="false" outlineLevel="0" max="14" min="2" style="42" width="11.22"/>
    <col collapsed="false" customWidth="true" hidden="false" outlineLevel="0" max="15" min="15" style="0" width="8.89"/>
    <col collapsed="false" customWidth="true" hidden="false" outlineLevel="0" max="16" min="16" style="0" width="15.66"/>
    <col collapsed="false" customWidth="true" hidden="false" outlineLevel="0" max="17" min="17" style="0" width="10.11"/>
    <col collapsed="false" customWidth="true" hidden="false" outlineLevel="0" max="20" min="18" style="0" width="12.45"/>
    <col collapsed="false" customWidth="true" hidden="false" outlineLevel="0" max="21" min="21" style="0" width="10.11"/>
    <col collapsed="false" customWidth="true" hidden="false" outlineLevel="0" max="23" min="22" style="0" width="9.23"/>
    <col collapsed="false" customWidth="true" hidden="false" outlineLevel="0" max="1025" min="24" style="0" width="8.89"/>
  </cols>
  <sheetData>
    <row r="1" customFormat="false" ht="15" hidden="false" customHeight="false" outlineLevel="0" collapsed="false">
      <c r="A1" s="43" t="s">
        <v>669</v>
      </c>
    </row>
    <row r="2" customFormat="false" ht="15" hidden="false" customHeight="false" outlineLevel="0" collapsed="false">
      <c r="A2" s="44" t="s">
        <v>670</v>
      </c>
      <c r="B2" s="45"/>
      <c r="C2" s="45"/>
      <c r="D2" s="45"/>
      <c r="G2" s="45"/>
      <c r="H2" s="45"/>
      <c r="I2" s="44"/>
    </row>
    <row r="3" customFormat="false" ht="15" hidden="false" customHeight="false" outlineLevel="0" collapsed="false">
      <c r="A3" s="44" t="s">
        <v>671</v>
      </c>
      <c r="B3" s="45"/>
      <c r="C3" s="45"/>
      <c r="D3" s="45"/>
      <c r="G3" s="45"/>
      <c r="H3" s="45"/>
      <c r="I3" s="45"/>
      <c r="J3" s="45"/>
      <c r="K3" s="45"/>
      <c r="L3" s="45"/>
      <c r="M3" s="45"/>
      <c r="N3" s="45"/>
    </row>
    <row r="4" customFormat="false" ht="15" hidden="false" customHeight="false" outlineLevel="0" collapsed="false">
      <c r="A4" s="44" t="s">
        <v>672</v>
      </c>
      <c r="B4" s="45"/>
      <c r="C4" s="45"/>
      <c r="D4" s="45"/>
      <c r="G4" s="45"/>
      <c r="H4" s="45"/>
      <c r="I4" s="45"/>
      <c r="J4" s="45"/>
      <c r="K4" s="45"/>
      <c r="L4" s="45"/>
      <c r="M4" s="45"/>
      <c r="N4" s="45"/>
    </row>
    <row r="5" customFormat="false" ht="15" hidden="false" customHeight="false" outlineLevel="0" collapsed="false">
      <c r="A5" s="44" t="s">
        <v>673</v>
      </c>
      <c r="B5" s="45"/>
      <c r="C5" s="45"/>
      <c r="D5" s="45"/>
      <c r="G5" s="45"/>
      <c r="H5" s="45"/>
      <c r="I5" s="45"/>
      <c r="J5" s="45"/>
      <c r="K5" s="45"/>
      <c r="L5" s="45"/>
      <c r="M5" s="45"/>
      <c r="N5" s="45"/>
    </row>
    <row r="6" customFormat="false" ht="15" hidden="false" customHeight="false" outlineLevel="0" collapsed="false">
      <c r="A6" s="44" t="s">
        <v>674</v>
      </c>
      <c r="B6" s="45"/>
      <c r="C6" s="45"/>
      <c r="D6" s="45"/>
      <c r="G6" s="45"/>
      <c r="H6" s="45"/>
      <c r="I6" s="45"/>
      <c r="J6" s="45"/>
      <c r="K6" s="45"/>
      <c r="L6" s="45"/>
      <c r="M6" s="45"/>
      <c r="N6" s="45"/>
    </row>
    <row r="7" customFormat="false" ht="15" hidden="false" customHeight="false" outlineLevel="0" collapsed="false">
      <c r="A7" s="44" t="s">
        <v>675</v>
      </c>
      <c r="B7" s="45"/>
      <c r="C7" s="45"/>
      <c r="D7" s="45"/>
      <c r="G7" s="45"/>
      <c r="H7" s="45"/>
      <c r="I7" s="45"/>
      <c r="J7" s="45"/>
      <c r="K7" s="45"/>
      <c r="L7" s="45"/>
      <c r="M7" s="45"/>
      <c r="N7" s="45"/>
    </row>
    <row r="8" customFormat="false" ht="15" hidden="false" customHeight="false" outlineLevel="0" collapsed="false">
      <c r="A8" s="44" t="s">
        <v>676</v>
      </c>
      <c r="B8" s="45"/>
      <c r="C8" s="45"/>
      <c r="D8" s="45"/>
      <c r="G8" s="45"/>
      <c r="H8" s="45"/>
      <c r="I8" s="45"/>
      <c r="J8" s="45"/>
      <c r="K8" s="45"/>
      <c r="L8" s="45"/>
      <c r="M8" s="45"/>
      <c r="N8" s="45"/>
    </row>
    <row r="9" customFormat="false" ht="15" hidden="false" customHeight="false" outlineLevel="0" collapsed="false">
      <c r="A9" s="44" t="s">
        <v>677</v>
      </c>
      <c r="B9" s="45"/>
      <c r="C9" s="45"/>
      <c r="D9" s="45"/>
      <c r="G9" s="45"/>
      <c r="H9" s="45"/>
      <c r="I9" s="45"/>
      <c r="J9" s="45"/>
      <c r="K9" s="45"/>
      <c r="L9" s="45"/>
      <c r="M9" s="45"/>
      <c r="N9" s="45"/>
      <c r="P9" s="42"/>
      <c r="Q9" s="42"/>
      <c r="R9" s="42"/>
      <c r="S9" s="42"/>
      <c r="T9" s="45"/>
    </row>
    <row r="10" customFormat="false" ht="15" hidden="false" customHeight="false" outlineLevel="0" collapsed="false">
      <c r="A10" s="44" t="s">
        <v>678</v>
      </c>
      <c r="B10" s="45"/>
      <c r="C10" s="45"/>
      <c r="D10" s="45"/>
      <c r="G10" s="45"/>
      <c r="H10" s="45"/>
      <c r="I10" s="45"/>
      <c r="J10" s="45"/>
      <c r="K10" s="45"/>
      <c r="L10" s="45"/>
      <c r="M10" s="45"/>
      <c r="N10" s="45"/>
      <c r="P10" s="42"/>
      <c r="Q10" s="42"/>
      <c r="R10" s="42"/>
      <c r="S10" s="42"/>
      <c r="T10" s="45"/>
    </row>
    <row r="11" customFormat="false" ht="15" hidden="false" customHeight="false" outlineLevel="0" collapsed="false">
      <c r="A11" s="44" t="s">
        <v>679</v>
      </c>
      <c r="B11" s="45"/>
      <c r="C11" s="45"/>
      <c r="D11" s="45"/>
      <c r="G11" s="45"/>
      <c r="H11" s="45"/>
      <c r="I11" s="45"/>
      <c r="J11" s="45"/>
      <c r="K11" s="45"/>
      <c r="L11" s="45"/>
      <c r="M11" s="45"/>
      <c r="N11" s="45"/>
    </row>
    <row r="12" customFormat="false" ht="15" hidden="false" customHeight="false" outlineLevel="0" collapsed="false">
      <c r="A12" s="44" t="s">
        <v>680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customFormat="false" ht="15" hidden="false" customHeight="false" outlineLevel="0" collapsed="false">
      <c r="A13" s="44" t="s">
        <v>681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</row>
    <row r="14" customFormat="false" ht="15" hidden="false" customHeight="false" outlineLevel="0" collapsed="false">
      <c r="A14" s="44" t="s">
        <v>682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</row>
    <row r="15" customFormat="false" ht="15" hidden="false" customHeight="false" outlineLevel="0" collapsed="false">
      <c r="A15" s="44" t="s">
        <v>683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</row>
    <row r="16" customFormat="false" ht="15" hidden="false" customHeight="false" outlineLevel="0" collapsed="false">
      <c r="A16" s="44" t="s">
        <v>684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</row>
    <row r="17" customFormat="false" ht="15" hidden="false" customHeight="false" outlineLevel="0" collapsed="false">
      <c r="A17" s="44" t="s">
        <v>685</v>
      </c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</row>
    <row r="18" customFormat="false" ht="15.75" hidden="false" customHeight="false" outlineLevel="0" collapsed="false">
      <c r="A18" s="47"/>
      <c r="B18" s="45"/>
      <c r="C18" s="45"/>
      <c r="D18" s="45"/>
      <c r="G18" s="45"/>
      <c r="H18" s="45"/>
      <c r="I18" s="45"/>
      <c r="J18" s="45"/>
      <c r="K18" s="45"/>
      <c r="L18" s="45"/>
      <c r="M18" s="45"/>
      <c r="N18" s="45"/>
    </row>
    <row r="19" customFormat="false" ht="15" hidden="false" customHeight="false" outlineLevel="0" collapsed="false">
      <c r="A19" s="48" t="s">
        <v>686</v>
      </c>
      <c r="B19" s="48"/>
      <c r="C19" s="48"/>
      <c r="D19" s="48"/>
      <c r="E19" s="49"/>
      <c r="F19" s="49"/>
      <c r="G19" s="49" t="s">
        <v>687</v>
      </c>
      <c r="H19" s="49"/>
      <c r="I19" s="49"/>
      <c r="J19" s="49"/>
      <c r="K19" s="50" t="s">
        <v>688</v>
      </c>
      <c r="L19" s="50"/>
      <c r="M19" s="50"/>
      <c r="N19" s="50"/>
    </row>
    <row r="20" customFormat="false" ht="15" hidden="false" customHeight="false" outlineLevel="0" collapsed="false">
      <c r="A20" s="51" t="s">
        <v>215</v>
      </c>
      <c r="B20" s="42" t="s">
        <v>333</v>
      </c>
      <c r="C20" s="42" t="s">
        <v>338</v>
      </c>
      <c r="D20" s="42" t="s">
        <v>352</v>
      </c>
      <c r="E20" s="42" t="s">
        <v>689</v>
      </c>
      <c r="F20" s="42" t="s">
        <v>690</v>
      </c>
      <c r="G20" s="42" t="s">
        <v>215</v>
      </c>
      <c r="H20" s="42" t="s">
        <v>333</v>
      </c>
      <c r="I20" s="42" t="s">
        <v>338</v>
      </c>
      <c r="J20" s="42" t="s">
        <v>352</v>
      </c>
      <c r="K20" s="42" t="s">
        <v>215</v>
      </c>
      <c r="L20" s="42" t="s">
        <v>333</v>
      </c>
      <c r="M20" s="42" t="s">
        <v>338</v>
      </c>
      <c r="N20" s="52" t="s">
        <v>352</v>
      </c>
    </row>
    <row r="21" customFormat="false" ht="15" hidden="false" customHeight="false" outlineLevel="0" collapsed="false">
      <c r="A21" s="53" t="s">
        <v>691</v>
      </c>
      <c r="B21" s="54" t="s">
        <v>692</v>
      </c>
      <c r="C21" s="54" t="s">
        <v>693</v>
      </c>
      <c r="D21" s="54" t="s">
        <v>694</v>
      </c>
      <c r="E21" s="54" t="s">
        <v>695</v>
      </c>
      <c r="F21" s="55" t="n">
        <v>0.584</v>
      </c>
      <c r="G21" s="56" t="n">
        <v>0.4</v>
      </c>
      <c r="H21" s="56" t="n">
        <v>0.278</v>
      </c>
      <c r="I21" s="56" t="n">
        <v>-0.052</v>
      </c>
      <c r="J21" s="56" t="n">
        <v>0.375</v>
      </c>
      <c r="K21" s="56" t="n">
        <v>0.101</v>
      </c>
      <c r="L21" s="56" t="n">
        <v>0.106</v>
      </c>
      <c r="M21" s="56" t="n">
        <v>0.029</v>
      </c>
      <c r="N21" s="57" t="n">
        <v>0.05</v>
      </c>
    </row>
    <row r="22" customFormat="false" ht="15" hidden="false" customHeight="false" outlineLevel="0" collapsed="false">
      <c r="A22" s="51" t="s">
        <v>691</v>
      </c>
      <c r="B22" s="42" t="s">
        <v>692</v>
      </c>
      <c r="C22" s="42" t="s">
        <v>30</v>
      </c>
      <c r="D22" s="42" t="s">
        <v>694</v>
      </c>
      <c r="E22" s="42" t="s">
        <v>695</v>
      </c>
      <c r="F22" s="58" t="n">
        <v>0.291</v>
      </c>
      <c r="G22" s="59" t="n">
        <v>0.447</v>
      </c>
      <c r="H22" s="59" t="n">
        <v>0.249</v>
      </c>
      <c r="I22" s="59" t="s">
        <v>30</v>
      </c>
      <c r="J22" s="59" t="n">
        <v>0.304</v>
      </c>
      <c r="K22" s="59" t="n">
        <v>0.104</v>
      </c>
      <c r="L22" s="59" t="n">
        <v>0.11</v>
      </c>
      <c r="M22" s="59" t="s">
        <v>30</v>
      </c>
      <c r="N22" s="60" t="n">
        <v>0.032</v>
      </c>
      <c r="X22" s="45"/>
      <c r="Y22" s="45"/>
      <c r="Z22" s="45"/>
      <c r="AA22" s="45"/>
      <c r="AB22" s="45"/>
    </row>
    <row r="23" customFormat="false" ht="15" hidden="false" customHeight="false" outlineLevel="0" collapsed="false">
      <c r="A23" s="61" t="s">
        <v>691</v>
      </c>
      <c r="B23" s="62" t="s">
        <v>692</v>
      </c>
      <c r="C23" s="62" t="s">
        <v>30</v>
      </c>
      <c r="D23" s="62" t="s">
        <v>694</v>
      </c>
      <c r="E23" s="62" t="s">
        <v>696</v>
      </c>
      <c r="F23" s="63" t="n">
        <v>0.141</v>
      </c>
      <c r="G23" s="64" t="n">
        <v>0.376</v>
      </c>
      <c r="H23" s="64" t="n">
        <v>0.365</v>
      </c>
      <c r="I23" s="64" t="s">
        <v>30</v>
      </c>
      <c r="J23" s="64" t="n">
        <v>0.259</v>
      </c>
      <c r="K23" s="64" t="n">
        <v>0.146</v>
      </c>
      <c r="L23" s="64" t="n">
        <v>0.144</v>
      </c>
      <c r="M23" s="64" t="s">
        <v>30</v>
      </c>
      <c r="N23" s="65" t="n">
        <v>0.024</v>
      </c>
    </row>
    <row r="24" customFormat="false" ht="15" hidden="false" customHeight="false" outlineLevel="0" collapsed="false">
      <c r="A24" s="51" t="s">
        <v>691</v>
      </c>
      <c r="B24" s="42" t="s">
        <v>30</v>
      </c>
      <c r="C24" s="42" t="s">
        <v>30</v>
      </c>
      <c r="D24" s="42" t="s">
        <v>694</v>
      </c>
      <c r="E24" s="42" t="s">
        <v>695</v>
      </c>
      <c r="F24" s="58" t="n">
        <v>0.057</v>
      </c>
      <c r="G24" s="59" t="n">
        <v>0.675</v>
      </c>
      <c r="H24" s="59" t="s">
        <v>30</v>
      </c>
      <c r="I24" s="59" t="s">
        <v>30</v>
      </c>
      <c r="J24" s="59" t="n">
        <v>0.325</v>
      </c>
      <c r="K24" s="59" t="n">
        <v>0.033</v>
      </c>
      <c r="L24" s="59" t="s">
        <v>30</v>
      </c>
      <c r="M24" s="59" t="s">
        <v>30</v>
      </c>
      <c r="N24" s="60" t="n">
        <v>0.033</v>
      </c>
      <c r="X24" s="45"/>
      <c r="Y24" s="45"/>
      <c r="Z24" s="45"/>
      <c r="AA24" s="45"/>
      <c r="AB24" s="45"/>
    </row>
    <row r="25" customFormat="false" ht="15.75" hidden="false" customHeight="false" outlineLevel="0" collapsed="false">
      <c r="A25" s="66" t="s">
        <v>691</v>
      </c>
      <c r="B25" s="67" t="s">
        <v>30</v>
      </c>
      <c r="C25" s="67" t="s">
        <v>30</v>
      </c>
      <c r="D25" s="67" t="s">
        <v>694</v>
      </c>
      <c r="E25" s="67" t="s">
        <v>697</v>
      </c>
      <c r="F25" s="68" t="n">
        <v>9.572E-005</v>
      </c>
      <c r="G25" s="69" t="n">
        <v>0.786</v>
      </c>
      <c r="H25" s="69" t="s">
        <v>30</v>
      </c>
      <c r="I25" s="69" t="s">
        <v>30</v>
      </c>
      <c r="J25" s="69" t="n">
        <v>0.214</v>
      </c>
      <c r="K25" s="69" t="n">
        <v>0.025</v>
      </c>
      <c r="L25" s="69" t="s">
        <v>30</v>
      </c>
      <c r="M25" s="69" t="s">
        <v>30</v>
      </c>
      <c r="N25" s="70" t="n">
        <v>0.025</v>
      </c>
    </row>
    <row r="26" customFormat="false" ht="15.75" hidden="false" customHeight="false" outlineLevel="0" collapsed="false"/>
    <row r="27" customFormat="false" ht="15" hidden="false" customHeight="false" outlineLevel="0" collapsed="false">
      <c r="A27" s="48" t="s">
        <v>698</v>
      </c>
      <c r="B27" s="48"/>
      <c r="C27" s="48"/>
      <c r="D27" s="48"/>
      <c r="E27" s="49"/>
      <c r="F27" s="49"/>
      <c r="G27" s="49" t="s">
        <v>687</v>
      </c>
      <c r="H27" s="49"/>
      <c r="I27" s="49"/>
      <c r="J27" s="49"/>
      <c r="K27" s="50" t="s">
        <v>688</v>
      </c>
      <c r="L27" s="50"/>
      <c r="M27" s="50"/>
      <c r="N27" s="50"/>
    </row>
    <row r="28" customFormat="false" ht="15" hidden="false" customHeight="false" outlineLevel="0" collapsed="false">
      <c r="A28" s="51" t="s">
        <v>215</v>
      </c>
      <c r="B28" s="42" t="s">
        <v>333</v>
      </c>
      <c r="C28" s="42" t="s">
        <v>338</v>
      </c>
      <c r="D28" s="42" t="s">
        <v>352</v>
      </c>
      <c r="E28" s="42" t="s">
        <v>689</v>
      </c>
      <c r="F28" s="42" t="s">
        <v>690</v>
      </c>
      <c r="G28" s="42" t="s">
        <v>215</v>
      </c>
      <c r="H28" s="42" t="s">
        <v>333</v>
      </c>
      <c r="I28" s="42" t="s">
        <v>338</v>
      </c>
      <c r="J28" s="42" t="s">
        <v>352</v>
      </c>
      <c r="K28" s="42" t="s">
        <v>215</v>
      </c>
      <c r="L28" s="42" t="s">
        <v>333</v>
      </c>
      <c r="M28" s="42" t="s">
        <v>338</v>
      </c>
      <c r="N28" s="52" t="s">
        <v>352</v>
      </c>
    </row>
    <row r="29" customFormat="false" ht="15" hidden="false" customHeight="false" outlineLevel="0" collapsed="false">
      <c r="A29" s="53" t="s">
        <v>691</v>
      </c>
      <c r="B29" s="54" t="s">
        <v>692</v>
      </c>
      <c r="C29" s="54" t="s">
        <v>693</v>
      </c>
      <c r="D29" s="54" t="s">
        <v>694</v>
      </c>
      <c r="E29" s="54" t="s">
        <v>695</v>
      </c>
      <c r="F29" s="55" t="n">
        <v>0.45</v>
      </c>
      <c r="G29" s="56" t="n">
        <v>0.256</v>
      </c>
      <c r="H29" s="56" t="n">
        <v>0.414</v>
      </c>
      <c r="I29" s="56" t="n">
        <v>0.354</v>
      </c>
      <c r="J29" s="56" t="n">
        <v>-0.024</v>
      </c>
      <c r="K29" s="56" t="n">
        <v>0.138</v>
      </c>
      <c r="L29" s="56" t="n">
        <v>0.145</v>
      </c>
      <c r="M29" s="56" t="n">
        <v>0.062</v>
      </c>
      <c r="N29" s="57" t="n">
        <v>0.036</v>
      </c>
    </row>
    <row r="30" customFormat="false" ht="15" hidden="false" customHeight="false" outlineLevel="0" collapsed="false">
      <c r="A30" s="51" t="s">
        <v>30</v>
      </c>
      <c r="B30" s="42" t="s">
        <v>692</v>
      </c>
      <c r="C30" s="42" t="s">
        <v>30</v>
      </c>
      <c r="D30" s="42" t="s">
        <v>694</v>
      </c>
      <c r="E30" s="42" t="s">
        <v>695</v>
      </c>
      <c r="F30" s="58" t="n">
        <v>0.248</v>
      </c>
      <c r="G30" s="59" t="n">
        <v>0</v>
      </c>
      <c r="H30" s="59" t="n">
        <v>0.692</v>
      </c>
      <c r="I30" s="59" t="n">
        <v>0</v>
      </c>
      <c r="J30" s="59" t="n">
        <v>0.308</v>
      </c>
      <c r="K30" s="59" t="s">
        <v>30</v>
      </c>
      <c r="L30" s="59" t="n">
        <v>0.052</v>
      </c>
      <c r="M30" s="59" t="s">
        <v>30</v>
      </c>
      <c r="N30" s="60" t="n">
        <v>0.052</v>
      </c>
      <c r="X30" s="45"/>
      <c r="Y30" s="45"/>
      <c r="Z30" s="45"/>
      <c r="AA30" s="45"/>
      <c r="AB30" s="45"/>
    </row>
    <row r="31" customFormat="false" ht="15" hidden="false" customHeight="false" outlineLevel="0" collapsed="false">
      <c r="A31" s="71" t="s">
        <v>30</v>
      </c>
      <c r="B31" s="72" t="s">
        <v>692</v>
      </c>
      <c r="C31" s="72" t="s">
        <v>30</v>
      </c>
      <c r="D31" s="72" t="s">
        <v>694</v>
      </c>
      <c r="E31" s="72" t="s">
        <v>699</v>
      </c>
      <c r="F31" s="73" t="n">
        <v>0</v>
      </c>
      <c r="G31" s="74" t="s">
        <v>30</v>
      </c>
      <c r="H31" s="74" t="n">
        <v>1.786</v>
      </c>
      <c r="I31" s="74" t="s">
        <v>30</v>
      </c>
      <c r="J31" s="74" t="n">
        <v>-0.786</v>
      </c>
      <c r="K31" s="74" t="s">
        <v>30</v>
      </c>
      <c r="L31" s="74" t="n">
        <v>0.21</v>
      </c>
      <c r="M31" s="74" t="s">
        <v>30</v>
      </c>
      <c r="N31" s="75" t="n">
        <v>0.21</v>
      </c>
    </row>
    <row r="32" customFormat="false" ht="15" hidden="false" customHeight="false" outlineLevel="0" collapsed="false">
      <c r="A32" s="51" t="s">
        <v>345</v>
      </c>
      <c r="B32" s="42" t="s">
        <v>694</v>
      </c>
      <c r="C32" s="42" t="s">
        <v>693</v>
      </c>
      <c r="D32" s="42" t="s">
        <v>30</v>
      </c>
      <c r="E32" s="42" t="s">
        <v>695</v>
      </c>
      <c r="F32" s="58" t="n">
        <v>0.321</v>
      </c>
      <c r="G32" s="59" t="n">
        <v>0.945</v>
      </c>
      <c r="H32" s="59" t="n">
        <v>0.037</v>
      </c>
      <c r="I32" s="59" t="n">
        <v>0.018</v>
      </c>
      <c r="J32" s="59" t="s">
        <v>30</v>
      </c>
      <c r="K32" s="59" t="n">
        <v>0.036</v>
      </c>
      <c r="L32" s="59" t="n">
        <v>0.049</v>
      </c>
      <c r="M32" s="59" t="n">
        <v>0.022</v>
      </c>
      <c r="N32" s="60" t="s">
        <v>30</v>
      </c>
    </row>
    <row r="33" customFormat="false" ht="15" hidden="false" customHeight="false" outlineLevel="0" collapsed="false">
      <c r="A33" s="51" t="s">
        <v>345</v>
      </c>
      <c r="B33" s="42" t="s">
        <v>694</v>
      </c>
      <c r="C33" s="42" t="s">
        <v>30</v>
      </c>
      <c r="D33" s="42" t="s">
        <v>30</v>
      </c>
      <c r="E33" s="42" t="s">
        <v>695</v>
      </c>
      <c r="F33" s="58" t="n">
        <v>0.367</v>
      </c>
      <c r="G33" s="59" t="n">
        <v>0.934</v>
      </c>
      <c r="H33" s="59" t="n">
        <v>0.066</v>
      </c>
      <c r="I33" s="59" t="s">
        <v>30</v>
      </c>
      <c r="J33" s="59" t="s">
        <v>30</v>
      </c>
      <c r="K33" s="59" t="n">
        <v>0.023</v>
      </c>
      <c r="L33" s="59" t="n">
        <v>0.023</v>
      </c>
      <c r="M33" s="59" t="s">
        <v>30</v>
      </c>
      <c r="N33" s="60" t="s">
        <v>30</v>
      </c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</row>
    <row r="34" customFormat="false" ht="15" hidden="false" customHeight="false" outlineLevel="0" collapsed="false">
      <c r="A34" s="61" t="s">
        <v>345</v>
      </c>
      <c r="B34" s="62" t="s">
        <v>694</v>
      </c>
      <c r="C34" s="62" t="s">
        <v>30</v>
      </c>
      <c r="D34" s="62" t="s">
        <v>30</v>
      </c>
      <c r="E34" s="62" t="s">
        <v>696</v>
      </c>
      <c r="F34" s="63" t="n">
        <v>0.454</v>
      </c>
      <c r="G34" s="64" t="n">
        <v>0.929</v>
      </c>
      <c r="H34" s="64" t="n">
        <v>0.071</v>
      </c>
      <c r="I34" s="64" t="s">
        <v>30</v>
      </c>
      <c r="J34" s="64" t="s">
        <v>30</v>
      </c>
      <c r="K34" s="64" t="n">
        <v>0.023</v>
      </c>
      <c r="L34" s="64" t="n">
        <v>0.023</v>
      </c>
      <c r="M34" s="64" t="s">
        <v>30</v>
      </c>
      <c r="N34" s="65" t="s">
        <v>30</v>
      </c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</row>
    <row r="35" customFormat="false" ht="15" hidden="false" customHeight="false" outlineLevel="0" collapsed="false">
      <c r="A35" s="51" t="s">
        <v>345</v>
      </c>
      <c r="B35" s="42" t="s">
        <v>30</v>
      </c>
      <c r="C35" s="42" t="s">
        <v>693</v>
      </c>
      <c r="D35" s="42" t="s">
        <v>30</v>
      </c>
      <c r="E35" s="42" t="s">
        <v>695</v>
      </c>
      <c r="F35" s="58" t="n">
        <v>0.37</v>
      </c>
      <c r="G35" s="59" t="n">
        <v>0.97</v>
      </c>
      <c r="H35" s="59" t="s">
        <v>30</v>
      </c>
      <c r="I35" s="59" t="n">
        <v>0.03</v>
      </c>
      <c r="J35" s="59" t="s">
        <v>30</v>
      </c>
      <c r="K35" s="59" t="n">
        <v>0.015</v>
      </c>
      <c r="L35" s="59" t="s">
        <v>30</v>
      </c>
      <c r="M35" s="59" t="n">
        <v>0.015</v>
      </c>
      <c r="N35" s="60" t="s">
        <v>30</v>
      </c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</row>
    <row r="36" customFormat="false" ht="15" hidden="false" customHeight="false" outlineLevel="0" collapsed="false">
      <c r="A36" s="51" t="s">
        <v>345</v>
      </c>
      <c r="B36" s="42" t="s">
        <v>30</v>
      </c>
      <c r="C36" s="42" t="s">
        <v>693</v>
      </c>
      <c r="D36" s="42" t="s">
        <v>30</v>
      </c>
      <c r="E36" s="42" t="s">
        <v>700</v>
      </c>
      <c r="F36" s="58" t="n">
        <v>0.000243</v>
      </c>
      <c r="G36" s="59" t="n">
        <v>0.962</v>
      </c>
      <c r="H36" s="59" t="s">
        <v>30</v>
      </c>
      <c r="I36" s="59" t="n">
        <v>0.038</v>
      </c>
      <c r="J36" s="59" t="s">
        <v>30</v>
      </c>
      <c r="K36" s="59" t="n">
        <v>0.015</v>
      </c>
      <c r="L36" s="59" t="s">
        <v>30</v>
      </c>
      <c r="M36" s="59" t="n">
        <v>0.015</v>
      </c>
      <c r="N36" s="60" t="s">
        <v>30</v>
      </c>
    </row>
    <row r="37" customFormat="false" ht="15" hidden="false" customHeight="false" outlineLevel="0" collapsed="false">
      <c r="A37" s="51" t="s">
        <v>345</v>
      </c>
      <c r="B37" s="42" t="s">
        <v>30</v>
      </c>
      <c r="C37" s="42" t="s">
        <v>30</v>
      </c>
      <c r="D37" s="42" t="s">
        <v>30</v>
      </c>
      <c r="E37" s="42" t="s">
        <v>695</v>
      </c>
      <c r="F37" s="58" t="n">
        <v>0.185</v>
      </c>
      <c r="G37" s="59" t="n">
        <v>1</v>
      </c>
      <c r="H37" s="59" t="s">
        <v>30</v>
      </c>
      <c r="I37" s="59" t="s">
        <v>30</v>
      </c>
      <c r="J37" s="59" t="s">
        <v>30</v>
      </c>
      <c r="K37" s="59" t="n">
        <v>0</v>
      </c>
      <c r="L37" s="59" t="s">
        <v>30</v>
      </c>
      <c r="M37" s="59" t="s">
        <v>30</v>
      </c>
      <c r="N37" s="60" t="s">
        <v>30</v>
      </c>
    </row>
    <row r="38" customFormat="false" ht="15.75" hidden="false" customHeight="false" outlineLevel="0" collapsed="false">
      <c r="A38" s="66" t="s">
        <v>345</v>
      </c>
      <c r="B38" s="67" t="s">
        <v>30</v>
      </c>
      <c r="C38" s="67" t="s">
        <v>30</v>
      </c>
      <c r="D38" s="67" t="s">
        <v>30</v>
      </c>
      <c r="E38" s="67" t="s">
        <v>701</v>
      </c>
      <c r="F38" s="68" t="n">
        <v>3.7E-005</v>
      </c>
      <c r="G38" s="69" t="n">
        <v>1</v>
      </c>
      <c r="H38" s="69" t="s">
        <v>30</v>
      </c>
      <c r="I38" s="69" t="s">
        <v>30</v>
      </c>
      <c r="J38" s="69" t="s">
        <v>30</v>
      </c>
      <c r="K38" s="69" t="n">
        <v>0</v>
      </c>
      <c r="L38" s="69" t="s">
        <v>30</v>
      </c>
      <c r="M38" s="69" t="s">
        <v>30</v>
      </c>
      <c r="N38" s="70" t="s">
        <v>30</v>
      </c>
    </row>
    <row r="39" customFormat="false" ht="15.75" hidden="false" customHeight="false" outlineLevel="0" collapsed="false"/>
    <row r="40" customFormat="false" ht="15" hidden="false" customHeight="false" outlineLevel="0" collapsed="false">
      <c r="A40" s="48" t="s">
        <v>702</v>
      </c>
      <c r="B40" s="48"/>
      <c r="C40" s="48"/>
      <c r="D40" s="48"/>
      <c r="E40" s="49"/>
      <c r="F40" s="49"/>
      <c r="G40" s="49" t="s">
        <v>687</v>
      </c>
      <c r="H40" s="49"/>
      <c r="I40" s="49"/>
      <c r="J40" s="49"/>
      <c r="K40" s="50" t="s">
        <v>688</v>
      </c>
      <c r="L40" s="50"/>
      <c r="M40" s="50"/>
      <c r="N40" s="45"/>
      <c r="O40" s="42"/>
      <c r="Y40" s="42"/>
      <c r="Z40" s="42"/>
      <c r="AA40" s="42"/>
      <c r="AB40" s="42"/>
      <c r="AC40" s="42"/>
      <c r="AD40" s="42"/>
    </row>
    <row r="41" customFormat="false" ht="15" hidden="false" customHeight="false" outlineLevel="0" collapsed="false">
      <c r="A41" s="51" t="s">
        <v>215</v>
      </c>
      <c r="B41" s="42" t="s">
        <v>333</v>
      </c>
      <c r="C41" s="42" t="s">
        <v>338</v>
      </c>
      <c r="E41" s="42" t="s">
        <v>689</v>
      </c>
      <c r="F41" s="42" t="s">
        <v>690</v>
      </c>
      <c r="G41" s="42" t="s">
        <v>215</v>
      </c>
      <c r="H41" s="42" t="s">
        <v>333</v>
      </c>
      <c r="I41" s="42" t="s">
        <v>338</v>
      </c>
      <c r="K41" s="42" t="s">
        <v>215</v>
      </c>
      <c r="L41" s="42" t="s">
        <v>333</v>
      </c>
      <c r="M41" s="52" t="s">
        <v>338</v>
      </c>
      <c r="O41" s="42"/>
      <c r="Y41" s="42"/>
      <c r="Z41" s="42"/>
      <c r="AA41" s="42"/>
      <c r="AB41" s="42"/>
      <c r="AC41" s="42"/>
      <c r="AD41" s="42"/>
    </row>
    <row r="42" customFormat="false" ht="15" hidden="false" customHeight="false" outlineLevel="0" collapsed="false">
      <c r="A42" s="53" t="s">
        <v>354</v>
      </c>
      <c r="B42" s="54" t="s">
        <v>694</v>
      </c>
      <c r="C42" s="54" t="s">
        <v>693</v>
      </c>
      <c r="D42" s="54"/>
      <c r="E42" s="54" t="s">
        <v>695</v>
      </c>
      <c r="F42" s="55" t="n">
        <v>0.455</v>
      </c>
      <c r="G42" s="56" t="n">
        <v>0.996</v>
      </c>
      <c r="H42" s="56" t="n">
        <v>0.004</v>
      </c>
      <c r="I42" s="56" t="s">
        <v>703</v>
      </c>
      <c r="J42" s="56"/>
      <c r="K42" s="56" t="n">
        <v>0.05</v>
      </c>
      <c r="L42" s="56" t="n">
        <v>0.068</v>
      </c>
      <c r="M42" s="57" t="n">
        <v>0.027</v>
      </c>
      <c r="O42" s="42"/>
      <c r="Y42" s="42"/>
      <c r="Z42" s="42"/>
      <c r="AA42" s="42"/>
      <c r="AB42" s="42"/>
      <c r="AC42" s="42"/>
      <c r="AD42" s="42"/>
    </row>
    <row r="43" customFormat="false" ht="15" hidden="false" customHeight="false" outlineLevel="0" collapsed="false">
      <c r="A43" s="51" t="s">
        <v>354</v>
      </c>
      <c r="B43" s="42" t="s">
        <v>694</v>
      </c>
      <c r="C43" s="42" t="s">
        <v>30</v>
      </c>
      <c r="E43" s="42" t="s">
        <v>695</v>
      </c>
      <c r="F43" s="58" t="n">
        <v>0.58</v>
      </c>
      <c r="G43" s="59" t="n">
        <v>0.995</v>
      </c>
      <c r="H43" s="59" t="n">
        <v>0.005</v>
      </c>
      <c r="I43" s="59" t="s">
        <v>30</v>
      </c>
      <c r="J43" s="59"/>
      <c r="K43" s="59" t="n">
        <v>0.045</v>
      </c>
      <c r="L43" s="59" t="n">
        <v>0.045</v>
      </c>
      <c r="M43" s="60" t="s">
        <v>30</v>
      </c>
      <c r="O43" s="42"/>
      <c r="Y43" s="42"/>
      <c r="Z43" s="42"/>
      <c r="AA43" s="42"/>
      <c r="AB43" s="42"/>
      <c r="AC43" s="42"/>
      <c r="AD43" s="42"/>
    </row>
    <row r="44" customFormat="false" ht="15" hidden="false" customHeight="false" outlineLevel="0" collapsed="false">
      <c r="A44" s="61" t="s">
        <v>354</v>
      </c>
      <c r="B44" s="62" t="s">
        <v>694</v>
      </c>
      <c r="C44" s="62" t="s">
        <v>30</v>
      </c>
      <c r="D44" s="62"/>
      <c r="E44" s="62" t="s">
        <v>696</v>
      </c>
      <c r="F44" s="63" t="n">
        <v>0.63</v>
      </c>
      <c r="G44" s="64" t="n">
        <v>0.979</v>
      </c>
      <c r="H44" s="64" t="n">
        <v>0.021</v>
      </c>
      <c r="I44" s="64" t="s">
        <v>30</v>
      </c>
      <c r="J44" s="64"/>
      <c r="K44" s="64" t="n">
        <v>0.03</v>
      </c>
      <c r="L44" s="64" t="n">
        <v>0.03</v>
      </c>
      <c r="M44" s="65" t="s">
        <v>30</v>
      </c>
      <c r="N44" s="76"/>
      <c r="O44" s="42"/>
      <c r="Y44" s="42"/>
      <c r="Z44" s="42"/>
      <c r="AA44" s="42"/>
      <c r="AB44" s="42"/>
      <c r="AC44" s="42"/>
      <c r="AD44" s="42"/>
    </row>
    <row r="45" customFormat="false" ht="15" hidden="false" customHeight="false" outlineLevel="0" collapsed="false">
      <c r="A45" s="51" t="s">
        <v>354</v>
      </c>
      <c r="B45" s="42" t="s">
        <v>30</v>
      </c>
      <c r="C45" s="42" t="s">
        <v>693</v>
      </c>
      <c r="E45" s="42" t="s">
        <v>695</v>
      </c>
      <c r="F45" s="58" t="n">
        <v>0.57</v>
      </c>
      <c r="G45" s="59" t="n">
        <v>0.999</v>
      </c>
      <c r="H45" s="59" t="s">
        <v>30</v>
      </c>
      <c r="I45" s="59" t="n">
        <v>0.001</v>
      </c>
      <c r="J45" s="59"/>
      <c r="K45" s="59" t="n">
        <v>0.017</v>
      </c>
      <c r="L45" s="59" t="s">
        <v>30</v>
      </c>
      <c r="M45" s="60" t="n">
        <v>0.017</v>
      </c>
      <c r="Y45" s="45"/>
      <c r="Z45" s="45"/>
      <c r="AA45" s="45"/>
      <c r="AB45" s="45"/>
    </row>
    <row r="46" customFormat="false" ht="15" hidden="false" customHeight="false" outlineLevel="0" collapsed="false">
      <c r="A46" s="51" t="s">
        <v>354</v>
      </c>
      <c r="B46" s="42" t="s">
        <v>30</v>
      </c>
      <c r="C46" s="42" t="s">
        <v>693</v>
      </c>
      <c r="E46" s="42" t="s">
        <v>700</v>
      </c>
      <c r="F46" s="58" t="n">
        <v>5.2086E-006</v>
      </c>
      <c r="G46" s="59" t="n">
        <v>0.996</v>
      </c>
      <c r="H46" s="59" t="s">
        <v>30</v>
      </c>
      <c r="I46" s="59" t="n">
        <v>0.004</v>
      </c>
      <c r="J46" s="59"/>
      <c r="K46" s="59" t="n">
        <v>0.018</v>
      </c>
      <c r="L46" s="59" t="s">
        <v>30</v>
      </c>
      <c r="M46" s="60" t="n">
        <v>0.018</v>
      </c>
    </row>
    <row r="47" customFormat="false" ht="15" hidden="false" customHeight="false" outlineLevel="0" collapsed="false">
      <c r="A47" s="51" t="s">
        <v>354</v>
      </c>
      <c r="B47" s="42" t="s">
        <v>30</v>
      </c>
      <c r="C47" s="42" t="s">
        <v>30</v>
      </c>
      <c r="E47" s="42" t="s">
        <v>695</v>
      </c>
      <c r="F47" s="58" t="n">
        <v>0.687</v>
      </c>
      <c r="G47" s="59" t="n">
        <v>1</v>
      </c>
      <c r="H47" s="59" t="s">
        <v>30</v>
      </c>
      <c r="I47" s="59" t="s">
        <v>30</v>
      </c>
      <c r="J47" s="59"/>
      <c r="K47" s="59" t="n">
        <v>0</v>
      </c>
      <c r="L47" s="59" t="s">
        <v>30</v>
      </c>
      <c r="M47" s="60" t="s">
        <v>30</v>
      </c>
    </row>
    <row r="48" customFormat="false" ht="15.75" hidden="false" customHeight="false" outlineLevel="0" collapsed="false">
      <c r="A48" s="66" t="s">
        <v>354</v>
      </c>
      <c r="B48" s="67" t="s">
        <v>30</v>
      </c>
      <c r="C48" s="67" t="s">
        <v>30</v>
      </c>
      <c r="D48" s="67"/>
      <c r="E48" s="67" t="s">
        <v>701</v>
      </c>
      <c r="F48" s="68" t="n">
        <v>1.6E-005</v>
      </c>
      <c r="G48" s="69" t="n">
        <v>1</v>
      </c>
      <c r="H48" s="69" t="s">
        <v>30</v>
      </c>
      <c r="I48" s="69" t="s">
        <v>30</v>
      </c>
      <c r="J48" s="69"/>
      <c r="K48" s="69" t="n">
        <v>0</v>
      </c>
      <c r="L48" s="69" t="s">
        <v>30</v>
      </c>
      <c r="M48" s="70" t="s">
        <v>30</v>
      </c>
    </row>
    <row r="49" customFormat="false" ht="15.75" hidden="false" customHeight="false" outlineLevel="0" collapsed="false"/>
    <row r="50" customFormat="false" ht="15" hidden="false" customHeight="false" outlineLevel="0" collapsed="false">
      <c r="A50" s="48" t="s">
        <v>704</v>
      </c>
      <c r="B50" s="48"/>
      <c r="C50" s="48"/>
      <c r="D50" s="48"/>
      <c r="E50" s="49"/>
      <c r="F50" s="49"/>
      <c r="G50" s="49" t="s">
        <v>687</v>
      </c>
      <c r="H50" s="49"/>
      <c r="I50" s="49"/>
      <c r="J50" s="49"/>
      <c r="K50" s="50" t="s">
        <v>688</v>
      </c>
      <c r="L50" s="50"/>
      <c r="M50" s="50"/>
      <c r="N50" s="45"/>
    </row>
    <row r="51" customFormat="false" ht="15" hidden="false" customHeight="false" outlineLevel="0" collapsed="false">
      <c r="A51" s="51" t="s">
        <v>215</v>
      </c>
      <c r="B51" s="42" t="s">
        <v>333</v>
      </c>
      <c r="C51" s="42" t="s">
        <v>338</v>
      </c>
      <c r="E51" s="42" t="s">
        <v>689</v>
      </c>
      <c r="F51" s="42" t="s">
        <v>690</v>
      </c>
      <c r="G51" s="42" t="s">
        <v>215</v>
      </c>
      <c r="H51" s="42" t="s">
        <v>333</v>
      </c>
      <c r="I51" s="42" t="s">
        <v>338</v>
      </c>
      <c r="K51" s="42" t="s">
        <v>215</v>
      </c>
      <c r="L51" s="42" t="s">
        <v>333</v>
      </c>
      <c r="M51" s="52" t="s">
        <v>338</v>
      </c>
    </row>
    <row r="52" customFormat="false" ht="15" hidden="false" customHeight="false" outlineLevel="0" collapsed="false">
      <c r="A52" s="53" t="s">
        <v>354</v>
      </c>
      <c r="B52" s="54" t="s">
        <v>694</v>
      </c>
      <c r="C52" s="54" t="s">
        <v>693</v>
      </c>
      <c r="D52" s="54"/>
      <c r="E52" s="54" t="s">
        <v>695</v>
      </c>
      <c r="F52" s="55" t="n">
        <v>0.267</v>
      </c>
      <c r="G52" s="56" t="n">
        <v>0.904</v>
      </c>
      <c r="H52" s="56" t="n">
        <v>0.119</v>
      </c>
      <c r="I52" s="56" t="s">
        <v>705</v>
      </c>
      <c r="J52" s="56"/>
      <c r="K52" s="56" t="n">
        <v>0.063</v>
      </c>
      <c r="L52" s="56" t="n">
        <v>0.082</v>
      </c>
      <c r="M52" s="57" t="n">
        <v>0.032</v>
      </c>
    </row>
    <row r="53" customFormat="false" ht="15" hidden="false" customHeight="false" outlineLevel="0" collapsed="false">
      <c r="A53" s="51" t="s">
        <v>354</v>
      </c>
      <c r="B53" s="42" t="s">
        <v>694</v>
      </c>
      <c r="C53" s="42" t="s">
        <v>30</v>
      </c>
      <c r="E53" s="42" t="s">
        <v>695</v>
      </c>
      <c r="F53" s="58" t="n">
        <v>0.323</v>
      </c>
      <c r="G53" s="59" t="n">
        <v>0.922</v>
      </c>
      <c r="H53" s="59" t="n">
        <v>0.078</v>
      </c>
      <c r="I53" s="59" t="s">
        <v>30</v>
      </c>
      <c r="J53" s="59"/>
      <c r="K53" s="59" t="n">
        <v>0.059</v>
      </c>
      <c r="L53" s="59" t="n">
        <v>0.059</v>
      </c>
      <c r="M53" s="60" t="s">
        <v>30</v>
      </c>
      <c r="O53" s="42"/>
      <c r="Y53" s="42"/>
      <c r="Z53" s="42"/>
      <c r="AA53" s="42"/>
      <c r="AB53" s="42"/>
      <c r="AC53" s="42"/>
    </row>
    <row r="54" customFormat="false" ht="15" hidden="false" customHeight="false" outlineLevel="0" collapsed="false">
      <c r="A54" s="61" t="s">
        <v>354</v>
      </c>
      <c r="B54" s="62" t="s">
        <v>694</v>
      </c>
      <c r="C54" s="62" t="s">
        <v>30</v>
      </c>
      <c r="D54" s="62"/>
      <c r="E54" s="62" t="s">
        <v>696</v>
      </c>
      <c r="F54" s="63" t="n">
        <v>0.418</v>
      </c>
      <c r="G54" s="64" t="n">
        <v>0.922</v>
      </c>
      <c r="H54" s="64" t="n">
        <v>0.078</v>
      </c>
      <c r="I54" s="64" t="s">
        <v>30</v>
      </c>
      <c r="J54" s="64"/>
      <c r="K54" s="64" t="n">
        <v>0.04</v>
      </c>
      <c r="L54" s="64" t="n">
        <v>0.04</v>
      </c>
      <c r="M54" s="65" t="s">
        <v>30</v>
      </c>
      <c r="N54" s="76"/>
      <c r="O54" s="42"/>
      <c r="Y54" s="42"/>
      <c r="Z54" s="42"/>
      <c r="AA54" s="42"/>
      <c r="AB54" s="42"/>
      <c r="AC54" s="42"/>
    </row>
    <row r="55" customFormat="false" ht="15" hidden="false" customHeight="false" outlineLevel="0" collapsed="false">
      <c r="A55" s="51" t="s">
        <v>354</v>
      </c>
      <c r="B55" s="42" t="s">
        <v>30</v>
      </c>
      <c r="C55" s="42" t="s">
        <v>693</v>
      </c>
      <c r="E55" s="42" t="s">
        <v>695</v>
      </c>
      <c r="F55" s="58" t="n">
        <v>0.204</v>
      </c>
      <c r="G55" s="59" t="n">
        <v>0.988</v>
      </c>
      <c r="H55" s="59" t="s">
        <v>30</v>
      </c>
      <c r="I55" s="59" t="n">
        <v>0.012</v>
      </c>
      <c r="J55" s="59"/>
      <c r="K55" s="59" t="n">
        <v>0.022</v>
      </c>
      <c r="L55" s="59" t="s">
        <v>30</v>
      </c>
      <c r="M55" s="60" t="n">
        <v>0.022</v>
      </c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</row>
    <row r="56" customFormat="false" ht="15" hidden="false" customHeight="false" outlineLevel="0" collapsed="false">
      <c r="A56" s="51" t="s">
        <v>354</v>
      </c>
      <c r="B56" s="42" t="s">
        <v>30</v>
      </c>
      <c r="C56" s="42" t="s">
        <v>693</v>
      </c>
      <c r="E56" s="42" t="s">
        <v>700</v>
      </c>
      <c r="F56" s="58" t="n">
        <v>7.4716E-011</v>
      </c>
      <c r="G56" s="59" t="n">
        <v>0.993</v>
      </c>
      <c r="H56" s="59" t="s">
        <v>30</v>
      </c>
      <c r="I56" s="59" t="n">
        <v>0.007</v>
      </c>
      <c r="J56" s="59"/>
      <c r="K56" s="59" t="n">
        <v>0.024</v>
      </c>
      <c r="L56" s="59" t="s">
        <v>30</v>
      </c>
      <c r="M56" s="60" t="n">
        <v>0.024</v>
      </c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</row>
    <row r="57" customFormat="false" ht="15" hidden="false" customHeight="false" outlineLevel="0" collapsed="false">
      <c r="A57" s="51" t="s">
        <v>354</v>
      </c>
      <c r="B57" s="42" t="s">
        <v>30</v>
      </c>
      <c r="C57" s="42" t="s">
        <v>30</v>
      </c>
      <c r="E57" s="42" t="s">
        <v>695</v>
      </c>
      <c r="F57" s="58" t="n">
        <v>0.2722</v>
      </c>
      <c r="G57" s="59" t="n">
        <v>1</v>
      </c>
      <c r="H57" s="59" t="s">
        <v>30</v>
      </c>
      <c r="I57" s="59" t="s">
        <v>30</v>
      </c>
      <c r="J57" s="59"/>
      <c r="K57" s="59" t="n">
        <v>0</v>
      </c>
      <c r="L57" s="59" t="s">
        <v>30</v>
      </c>
      <c r="M57" s="60" t="s">
        <v>30</v>
      </c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</row>
    <row r="58" customFormat="false" ht="15" hidden="false" customHeight="false" outlineLevel="0" collapsed="false">
      <c r="A58" s="71" t="s">
        <v>354</v>
      </c>
      <c r="B58" s="72" t="s">
        <v>30</v>
      </c>
      <c r="C58" s="72" t="s">
        <v>30</v>
      </c>
      <c r="D58" s="72"/>
      <c r="E58" s="72" t="s">
        <v>701</v>
      </c>
      <c r="F58" s="73" t="n">
        <v>0</v>
      </c>
      <c r="G58" s="74" t="n">
        <v>1</v>
      </c>
      <c r="H58" s="74" t="s">
        <v>30</v>
      </c>
      <c r="I58" s="74" t="s">
        <v>30</v>
      </c>
      <c r="J58" s="74"/>
      <c r="K58" s="74" t="n">
        <v>0</v>
      </c>
      <c r="L58" s="74" t="s">
        <v>30</v>
      </c>
      <c r="M58" s="75" t="s">
        <v>30</v>
      </c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</row>
    <row r="59" customFormat="false" ht="15" hidden="false" customHeight="false" outlineLevel="0" collapsed="false">
      <c r="A59" s="51" t="s">
        <v>334</v>
      </c>
      <c r="B59" s="42" t="s">
        <v>694</v>
      </c>
      <c r="C59" s="42" t="s">
        <v>693</v>
      </c>
      <c r="E59" s="42" t="s">
        <v>695</v>
      </c>
      <c r="F59" s="58" t="n">
        <v>0.273</v>
      </c>
      <c r="G59" s="59" t="n">
        <v>0.894</v>
      </c>
      <c r="H59" s="59" t="n">
        <v>0.127</v>
      </c>
      <c r="I59" s="59" t="s">
        <v>706</v>
      </c>
      <c r="J59" s="59"/>
      <c r="K59" s="59" t="n">
        <v>0.064</v>
      </c>
      <c r="L59" s="59" t="n">
        <v>0.085</v>
      </c>
      <c r="M59" s="60" t="n">
        <v>0.034</v>
      </c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</row>
    <row r="60" customFormat="false" ht="15" hidden="false" customHeight="false" outlineLevel="0" collapsed="false">
      <c r="A60" s="51" t="s">
        <v>334</v>
      </c>
      <c r="B60" s="42" t="s">
        <v>694</v>
      </c>
      <c r="C60" s="42" t="s">
        <v>30</v>
      </c>
      <c r="E60" s="42" t="s">
        <v>695</v>
      </c>
      <c r="F60" s="58" t="n">
        <v>0.336</v>
      </c>
      <c r="G60" s="59" t="n">
        <v>0.913</v>
      </c>
      <c r="H60" s="59" t="n">
        <v>0.087</v>
      </c>
      <c r="I60" s="59" t="s">
        <v>30</v>
      </c>
      <c r="J60" s="59"/>
      <c r="K60" s="59" t="n">
        <v>0.059</v>
      </c>
      <c r="L60" s="59" t="n">
        <v>0.059</v>
      </c>
      <c r="M60" s="60" t="s">
        <v>30</v>
      </c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</row>
    <row r="61" customFormat="false" ht="15" hidden="false" customHeight="false" outlineLevel="0" collapsed="false">
      <c r="A61" s="77" t="s">
        <v>334</v>
      </c>
      <c r="B61" s="76" t="s">
        <v>694</v>
      </c>
      <c r="C61" s="76" t="s">
        <v>30</v>
      </c>
      <c r="D61" s="76"/>
      <c r="E61" s="76" t="s">
        <v>696</v>
      </c>
      <c r="F61" s="78" t="n">
        <v>0.369</v>
      </c>
      <c r="G61" s="79" t="n">
        <v>0.945</v>
      </c>
      <c r="H61" s="79" t="n">
        <v>0.055</v>
      </c>
      <c r="I61" s="79" t="s">
        <v>30</v>
      </c>
      <c r="J61" s="79"/>
      <c r="K61" s="79" t="n">
        <v>0.041</v>
      </c>
      <c r="L61" s="79" t="n">
        <v>0.041</v>
      </c>
      <c r="M61" s="80" t="s">
        <v>30</v>
      </c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</row>
    <row r="62" customFormat="false" ht="15" hidden="false" customHeight="false" outlineLevel="0" collapsed="false">
      <c r="A62" s="51" t="s">
        <v>334</v>
      </c>
      <c r="B62" s="42" t="s">
        <v>30</v>
      </c>
      <c r="C62" s="42" t="s">
        <v>693</v>
      </c>
      <c r="E62" s="42" t="s">
        <v>695</v>
      </c>
      <c r="F62" s="58" t="n">
        <v>0.195</v>
      </c>
      <c r="G62" s="59" t="n">
        <v>0.984</v>
      </c>
      <c r="H62" s="59" t="s">
        <v>30</v>
      </c>
      <c r="I62" s="59" t="n">
        <v>0.016</v>
      </c>
      <c r="J62" s="59"/>
      <c r="K62" s="59" t="n">
        <v>0.023</v>
      </c>
      <c r="L62" s="59" t="s">
        <v>30</v>
      </c>
      <c r="M62" s="60" t="n">
        <v>0.023</v>
      </c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</row>
    <row r="63" customFormat="false" ht="15" hidden="false" customHeight="false" outlineLevel="0" collapsed="false">
      <c r="A63" s="51" t="s">
        <v>334</v>
      </c>
      <c r="B63" s="42" t="s">
        <v>30</v>
      </c>
      <c r="C63" s="42" t="s">
        <v>693</v>
      </c>
      <c r="E63" s="42" t="s">
        <v>700</v>
      </c>
      <c r="F63" s="58" t="n">
        <v>0.012</v>
      </c>
      <c r="G63" s="59" t="n">
        <v>0.991</v>
      </c>
      <c r="H63" s="59" t="s">
        <v>30</v>
      </c>
      <c r="I63" s="59" t="n">
        <v>0.009</v>
      </c>
      <c r="J63" s="59"/>
      <c r="K63" s="59" t="n">
        <v>0.023</v>
      </c>
      <c r="L63" s="59" t="s">
        <v>30</v>
      </c>
      <c r="M63" s="60" t="n">
        <v>0.023</v>
      </c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</row>
    <row r="64" customFormat="false" ht="15" hidden="false" customHeight="false" outlineLevel="0" collapsed="false">
      <c r="A64" s="51" t="s">
        <v>334</v>
      </c>
      <c r="B64" s="42" t="s">
        <v>30</v>
      </c>
      <c r="C64" s="42" t="s">
        <v>30</v>
      </c>
      <c r="E64" s="42" t="s">
        <v>695</v>
      </c>
      <c r="F64" s="58" t="n">
        <v>0.249</v>
      </c>
      <c r="G64" s="59" t="n">
        <v>1</v>
      </c>
      <c r="H64" s="59" t="s">
        <v>30</v>
      </c>
      <c r="I64" s="59" t="s">
        <v>30</v>
      </c>
      <c r="J64" s="59"/>
      <c r="K64" s="59" t="n">
        <v>0</v>
      </c>
      <c r="L64" s="59" t="s">
        <v>30</v>
      </c>
      <c r="M64" s="60" t="s">
        <v>30</v>
      </c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</row>
    <row r="65" customFormat="false" ht="15.75" hidden="false" customHeight="false" outlineLevel="0" collapsed="false">
      <c r="A65" s="66" t="s">
        <v>334</v>
      </c>
      <c r="B65" s="67" t="s">
        <v>30</v>
      </c>
      <c r="C65" s="67" t="s">
        <v>30</v>
      </c>
      <c r="D65" s="67"/>
      <c r="E65" s="67" t="s">
        <v>701</v>
      </c>
      <c r="F65" s="68" t="n">
        <v>0.027</v>
      </c>
      <c r="G65" s="69" t="n">
        <v>1</v>
      </c>
      <c r="H65" s="69" t="s">
        <v>30</v>
      </c>
      <c r="I65" s="69" t="s">
        <v>30</v>
      </c>
      <c r="J65" s="69"/>
      <c r="K65" s="69" t="n">
        <v>0</v>
      </c>
      <c r="L65" s="69" t="s">
        <v>30</v>
      </c>
      <c r="M65" s="70" t="s">
        <v>30</v>
      </c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</row>
    <row r="66" customFormat="false" ht="15.75" hidden="false" customHeight="false" outlineLevel="0" collapsed="false"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</row>
    <row r="67" customFormat="false" ht="15" hidden="false" customHeight="false" outlineLevel="0" collapsed="false">
      <c r="A67" s="48" t="s">
        <v>707</v>
      </c>
      <c r="B67" s="48"/>
      <c r="C67" s="48"/>
      <c r="D67" s="48"/>
      <c r="E67" s="49"/>
      <c r="F67" s="49"/>
      <c r="G67" s="49" t="s">
        <v>687</v>
      </c>
      <c r="H67" s="49"/>
      <c r="I67" s="49"/>
      <c r="J67" s="49"/>
      <c r="K67" s="50" t="s">
        <v>688</v>
      </c>
      <c r="L67" s="50"/>
      <c r="M67" s="50"/>
      <c r="N67" s="45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</row>
    <row r="68" customFormat="false" ht="15" hidden="false" customHeight="false" outlineLevel="0" collapsed="false">
      <c r="A68" s="51" t="s">
        <v>215</v>
      </c>
      <c r="B68" s="42" t="s">
        <v>333</v>
      </c>
      <c r="C68" s="42" t="s">
        <v>338</v>
      </c>
      <c r="E68" s="42" t="s">
        <v>689</v>
      </c>
      <c r="F68" s="42" t="s">
        <v>690</v>
      </c>
      <c r="G68" s="42" t="s">
        <v>215</v>
      </c>
      <c r="H68" s="42" t="s">
        <v>333</v>
      </c>
      <c r="I68" s="42" t="s">
        <v>338</v>
      </c>
      <c r="K68" s="42" t="s">
        <v>215</v>
      </c>
      <c r="L68" s="42" t="s">
        <v>333</v>
      </c>
      <c r="M68" s="52" t="s">
        <v>338</v>
      </c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</row>
    <row r="69" customFormat="false" ht="15" hidden="false" customHeight="false" outlineLevel="0" collapsed="false">
      <c r="A69" s="53" t="s">
        <v>354</v>
      </c>
      <c r="B69" s="54" t="s">
        <v>694</v>
      </c>
      <c r="C69" s="54" t="s">
        <v>693</v>
      </c>
      <c r="D69" s="54"/>
      <c r="E69" s="54" t="s">
        <v>695</v>
      </c>
      <c r="F69" s="55" t="n">
        <v>0.337</v>
      </c>
      <c r="G69" s="56" t="n">
        <v>0.93</v>
      </c>
      <c r="H69" s="56" t="n">
        <v>0.041</v>
      </c>
      <c r="I69" s="56" t="s">
        <v>708</v>
      </c>
      <c r="J69" s="56"/>
      <c r="K69" s="56" t="n">
        <v>0.091</v>
      </c>
      <c r="L69" s="56" t="n">
        <v>0.119</v>
      </c>
      <c r="M69" s="57" t="n">
        <v>0.051</v>
      </c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</row>
    <row r="70" customFormat="false" ht="15" hidden="false" customHeight="false" outlineLevel="0" collapsed="false">
      <c r="A70" s="51" t="s">
        <v>354</v>
      </c>
      <c r="B70" s="42" t="s">
        <v>694</v>
      </c>
      <c r="C70" s="42" t="s">
        <v>30</v>
      </c>
      <c r="E70" s="42" t="s">
        <v>695</v>
      </c>
      <c r="F70" s="58" t="n">
        <v>0.42</v>
      </c>
      <c r="G70" s="59" t="n">
        <v>0.914</v>
      </c>
      <c r="H70" s="59" t="n">
        <v>0.086</v>
      </c>
      <c r="I70" s="59" t="s">
        <v>30</v>
      </c>
      <c r="J70" s="59"/>
      <c r="K70" s="59" t="n">
        <v>0.057</v>
      </c>
      <c r="L70" s="59" t="n">
        <v>0.057</v>
      </c>
      <c r="M70" s="60" t="s">
        <v>30</v>
      </c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</row>
    <row r="71" customFormat="false" ht="15" hidden="false" customHeight="false" outlineLevel="0" collapsed="false">
      <c r="A71" s="61" t="s">
        <v>354</v>
      </c>
      <c r="B71" s="62" t="s">
        <v>694</v>
      </c>
      <c r="C71" s="62" t="s">
        <v>30</v>
      </c>
      <c r="D71" s="62"/>
      <c r="E71" s="62" t="s">
        <v>696</v>
      </c>
      <c r="F71" s="63" t="n">
        <v>0.507</v>
      </c>
      <c r="G71" s="64" t="n">
        <v>0.895</v>
      </c>
      <c r="H71" s="64" t="n">
        <v>0.105</v>
      </c>
      <c r="I71" s="64" t="s">
        <v>30</v>
      </c>
      <c r="J71" s="64"/>
      <c r="K71" s="64" t="n">
        <v>0.057</v>
      </c>
      <c r="L71" s="64" t="n">
        <v>0.057</v>
      </c>
      <c r="M71" s="65" t="s">
        <v>30</v>
      </c>
      <c r="N71" s="76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</row>
    <row r="72" customFormat="false" ht="15" hidden="false" customHeight="false" outlineLevel="0" collapsed="false">
      <c r="A72" s="51" t="s">
        <v>354</v>
      </c>
      <c r="B72" s="42" t="s">
        <v>30</v>
      </c>
      <c r="C72" s="42" t="s">
        <v>693</v>
      </c>
      <c r="E72" s="42" t="s">
        <v>695</v>
      </c>
      <c r="F72" s="58" t="n">
        <v>0.427</v>
      </c>
      <c r="G72" s="59" t="n">
        <v>0.959</v>
      </c>
      <c r="H72" s="59" t="s">
        <v>30</v>
      </c>
      <c r="I72" s="59" t="n">
        <v>0.041</v>
      </c>
      <c r="J72" s="59"/>
      <c r="K72" s="59" t="n">
        <v>0.037</v>
      </c>
      <c r="L72" s="59" t="s">
        <v>30</v>
      </c>
      <c r="M72" s="60" t="n">
        <v>0.037</v>
      </c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</row>
    <row r="73" customFormat="false" ht="15" hidden="false" customHeight="false" outlineLevel="0" collapsed="false">
      <c r="A73" s="51" t="s">
        <v>354</v>
      </c>
      <c r="B73" s="42" t="s">
        <v>30</v>
      </c>
      <c r="C73" s="42" t="s">
        <v>693</v>
      </c>
      <c r="E73" s="42" t="s">
        <v>700</v>
      </c>
      <c r="F73" s="58" t="n">
        <v>8.719E-010</v>
      </c>
      <c r="G73" s="59" t="n">
        <v>0.978</v>
      </c>
      <c r="H73" s="59" t="s">
        <v>30</v>
      </c>
      <c r="I73" s="59" t="n">
        <v>0.022</v>
      </c>
      <c r="J73" s="59"/>
      <c r="K73" s="59" t="n">
        <v>0.043</v>
      </c>
      <c r="L73" s="59" t="s">
        <v>30</v>
      </c>
      <c r="M73" s="60" t="n">
        <v>0.043</v>
      </c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</row>
    <row r="74" customFormat="false" ht="15" hidden="false" customHeight="false" outlineLevel="0" collapsed="false">
      <c r="A74" s="51" t="s">
        <v>354</v>
      </c>
      <c r="B74" s="42" t="s">
        <v>30</v>
      </c>
      <c r="C74" s="42" t="s">
        <v>30</v>
      </c>
      <c r="E74" s="42" t="s">
        <v>695</v>
      </c>
      <c r="F74" s="58" t="n">
        <v>0.431</v>
      </c>
      <c r="G74" s="59" t="n">
        <v>1</v>
      </c>
      <c r="H74" s="59" t="s">
        <v>30</v>
      </c>
      <c r="I74" s="59" t="s">
        <v>30</v>
      </c>
      <c r="J74" s="59"/>
      <c r="K74" s="59" t="n">
        <v>0</v>
      </c>
      <c r="L74" s="59" t="s">
        <v>30</v>
      </c>
      <c r="M74" s="60" t="s">
        <v>30</v>
      </c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</row>
    <row r="75" customFormat="false" ht="15" hidden="false" customHeight="false" outlineLevel="0" collapsed="false">
      <c r="A75" s="71" t="s">
        <v>354</v>
      </c>
      <c r="B75" s="72" t="s">
        <v>30</v>
      </c>
      <c r="C75" s="72" t="s">
        <v>30</v>
      </c>
      <c r="D75" s="72"/>
      <c r="E75" s="72" t="s">
        <v>701</v>
      </c>
      <c r="F75" s="73" t="n">
        <v>0</v>
      </c>
      <c r="G75" s="74" t="n">
        <v>1</v>
      </c>
      <c r="H75" s="74" t="s">
        <v>30</v>
      </c>
      <c r="I75" s="74" t="s">
        <v>30</v>
      </c>
      <c r="J75" s="74"/>
      <c r="K75" s="74" t="n">
        <v>0</v>
      </c>
      <c r="L75" s="74" t="s">
        <v>30</v>
      </c>
      <c r="M75" s="75" t="s">
        <v>30</v>
      </c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</row>
    <row r="76" customFormat="false" ht="15" hidden="false" customHeight="false" outlineLevel="0" collapsed="false">
      <c r="A76" s="51" t="s">
        <v>353</v>
      </c>
      <c r="B76" s="42" t="s">
        <v>694</v>
      </c>
      <c r="C76" s="42" t="s">
        <v>693</v>
      </c>
      <c r="E76" s="42" t="s">
        <v>695</v>
      </c>
      <c r="F76" s="58" t="n">
        <v>0.582</v>
      </c>
      <c r="G76" s="59" t="n">
        <v>1.044</v>
      </c>
      <c r="H76" s="59" t="n">
        <v>-0.095</v>
      </c>
      <c r="I76" s="59" t="s">
        <v>709</v>
      </c>
      <c r="J76" s="59"/>
      <c r="K76" s="59" t="n">
        <v>0.114</v>
      </c>
      <c r="L76" s="59" t="n">
        <v>0.146</v>
      </c>
      <c r="M76" s="60" t="n">
        <v>0.058</v>
      </c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</row>
    <row r="77" customFormat="false" ht="15" hidden="false" customHeight="false" outlineLevel="0" collapsed="false">
      <c r="A77" s="51" t="s">
        <v>353</v>
      </c>
      <c r="B77" s="42" t="s">
        <v>694</v>
      </c>
      <c r="C77" s="42" t="s">
        <v>30</v>
      </c>
      <c r="E77" s="42" t="s">
        <v>695</v>
      </c>
      <c r="F77" s="58" t="n">
        <v>0.604</v>
      </c>
      <c r="G77" s="59" t="n">
        <v>1.008</v>
      </c>
      <c r="H77" s="59" t="n">
        <v>-0.008</v>
      </c>
      <c r="I77" s="59" t="s">
        <v>30</v>
      </c>
      <c r="J77" s="59"/>
      <c r="K77" s="59" t="n">
        <v>0.107</v>
      </c>
      <c r="L77" s="59" t="n">
        <v>0.107</v>
      </c>
      <c r="M77" s="60" t="s">
        <v>30</v>
      </c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</row>
    <row r="78" customFormat="false" ht="15" hidden="false" customHeight="false" outlineLevel="0" collapsed="false">
      <c r="A78" s="77" t="s">
        <v>353</v>
      </c>
      <c r="B78" s="76" t="s">
        <v>694</v>
      </c>
      <c r="C78" s="76" t="s">
        <v>30</v>
      </c>
      <c r="D78" s="76"/>
      <c r="E78" s="76" t="s">
        <v>696</v>
      </c>
      <c r="F78" s="78" t="n">
        <v>0.667</v>
      </c>
      <c r="G78" s="79" t="n">
        <v>0.97</v>
      </c>
      <c r="H78" s="79" t="n">
        <v>0.03</v>
      </c>
      <c r="I78" s="79" t="s">
        <v>30</v>
      </c>
      <c r="J78" s="79"/>
      <c r="K78" s="79" t="n">
        <v>0.068</v>
      </c>
      <c r="L78" s="79" t="n">
        <v>0.068</v>
      </c>
      <c r="M78" s="80" t="s">
        <v>30</v>
      </c>
    </row>
    <row r="79" customFormat="false" ht="15" hidden="false" customHeight="false" outlineLevel="0" collapsed="false">
      <c r="A79" s="51" t="s">
        <v>353</v>
      </c>
      <c r="B79" s="42" t="s">
        <v>30</v>
      </c>
      <c r="C79" s="42" t="s">
        <v>693</v>
      </c>
      <c r="E79" s="42" t="s">
        <v>695</v>
      </c>
      <c r="F79" s="58" t="n">
        <v>0.633</v>
      </c>
      <c r="G79" s="59" t="n">
        <v>0.975</v>
      </c>
      <c r="H79" s="59" t="s">
        <v>30</v>
      </c>
      <c r="I79" s="59" t="n">
        <v>0.025</v>
      </c>
      <c r="J79" s="59"/>
      <c r="K79" s="59" t="n">
        <v>0.041</v>
      </c>
      <c r="L79" s="59" t="s">
        <v>30</v>
      </c>
      <c r="M79" s="60" t="n">
        <v>0.041</v>
      </c>
      <c r="X79" s="45"/>
      <c r="Y79" s="45"/>
      <c r="Z79" s="45"/>
      <c r="AA79" s="45"/>
      <c r="AB79" s="45"/>
    </row>
    <row r="80" customFormat="false" ht="15" hidden="false" customHeight="false" outlineLevel="0" collapsed="false">
      <c r="A80" s="77" t="s">
        <v>353</v>
      </c>
      <c r="B80" s="76" t="s">
        <v>30</v>
      </c>
      <c r="C80" s="76" t="s">
        <v>693</v>
      </c>
      <c r="D80" s="76"/>
      <c r="E80" s="76" t="s">
        <v>700</v>
      </c>
      <c r="F80" s="78" t="n">
        <v>0.273</v>
      </c>
      <c r="G80" s="79" t="n">
        <v>0.993</v>
      </c>
      <c r="H80" s="79" t="s">
        <v>30</v>
      </c>
      <c r="I80" s="79" t="n">
        <v>0.007</v>
      </c>
      <c r="J80" s="79"/>
      <c r="K80" s="79" t="n">
        <v>0.041</v>
      </c>
      <c r="L80" s="79" t="s">
        <v>30</v>
      </c>
      <c r="M80" s="80" t="n">
        <v>0.041</v>
      </c>
    </row>
    <row r="81" customFormat="false" ht="15" hidden="false" customHeight="false" outlineLevel="0" collapsed="false">
      <c r="A81" s="51" t="s">
        <v>353</v>
      </c>
      <c r="B81" s="42" t="s">
        <v>30</v>
      </c>
      <c r="C81" s="42" t="s">
        <v>30</v>
      </c>
      <c r="E81" s="42" t="s">
        <v>695</v>
      </c>
      <c r="F81" s="58" t="n">
        <v>0.706</v>
      </c>
      <c r="G81" s="59" t="n">
        <v>1</v>
      </c>
      <c r="H81" s="59" t="s">
        <v>30</v>
      </c>
      <c r="I81" s="59" t="s">
        <v>30</v>
      </c>
      <c r="J81" s="59"/>
      <c r="K81" s="59" t="n">
        <v>0</v>
      </c>
      <c r="L81" s="59" t="s">
        <v>30</v>
      </c>
      <c r="M81" s="60" t="s">
        <v>30</v>
      </c>
    </row>
    <row r="82" customFormat="false" ht="15.75" hidden="false" customHeight="false" outlineLevel="0" collapsed="false">
      <c r="A82" s="81" t="s">
        <v>353</v>
      </c>
      <c r="B82" s="82" t="s">
        <v>30</v>
      </c>
      <c r="C82" s="82" t="s">
        <v>30</v>
      </c>
      <c r="D82" s="82"/>
      <c r="E82" s="82" t="s">
        <v>701</v>
      </c>
      <c r="F82" s="83" t="n">
        <v>0.439</v>
      </c>
      <c r="G82" s="84" t="n">
        <v>1</v>
      </c>
      <c r="H82" s="84" t="s">
        <v>30</v>
      </c>
      <c r="I82" s="84" t="s">
        <v>30</v>
      </c>
      <c r="J82" s="84"/>
      <c r="K82" s="84" t="n">
        <v>0</v>
      </c>
      <c r="L82" s="84" t="s">
        <v>30</v>
      </c>
      <c r="M82" s="85" t="s">
        <v>30</v>
      </c>
    </row>
    <row r="83" customFormat="false" ht="15.75" hidden="false" customHeight="false" outlineLevel="0" collapsed="false"/>
    <row r="84" customFormat="false" ht="15" hidden="false" customHeight="false" outlineLevel="0" collapsed="false">
      <c r="A84" s="48" t="s">
        <v>710</v>
      </c>
      <c r="B84" s="48"/>
      <c r="C84" s="48"/>
      <c r="D84" s="48"/>
      <c r="E84" s="49"/>
      <c r="F84" s="49"/>
      <c r="G84" s="49" t="s">
        <v>687</v>
      </c>
      <c r="H84" s="49"/>
      <c r="I84" s="49"/>
      <c r="J84" s="49"/>
      <c r="K84" s="50" t="s">
        <v>688</v>
      </c>
      <c r="L84" s="50"/>
      <c r="M84" s="50"/>
      <c r="N84" s="45"/>
    </row>
    <row r="85" customFormat="false" ht="15" hidden="false" customHeight="false" outlineLevel="0" collapsed="false">
      <c r="A85" s="51" t="s">
        <v>215</v>
      </c>
      <c r="B85" s="42" t="s">
        <v>333</v>
      </c>
      <c r="C85" s="42" t="s">
        <v>338</v>
      </c>
      <c r="E85" s="42" t="s">
        <v>689</v>
      </c>
      <c r="F85" s="42" t="s">
        <v>690</v>
      </c>
      <c r="G85" s="42" t="s">
        <v>215</v>
      </c>
      <c r="H85" s="42" t="s">
        <v>333</v>
      </c>
      <c r="I85" s="42" t="s">
        <v>338</v>
      </c>
      <c r="K85" s="42" t="s">
        <v>215</v>
      </c>
      <c r="L85" s="42" t="s">
        <v>333</v>
      </c>
      <c r="M85" s="52" t="s">
        <v>338</v>
      </c>
    </row>
    <row r="86" customFormat="false" ht="15" hidden="false" customHeight="false" outlineLevel="0" collapsed="false">
      <c r="A86" s="53" t="s">
        <v>354</v>
      </c>
      <c r="B86" s="54" t="s">
        <v>694</v>
      </c>
      <c r="C86" s="54" t="s">
        <v>693</v>
      </c>
      <c r="D86" s="54"/>
      <c r="E86" s="54" t="s">
        <v>695</v>
      </c>
      <c r="F86" s="55" t="n">
        <v>0.166</v>
      </c>
      <c r="G86" s="56" t="n">
        <v>0.688</v>
      </c>
      <c r="H86" s="56" t="n">
        <v>-0.101</v>
      </c>
      <c r="I86" s="56" t="s">
        <v>711</v>
      </c>
      <c r="J86" s="56"/>
      <c r="K86" s="56" t="n">
        <v>0.067</v>
      </c>
      <c r="L86" s="56" t="n">
        <v>0.089</v>
      </c>
      <c r="M86" s="57" t="n">
        <v>0.037</v>
      </c>
    </row>
    <row r="87" customFormat="false" ht="15" hidden="false" customHeight="false" outlineLevel="0" collapsed="false">
      <c r="A87" s="51" t="s">
        <v>354</v>
      </c>
      <c r="B87" s="42" t="s">
        <v>694</v>
      </c>
      <c r="C87" s="42" t="s">
        <v>30</v>
      </c>
      <c r="E87" s="42" t="s">
        <v>695</v>
      </c>
      <c r="F87" s="58" t="n">
        <v>3.6661E-025</v>
      </c>
      <c r="G87" s="59" t="n">
        <v>-0.018</v>
      </c>
      <c r="H87" s="59" t="n">
        <v>1.018</v>
      </c>
      <c r="I87" s="59" t="s">
        <v>30</v>
      </c>
      <c r="J87" s="59"/>
      <c r="K87" s="59" t="n">
        <v>0.166</v>
      </c>
      <c r="L87" s="59" t="n">
        <v>0.166</v>
      </c>
      <c r="M87" s="60" t="s">
        <v>30</v>
      </c>
      <c r="X87" s="45"/>
      <c r="Y87" s="45"/>
      <c r="Z87" s="45"/>
      <c r="AA87" s="45"/>
      <c r="AB87" s="45"/>
    </row>
    <row r="88" customFormat="false" ht="15" hidden="false" customHeight="false" outlineLevel="0" collapsed="false">
      <c r="A88" s="51" t="s">
        <v>354</v>
      </c>
      <c r="B88" s="42" t="s">
        <v>694</v>
      </c>
      <c r="C88" s="42" t="s">
        <v>30</v>
      </c>
      <c r="E88" s="42" t="s">
        <v>696</v>
      </c>
      <c r="F88" s="58" t="n">
        <v>2.4757E-027</v>
      </c>
      <c r="G88" s="59" t="n">
        <v>0.25</v>
      </c>
      <c r="H88" s="59" t="n">
        <v>0.75</v>
      </c>
      <c r="I88" s="59" t="s">
        <v>30</v>
      </c>
      <c r="J88" s="59"/>
      <c r="K88" s="59" t="n">
        <v>0.072</v>
      </c>
      <c r="L88" s="59" t="n">
        <v>0.072</v>
      </c>
      <c r="M88" s="60" t="s">
        <v>30</v>
      </c>
    </row>
    <row r="89" customFormat="false" ht="15" hidden="false" customHeight="false" outlineLevel="0" collapsed="false">
      <c r="A89" s="51" t="s">
        <v>354</v>
      </c>
      <c r="B89" s="42" t="s">
        <v>30</v>
      </c>
      <c r="C89" s="42" t="s">
        <v>693</v>
      </c>
      <c r="E89" s="42" t="s">
        <v>695</v>
      </c>
      <c r="F89" s="58" t="n">
        <v>0.142</v>
      </c>
      <c r="G89" s="59" t="n">
        <v>0.618</v>
      </c>
      <c r="H89" s="59" t="s">
        <v>30</v>
      </c>
      <c r="I89" s="59" t="n">
        <v>0.382</v>
      </c>
      <c r="J89" s="59"/>
      <c r="K89" s="59" t="n">
        <v>0.024</v>
      </c>
      <c r="L89" s="59" t="s">
        <v>30</v>
      </c>
      <c r="M89" s="60" t="n">
        <v>0.024</v>
      </c>
      <c r="X89" s="45"/>
      <c r="Y89" s="45"/>
      <c r="Z89" s="45"/>
      <c r="AA89" s="45"/>
      <c r="AB89" s="45"/>
    </row>
    <row r="90" customFormat="false" ht="15" hidden="false" customHeight="false" outlineLevel="0" collapsed="false">
      <c r="A90" s="51" t="s">
        <v>354</v>
      </c>
      <c r="B90" s="42" t="s">
        <v>30</v>
      </c>
      <c r="C90" s="42" t="s">
        <v>693</v>
      </c>
      <c r="E90" s="42" t="s">
        <v>700</v>
      </c>
      <c r="F90" s="58" t="n">
        <v>0.00018</v>
      </c>
      <c r="G90" s="59" t="n">
        <v>0.591</v>
      </c>
      <c r="H90" s="59" t="s">
        <v>30</v>
      </c>
      <c r="I90" s="59" t="n">
        <v>0.409</v>
      </c>
      <c r="J90" s="59"/>
      <c r="K90" s="59" t="n">
        <v>0.025</v>
      </c>
      <c r="L90" s="59" t="s">
        <v>30</v>
      </c>
      <c r="M90" s="60" t="n">
        <v>0.025</v>
      </c>
    </row>
    <row r="91" customFormat="false" ht="15" hidden="false" customHeight="false" outlineLevel="0" collapsed="false">
      <c r="A91" s="51" t="s">
        <v>354</v>
      </c>
      <c r="B91" s="42" t="s">
        <v>30</v>
      </c>
      <c r="C91" s="42" t="s">
        <v>30</v>
      </c>
      <c r="E91" s="42" t="s">
        <v>695</v>
      </c>
      <c r="F91" s="58" t="n">
        <v>0</v>
      </c>
      <c r="G91" s="59" t="n">
        <v>1</v>
      </c>
      <c r="H91" s="59" t="s">
        <v>30</v>
      </c>
      <c r="I91" s="59" t="s">
        <v>30</v>
      </c>
      <c r="J91" s="59"/>
      <c r="K91" s="59" t="n">
        <v>0</v>
      </c>
      <c r="L91" s="59" t="s">
        <v>30</v>
      </c>
      <c r="M91" s="60" t="s">
        <v>30</v>
      </c>
    </row>
    <row r="92" customFormat="false" ht="15" hidden="false" customHeight="false" outlineLevel="0" collapsed="false">
      <c r="A92" s="51" t="s">
        <v>354</v>
      </c>
      <c r="B92" s="42" t="s">
        <v>30</v>
      </c>
      <c r="C92" s="42" t="s">
        <v>30</v>
      </c>
      <c r="E92" s="42" t="s">
        <v>701</v>
      </c>
      <c r="F92" s="58" t="n">
        <v>0</v>
      </c>
      <c r="G92" s="59" t="n">
        <v>1</v>
      </c>
      <c r="H92" s="59" t="s">
        <v>30</v>
      </c>
      <c r="I92" s="59" t="s">
        <v>30</v>
      </c>
      <c r="J92" s="59"/>
      <c r="K92" s="59" t="n">
        <v>0</v>
      </c>
      <c r="L92" s="59" t="s">
        <v>30</v>
      </c>
      <c r="M92" s="60" t="s">
        <v>30</v>
      </c>
    </row>
    <row r="93" customFormat="false" ht="15" hidden="false" customHeight="false" outlineLevel="0" collapsed="false">
      <c r="A93" s="71" t="s">
        <v>30</v>
      </c>
      <c r="B93" s="72" t="s">
        <v>694</v>
      </c>
      <c r="C93" s="72" t="s">
        <v>693</v>
      </c>
      <c r="D93" s="72"/>
      <c r="E93" s="72" t="s">
        <v>712</v>
      </c>
      <c r="F93" s="73" t="n">
        <v>9.867E-024</v>
      </c>
      <c r="G93" s="74" t="s">
        <v>30</v>
      </c>
      <c r="H93" s="74" t="n">
        <v>0.9</v>
      </c>
      <c r="I93" s="74" t="n">
        <v>0.1</v>
      </c>
      <c r="J93" s="74"/>
      <c r="K93" s="74" t="s">
        <v>30</v>
      </c>
      <c r="L93" s="74" t="n">
        <v>0.047</v>
      </c>
      <c r="M93" s="75" t="n">
        <v>0.047</v>
      </c>
      <c r="N93" s="45"/>
    </row>
    <row r="94" customFormat="false" ht="15" hidden="false" customHeight="false" outlineLevel="0" collapsed="false">
      <c r="A94" s="51" t="s">
        <v>353</v>
      </c>
      <c r="B94" s="42" t="s">
        <v>694</v>
      </c>
      <c r="C94" s="42" t="s">
        <v>693</v>
      </c>
      <c r="E94" s="42" t="s">
        <v>695</v>
      </c>
      <c r="F94" s="58" t="n">
        <v>0.631</v>
      </c>
      <c r="G94" s="59" t="n">
        <v>0.776</v>
      </c>
      <c r="H94" s="59" t="n">
        <v>-0.204</v>
      </c>
      <c r="I94" s="59" t="s">
        <v>713</v>
      </c>
      <c r="J94" s="59"/>
      <c r="K94" s="59" t="n">
        <v>0.081</v>
      </c>
      <c r="L94" s="59" t="n">
        <v>0.106</v>
      </c>
      <c r="M94" s="60" t="n">
        <v>0.042</v>
      </c>
      <c r="N94" s="86"/>
    </row>
    <row r="95" customFormat="false" ht="15" hidden="false" customHeight="false" outlineLevel="0" collapsed="false">
      <c r="A95" s="51" t="s">
        <v>353</v>
      </c>
      <c r="B95" s="42" t="s">
        <v>694</v>
      </c>
      <c r="C95" s="42" t="s">
        <v>30</v>
      </c>
      <c r="E95" s="42" t="s">
        <v>695</v>
      </c>
      <c r="F95" s="58" t="n">
        <v>1.473E-025</v>
      </c>
      <c r="G95" s="59" t="n">
        <v>-0.098</v>
      </c>
      <c r="H95" s="59" t="n">
        <v>1.098</v>
      </c>
      <c r="I95" s="59" t="s">
        <v>30</v>
      </c>
      <c r="J95" s="59"/>
      <c r="K95" s="59" t="n">
        <v>0.699</v>
      </c>
      <c r="L95" s="59" t="n">
        <v>0.699</v>
      </c>
      <c r="M95" s="60" t="s">
        <v>30</v>
      </c>
      <c r="N95" s="86"/>
      <c r="X95" s="45"/>
      <c r="Y95" s="45"/>
      <c r="Z95" s="45"/>
      <c r="AA95" s="45"/>
      <c r="AB95" s="45"/>
    </row>
    <row r="96" customFormat="false" ht="15" hidden="false" customHeight="false" outlineLevel="0" collapsed="false">
      <c r="A96" s="51" t="s">
        <v>353</v>
      </c>
      <c r="B96" s="42" t="s">
        <v>694</v>
      </c>
      <c r="C96" s="42" t="s">
        <v>30</v>
      </c>
      <c r="E96" s="42" t="s">
        <v>696</v>
      </c>
      <c r="F96" s="58" t="n">
        <v>1.85031E-026</v>
      </c>
      <c r="G96" s="59" t="n">
        <v>0.361</v>
      </c>
      <c r="H96" s="59" t="n">
        <v>0.639</v>
      </c>
      <c r="I96" s="59" t="s">
        <v>30</v>
      </c>
      <c r="J96" s="59"/>
      <c r="K96" s="59" t="n">
        <v>0.107</v>
      </c>
      <c r="L96" s="59" t="n">
        <v>0.107</v>
      </c>
      <c r="M96" s="60" t="s">
        <v>30</v>
      </c>
      <c r="N96" s="86"/>
    </row>
    <row r="97" customFormat="false" ht="15" hidden="false" customHeight="false" outlineLevel="0" collapsed="false">
      <c r="A97" s="51" t="s">
        <v>353</v>
      </c>
      <c r="B97" s="42" t="s">
        <v>30</v>
      </c>
      <c r="C97" s="42" t="s">
        <v>693</v>
      </c>
      <c r="E97" s="42" t="s">
        <v>695</v>
      </c>
      <c r="F97" s="58" t="n">
        <v>0.223</v>
      </c>
      <c r="G97" s="59" t="n">
        <v>0.631</v>
      </c>
      <c r="H97" s="59" t="s">
        <v>30</v>
      </c>
      <c r="I97" s="59" t="n">
        <v>0.369</v>
      </c>
      <c r="J97" s="59"/>
      <c r="K97" s="87" t="n">
        <v>0.027</v>
      </c>
      <c r="L97" s="87" t="s">
        <v>30</v>
      </c>
      <c r="M97" s="60" t="n">
        <v>0.027</v>
      </c>
      <c r="N97" s="86"/>
      <c r="X97" s="45"/>
      <c r="Y97" s="45"/>
      <c r="Z97" s="45"/>
      <c r="AA97" s="45"/>
      <c r="AB97" s="45"/>
    </row>
    <row r="98" customFormat="false" ht="15" hidden="false" customHeight="false" outlineLevel="0" collapsed="false">
      <c r="A98" s="61" t="s">
        <v>353</v>
      </c>
      <c r="B98" s="62" t="s">
        <v>30</v>
      </c>
      <c r="C98" s="62" t="s">
        <v>693</v>
      </c>
      <c r="D98" s="62"/>
      <c r="E98" s="62" t="s">
        <v>700</v>
      </c>
      <c r="F98" s="63" t="n">
        <v>0.317</v>
      </c>
      <c r="G98" s="64" t="n">
        <v>0.63</v>
      </c>
      <c r="H98" s="64" t="s">
        <v>30</v>
      </c>
      <c r="I98" s="64" t="n">
        <v>0.37</v>
      </c>
      <c r="J98" s="64"/>
      <c r="K98" s="64" t="n">
        <v>0.027</v>
      </c>
      <c r="L98" s="64" t="s">
        <v>30</v>
      </c>
      <c r="M98" s="65" t="n">
        <v>0.027</v>
      </c>
      <c r="N98" s="86"/>
    </row>
    <row r="99" customFormat="false" ht="15" hidden="false" customHeight="false" outlineLevel="0" collapsed="false">
      <c r="A99" s="51" t="s">
        <v>353</v>
      </c>
      <c r="B99" s="42" t="s">
        <v>30</v>
      </c>
      <c r="C99" s="42" t="s">
        <v>30</v>
      </c>
      <c r="E99" s="42" t="s">
        <v>695</v>
      </c>
      <c r="F99" s="58" t="n">
        <v>0</v>
      </c>
      <c r="G99" s="59" t="n">
        <v>1</v>
      </c>
      <c r="H99" s="59" t="s">
        <v>30</v>
      </c>
      <c r="I99" s="59" t="s">
        <v>30</v>
      </c>
      <c r="J99" s="59"/>
      <c r="K99" s="59" t="n">
        <v>0</v>
      </c>
      <c r="L99" s="59" t="s">
        <v>30</v>
      </c>
      <c r="M99" s="60" t="s">
        <v>30</v>
      </c>
      <c r="N99" s="86"/>
    </row>
    <row r="100" customFormat="false" ht="15" hidden="false" customHeight="false" outlineLevel="0" collapsed="false">
      <c r="A100" s="51" t="s">
        <v>353</v>
      </c>
      <c r="B100" s="42" t="s">
        <v>30</v>
      </c>
      <c r="C100" s="42" t="s">
        <v>30</v>
      </c>
      <c r="E100" s="42" t="s">
        <v>701</v>
      </c>
      <c r="F100" s="58" t="n">
        <v>0</v>
      </c>
      <c r="G100" s="59" t="n">
        <v>1</v>
      </c>
      <c r="H100" s="59" t="s">
        <v>30</v>
      </c>
      <c r="I100" s="59" t="s">
        <v>30</v>
      </c>
      <c r="J100" s="59"/>
      <c r="K100" s="59" t="n">
        <v>0</v>
      </c>
      <c r="L100" s="59" t="s">
        <v>30</v>
      </c>
      <c r="M100" s="60" t="s">
        <v>30</v>
      </c>
      <c r="N100" s="86"/>
    </row>
    <row r="101" customFormat="false" ht="15" hidden="false" customHeight="false" outlineLevel="0" collapsed="false">
      <c r="A101" s="53" t="s">
        <v>424</v>
      </c>
      <c r="B101" s="54" t="s">
        <v>694</v>
      </c>
      <c r="C101" s="54" t="s">
        <v>693</v>
      </c>
      <c r="D101" s="54"/>
      <c r="E101" s="54" t="s">
        <v>695</v>
      </c>
      <c r="F101" s="55" t="n">
        <v>0.25</v>
      </c>
      <c r="G101" s="56" t="n">
        <v>0.715</v>
      </c>
      <c r="H101" s="56" t="n">
        <v>-0.093</v>
      </c>
      <c r="I101" s="56" t="s">
        <v>714</v>
      </c>
      <c r="J101" s="56"/>
      <c r="K101" s="56" t="n">
        <v>0.097</v>
      </c>
      <c r="L101" s="56" t="n">
        <v>0.12</v>
      </c>
      <c r="M101" s="57" t="n">
        <v>0.047</v>
      </c>
    </row>
    <row r="102" customFormat="false" ht="15" hidden="false" customHeight="false" outlineLevel="0" collapsed="false">
      <c r="A102" s="51" t="s">
        <v>424</v>
      </c>
      <c r="B102" s="42" t="s">
        <v>694</v>
      </c>
      <c r="C102" s="42" t="s">
        <v>30</v>
      </c>
      <c r="E102" s="42" t="s">
        <v>695</v>
      </c>
      <c r="F102" s="58" t="n">
        <v>6.9089E-014</v>
      </c>
      <c r="G102" s="59" t="n">
        <v>1.337</v>
      </c>
      <c r="H102" s="59" t="n">
        <v>-0.337</v>
      </c>
      <c r="I102" s="59" t="s">
        <v>30</v>
      </c>
      <c r="J102" s="59"/>
      <c r="K102" s="59" t="n">
        <v>0.381</v>
      </c>
      <c r="L102" s="59" t="n">
        <v>0.381</v>
      </c>
      <c r="M102" s="60" t="s">
        <v>30</v>
      </c>
      <c r="X102" s="45"/>
      <c r="Y102" s="45"/>
      <c r="Z102" s="45"/>
      <c r="AA102" s="45"/>
      <c r="AB102" s="45"/>
    </row>
    <row r="103" customFormat="false" ht="15" hidden="false" customHeight="false" outlineLevel="0" collapsed="false">
      <c r="A103" s="51" t="s">
        <v>424</v>
      </c>
      <c r="B103" s="42" t="s">
        <v>694</v>
      </c>
      <c r="C103" s="42" t="s">
        <v>30</v>
      </c>
      <c r="E103" s="42" t="s">
        <v>696</v>
      </c>
      <c r="F103" s="58" t="n">
        <v>1.3615E-017</v>
      </c>
      <c r="G103" s="59" t="n">
        <v>0.697</v>
      </c>
      <c r="H103" s="59" t="n">
        <v>0.303</v>
      </c>
      <c r="I103" s="59" t="s">
        <v>30</v>
      </c>
      <c r="J103" s="59"/>
      <c r="K103" s="59" t="n">
        <v>0.185</v>
      </c>
      <c r="L103" s="59" t="n">
        <v>0.185</v>
      </c>
      <c r="M103" s="60" t="s">
        <v>30</v>
      </c>
    </row>
    <row r="104" customFormat="false" ht="15" hidden="false" customHeight="false" outlineLevel="0" collapsed="false">
      <c r="A104" s="51" t="s">
        <v>424</v>
      </c>
      <c r="B104" s="42" t="s">
        <v>30</v>
      </c>
      <c r="C104" s="42" t="s">
        <v>693</v>
      </c>
      <c r="E104" s="42" t="s">
        <v>695</v>
      </c>
      <c r="F104" s="58" t="n">
        <v>0.267</v>
      </c>
      <c r="G104" s="59" t="n">
        <v>0.646</v>
      </c>
      <c r="H104" s="59" t="s">
        <v>30</v>
      </c>
      <c r="I104" s="59" t="n">
        <v>0.354</v>
      </c>
      <c r="J104" s="59"/>
      <c r="K104" s="87" t="n">
        <v>0.034</v>
      </c>
      <c r="L104" s="87" t="s">
        <v>30</v>
      </c>
      <c r="M104" s="60" t="n">
        <v>0.034</v>
      </c>
      <c r="X104" s="45"/>
      <c r="Y104" s="45"/>
      <c r="Z104" s="45"/>
      <c r="AA104" s="45"/>
      <c r="AB104" s="45"/>
    </row>
    <row r="105" customFormat="false" ht="15" hidden="false" customHeight="false" outlineLevel="0" collapsed="false">
      <c r="A105" s="77" t="s">
        <v>424</v>
      </c>
      <c r="B105" s="76" t="s">
        <v>30</v>
      </c>
      <c r="C105" s="76" t="s">
        <v>693</v>
      </c>
      <c r="D105" s="76"/>
      <c r="E105" s="76" t="s">
        <v>700</v>
      </c>
      <c r="F105" s="78" t="n">
        <v>0.168</v>
      </c>
      <c r="G105" s="79" t="n">
        <v>0.64</v>
      </c>
      <c r="H105" s="79" t="s">
        <v>30</v>
      </c>
      <c r="I105" s="79" t="n">
        <v>0.36</v>
      </c>
      <c r="J105" s="79"/>
      <c r="K105" s="79" t="n">
        <v>0.034</v>
      </c>
      <c r="L105" s="79" t="s">
        <v>30</v>
      </c>
      <c r="M105" s="80" t="n">
        <v>0.034</v>
      </c>
    </row>
    <row r="106" customFormat="false" ht="15" hidden="false" customHeight="false" outlineLevel="0" collapsed="false">
      <c r="A106" s="51" t="s">
        <v>424</v>
      </c>
      <c r="B106" s="42" t="s">
        <v>30</v>
      </c>
      <c r="C106" s="42" t="s">
        <v>30</v>
      </c>
      <c r="E106" s="42" t="s">
        <v>695</v>
      </c>
      <c r="F106" s="58" t="n">
        <v>7.1083E-014</v>
      </c>
      <c r="G106" s="59" t="n">
        <v>1</v>
      </c>
      <c r="H106" s="59" t="s">
        <v>30</v>
      </c>
      <c r="I106" s="59" t="s">
        <v>30</v>
      </c>
      <c r="J106" s="59"/>
      <c r="K106" s="59" t="n">
        <v>0</v>
      </c>
      <c r="L106" s="59" t="s">
        <v>30</v>
      </c>
      <c r="M106" s="60" t="s">
        <v>30</v>
      </c>
    </row>
    <row r="107" customFormat="false" ht="15" hidden="false" customHeight="false" outlineLevel="0" collapsed="false">
      <c r="A107" s="71" t="s">
        <v>424</v>
      </c>
      <c r="B107" s="72" t="s">
        <v>30</v>
      </c>
      <c r="C107" s="72" t="s">
        <v>30</v>
      </c>
      <c r="D107" s="72"/>
      <c r="E107" s="72" t="s">
        <v>701</v>
      </c>
      <c r="F107" s="73" t="n">
        <v>0</v>
      </c>
      <c r="G107" s="74" t="n">
        <v>1</v>
      </c>
      <c r="H107" s="74" t="s">
        <v>30</v>
      </c>
      <c r="I107" s="74" t="s">
        <v>30</v>
      </c>
      <c r="J107" s="74"/>
      <c r="K107" s="74" t="n">
        <v>0</v>
      </c>
      <c r="L107" s="74" t="s">
        <v>30</v>
      </c>
      <c r="M107" s="75" t="s">
        <v>30</v>
      </c>
    </row>
    <row r="108" customFormat="false" ht="15" hidden="false" customHeight="false" outlineLevel="0" collapsed="false">
      <c r="A108" s="51" t="s">
        <v>353</v>
      </c>
      <c r="B108" s="42" t="s">
        <v>694</v>
      </c>
      <c r="C108" s="42" t="s">
        <v>420</v>
      </c>
      <c r="E108" s="42" t="s">
        <v>695</v>
      </c>
      <c r="F108" s="58" t="n">
        <v>0.315</v>
      </c>
      <c r="G108" s="59" t="n">
        <v>0.418</v>
      </c>
      <c r="H108" s="59" t="n">
        <v>-0.152</v>
      </c>
      <c r="I108" s="59" t="s">
        <v>715</v>
      </c>
      <c r="J108" s="59"/>
      <c r="K108" s="59" t="n">
        <v>0.065</v>
      </c>
      <c r="L108" s="59" t="n">
        <v>0.093</v>
      </c>
      <c r="M108" s="60" t="n">
        <v>0.063</v>
      </c>
    </row>
    <row r="109" customFormat="false" ht="15" hidden="false" customHeight="false" outlineLevel="0" collapsed="false">
      <c r="A109" s="51" t="s">
        <v>353</v>
      </c>
      <c r="B109" s="42" t="s">
        <v>694</v>
      </c>
      <c r="C109" s="42" t="s">
        <v>30</v>
      </c>
      <c r="E109" s="42" t="s">
        <v>716</v>
      </c>
      <c r="F109" s="58" t="n">
        <v>3.131E-025</v>
      </c>
      <c r="G109" s="59" t="n">
        <v>-0.341</v>
      </c>
      <c r="H109" s="59" t="n">
        <v>1.341</v>
      </c>
      <c r="I109" s="59" t="s">
        <v>30</v>
      </c>
      <c r="J109" s="59"/>
      <c r="K109" s="59" t="n">
        <v>0.489</v>
      </c>
      <c r="L109" s="59" t="n">
        <v>0.489</v>
      </c>
      <c r="M109" s="60" t="s">
        <v>30</v>
      </c>
    </row>
    <row r="110" customFormat="false" ht="15" hidden="false" customHeight="false" outlineLevel="0" collapsed="false">
      <c r="A110" s="51" t="s">
        <v>353</v>
      </c>
      <c r="B110" s="42" t="s">
        <v>30</v>
      </c>
      <c r="C110" s="42" t="s">
        <v>420</v>
      </c>
      <c r="E110" s="42" t="s">
        <v>695</v>
      </c>
      <c r="F110" s="58" t="n">
        <v>0.155</v>
      </c>
      <c r="G110" s="59" t="n">
        <v>0.34</v>
      </c>
      <c r="H110" s="59" t="s">
        <v>30</v>
      </c>
      <c r="I110" s="59" t="n">
        <v>0.66</v>
      </c>
      <c r="J110" s="59"/>
      <c r="K110" s="59" t="n">
        <v>0.043</v>
      </c>
      <c r="L110" s="59" t="s">
        <v>30</v>
      </c>
      <c r="M110" s="60" t="n">
        <v>0.043</v>
      </c>
      <c r="X110" s="45"/>
      <c r="Y110" s="45"/>
      <c r="Z110" s="45"/>
      <c r="AA110" s="45"/>
      <c r="AB110" s="45"/>
    </row>
    <row r="111" customFormat="false" ht="15" hidden="false" customHeight="false" outlineLevel="0" collapsed="false">
      <c r="A111" s="51" t="s">
        <v>353</v>
      </c>
      <c r="B111" s="42" t="s">
        <v>30</v>
      </c>
      <c r="C111" s="42" t="s">
        <v>420</v>
      </c>
      <c r="E111" s="42" t="s">
        <v>700</v>
      </c>
      <c r="F111" s="58" t="n">
        <v>1.072E-005</v>
      </c>
      <c r="G111" s="59" t="n">
        <v>0.424</v>
      </c>
      <c r="H111" s="59" t="s">
        <v>30</v>
      </c>
      <c r="I111" s="59" t="n">
        <v>0.576</v>
      </c>
      <c r="J111" s="59"/>
      <c r="K111" s="59" t="n">
        <v>0.044</v>
      </c>
      <c r="L111" s="59" t="s">
        <v>30</v>
      </c>
      <c r="M111" s="60" t="n">
        <v>0.044</v>
      </c>
    </row>
    <row r="112" customFormat="false" ht="15" hidden="false" customHeight="false" outlineLevel="0" collapsed="false">
      <c r="A112" s="51" t="s">
        <v>353</v>
      </c>
      <c r="B112" s="42" t="s">
        <v>30</v>
      </c>
      <c r="C112" s="42" t="s">
        <v>30</v>
      </c>
      <c r="E112" s="42" t="s">
        <v>695</v>
      </c>
      <c r="F112" s="58" t="n">
        <v>0</v>
      </c>
      <c r="G112" s="59" t="n">
        <v>1</v>
      </c>
      <c r="H112" s="59" t="s">
        <v>30</v>
      </c>
      <c r="I112" s="59" t="s">
        <v>30</v>
      </c>
      <c r="J112" s="59"/>
      <c r="K112" s="59" t="n">
        <v>0</v>
      </c>
      <c r="L112" s="59" t="s">
        <v>30</v>
      </c>
      <c r="M112" s="60" t="s">
        <v>30</v>
      </c>
    </row>
    <row r="113" customFormat="false" ht="15" hidden="false" customHeight="false" outlineLevel="0" collapsed="false">
      <c r="A113" s="51" t="s">
        <v>353</v>
      </c>
      <c r="B113" s="42" t="s">
        <v>30</v>
      </c>
      <c r="C113" s="42" t="s">
        <v>30</v>
      </c>
      <c r="E113" s="42" t="s">
        <v>701</v>
      </c>
      <c r="F113" s="58" t="n">
        <v>0</v>
      </c>
      <c r="G113" s="59" t="n">
        <v>1</v>
      </c>
      <c r="H113" s="59" t="s">
        <v>30</v>
      </c>
      <c r="I113" s="59" t="s">
        <v>30</v>
      </c>
      <c r="J113" s="59"/>
      <c r="K113" s="59" t="n">
        <v>0</v>
      </c>
      <c r="L113" s="59" t="s">
        <v>30</v>
      </c>
      <c r="M113" s="60" t="s">
        <v>30</v>
      </c>
    </row>
    <row r="114" customFormat="false" ht="15" hidden="false" customHeight="false" outlineLevel="0" collapsed="false">
      <c r="A114" s="53" t="s">
        <v>424</v>
      </c>
      <c r="B114" s="54" t="s">
        <v>694</v>
      </c>
      <c r="C114" s="54" t="s">
        <v>420</v>
      </c>
      <c r="D114" s="54"/>
      <c r="E114" s="54" t="s">
        <v>695</v>
      </c>
      <c r="F114" s="55" t="n">
        <v>0.346</v>
      </c>
      <c r="G114" s="56" t="n">
        <v>0.416</v>
      </c>
      <c r="H114" s="56" t="n">
        <v>-0.079</v>
      </c>
      <c r="I114" s="56" t="s">
        <v>717</v>
      </c>
      <c r="J114" s="56"/>
      <c r="K114" s="56" t="n">
        <v>0.073</v>
      </c>
      <c r="L114" s="56" t="n">
        <v>0.092</v>
      </c>
      <c r="M114" s="57" t="n">
        <v>0.066</v>
      </c>
    </row>
    <row r="115" customFormat="false" ht="15" hidden="false" customHeight="false" outlineLevel="0" collapsed="false">
      <c r="A115" s="51" t="s">
        <v>424</v>
      </c>
      <c r="B115" s="42" t="s">
        <v>694</v>
      </c>
      <c r="C115" s="42" t="s">
        <v>30</v>
      </c>
      <c r="E115" s="42" t="s">
        <v>695</v>
      </c>
      <c r="F115" s="58" t="n">
        <v>3.53E-013</v>
      </c>
      <c r="G115" s="59" t="n">
        <v>1.313</v>
      </c>
      <c r="H115" s="59" t="n">
        <v>-0.313</v>
      </c>
      <c r="I115" s="59" t="s">
        <v>30</v>
      </c>
      <c r="J115" s="59"/>
      <c r="K115" s="59" t="n">
        <v>0.398</v>
      </c>
      <c r="L115" s="59" t="n">
        <v>0.398</v>
      </c>
      <c r="M115" s="60" t="s">
        <v>30</v>
      </c>
      <c r="X115" s="45"/>
      <c r="Y115" s="45"/>
      <c r="Z115" s="45"/>
      <c r="AA115" s="45"/>
      <c r="AB115" s="45"/>
    </row>
    <row r="116" customFormat="false" ht="15" hidden="false" customHeight="false" outlineLevel="0" collapsed="false">
      <c r="A116" s="51" t="s">
        <v>424</v>
      </c>
      <c r="B116" s="42" t="s">
        <v>694</v>
      </c>
      <c r="C116" s="42" t="s">
        <v>30</v>
      </c>
      <c r="E116" s="42" t="s">
        <v>716</v>
      </c>
      <c r="F116" s="58" t="n">
        <v>1.22E-016</v>
      </c>
      <c r="G116" s="59" t="n">
        <v>1.756</v>
      </c>
      <c r="H116" s="59" t="n">
        <v>-0.756</v>
      </c>
      <c r="I116" s="59" t="s">
        <v>30</v>
      </c>
      <c r="J116" s="59"/>
      <c r="K116" s="59" t="n">
        <v>0.769</v>
      </c>
      <c r="L116" s="59" t="n">
        <v>0.769</v>
      </c>
      <c r="M116" s="60" t="s">
        <v>30</v>
      </c>
    </row>
    <row r="117" customFormat="false" ht="15" hidden="false" customHeight="false" outlineLevel="0" collapsed="false">
      <c r="A117" s="51" t="s">
        <v>424</v>
      </c>
      <c r="B117" s="42" t="s">
        <v>30</v>
      </c>
      <c r="C117" s="42" t="s">
        <v>420</v>
      </c>
      <c r="E117" s="42" t="s">
        <v>695</v>
      </c>
      <c r="F117" s="58" t="n">
        <v>0.346</v>
      </c>
      <c r="G117" s="59" t="n">
        <v>0.374</v>
      </c>
      <c r="H117" s="59" t="s">
        <v>30</v>
      </c>
      <c r="I117" s="59" t="n">
        <v>0.626</v>
      </c>
      <c r="J117" s="59"/>
      <c r="K117" s="59" t="n">
        <v>0.064</v>
      </c>
      <c r="L117" s="59" t="s">
        <v>30</v>
      </c>
      <c r="M117" s="60" t="n">
        <v>0.064</v>
      </c>
      <c r="X117" s="45"/>
      <c r="Y117" s="45"/>
      <c r="Z117" s="45"/>
      <c r="AA117" s="45"/>
      <c r="AB117" s="45"/>
    </row>
    <row r="118" customFormat="false" ht="15" hidden="false" customHeight="false" outlineLevel="0" collapsed="false">
      <c r="A118" s="51" t="s">
        <v>424</v>
      </c>
      <c r="B118" s="42" t="s">
        <v>30</v>
      </c>
      <c r="C118" s="42" t="s">
        <v>420</v>
      </c>
      <c r="E118" s="42" t="s">
        <v>700</v>
      </c>
      <c r="F118" s="58" t="n">
        <v>0.016</v>
      </c>
      <c r="G118" s="59" t="n">
        <v>0.47</v>
      </c>
      <c r="H118" s="59" t="s">
        <v>30</v>
      </c>
      <c r="I118" s="59" t="n">
        <v>0.53</v>
      </c>
      <c r="J118" s="59"/>
      <c r="K118" s="59" t="n">
        <v>0.049</v>
      </c>
      <c r="L118" s="59" t="s">
        <v>30</v>
      </c>
      <c r="M118" s="60" t="n">
        <v>0.049</v>
      </c>
      <c r="N118" s="86"/>
    </row>
    <row r="119" customFormat="false" ht="15" hidden="false" customHeight="false" outlineLevel="0" collapsed="false">
      <c r="A119" s="51" t="s">
        <v>424</v>
      </c>
      <c r="B119" s="42" t="s">
        <v>30</v>
      </c>
      <c r="C119" s="42" t="s">
        <v>30</v>
      </c>
      <c r="E119" s="42" t="s">
        <v>695</v>
      </c>
      <c r="F119" s="58" t="n">
        <v>3.813E-013</v>
      </c>
      <c r="G119" s="59" t="n">
        <v>1</v>
      </c>
      <c r="H119" s="59" t="s">
        <v>30</v>
      </c>
      <c r="I119" s="59" t="s">
        <v>30</v>
      </c>
      <c r="J119" s="59"/>
      <c r="K119" s="59" t="n">
        <v>0</v>
      </c>
      <c r="L119" s="59" t="s">
        <v>30</v>
      </c>
      <c r="M119" s="60" t="s">
        <v>30</v>
      </c>
    </row>
    <row r="120" customFormat="false" ht="15" hidden="false" customHeight="false" outlineLevel="0" collapsed="false">
      <c r="A120" s="51" t="s">
        <v>424</v>
      </c>
      <c r="B120" s="42" t="s">
        <v>30</v>
      </c>
      <c r="C120" s="42" t="s">
        <v>30</v>
      </c>
      <c r="E120" s="42" t="s">
        <v>701</v>
      </c>
      <c r="F120" s="58" t="n">
        <v>0</v>
      </c>
      <c r="G120" s="59" t="n">
        <v>1</v>
      </c>
      <c r="H120" s="59" t="s">
        <v>30</v>
      </c>
      <c r="I120" s="59" t="s">
        <v>30</v>
      </c>
      <c r="J120" s="59"/>
      <c r="K120" s="59" t="n">
        <v>0</v>
      </c>
      <c r="L120" s="59" t="s">
        <v>30</v>
      </c>
      <c r="M120" s="60" t="s">
        <v>30</v>
      </c>
    </row>
    <row r="121" customFormat="false" ht="15" hidden="false" customHeight="false" outlineLevel="0" collapsed="false">
      <c r="A121" s="53" t="s">
        <v>443</v>
      </c>
      <c r="B121" s="54" t="s">
        <v>694</v>
      </c>
      <c r="C121" s="54" t="s">
        <v>420</v>
      </c>
      <c r="D121" s="54"/>
      <c r="E121" s="54" t="s">
        <v>695</v>
      </c>
      <c r="F121" s="55" t="n">
        <v>0.229</v>
      </c>
      <c r="G121" s="56" t="n">
        <v>0.372</v>
      </c>
      <c r="H121" s="56" t="n">
        <v>-0.053</v>
      </c>
      <c r="I121" s="56" t="s">
        <v>718</v>
      </c>
      <c r="J121" s="56"/>
      <c r="K121" s="56" t="n">
        <v>0.068</v>
      </c>
      <c r="L121" s="56" t="n">
        <v>0.087</v>
      </c>
      <c r="M121" s="57" t="n">
        <v>0.061</v>
      </c>
    </row>
    <row r="122" customFormat="false" ht="15" hidden="false" customHeight="false" outlineLevel="0" collapsed="false">
      <c r="A122" s="51" t="s">
        <v>443</v>
      </c>
      <c r="B122" s="42" t="s">
        <v>694</v>
      </c>
      <c r="C122" s="42" t="s">
        <v>30</v>
      </c>
      <c r="E122" s="42" t="s">
        <v>695</v>
      </c>
      <c r="F122" s="58" t="n">
        <v>1.456E-021</v>
      </c>
      <c r="G122" s="59" t="n">
        <v>-0.233</v>
      </c>
      <c r="H122" s="59" t="n">
        <v>1.233</v>
      </c>
      <c r="I122" s="59" t="s">
        <v>30</v>
      </c>
      <c r="J122" s="59"/>
      <c r="K122" s="59" t="n">
        <v>0.714</v>
      </c>
      <c r="L122" s="59" t="n">
        <v>0.714</v>
      </c>
      <c r="M122" s="60" t="s">
        <v>30</v>
      </c>
      <c r="X122" s="45"/>
      <c r="Y122" s="45"/>
      <c r="Z122" s="45"/>
      <c r="AA122" s="45"/>
      <c r="AB122" s="45"/>
    </row>
    <row r="123" customFormat="false" ht="15" hidden="false" customHeight="false" outlineLevel="0" collapsed="false">
      <c r="A123" s="51" t="s">
        <v>443</v>
      </c>
      <c r="B123" s="42" t="s">
        <v>694</v>
      </c>
      <c r="C123" s="42" t="s">
        <v>30</v>
      </c>
      <c r="E123" s="42" t="s">
        <v>716</v>
      </c>
      <c r="F123" s="58" t="n">
        <v>1.723E-021</v>
      </c>
      <c r="G123" s="59" t="n">
        <v>-0.389</v>
      </c>
      <c r="H123" s="59" t="n">
        <v>1.389</v>
      </c>
      <c r="I123" s="59" t="s">
        <v>30</v>
      </c>
      <c r="J123" s="59"/>
      <c r="K123" s="59" t="n">
        <v>0.709</v>
      </c>
      <c r="L123" s="59" t="n">
        <v>0.709</v>
      </c>
      <c r="M123" s="60" t="s">
        <v>30</v>
      </c>
    </row>
    <row r="124" customFormat="false" ht="15" hidden="false" customHeight="false" outlineLevel="0" collapsed="false">
      <c r="A124" s="51" t="s">
        <v>443</v>
      </c>
      <c r="B124" s="42" t="s">
        <v>30</v>
      </c>
      <c r="C124" s="42" t="s">
        <v>420</v>
      </c>
      <c r="E124" s="42" t="s">
        <v>695</v>
      </c>
      <c r="F124" s="58" t="n">
        <v>0.266</v>
      </c>
      <c r="G124" s="59" t="n">
        <v>0.345</v>
      </c>
      <c r="H124" s="59" t="s">
        <v>30</v>
      </c>
      <c r="I124" s="59" t="n">
        <v>0.655</v>
      </c>
      <c r="J124" s="59"/>
      <c r="K124" s="59" t="n">
        <v>0.047</v>
      </c>
      <c r="L124" s="59" t="s">
        <v>30</v>
      </c>
      <c r="M124" s="60" t="n">
        <v>0.047</v>
      </c>
      <c r="X124" s="45"/>
      <c r="Y124" s="45"/>
      <c r="Z124" s="45"/>
      <c r="AA124" s="45"/>
      <c r="AB124" s="45"/>
    </row>
    <row r="125" customFormat="false" ht="15" hidden="false" customHeight="false" outlineLevel="0" collapsed="false">
      <c r="A125" s="77" t="s">
        <v>443</v>
      </c>
      <c r="B125" s="76" t="s">
        <v>30</v>
      </c>
      <c r="C125" s="76" t="s">
        <v>420</v>
      </c>
      <c r="D125" s="76"/>
      <c r="E125" s="76" t="s">
        <v>700</v>
      </c>
      <c r="F125" s="78" t="n">
        <v>0.088</v>
      </c>
      <c r="G125" s="79" t="n">
        <v>0.4</v>
      </c>
      <c r="H125" s="79" t="s">
        <v>30</v>
      </c>
      <c r="I125" s="79" t="n">
        <v>0.6</v>
      </c>
      <c r="J125" s="79"/>
      <c r="K125" s="79" t="n">
        <v>0.049</v>
      </c>
      <c r="L125" s="79" t="s">
        <v>30</v>
      </c>
      <c r="M125" s="80" t="n">
        <v>0.049</v>
      </c>
    </row>
    <row r="126" customFormat="false" ht="15" hidden="false" customHeight="false" outlineLevel="0" collapsed="false">
      <c r="A126" s="51" t="s">
        <v>443</v>
      </c>
      <c r="B126" s="42" t="s">
        <v>30</v>
      </c>
      <c r="C126" s="42" t="s">
        <v>30</v>
      </c>
      <c r="E126" s="42" t="s">
        <v>695</v>
      </c>
      <c r="F126" s="58" t="n">
        <v>4.767E-021</v>
      </c>
      <c r="G126" s="59" t="n">
        <v>1</v>
      </c>
      <c r="H126" s="59" t="s">
        <v>30</v>
      </c>
      <c r="I126" s="59" t="s">
        <v>30</v>
      </c>
      <c r="J126" s="59"/>
      <c r="K126" s="59" t="n">
        <v>0</v>
      </c>
      <c r="L126" s="59" t="s">
        <v>30</v>
      </c>
      <c r="M126" s="60" t="s">
        <v>30</v>
      </c>
    </row>
    <row r="127" customFormat="false" ht="15.75" hidden="false" customHeight="false" outlineLevel="0" collapsed="false">
      <c r="A127" s="66" t="s">
        <v>443</v>
      </c>
      <c r="B127" s="67" t="s">
        <v>30</v>
      </c>
      <c r="C127" s="67" t="s">
        <v>30</v>
      </c>
      <c r="D127" s="67"/>
      <c r="E127" s="67" t="s">
        <v>719</v>
      </c>
      <c r="F127" s="68" t="n">
        <v>0</v>
      </c>
      <c r="G127" s="69" t="n">
        <v>1</v>
      </c>
      <c r="H127" s="69" t="s">
        <v>30</v>
      </c>
      <c r="I127" s="69" t="s">
        <v>30</v>
      </c>
      <c r="J127" s="69"/>
      <c r="K127" s="69" t="n">
        <v>0</v>
      </c>
      <c r="L127" s="69" t="s">
        <v>30</v>
      </c>
      <c r="M127" s="70" t="s">
        <v>30</v>
      </c>
    </row>
    <row r="128" customFormat="false" ht="15.75" hidden="false" customHeight="false" outlineLevel="0" collapsed="false"/>
    <row r="129" customFormat="false" ht="15" hidden="false" customHeight="false" outlineLevel="0" collapsed="false">
      <c r="A129" s="48" t="s">
        <v>720</v>
      </c>
      <c r="B129" s="48"/>
      <c r="C129" s="48"/>
      <c r="D129" s="48"/>
      <c r="E129" s="49"/>
      <c r="F129" s="49"/>
      <c r="G129" s="49" t="s">
        <v>687</v>
      </c>
      <c r="H129" s="49"/>
      <c r="I129" s="49"/>
      <c r="J129" s="49"/>
      <c r="K129" s="50" t="s">
        <v>688</v>
      </c>
      <c r="L129" s="50"/>
      <c r="M129" s="50"/>
      <c r="N129" s="45"/>
    </row>
    <row r="130" customFormat="false" ht="15" hidden="false" customHeight="false" outlineLevel="0" collapsed="false">
      <c r="A130" s="51" t="s">
        <v>215</v>
      </c>
      <c r="B130" s="42" t="s">
        <v>333</v>
      </c>
      <c r="C130" s="42" t="s">
        <v>338</v>
      </c>
      <c r="E130" s="42" t="s">
        <v>689</v>
      </c>
      <c r="F130" s="42" t="s">
        <v>690</v>
      </c>
      <c r="G130" s="42" t="s">
        <v>215</v>
      </c>
      <c r="H130" s="42" t="s">
        <v>333</v>
      </c>
      <c r="I130" s="42" t="s">
        <v>338</v>
      </c>
      <c r="K130" s="42" t="s">
        <v>215</v>
      </c>
      <c r="L130" s="42" t="s">
        <v>333</v>
      </c>
      <c r="M130" s="52" t="s">
        <v>338</v>
      </c>
    </row>
    <row r="131" customFormat="false" ht="15" hidden="false" customHeight="false" outlineLevel="0" collapsed="false">
      <c r="A131" s="53" t="s">
        <v>354</v>
      </c>
      <c r="B131" s="54" t="s">
        <v>694</v>
      </c>
      <c r="C131" s="54" t="s">
        <v>693</v>
      </c>
      <c r="D131" s="54"/>
      <c r="E131" s="54" t="s">
        <v>695</v>
      </c>
      <c r="F131" s="55" t="n">
        <v>0.385</v>
      </c>
      <c r="G131" s="56" t="n">
        <v>0.737</v>
      </c>
      <c r="H131" s="56" t="n">
        <v>-0.195</v>
      </c>
      <c r="I131" s="56" t="s">
        <v>721</v>
      </c>
      <c r="J131" s="56"/>
      <c r="K131" s="56" t="n">
        <v>0.085</v>
      </c>
      <c r="L131" s="56" t="n">
        <v>0.114</v>
      </c>
      <c r="M131" s="57" t="n">
        <v>0.048</v>
      </c>
    </row>
    <row r="132" customFormat="false" ht="15" hidden="false" customHeight="false" outlineLevel="0" collapsed="false">
      <c r="A132" s="51" t="s">
        <v>354</v>
      </c>
      <c r="B132" s="42" t="s">
        <v>694</v>
      </c>
      <c r="C132" s="42" t="s">
        <v>30</v>
      </c>
      <c r="E132" s="42" t="s">
        <v>695</v>
      </c>
      <c r="F132" s="58" t="n">
        <v>6.06155E-020</v>
      </c>
      <c r="G132" s="59" t="n">
        <v>0.147</v>
      </c>
      <c r="H132" s="59" t="n">
        <v>0.852</v>
      </c>
      <c r="I132" s="59" t="s">
        <v>30</v>
      </c>
      <c r="J132" s="59"/>
      <c r="K132" s="59" t="n">
        <v>0.158</v>
      </c>
      <c r="L132" s="59" t="n">
        <v>0.158</v>
      </c>
      <c r="M132" s="60" t="s">
        <v>30</v>
      </c>
      <c r="X132" s="45"/>
      <c r="Y132" s="45"/>
      <c r="Z132" s="45"/>
      <c r="AA132" s="45"/>
      <c r="AB132" s="45"/>
    </row>
    <row r="133" customFormat="false" ht="15" hidden="false" customHeight="false" outlineLevel="0" collapsed="false">
      <c r="A133" s="51" t="s">
        <v>354</v>
      </c>
      <c r="B133" s="42" t="s">
        <v>694</v>
      </c>
      <c r="C133" s="42" t="s">
        <v>30</v>
      </c>
      <c r="E133" s="42" t="s">
        <v>696</v>
      </c>
      <c r="F133" s="58" t="n">
        <v>4.376E-021</v>
      </c>
      <c r="G133" s="59" t="n">
        <v>0.369</v>
      </c>
      <c r="H133" s="59" t="n">
        <v>0.631</v>
      </c>
      <c r="I133" s="59" t="s">
        <v>30</v>
      </c>
      <c r="J133" s="59"/>
      <c r="K133" s="59" t="n">
        <v>0.078</v>
      </c>
      <c r="L133" s="59" t="n">
        <v>0.078</v>
      </c>
      <c r="M133" s="60" t="s">
        <v>30</v>
      </c>
    </row>
    <row r="134" customFormat="false" ht="15" hidden="false" customHeight="false" outlineLevel="0" collapsed="false">
      <c r="A134" s="51" t="s">
        <v>354</v>
      </c>
      <c r="B134" s="42" t="s">
        <v>30</v>
      </c>
      <c r="C134" s="42" t="s">
        <v>693</v>
      </c>
      <c r="E134" s="42" t="s">
        <v>695</v>
      </c>
      <c r="F134" s="58" t="n">
        <v>0.18</v>
      </c>
      <c r="G134" s="59" t="n">
        <v>0.603</v>
      </c>
      <c r="H134" s="59" t="s">
        <v>30</v>
      </c>
      <c r="I134" s="59" t="n">
        <v>0.397</v>
      </c>
      <c r="J134" s="59"/>
      <c r="K134" s="59" t="n">
        <v>0.031</v>
      </c>
      <c r="L134" s="59" t="s">
        <v>30</v>
      </c>
      <c r="M134" s="60" t="n">
        <v>0.031</v>
      </c>
      <c r="X134" s="45"/>
      <c r="Y134" s="45"/>
      <c r="Z134" s="45"/>
      <c r="AA134" s="45"/>
      <c r="AB134" s="45"/>
    </row>
    <row r="135" customFormat="false" ht="15" hidden="false" customHeight="false" outlineLevel="0" collapsed="false">
      <c r="A135" s="77" t="s">
        <v>354</v>
      </c>
      <c r="B135" s="76" t="s">
        <v>30</v>
      </c>
      <c r="C135" s="76" t="s">
        <v>693</v>
      </c>
      <c r="D135" s="76"/>
      <c r="E135" s="76" t="s">
        <v>700</v>
      </c>
      <c r="F135" s="78" t="n">
        <v>0.207</v>
      </c>
      <c r="G135" s="79" t="n">
        <v>0.608</v>
      </c>
      <c r="H135" s="79" t="s">
        <v>30</v>
      </c>
      <c r="I135" s="79" t="n">
        <v>0.392</v>
      </c>
      <c r="J135" s="79"/>
      <c r="K135" s="79" t="n">
        <v>0.03</v>
      </c>
      <c r="L135" s="79" t="s">
        <v>30</v>
      </c>
      <c r="M135" s="80" t="n">
        <v>0.03</v>
      </c>
      <c r="N135" s="86"/>
    </row>
    <row r="136" customFormat="false" ht="15" hidden="false" customHeight="false" outlineLevel="0" collapsed="false">
      <c r="A136" s="51" t="s">
        <v>354</v>
      </c>
      <c r="B136" s="42" t="s">
        <v>30</v>
      </c>
      <c r="C136" s="42" t="s">
        <v>30</v>
      </c>
      <c r="E136" s="42" t="s">
        <v>695</v>
      </c>
      <c r="F136" s="58" t="n">
        <v>0</v>
      </c>
      <c r="G136" s="59" t="n">
        <v>1</v>
      </c>
      <c r="H136" s="59" t="s">
        <v>30</v>
      </c>
      <c r="I136" s="59" t="s">
        <v>30</v>
      </c>
      <c r="J136" s="59"/>
      <c r="K136" s="59" t="n">
        <v>0</v>
      </c>
      <c r="L136" s="59" t="s">
        <v>30</v>
      </c>
      <c r="M136" s="60" t="s">
        <v>30</v>
      </c>
    </row>
    <row r="137" customFormat="false" ht="15" hidden="false" customHeight="false" outlineLevel="0" collapsed="false">
      <c r="A137" s="51" t="s">
        <v>354</v>
      </c>
      <c r="B137" s="42" t="s">
        <v>30</v>
      </c>
      <c r="C137" s="42" t="s">
        <v>30</v>
      </c>
      <c r="E137" s="42" t="s">
        <v>701</v>
      </c>
      <c r="F137" s="58" t="n">
        <v>0</v>
      </c>
      <c r="G137" s="59" t="n">
        <v>1</v>
      </c>
      <c r="H137" s="59" t="s">
        <v>30</v>
      </c>
      <c r="I137" s="59" t="s">
        <v>30</v>
      </c>
      <c r="J137" s="59"/>
      <c r="K137" s="59" t="n">
        <v>0</v>
      </c>
      <c r="L137" s="59" t="s">
        <v>30</v>
      </c>
      <c r="M137" s="60" t="s">
        <v>30</v>
      </c>
    </row>
    <row r="138" customFormat="false" ht="15" hidden="false" customHeight="false" outlineLevel="0" collapsed="false">
      <c r="A138" s="71" t="s">
        <v>30</v>
      </c>
      <c r="B138" s="72" t="s">
        <v>694</v>
      </c>
      <c r="C138" s="72" t="s">
        <v>693</v>
      </c>
      <c r="D138" s="72"/>
      <c r="E138" s="72" t="s">
        <v>712</v>
      </c>
      <c r="F138" s="73" t="n">
        <v>2.60056E-016</v>
      </c>
      <c r="G138" s="74" t="s">
        <v>30</v>
      </c>
      <c r="H138" s="74" t="n">
        <v>0.814</v>
      </c>
      <c r="I138" s="74" t="n">
        <v>0.186</v>
      </c>
      <c r="J138" s="74"/>
      <c r="K138" s="74" t="s">
        <v>30</v>
      </c>
      <c r="L138" s="74" t="n">
        <v>0.051</v>
      </c>
      <c r="M138" s="75" t="n">
        <v>0.051</v>
      </c>
      <c r="N138" s="45"/>
    </row>
    <row r="139" customFormat="false" ht="15" hidden="false" customHeight="false" outlineLevel="0" collapsed="false">
      <c r="A139" s="51" t="s">
        <v>424</v>
      </c>
      <c r="B139" s="42" t="s">
        <v>694</v>
      </c>
      <c r="C139" s="42" t="s">
        <v>693</v>
      </c>
      <c r="E139" s="42" t="s">
        <v>695</v>
      </c>
      <c r="F139" s="58" t="n">
        <v>0.342</v>
      </c>
      <c r="G139" s="59" t="n">
        <v>0.741</v>
      </c>
      <c r="H139" s="59" t="n">
        <v>-0.154</v>
      </c>
      <c r="I139" s="59" t="n">
        <v>0.414</v>
      </c>
      <c r="J139" s="59"/>
      <c r="K139" s="59" t="n">
        <v>0.11</v>
      </c>
      <c r="L139" s="59" t="n">
        <v>0.141</v>
      </c>
      <c r="M139" s="60" t="n">
        <v>0.059</v>
      </c>
      <c r="N139" s="86"/>
    </row>
    <row r="140" customFormat="false" ht="15" hidden="false" customHeight="false" outlineLevel="0" collapsed="false">
      <c r="A140" s="51" t="s">
        <v>424</v>
      </c>
      <c r="B140" s="42" t="s">
        <v>694</v>
      </c>
      <c r="C140" s="42" t="s">
        <v>30</v>
      </c>
      <c r="E140" s="42" t="s">
        <v>695</v>
      </c>
      <c r="F140" s="58" t="n">
        <v>2.229E-012</v>
      </c>
      <c r="G140" s="59" t="n">
        <v>0.964</v>
      </c>
      <c r="H140" s="59" t="n">
        <v>0.036</v>
      </c>
      <c r="I140" s="59" t="s">
        <v>30</v>
      </c>
      <c r="J140" s="59"/>
      <c r="K140" s="59" t="n">
        <v>0.398</v>
      </c>
      <c r="L140" s="59" t="n">
        <v>0.398</v>
      </c>
      <c r="M140" s="60" t="s">
        <v>30</v>
      </c>
      <c r="N140" s="86"/>
      <c r="X140" s="45"/>
      <c r="Y140" s="45"/>
      <c r="Z140" s="45"/>
      <c r="AA140" s="45"/>
      <c r="AB140" s="45"/>
    </row>
    <row r="141" customFormat="false" ht="15" hidden="false" customHeight="false" outlineLevel="0" collapsed="false">
      <c r="A141" s="51" t="s">
        <v>424</v>
      </c>
      <c r="B141" s="42" t="s">
        <v>694</v>
      </c>
      <c r="C141" s="42" t="s">
        <v>30</v>
      </c>
      <c r="E141" s="42" t="s">
        <v>696</v>
      </c>
      <c r="F141" s="58" t="n">
        <v>1.283E-012</v>
      </c>
      <c r="G141" s="59" t="n">
        <v>0.678</v>
      </c>
      <c r="H141" s="59" t="n">
        <v>0.322</v>
      </c>
      <c r="I141" s="59" t="s">
        <v>30</v>
      </c>
      <c r="J141" s="59"/>
      <c r="K141" s="59" t="n">
        <v>0.13</v>
      </c>
      <c r="L141" s="59" t="n">
        <v>0.13</v>
      </c>
      <c r="M141" s="60" t="s">
        <v>30</v>
      </c>
      <c r="N141" s="86"/>
    </row>
    <row r="142" customFormat="false" ht="15" hidden="false" customHeight="false" outlineLevel="0" collapsed="false">
      <c r="A142" s="51" t="s">
        <v>424</v>
      </c>
      <c r="B142" s="42" t="s">
        <v>30</v>
      </c>
      <c r="C142" s="42" t="s">
        <v>693</v>
      </c>
      <c r="E142" s="42" t="s">
        <v>695</v>
      </c>
      <c r="F142" s="58" t="n">
        <v>0.294</v>
      </c>
      <c r="G142" s="59" t="n">
        <v>0.632</v>
      </c>
      <c r="H142" s="59" t="s">
        <v>30</v>
      </c>
      <c r="I142" s="59" t="n">
        <v>0.368</v>
      </c>
      <c r="J142" s="59"/>
      <c r="K142" s="87" t="n">
        <v>0.04</v>
      </c>
      <c r="L142" s="87" t="s">
        <v>30</v>
      </c>
      <c r="M142" s="60" t="n">
        <v>0.04</v>
      </c>
      <c r="N142" s="86"/>
      <c r="X142" s="45"/>
      <c r="Y142" s="45"/>
      <c r="Z142" s="45"/>
      <c r="AA142" s="45"/>
      <c r="AB142" s="45"/>
    </row>
    <row r="143" customFormat="false" ht="15" hidden="false" customHeight="false" outlineLevel="0" collapsed="false">
      <c r="A143" s="51" t="s">
        <v>424</v>
      </c>
      <c r="B143" s="42" t="s">
        <v>30</v>
      </c>
      <c r="C143" s="42" t="s">
        <v>693</v>
      </c>
      <c r="E143" s="42" t="s">
        <v>700</v>
      </c>
      <c r="F143" s="58" t="n">
        <v>3.826E-005</v>
      </c>
      <c r="G143" s="59" t="n">
        <v>0.614</v>
      </c>
      <c r="H143" s="59" t="s">
        <v>30</v>
      </c>
      <c r="I143" s="59" t="n">
        <v>0.386</v>
      </c>
      <c r="J143" s="59"/>
      <c r="K143" s="59" t="n">
        <v>0.041</v>
      </c>
      <c r="L143" s="59" t="s">
        <v>30</v>
      </c>
      <c r="M143" s="60" t="n">
        <v>0.041</v>
      </c>
      <c r="N143" s="86"/>
    </row>
    <row r="144" customFormat="false" ht="15" hidden="false" customHeight="false" outlineLevel="0" collapsed="false">
      <c r="A144" s="51" t="s">
        <v>424</v>
      </c>
      <c r="B144" s="42" t="s">
        <v>30</v>
      </c>
      <c r="C144" s="42" t="s">
        <v>30</v>
      </c>
      <c r="E144" s="42" t="s">
        <v>695</v>
      </c>
      <c r="F144" s="58" t="n">
        <v>7.278E-012</v>
      </c>
      <c r="G144" s="59" t="n">
        <v>1</v>
      </c>
      <c r="H144" s="59" t="s">
        <v>30</v>
      </c>
      <c r="I144" s="59" t="s">
        <v>30</v>
      </c>
      <c r="J144" s="59"/>
      <c r="K144" s="59" t="n">
        <v>0</v>
      </c>
      <c r="L144" s="59" t="s">
        <v>30</v>
      </c>
      <c r="M144" s="60" t="s">
        <v>30</v>
      </c>
      <c r="N144" s="86"/>
    </row>
    <row r="145" customFormat="false" ht="15" hidden="false" customHeight="false" outlineLevel="0" collapsed="false">
      <c r="A145" s="71" t="s">
        <v>424</v>
      </c>
      <c r="B145" s="72" t="s">
        <v>30</v>
      </c>
      <c r="C145" s="72" t="s">
        <v>30</v>
      </c>
      <c r="D145" s="72"/>
      <c r="E145" s="72" t="s">
        <v>701</v>
      </c>
      <c r="F145" s="73" t="n">
        <v>0</v>
      </c>
      <c r="G145" s="74" t="n">
        <v>1</v>
      </c>
      <c r="H145" s="74" t="s">
        <v>30</v>
      </c>
      <c r="I145" s="74" t="s">
        <v>30</v>
      </c>
      <c r="J145" s="74"/>
      <c r="K145" s="74" t="n">
        <v>0</v>
      </c>
      <c r="L145" s="74" t="s">
        <v>30</v>
      </c>
      <c r="M145" s="75" t="s">
        <v>30</v>
      </c>
      <c r="N145" s="86"/>
    </row>
    <row r="146" customFormat="false" ht="15" hidden="false" customHeight="false" outlineLevel="0" collapsed="false">
      <c r="A146" s="51" t="s">
        <v>424</v>
      </c>
      <c r="B146" s="42" t="s">
        <v>694</v>
      </c>
      <c r="C146" s="42" t="s">
        <v>420</v>
      </c>
      <c r="E146" s="42" t="s">
        <v>695</v>
      </c>
      <c r="F146" s="58" t="n">
        <v>0.33</v>
      </c>
      <c r="G146" s="59" t="n">
        <v>0.408</v>
      </c>
      <c r="H146" s="59" t="n">
        <v>-0.128</v>
      </c>
      <c r="I146" s="59" t="n">
        <v>0.722</v>
      </c>
      <c r="J146" s="59"/>
      <c r="K146" s="59" t="n">
        <v>0.09</v>
      </c>
      <c r="L146" s="59" t="n">
        <v>0.116</v>
      </c>
      <c r="M146" s="60" t="n">
        <v>0.085</v>
      </c>
    </row>
    <row r="147" customFormat="false" ht="15" hidden="false" customHeight="false" outlineLevel="0" collapsed="false">
      <c r="A147" s="51" t="s">
        <v>424</v>
      </c>
      <c r="B147" s="42" t="s">
        <v>694</v>
      </c>
      <c r="C147" s="42" t="s">
        <v>30</v>
      </c>
      <c r="E147" s="42" t="s">
        <v>716</v>
      </c>
      <c r="F147" s="58" t="n">
        <v>3.046E-016</v>
      </c>
      <c r="G147" s="59" t="n">
        <v>1.294</v>
      </c>
      <c r="H147" s="59" t="n">
        <v>-0.294</v>
      </c>
      <c r="I147" s="59" t="s">
        <v>30</v>
      </c>
      <c r="J147" s="59"/>
      <c r="K147" s="59" t="n">
        <v>0.886</v>
      </c>
      <c r="L147" s="59" t="n">
        <v>0.886</v>
      </c>
      <c r="M147" s="60" t="s">
        <v>30</v>
      </c>
    </row>
    <row r="148" customFormat="false" ht="15" hidden="false" customHeight="false" outlineLevel="0" collapsed="false">
      <c r="A148" s="51" t="s">
        <v>424</v>
      </c>
      <c r="B148" s="42" t="s">
        <v>30</v>
      </c>
      <c r="C148" s="42" t="s">
        <v>420</v>
      </c>
      <c r="E148" s="42" t="s">
        <v>695</v>
      </c>
      <c r="F148" s="58" t="n">
        <v>0.283</v>
      </c>
      <c r="G148" s="59" t="n">
        <v>0.343</v>
      </c>
      <c r="H148" s="59" t="s">
        <v>30</v>
      </c>
      <c r="I148" s="59" t="n">
        <v>0.657</v>
      </c>
      <c r="J148" s="59"/>
      <c r="K148" s="87" t="n">
        <v>0.064</v>
      </c>
      <c r="L148" s="87" t="s">
        <v>30</v>
      </c>
      <c r="M148" s="60" t="n">
        <v>0.064</v>
      </c>
      <c r="X148" s="45"/>
      <c r="Y148" s="45"/>
      <c r="Z148" s="45"/>
      <c r="AA148" s="45"/>
      <c r="AB148" s="45"/>
    </row>
    <row r="149" customFormat="false" ht="15" hidden="false" customHeight="false" outlineLevel="0" collapsed="false">
      <c r="A149" s="77" t="s">
        <v>424</v>
      </c>
      <c r="B149" s="76" t="s">
        <v>30</v>
      </c>
      <c r="C149" s="76" t="s">
        <v>420</v>
      </c>
      <c r="D149" s="76"/>
      <c r="E149" s="76" t="s">
        <v>700</v>
      </c>
      <c r="F149" s="78" t="n">
        <v>0.34</v>
      </c>
      <c r="G149" s="79" t="n">
        <v>0.316</v>
      </c>
      <c r="H149" s="79" t="s">
        <v>30</v>
      </c>
      <c r="I149" s="79" t="n">
        <v>0.684</v>
      </c>
      <c r="J149" s="79"/>
      <c r="K149" s="79" t="n">
        <v>0.055</v>
      </c>
      <c r="L149" s="79" t="s">
        <v>30</v>
      </c>
      <c r="M149" s="80" t="n">
        <v>0.055</v>
      </c>
    </row>
    <row r="150" customFormat="false" ht="15" hidden="false" customHeight="false" outlineLevel="0" collapsed="false">
      <c r="A150" s="51" t="s">
        <v>424</v>
      </c>
      <c r="B150" s="42" t="s">
        <v>30</v>
      </c>
      <c r="C150" s="42" t="s">
        <v>30</v>
      </c>
      <c r="E150" s="42" t="s">
        <v>695</v>
      </c>
      <c r="F150" s="58" t="n">
        <v>1.746E-011</v>
      </c>
      <c r="G150" s="59" t="n">
        <v>1</v>
      </c>
      <c r="H150" s="59" t="s">
        <v>30</v>
      </c>
      <c r="I150" s="59" t="s">
        <v>30</v>
      </c>
      <c r="J150" s="59"/>
      <c r="K150" s="59" t="n">
        <v>0</v>
      </c>
      <c r="L150" s="59" t="s">
        <v>30</v>
      </c>
      <c r="M150" s="60" t="s">
        <v>30</v>
      </c>
    </row>
    <row r="151" customFormat="false" ht="15.75" hidden="false" customHeight="false" outlineLevel="0" collapsed="false">
      <c r="A151" s="66" t="s">
        <v>424</v>
      </c>
      <c r="B151" s="67" t="s">
        <v>30</v>
      </c>
      <c r="C151" s="67" t="s">
        <v>30</v>
      </c>
      <c r="D151" s="67"/>
      <c r="E151" s="67" t="s">
        <v>719</v>
      </c>
      <c r="F151" s="68" t="n">
        <v>0</v>
      </c>
      <c r="G151" s="69" t="n">
        <v>1</v>
      </c>
      <c r="H151" s="69" t="s">
        <v>30</v>
      </c>
      <c r="I151" s="69" t="s">
        <v>30</v>
      </c>
      <c r="J151" s="69"/>
      <c r="K151" s="69" t="n">
        <v>0</v>
      </c>
      <c r="L151" s="69" t="s">
        <v>30</v>
      </c>
      <c r="M151" s="70" t="s">
        <v>30</v>
      </c>
    </row>
    <row r="152" customFormat="false" ht="15.75" hidden="false" customHeight="false" outlineLevel="0" collapsed="false"/>
    <row r="153" customFormat="false" ht="15" hidden="false" customHeight="false" outlineLevel="0" collapsed="false">
      <c r="A153" s="48" t="s">
        <v>722</v>
      </c>
      <c r="B153" s="48"/>
      <c r="C153" s="48"/>
      <c r="D153" s="48"/>
      <c r="E153" s="49"/>
      <c r="F153" s="49"/>
      <c r="G153" s="49" t="s">
        <v>687</v>
      </c>
      <c r="H153" s="49"/>
      <c r="I153" s="49"/>
      <c r="J153" s="49"/>
      <c r="K153" s="50" t="s">
        <v>688</v>
      </c>
      <c r="L153" s="50"/>
      <c r="M153" s="50"/>
      <c r="N153" s="45"/>
    </row>
    <row r="154" customFormat="false" ht="15" hidden="false" customHeight="false" outlineLevel="0" collapsed="false">
      <c r="A154" s="51" t="s">
        <v>215</v>
      </c>
      <c r="B154" s="42" t="s">
        <v>333</v>
      </c>
      <c r="C154" s="42" t="s">
        <v>338</v>
      </c>
      <c r="E154" s="42" t="s">
        <v>689</v>
      </c>
      <c r="F154" s="42" t="s">
        <v>690</v>
      </c>
      <c r="G154" s="42" t="s">
        <v>215</v>
      </c>
      <c r="H154" s="42" t="s">
        <v>333</v>
      </c>
      <c r="I154" s="42" t="s">
        <v>338</v>
      </c>
      <c r="K154" s="42" t="s">
        <v>215</v>
      </c>
      <c r="L154" s="42" t="s">
        <v>333</v>
      </c>
      <c r="M154" s="52" t="s">
        <v>338</v>
      </c>
    </row>
    <row r="155" customFormat="false" ht="15" hidden="false" customHeight="false" outlineLevel="0" collapsed="false">
      <c r="A155" s="53" t="s">
        <v>354</v>
      </c>
      <c r="B155" s="54" t="s">
        <v>694</v>
      </c>
      <c r="C155" s="54" t="s">
        <v>693</v>
      </c>
      <c r="D155" s="54"/>
      <c r="E155" s="54" t="s">
        <v>695</v>
      </c>
      <c r="F155" s="55" t="n">
        <v>0.255</v>
      </c>
      <c r="G155" s="56" t="n">
        <v>0.601</v>
      </c>
      <c r="H155" s="56" t="n">
        <v>0.06</v>
      </c>
      <c r="I155" s="56" t="s">
        <v>723</v>
      </c>
      <c r="J155" s="56"/>
      <c r="K155" s="56" t="n">
        <v>0.076</v>
      </c>
      <c r="L155" s="56" t="n">
        <v>0.102</v>
      </c>
      <c r="M155" s="57" t="n">
        <v>0.041</v>
      </c>
    </row>
    <row r="156" customFormat="false" ht="15" hidden="false" customHeight="false" outlineLevel="0" collapsed="false">
      <c r="A156" s="51" t="s">
        <v>354</v>
      </c>
      <c r="B156" s="42" t="s">
        <v>694</v>
      </c>
      <c r="C156" s="42" t="s">
        <v>30</v>
      </c>
      <c r="E156" s="42" t="s">
        <v>695</v>
      </c>
      <c r="F156" s="58" t="n">
        <v>3.357E-013</v>
      </c>
      <c r="G156" s="59" t="n">
        <v>0.198</v>
      </c>
      <c r="H156" s="59" t="n">
        <v>0.802</v>
      </c>
      <c r="I156" s="59" t="s">
        <v>30</v>
      </c>
      <c r="J156" s="59"/>
      <c r="K156" s="59" t="n">
        <v>0.114</v>
      </c>
      <c r="L156" s="59" t="n">
        <v>0.114</v>
      </c>
      <c r="M156" s="60" t="s">
        <v>30</v>
      </c>
      <c r="X156" s="45"/>
      <c r="Y156" s="45"/>
      <c r="Z156" s="45"/>
      <c r="AA156" s="45"/>
      <c r="AB156" s="45"/>
    </row>
    <row r="157" customFormat="false" ht="15" hidden="false" customHeight="false" outlineLevel="0" collapsed="false">
      <c r="A157" s="51" t="s">
        <v>354</v>
      </c>
      <c r="B157" s="42" t="s">
        <v>694</v>
      </c>
      <c r="C157" s="42" t="s">
        <v>30</v>
      </c>
      <c r="E157" s="42" t="s">
        <v>696</v>
      </c>
      <c r="F157" s="58" t="n">
        <v>7.2109E-013</v>
      </c>
      <c r="G157" s="59" t="n">
        <v>0.256</v>
      </c>
      <c r="H157" s="59" t="n">
        <v>0.744</v>
      </c>
      <c r="I157" s="59" t="s">
        <v>30</v>
      </c>
      <c r="J157" s="59"/>
      <c r="K157" s="59" t="n">
        <v>0.065</v>
      </c>
      <c r="L157" s="59" t="n">
        <v>0.065</v>
      </c>
      <c r="M157" s="60" t="s">
        <v>30</v>
      </c>
    </row>
    <row r="158" customFormat="false" ht="15" hidden="false" customHeight="false" outlineLevel="0" collapsed="false">
      <c r="A158" s="51" t="s">
        <v>354</v>
      </c>
      <c r="B158" s="42" t="s">
        <v>30</v>
      </c>
      <c r="C158" s="42" t="s">
        <v>693</v>
      </c>
      <c r="E158" s="42" t="s">
        <v>695</v>
      </c>
      <c r="F158" s="58" t="n">
        <v>0.316</v>
      </c>
      <c r="G158" s="59" t="n">
        <v>0.642</v>
      </c>
      <c r="H158" s="59" t="s">
        <v>30</v>
      </c>
      <c r="I158" s="59" t="n">
        <v>0.358</v>
      </c>
      <c r="J158" s="59"/>
      <c r="K158" s="59" t="n">
        <v>0.027</v>
      </c>
      <c r="L158" s="59" t="s">
        <v>30</v>
      </c>
      <c r="M158" s="60" t="n">
        <v>0.027</v>
      </c>
      <c r="X158" s="45"/>
      <c r="Y158" s="45"/>
      <c r="Z158" s="45"/>
      <c r="AA158" s="45"/>
      <c r="AB158" s="45"/>
    </row>
    <row r="159" customFormat="false" ht="15" hidden="false" customHeight="false" outlineLevel="0" collapsed="false">
      <c r="A159" s="51" t="s">
        <v>354</v>
      </c>
      <c r="B159" s="42" t="s">
        <v>30</v>
      </c>
      <c r="C159" s="42" t="s">
        <v>693</v>
      </c>
      <c r="E159" s="42" t="s">
        <v>700</v>
      </c>
      <c r="F159" s="58" t="n">
        <v>9.745E-014</v>
      </c>
      <c r="G159" s="59" t="n">
        <v>0.598</v>
      </c>
      <c r="H159" s="59" t="s">
        <v>30</v>
      </c>
      <c r="I159" s="59" t="n">
        <v>0.402</v>
      </c>
      <c r="J159" s="59"/>
      <c r="K159" s="59" t="n">
        <v>0.033</v>
      </c>
      <c r="L159" s="59" t="s">
        <v>30</v>
      </c>
      <c r="M159" s="60" t="n">
        <v>0.033</v>
      </c>
    </row>
    <row r="160" customFormat="false" ht="15" hidden="false" customHeight="false" outlineLevel="0" collapsed="false">
      <c r="A160" s="51" t="s">
        <v>354</v>
      </c>
      <c r="B160" s="42" t="s">
        <v>30</v>
      </c>
      <c r="C160" s="42" t="s">
        <v>30</v>
      </c>
      <c r="E160" s="42" t="s">
        <v>695</v>
      </c>
      <c r="F160" s="58" t="n">
        <v>0</v>
      </c>
      <c r="G160" s="59" t="n">
        <v>1</v>
      </c>
      <c r="H160" s="59" t="s">
        <v>30</v>
      </c>
      <c r="I160" s="59" t="s">
        <v>30</v>
      </c>
      <c r="J160" s="59"/>
      <c r="K160" s="59" t="n">
        <v>0</v>
      </c>
      <c r="L160" s="59" t="s">
        <v>30</v>
      </c>
      <c r="M160" s="60" t="s">
        <v>30</v>
      </c>
    </row>
    <row r="161" customFormat="false" ht="15" hidden="false" customHeight="false" outlineLevel="0" collapsed="false">
      <c r="A161" s="51" t="s">
        <v>354</v>
      </c>
      <c r="B161" s="42" t="s">
        <v>30</v>
      </c>
      <c r="C161" s="42" t="s">
        <v>30</v>
      </c>
      <c r="E161" s="42" t="s">
        <v>701</v>
      </c>
      <c r="F161" s="58" t="n">
        <v>0</v>
      </c>
      <c r="G161" s="59" t="n">
        <v>1</v>
      </c>
      <c r="H161" s="59" t="s">
        <v>30</v>
      </c>
      <c r="I161" s="59" t="s">
        <v>30</v>
      </c>
      <c r="J161" s="59"/>
      <c r="K161" s="59" t="n">
        <v>0</v>
      </c>
      <c r="L161" s="59" t="s">
        <v>30</v>
      </c>
      <c r="M161" s="60" t="s">
        <v>30</v>
      </c>
    </row>
    <row r="162" customFormat="false" ht="15" hidden="false" customHeight="false" outlineLevel="0" collapsed="false">
      <c r="A162" s="71" t="s">
        <v>30</v>
      </c>
      <c r="B162" s="72" t="s">
        <v>694</v>
      </c>
      <c r="C162" s="72" t="s">
        <v>693</v>
      </c>
      <c r="D162" s="72"/>
      <c r="E162" s="72" t="s">
        <v>712</v>
      </c>
      <c r="F162" s="73" t="n">
        <v>1.00928E-016</v>
      </c>
      <c r="G162" s="74" t="s">
        <v>30</v>
      </c>
      <c r="H162" s="74" t="n">
        <v>0.976</v>
      </c>
      <c r="I162" s="74" t="n">
        <v>0.024</v>
      </c>
      <c r="J162" s="74"/>
      <c r="K162" s="74" t="s">
        <v>30</v>
      </c>
      <c r="L162" s="74"/>
      <c r="M162" s="75"/>
      <c r="N162" s="45"/>
    </row>
    <row r="163" customFormat="false" ht="15" hidden="false" customHeight="false" outlineLevel="0" collapsed="false">
      <c r="A163" s="51" t="s">
        <v>424</v>
      </c>
      <c r="B163" s="42" t="s">
        <v>694</v>
      </c>
      <c r="C163" s="42" t="s">
        <v>693</v>
      </c>
      <c r="E163" s="42" t="s">
        <v>695</v>
      </c>
      <c r="F163" s="58" t="n">
        <v>0.389</v>
      </c>
      <c r="G163" s="59" t="n">
        <v>0.65</v>
      </c>
      <c r="H163" s="59" t="n">
        <v>0.031</v>
      </c>
      <c r="I163" s="59" t="n">
        <v>0.319</v>
      </c>
      <c r="J163" s="59"/>
      <c r="K163" s="59" t="n">
        <v>0.103</v>
      </c>
      <c r="L163" s="59" t="n">
        <v>0.128</v>
      </c>
      <c r="M163" s="60" t="n">
        <v>0.047</v>
      </c>
      <c r="N163" s="86"/>
    </row>
    <row r="164" customFormat="false" ht="15" hidden="false" customHeight="false" outlineLevel="0" collapsed="false">
      <c r="A164" s="51" t="s">
        <v>424</v>
      </c>
      <c r="B164" s="42" t="s">
        <v>694</v>
      </c>
      <c r="C164" s="42" t="s">
        <v>30</v>
      </c>
      <c r="E164" s="42" t="s">
        <v>695</v>
      </c>
      <c r="F164" s="58" t="n">
        <v>7.857E-011</v>
      </c>
      <c r="G164" s="59" t="n">
        <v>0.489</v>
      </c>
      <c r="H164" s="59" t="n">
        <v>0.511</v>
      </c>
      <c r="I164" s="59" t="s">
        <v>30</v>
      </c>
      <c r="J164" s="59"/>
      <c r="K164" s="59" t="n">
        <v>0.589</v>
      </c>
      <c r="L164" s="59" t="n">
        <v>0.589</v>
      </c>
      <c r="M164" s="60" t="s">
        <v>30</v>
      </c>
      <c r="N164" s="86"/>
      <c r="X164" s="45"/>
      <c r="Y164" s="45"/>
      <c r="Z164" s="45"/>
      <c r="AA164" s="45"/>
      <c r="AB164" s="45"/>
    </row>
    <row r="165" customFormat="false" ht="15" hidden="false" customHeight="false" outlineLevel="0" collapsed="false">
      <c r="A165" s="51" t="s">
        <v>424</v>
      </c>
      <c r="B165" s="42" t="s">
        <v>694</v>
      </c>
      <c r="C165" s="42" t="s">
        <v>30</v>
      </c>
      <c r="E165" s="42" t="s">
        <v>696</v>
      </c>
      <c r="F165" s="58" t="n">
        <v>1.219E-010</v>
      </c>
      <c r="G165" s="59" t="n">
        <v>0.362</v>
      </c>
      <c r="H165" s="59" t="n">
        <v>0.638</v>
      </c>
      <c r="I165" s="59" t="s">
        <v>30</v>
      </c>
      <c r="J165" s="59"/>
      <c r="K165" s="59" t="n">
        <v>0.125</v>
      </c>
      <c r="L165" s="59" t="n">
        <v>0.125</v>
      </c>
      <c r="M165" s="60" t="s">
        <v>30</v>
      </c>
      <c r="N165" s="86"/>
    </row>
    <row r="166" customFormat="false" ht="15" hidden="false" customHeight="false" outlineLevel="0" collapsed="false">
      <c r="A166" s="51" t="s">
        <v>424</v>
      </c>
      <c r="B166" s="42" t="s">
        <v>30</v>
      </c>
      <c r="C166" s="42" t="s">
        <v>693</v>
      </c>
      <c r="E166" s="42" t="s">
        <v>695</v>
      </c>
      <c r="F166" s="58" t="n">
        <v>0.488</v>
      </c>
      <c r="G166" s="59" t="n">
        <v>0.673</v>
      </c>
      <c r="H166" s="59" t="s">
        <v>30</v>
      </c>
      <c r="I166" s="59" t="n">
        <v>0.327</v>
      </c>
      <c r="J166" s="59"/>
      <c r="K166" s="87" t="n">
        <v>0.036</v>
      </c>
      <c r="L166" s="87" t="s">
        <v>30</v>
      </c>
      <c r="M166" s="60" t="n">
        <v>0.036</v>
      </c>
      <c r="N166" s="86"/>
      <c r="X166" s="45"/>
      <c r="Y166" s="45"/>
      <c r="Z166" s="45"/>
      <c r="AA166" s="45"/>
      <c r="AB166" s="45"/>
    </row>
    <row r="167" customFormat="false" ht="15" hidden="false" customHeight="false" outlineLevel="0" collapsed="false">
      <c r="A167" s="77" t="s">
        <v>424</v>
      </c>
      <c r="B167" s="76" t="s">
        <v>30</v>
      </c>
      <c r="C167" s="76" t="s">
        <v>693</v>
      </c>
      <c r="D167" s="76"/>
      <c r="E167" s="76" t="s">
        <v>700</v>
      </c>
      <c r="F167" s="78" t="n">
        <v>0.194</v>
      </c>
      <c r="G167" s="79" t="n">
        <v>0.688</v>
      </c>
      <c r="H167" s="79" t="s">
        <v>30</v>
      </c>
      <c r="I167" s="79" t="n">
        <v>0.312</v>
      </c>
      <c r="J167" s="79"/>
      <c r="K167" s="79" t="n">
        <v>0.037</v>
      </c>
      <c r="L167" s="79" t="s">
        <v>30</v>
      </c>
      <c r="M167" s="80" t="n">
        <v>0.037</v>
      </c>
      <c r="N167" s="86"/>
    </row>
    <row r="168" customFormat="false" ht="15" hidden="false" customHeight="false" outlineLevel="0" collapsed="false">
      <c r="A168" s="51" t="s">
        <v>424</v>
      </c>
      <c r="B168" s="42" t="s">
        <v>30</v>
      </c>
      <c r="C168" s="42" t="s">
        <v>30</v>
      </c>
      <c r="E168" s="42" t="s">
        <v>695</v>
      </c>
      <c r="F168" s="58" t="n">
        <v>1.411E-013</v>
      </c>
      <c r="G168" s="59" t="n">
        <v>1</v>
      </c>
      <c r="H168" s="59" t="s">
        <v>30</v>
      </c>
      <c r="I168" s="59" t="s">
        <v>30</v>
      </c>
      <c r="J168" s="59"/>
      <c r="K168" s="59" t="n">
        <v>0</v>
      </c>
      <c r="L168" s="59" t="s">
        <v>30</v>
      </c>
      <c r="M168" s="60" t="s">
        <v>30</v>
      </c>
      <c r="N168" s="86"/>
    </row>
    <row r="169" customFormat="false" ht="15" hidden="false" customHeight="false" outlineLevel="0" collapsed="false">
      <c r="A169" s="51" t="s">
        <v>424</v>
      </c>
      <c r="B169" s="42" t="s">
        <v>30</v>
      </c>
      <c r="C169" s="42" t="s">
        <v>30</v>
      </c>
      <c r="E169" s="42" t="s">
        <v>701</v>
      </c>
      <c r="F169" s="58" t="n">
        <v>0</v>
      </c>
      <c r="G169" s="59" t="n">
        <v>1</v>
      </c>
      <c r="H169" s="59" t="s">
        <v>30</v>
      </c>
      <c r="I169" s="59" t="s">
        <v>30</v>
      </c>
      <c r="J169" s="59"/>
      <c r="K169" s="59" t="n">
        <v>0</v>
      </c>
      <c r="L169" s="59" t="s">
        <v>30</v>
      </c>
      <c r="M169" s="60" t="s">
        <v>30</v>
      </c>
      <c r="N169" s="86"/>
    </row>
    <row r="170" customFormat="false" ht="15" hidden="false" customHeight="false" outlineLevel="0" collapsed="false">
      <c r="A170" s="88" t="s">
        <v>424</v>
      </c>
      <c r="B170" s="89" t="s">
        <v>694</v>
      </c>
      <c r="C170" s="89" t="s">
        <v>420</v>
      </c>
      <c r="D170" s="89"/>
      <c r="E170" s="89" t="s">
        <v>695</v>
      </c>
      <c r="F170" s="90" t="n">
        <v>0.596</v>
      </c>
      <c r="G170" s="91" t="n">
        <v>0.403</v>
      </c>
      <c r="H170" s="91" t="n">
        <v>0.021</v>
      </c>
      <c r="I170" s="91" t="n">
        <v>0.576</v>
      </c>
      <c r="J170" s="91"/>
      <c r="K170" s="91" t="n">
        <v>0.082</v>
      </c>
      <c r="L170" s="91" t="n">
        <v>0.106</v>
      </c>
      <c r="M170" s="92" t="n">
        <v>0.074</v>
      </c>
    </row>
    <row r="171" customFormat="false" ht="15" hidden="false" customHeight="false" outlineLevel="0" collapsed="false">
      <c r="A171" s="51" t="s">
        <v>424</v>
      </c>
      <c r="B171" s="42" t="s">
        <v>694</v>
      </c>
      <c r="C171" s="42" t="s">
        <v>30</v>
      </c>
      <c r="E171" s="42" t="s">
        <v>716</v>
      </c>
      <c r="F171" s="58" t="n">
        <v>1.419</v>
      </c>
      <c r="G171" s="59" t="n">
        <v>0.354</v>
      </c>
      <c r="H171" s="59" t="n">
        <v>0.646</v>
      </c>
      <c r="I171" s="59" t="s">
        <v>30</v>
      </c>
      <c r="J171" s="59"/>
      <c r="K171" s="59" t="n">
        <v>0.424</v>
      </c>
      <c r="L171" s="59" t="n">
        <v>0.424</v>
      </c>
      <c r="M171" s="60" t="s">
        <v>30</v>
      </c>
    </row>
    <row r="172" customFormat="false" ht="15" hidden="false" customHeight="false" outlineLevel="0" collapsed="false">
      <c r="A172" s="51" t="s">
        <v>424</v>
      </c>
      <c r="B172" s="42" t="s">
        <v>30</v>
      </c>
      <c r="C172" s="42" t="s">
        <v>420</v>
      </c>
      <c r="E172" s="42" t="s">
        <v>695</v>
      </c>
      <c r="F172" s="58" t="n">
        <v>0.688</v>
      </c>
      <c r="G172" s="59" t="n">
        <v>0.415</v>
      </c>
      <c r="H172" s="59" t="s">
        <v>30</v>
      </c>
      <c r="I172" s="59" t="n">
        <v>0.585</v>
      </c>
      <c r="J172" s="59"/>
      <c r="K172" s="87" t="n">
        <v>0.057</v>
      </c>
      <c r="L172" s="87" t="s">
        <v>30</v>
      </c>
      <c r="M172" s="60" t="n">
        <v>0.057</v>
      </c>
      <c r="X172" s="45"/>
      <c r="Y172" s="45"/>
      <c r="Z172" s="45"/>
      <c r="AA172" s="45"/>
      <c r="AB172" s="45"/>
    </row>
    <row r="173" customFormat="false" ht="15" hidden="false" customHeight="false" outlineLevel="0" collapsed="false">
      <c r="A173" s="51" t="s">
        <v>424</v>
      </c>
      <c r="B173" s="42" t="s">
        <v>30</v>
      </c>
      <c r="C173" s="42" t="s">
        <v>420</v>
      </c>
      <c r="E173" s="42" t="s">
        <v>700</v>
      </c>
      <c r="F173" s="58" t="n">
        <v>7.933E-006</v>
      </c>
      <c r="G173" s="59" t="n">
        <v>0.655</v>
      </c>
      <c r="H173" s="59" t="s">
        <v>30</v>
      </c>
      <c r="I173" s="59" t="n">
        <v>0.345</v>
      </c>
      <c r="J173" s="59"/>
      <c r="K173" s="59" t="n">
        <v>0.069</v>
      </c>
      <c r="L173" s="59" t="s">
        <v>30</v>
      </c>
      <c r="M173" s="60" t="n">
        <v>0.069</v>
      </c>
    </row>
    <row r="174" customFormat="false" ht="15" hidden="false" customHeight="false" outlineLevel="0" collapsed="false">
      <c r="A174" s="51" t="s">
        <v>424</v>
      </c>
      <c r="B174" s="42" t="s">
        <v>30</v>
      </c>
      <c r="C174" s="42" t="s">
        <v>30</v>
      </c>
      <c r="E174" s="42" t="s">
        <v>695</v>
      </c>
      <c r="F174" s="58" t="n">
        <v>1.071E-009</v>
      </c>
      <c r="G174" s="59" t="n">
        <v>1</v>
      </c>
      <c r="H174" s="59" t="s">
        <v>30</v>
      </c>
      <c r="I174" s="59" t="s">
        <v>30</v>
      </c>
      <c r="J174" s="59"/>
      <c r="K174" s="59" t="n">
        <v>0</v>
      </c>
      <c r="L174" s="59" t="s">
        <v>30</v>
      </c>
      <c r="M174" s="60" t="s">
        <v>30</v>
      </c>
    </row>
    <row r="175" customFormat="false" ht="15" hidden="false" customHeight="false" outlineLevel="0" collapsed="false">
      <c r="A175" s="71" t="s">
        <v>424</v>
      </c>
      <c r="B175" s="72" t="s">
        <v>30</v>
      </c>
      <c r="C175" s="72" t="s">
        <v>30</v>
      </c>
      <c r="D175" s="72"/>
      <c r="E175" s="72" t="s">
        <v>719</v>
      </c>
      <c r="F175" s="73" t="n">
        <v>0</v>
      </c>
      <c r="G175" s="74" t="n">
        <v>1</v>
      </c>
      <c r="H175" s="74" t="s">
        <v>30</v>
      </c>
      <c r="I175" s="74" t="s">
        <v>30</v>
      </c>
      <c r="J175" s="74"/>
      <c r="K175" s="74" t="n">
        <v>0</v>
      </c>
      <c r="L175" s="74" t="s">
        <v>30</v>
      </c>
      <c r="M175" s="75" t="s">
        <v>30</v>
      </c>
    </row>
    <row r="176" customFormat="false" ht="15" hidden="false" customHeight="false" outlineLevel="0" collapsed="false">
      <c r="A176" s="77" t="s">
        <v>424</v>
      </c>
      <c r="B176" s="76" t="s">
        <v>694</v>
      </c>
      <c r="C176" s="76" t="s">
        <v>420</v>
      </c>
      <c r="D176" s="76"/>
      <c r="E176" s="76" t="s">
        <v>724</v>
      </c>
      <c r="F176" s="78" t="n">
        <v>0.765</v>
      </c>
      <c r="G176" s="79" t="n">
        <v>0.382</v>
      </c>
      <c r="H176" s="79" t="n">
        <v>0.042</v>
      </c>
      <c r="I176" s="79" t="n">
        <v>0.576</v>
      </c>
      <c r="J176" s="79"/>
      <c r="K176" s="79" t="n">
        <v>0.072</v>
      </c>
      <c r="L176" s="79" t="n">
        <v>0.12</v>
      </c>
      <c r="M176" s="80" t="n">
        <v>0.086</v>
      </c>
    </row>
    <row r="177" customFormat="false" ht="15" hidden="false" customHeight="false" outlineLevel="0" collapsed="false">
      <c r="A177" s="51" t="s">
        <v>424</v>
      </c>
      <c r="B177" s="42" t="s">
        <v>694</v>
      </c>
      <c r="C177" s="42" t="s">
        <v>30</v>
      </c>
      <c r="E177" s="42" t="s">
        <v>724</v>
      </c>
      <c r="F177" s="58" t="n">
        <v>1.126E-007</v>
      </c>
      <c r="G177" s="59" t="n">
        <v>0.315</v>
      </c>
      <c r="H177" s="59" t="n">
        <v>0.685</v>
      </c>
      <c r="I177" s="59" t="s">
        <v>30</v>
      </c>
      <c r="J177" s="59"/>
      <c r="K177" s="59" t="n">
        <v>0.144</v>
      </c>
      <c r="L177" s="59" t="n">
        <v>0.144</v>
      </c>
      <c r="M177" s="60" t="s">
        <v>30</v>
      </c>
      <c r="X177" s="45"/>
      <c r="Y177" s="45"/>
      <c r="Z177" s="45"/>
      <c r="AA177" s="45"/>
      <c r="AB177" s="45"/>
    </row>
    <row r="178" customFormat="false" ht="15" hidden="false" customHeight="false" outlineLevel="0" collapsed="false">
      <c r="A178" s="51" t="s">
        <v>424</v>
      </c>
      <c r="B178" s="42" t="s">
        <v>694</v>
      </c>
      <c r="C178" s="42" t="s">
        <v>30</v>
      </c>
      <c r="E178" s="42" t="s">
        <v>725</v>
      </c>
      <c r="F178" s="58" t="n">
        <v>2.046E-008</v>
      </c>
      <c r="G178" s="59" t="n">
        <v>0.233</v>
      </c>
      <c r="H178" s="59" t="n">
        <v>0.767</v>
      </c>
      <c r="I178" s="59" t="s">
        <v>30</v>
      </c>
      <c r="J178" s="59"/>
      <c r="K178" s="59" t="n">
        <v>0.131</v>
      </c>
      <c r="L178" s="59" t="n">
        <v>0.131</v>
      </c>
      <c r="M178" s="60" t="s">
        <v>30</v>
      </c>
    </row>
    <row r="179" customFormat="false" ht="15" hidden="false" customHeight="false" outlineLevel="0" collapsed="false">
      <c r="A179" s="51" t="s">
        <v>424</v>
      </c>
      <c r="B179" s="42" t="s">
        <v>30</v>
      </c>
      <c r="C179" s="42" t="s">
        <v>420</v>
      </c>
      <c r="E179" s="42" t="s">
        <v>724</v>
      </c>
      <c r="F179" s="58" t="n">
        <v>0.835</v>
      </c>
      <c r="G179" s="59" t="n">
        <v>0.4</v>
      </c>
      <c r="H179" s="59" t="s">
        <v>30</v>
      </c>
      <c r="I179" s="59" t="n">
        <v>0.6</v>
      </c>
      <c r="J179" s="59"/>
      <c r="K179" s="87" t="n">
        <v>0.663</v>
      </c>
      <c r="L179" s="87" t="s">
        <v>30</v>
      </c>
      <c r="M179" s="60" t="n">
        <v>0.663</v>
      </c>
      <c r="X179" s="45"/>
      <c r="Y179" s="45"/>
      <c r="Z179" s="45"/>
      <c r="AA179" s="45"/>
      <c r="AB179" s="45"/>
    </row>
    <row r="180" customFormat="false" ht="15" hidden="false" customHeight="false" outlineLevel="0" collapsed="false">
      <c r="A180" s="51" t="s">
        <v>424</v>
      </c>
      <c r="B180" s="42" t="s">
        <v>30</v>
      </c>
      <c r="C180" s="42" t="s">
        <v>420</v>
      </c>
      <c r="E180" s="42" t="s">
        <v>726</v>
      </c>
      <c r="F180" s="58" t="n">
        <v>0</v>
      </c>
      <c r="G180" s="59" t="n">
        <v>0.541</v>
      </c>
      <c r="H180" s="59" t="s">
        <v>30</v>
      </c>
      <c r="I180" s="59" t="n">
        <v>0.459</v>
      </c>
      <c r="J180" s="59"/>
      <c r="K180" s="59" t="n">
        <v>0.059</v>
      </c>
      <c r="L180" s="59" t="s">
        <v>30</v>
      </c>
      <c r="M180" s="60" t="n">
        <v>0.059</v>
      </c>
    </row>
    <row r="181" customFormat="false" ht="15" hidden="false" customHeight="false" outlineLevel="0" collapsed="false">
      <c r="A181" s="51" t="s">
        <v>424</v>
      </c>
      <c r="B181" s="42" t="s">
        <v>30</v>
      </c>
      <c r="C181" s="42" t="s">
        <v>30</v>
      </c>
      <c r="E181" s="42" t="s">
        <v>724</v>
      </c>
      <c r="F181" s="58" t="n">
        <v>4.855E-012</v>
      </c>
      <c r="G181" s="59" t="n">
        <v>1</v>
      </c>
      <c r="H181" s="59" t="s">
        <v>30</v>
      </c>
      <c r="I181" s="59" t="s">
        <v>30</v>
      </c>
      <c r="J181" s="59"/>
      <c r="K181" s="59" t="n">
        <v>0</v>
      </c>
      <c r="L181" s="59" t="s">
        <v>30</v>
      </c>
      <c r="M181" s="60" t="s">
        <v>30</v>
      </c>
    </row>
    <row r="182" customFormat="false" ht="15.75" hidden="false" customHeight="false" outlineLevel="0" collapsed="false">
      <c r="A182" s="66" t="s">
        <v>424</v>
      </c>
      <c r="B182" s="67" t="s">
        <v>30</v>
      </c>
      <c r="C182" s="67" t="s">
        <v>30</v>
      </c>
      <c r="D182" s="67"/>
      <c r="E182" s="67" t="s">
        <v>727</v>
      </c>
      <c r="F182" s="68" t="n">
        <v>0</v>
      </c>
      <c r="G182" s="69" t="n">
        <v>1</v>
      </c>
      <c r="H182" s="69" t="s">
        <v>30</v>
      </c>
      <c r="I182" s="69" t="s">
        <v>30</v>
      </c>
      <c r="J182" s="69"/>
      <c r="K182" s="69" t="n">
        <v>0</v>
      </c>
      <c r="L182" s="69" t="s">
        <v>30</v>
      </c>
      <c r="M182" s="70" t="s">
        <v>30</v>
      </c>
    </row>
    <row r="183" customFormat="false" ht="15.75" hidden="false" customHeight="false" outlineLevel="0" collapsed="false"/>
    <row r="184" customFormat="false" ht="15" hidden="false" customHeight="false" outlineLevel="0" collapsed="false">
      <c r="A184" s="48" t="s">
        <v>728</v>
      </c>
      <c r="B184" s="48"/>
      <c r="C184" s="48"/>
      <c r="D184" s="48"/>
      <c r="E184" s="49"/>
      <c r="F184" s="49"/>
      <c r="G184" s="49" t="s">
        <v>687</v>
      </c>
      <c r="H184" s="49"/>
      <c r="I184" s="49"/>
      <c r="J184" s="49"/>
      <c r="K184" s="50" t="s">
        <v>688</v>
      </c>
      <c r="L184" s="50"/>
      <c r="M184" s="50"/>
      <c r="N184" s="45"/>
    </row>
    <row r="185" customFormat="false" ht="15" hidden="false" customHeight="false" outlineLevel="0" collapsed="false">
      <c r="A185" s="51" t="s">
        <v>215</v>
      </c>
      <c r="B185" s="42" t="s">
        <v>333</v>
      </c>
      <c r="C185" s="42" t="s">
        <v>338</v>
      </c>
      <c r="E185" s="42" t="s">
        <v>689</v>
      </c>
      <c r="F185" s="42" t="s">
        <v>690</v>
      </c>
      <c r="G185" s="42" t="s">
        <v>215</v>
      </c>
      <c r="H185" s="42" t="s">
        <v>333</v>
      </c>
      <c r="I185" s="42" t="s">
        <v>338</v>
      </c>
      <c r="K185" s="42" t="s">
        <v>215</v>
      </c>
      <c r="L185" s="42" t="s">
        <v>333</v>
      </c>
      <c r="M185" s="52" t="s">
        <v>338</v>
      </c>
    </row>
    <row r="186" customFormat="false" ht="15" hidden="false" customHeight="false" outlineLevel="0" collapsed="false">
      <c r="A186" s="51" t="s">
        <v>354</v>
      </c>
      <c r="B186" s="42" t="s">
        <v>694</v>
      </c>
      <c r="C186" s="42" t="s">
        <v>693</v>
      </c>
      <c r="E186" s="42" t="s">
        <v>695</v>
      </c>
      <c r="F186" s="58" t="n">
        <v>0.78875</v>
      </c>
      <c r="G186" s="59" t="n">
        <v>0.525</v>
      </c>
      <c r="H186" s="59" t="n">
        <v>0.127</v>
      </c>
      <c r="I186" s="59" t="s">
        <v>729</v>
      </c>
      <c r="J186" s="59"/>
      <c r="K186" s="59" t="n">
        <v>0.088</v>
      </c>
      <c r="L186" s="59" t="n">
        <v>0.12</v>
      </c>
      <c r="M186" s="60" t="n">
        <v>0.054</v>
      </c>
    </row>
    <row r="187" customFormat="false" ht="15" hidden="false" customHeight="false" outlineLevel="0" collapsed="false">
      <c r="A187" s="51" t="s">
        <v>354</v>
      </c>
      <c r="B187" s="42" t="s">
        <v>694</v>
      </c>
      <c r="C187" s="42" t="s">
        <v>30</v>
      </c>
      <c r="E187" s="42" t="s">
        <v>695</v>
      </c>
      <c r="F187" s="58" t="n">
        <v>1.627E-006</v>
      </c>
      <c r="G187" s="59" t="n">
        <v>0.222</v>
      </c>
      <c r="H187" s="59" t="n">
        <v>0.778</v>
      </c>
      <c r="I187" s="59" t="s">
        <v>30</v>
      </c>
      <c r="J187" s="59"/>
      <c r="K187" s="59" t="n">
        <v>0.105</v>
      </c>
      <c r="L187" s="59" t="n">
        <v>0.105</v>
      </c>
      <c r="M187" s="60" t="s">
        <v>30</v>
      </c>
      <c r="X187" s="45"/>
      <c r="Y187" s="45"/>
      <c r="Z187" s="45"/>
      <c r="AA187" s="45"/>
      <c r="AB187" s="45"/>
    </row>
    <row r="188" customFormat="false" ht="15" hidden="false" customHeight="false" outlineLevel="0" collapsed="false">
      <c r="A188" s="51" t="s">
        <v>354</v>
      </c>
      <c r="B188" s="42" t="s">
        <v>694</v>
      </c>
      <c r="C188" s="42" t="s">
        <v>30</v>
      </c>
      <c r="E188" s="42" t="s">
        <v>696</v>
      </c>
      <c r="F188" s="58" t="n">
        <v>1.708E-007</v>
      </c>
      <c r="G188" s="59" t="n">
        <v>0.387</v>
      </c>
      <c r="H188" s="59" t="n">
        <v>0.613</v>
      </c>
      <c r="I188" s="59" t="s">
        <v>30</v>
      </c>
      <c r="J188" s="59"/>
      <c r="K188" s="59" t="n">
        <v>0.071</v>
      </c>
      <c r="L188" s="59" t="n">
        <v>0.071</v>
      </c>
      <c r="M188" s="60" t="s">
        <v>30</v>
      </c>
    </row>
    <row r="189" customFormat="false" ht="15" hidden="false" customHeight="false" outlineLevel="0" collapsed="false">
      <c r="A189" s="51" t="s">
        <v>354</v>
      </c>
      <c r="B189" s="42" t="s">
        <v>30</v>
      </c>
      <c r="C189" s="42" t="s">
        <v>693</v>
      </c>
      <c r="E189" s="42" t="s">
        <v>695</v>
      </c>
      <c r="F189" s="58" t="n">
        <v>0.732</v>
      </c>
      <c r="G189" s="59" t="n">
        <v>0.608</v>
      </c>
      <c r="H189" s="59" t="s">
        <v>30</v>
      </c>
      <c r="I189" s="59" t="n">
        <v>0.392</v>
      </c>
      <c r="J189" s="59"/>
      <c r="K189" s="59" t="n">
        <v>0.038</v>
      </c>
      <c r="L189" s="59" t="s">
        <v>30</v>
      </c>
      <c r="M189" s="60" t="n">
        <v>0.038</v>
      </c>
      <c r="X189" s="45"/>
      <c r="Y189" s="45"/>
      <c r="Z189" s="45"/>
      <c r="AA189" s="45"/>
      <c r="AB189" s="45"/>
    </row>
    <row r="190" customFormat="false" ht="15" hidden="false" customHeight="false" outlineLevel="0" collapsed="false">
      <c r="A190" s="61" t="s">
        <v>354</v>
      </c>
      <c r="B190" s="62" t="s">
        <v>30</v>
      </c>
      <c r="C190" s="62" t="s">
        <v>693</v>
      </c>
      <c r="D190" s="62"/>
      <c r="E190" s="62" t="s">
        <v>700</v>
      </c>
      <c r="F190" s="63" t="n">
        <v>0.755</v>
      </c>
      <c r="G190" s="64" t="n">
        <v>0.607</v>
      </c>
      <c r="H190" s="64" t="s">
        <v>30</v>
      </c>
      <c r="I190" s="64" t="n">
        <v>0.393</v>
      </c>
      <c r="J190" s="64"/>
      <c r="K190" s="64" t="n">
        <v>0.038</v>
      </c>
      <c r="L190" s="64" t="s">
        <v>30</v>
      </c>
      <c r="M190" s="65" t="n">
        <v>0.038</v>
      </c>
    </row>
    <row r="191" customFormat="false" ht="15" hidden="false" customHeight="false" outlineLevel="0" collapsed="false">
      <c r="A191" s="51" t="s">
        <v>354</v>
      </c>
      <c r="B191" s="42" t="s">
        <v>30</v>
      </c>
      <c r="C191" s="42" t="s">
        <v>30</v>
      </c>
      <c r="E191" s="42" t="s">
        <v>695</v>
      </c>
      <c r="F191" s="58" t="n">
        <v>0</v>
      </c>
      <c r="G191" s="59" t="n">
        <v>1</v>
      </c>
      <c r="H191" s="59" t="s">
        <v>30</v>
      </c>
      <c r="I191" s="59" t="s">
        <v>30</v>
      </c>
      <c r="J191" s="59"/>
      <c r="K191" s="59" t="n">
        <v>0</v>
      </c>
      <c r="L191" s="59" t="s">
        <v>30</v>
      </c>
      <c r="M191" s="60" t="s">
        <v>30</v>
      </c>
    </row>
    <row r="192" customFormat="false" ht="15" hidden="false" customHeight="false" outlineLevel="0" collapsed="false">
      <c r="A192" s="51" t="s">
        <v>354</v>
      </c>
      <c r="B192" s="42" t="s">
        <v>30</v>
      </c>
      <c r="C192" s="42" t="s">
        <v>30</v>
      </c>
      <c r="E192" s="42" t="s">
        <v>701</v>
      </c>
      <c r="F192" s="58" t="n">
        <v>0</v>
      </c>
      <c r="G192" s="59" t="n">
        <v>1</v>
      </c>
      <c r="H192" s="59" t="s">
        <v>30</v>
      </c>
      <c r="I192" s="59" t="s">
        <v>30</v>
      </c>
      <c r="J192" s="59"/>
      <c r="K192" s="59" t="n">
        <v>0</v>
      </c>
      <c r="L192" s="59" t="s">
        <v>30</v>
      </c>
      <c r="M192" s="60" t="s">
        <v>30</v>
      </c>
    </row>
    <row r="193" customFormat="false" ht="15" hidden="false" customHeight="false" outlineLevel="0" collapsed="false">
      <c r="A193" s="71" t="s">
        <v>30</v>
      </c>
      <c r="B193" s="72" t="s">
        <v>694</v>
      </c>
      <c r="C193" s="72" t="s">
        <v>693</v>
      </c>
      <c r="D193" s="72"/>
      <c r="E193" s="72" t="s">
        <v>712</v>
      </c>
      <c r="F193" s="73" t="n">
        <v>1.893E-006</v>
      </c>
      <c r="G193" s="74" t="s">
        <v>30</v>
      </c>
      <c r="H193" s="74" t="n">
        <v>0.888</v>
      </c>
      <c r="I193" s="74" t="n">
        <v>0.112</v>
      </c>
      <c r="J193" s="74"/>
      <c r="K193" s="74" t="s">
        <v>30</v>
      </c>
      <c r="L193" s="74" t="n">
        <v>0.055</v>
      </c>
      <c r="M193" s="75" t="n">
        <v>0.055</v>
      </c>
      <c r="N193" s="45"/>
    </row>
    <row r="194" customFormat="false" ht="15" hidden="false" customHeight="false" outlineLevel="0" collapsed="false">
      <c r="A194" s="51" t="s">
        <v>424</v>
      </c>
      <c r="B194" s="42" t="s">
        <v>694</v>
      </c>
      <c r="C194" s="42" t="s">
        <v>693</v>
      </c>
      <c r="E194" s="42" t="s">
        <v>695</v>
      </c>
      <c r="F194" s="58" t="n">
        <v>0.438</v>
      </c>
      <c r="G194" s="59" t="n">
        <v>0.523</v>
      </c>
      <c r="H194" s="59" t="n">
        <v>0.149</v>
      </c>
      <c r="I194" s="59" t="n">
        <v>0.327</v>
      </c>
      <c r="J194" s="59"/>
      <c r="K194" s="59" t="n">
        <v>0.106</v>
      </c>
      <c r="L194" s="59" t="n">
        <v>0.135</v>
      </c>
      <c r="M194" s="60" t="n">
        <v>0.059</v>
      </c>
      <c r="N194" s="86"/>
    </row>
    <row r="195" customFormat="false" ht="15" hidden="false" customHeight="false" outlineLevel="0" collapsed="false">
      <c r="A195" s="51" t="s">
        <v>424</v>
      </c>
      <c r="B195" s="42" t="s">
        <v>694</v>
      </c>
      <c r="C195" s="42" t="s">
        <v>30</v>
      </c>
      <c r="E195" s="42" t="s">
        <v>695</v>
      </c>
      <c r="F195" s="58" t="n">
        <v>3.505E-006</v>
      </c>
      <c r="G195" s="59" t="n">
        <v>0.324</v>
      </c>
      <c r="H195" s="59" t="n">
        <v>0.676</v>
      </c>
      <c r="I195" s="59" t="s">
        <v>30</v>
      </c>
      <c r="J195" s="59"/>
      <c r="K195" s="59" t="n">
        <v>0.175</v>
      </c>
      <c r="L195" s="59" t="n">
        <v>0.175</v>
      </c>
      <c r="M195" s="60" t="s">
        <v>30</v>
      </c>
      <c r="N195" s="86"/>
      <c r="X195" s="45"/>
      <c r="Y195" s="45"/>
      <c r="Z195" s="45"/>
      <c r="AA195" s="45"/>
      <c r="AB195" s="45"/>
    </row>
    <row r="196" customFormat="false" ht="15" hidden="false" customHeight="false" outlineLevel="0" collapsed="false">
      <c r="A196" s="51" t="s">
        <v>424</v>
      </c>
      <c r="B196" s="42" t="s">
        <v>694</v>
      </c>
      <c r="C196" s="42" t="s">
        <v>30</v>
      </c>
      <c r="E196" s="42" t="s">
        <v>696</v>
      </c>
      <c r="F196" s="58" t="n">
        <v>1.835E-006</v>
      </c>
      <c r="G196" s="59" t="n">
        <v>0.511</v>
      </c>
      <c r="H196" s="59" t="n">
        <v>0.489</v>
      </c>
      <c r="I196" s="59" t="s">
        <v>30</v>
      </c>
      <c r="J196" s="59"/>
      <c r="K196" s="59" t="n">
        <v>0.115</v>
      </c>
      <c r="L196" s="59" t="n">
        <v>0.115</v>
      </c>
      <c r="M196" s="60" t="s">
        <v>30</v>
      </c>
      <c r="N196" s="86"/>
    </row>
    <row r="197" customFormat="false" ht="15" hidden="false" customHeight="false" outlineLevel="0" collapsed="false">
      <c r="A197" s="51" t="s">
        <v>424</v>
      </c>
      <c r="B197" s="42" t="s">
        <v>30</v>
      </c>
      <c r="C197" s="42" t="s">
        <v>693</v>
      </c>
      <c r="E197" s="42" t="s">
        <v>695</v>
      </c>
      <c r="F197" s="58" t="n">
        <v>0.416</v>
      </c>
      <c r="G197" s="59" t="n">
        <v>0.628</v>
      </c>
      <c r="H197" s="59" t="s">
        <v>30</v>
      </c>
      <c r="I197" s="59" t="n">
        <v>0.372</v>
      </c>
      <c r="J197" s="59"/>
      <c r="K197" s="87" t="n">
        <v>0.047</v>
      </c>
      <c r="L197" s="87" t="s">
        <v>30</v>
      </c>
      <c r="M197" s="60" t="n">
        <v>0.047</v>
      </c>
      <c r="N197" s="86"/>
      <c r="X197" s="45"/>
      <c r="Y197" s="45"/>
      <c r="Z197" s="45"/>
      <c r="AA197" s="45"/>
      <c r="AB197" s="45"/>
    </row>
    <row r="198" customFormat="false" ht="15" hidden="false" customHeight="false" outlineLevel="0" collapsed="false">
      <c r="A198" s="51" t="s">
        <v>424</v>
      </c>
      <c r="B198" s="42" t="s">
        <v>30</v>
      </c>
      <c r="C198" s="42" t="s">
        <v>693</v>
      </c>
      <c r="E198" s="42" t="s">
        <v>700</v>
      </c>
      <c r="F198" s="58" t="n">
        <v>0.032</v>
      </c>
      <c r="G198" s="59" t="n">
        <v>0.603</v>
      </c>
      <c r="H198" s="59" t="s">
        <v>30</v>
      </c>
      <c r="I198" s="59" t="n">
        <v>0.397</v>
      </c>
      <c r="J198" s="59"/>
      <c r="K198" s="59" t="n">
        <v>0.048</v>
      </c>
      <c r="L198" s="59" t="s">
        <v>30</v>
      </c>
      <c r="M198" s="60" t="n">
        <v>0.048</v>
      </c>
      <c r="N198" s="86"/>
    </row>
    <row r="199" customFormat="false" ht="15" hidden="false" customHeight="false" outlineLevel="0" collapsed="false">
      <c r="A199" s="51" t="s">
        <v>424</v>
      </c>
      <c r="B199" s="42" t="s">
        <v>30</v>
      </c>
      <c r="C199" s="42" t="s">
        <v>30</v>
      </c>
      <c r="E199" s="42" t="s">
        <v>695</v>
      </c>
      <c r="F199" s="58" t="n">
        <v>2.649E-009</v>
      </c>
      <c r="G199" s="59" t="n">
        <v>1</v>
      </c>
      <c r="H199" s="59" t="s">
        <v>30</v>
      </c>
      <c r="I199" s="59" t="s">
        <v>30</v>
      </c>
      <c r="J199" s="59"/>
      <c r="K199" s="59" t="n">
        <v>0</v>
      </c>
      <c r="L199" s="59" t="s">
        <v>30</v>
      </c>
      <c r="M199" s="60" t="s">
        <v>30</v>
      </c>
      <c r="N199" s="86"/>
    </row>
    <row r="200" customFormat="false" ht="15" hidden="false" customHeight="false" outlineLevel="0" collapsed="false">
      <c r="A200" s="71" t="s">
        <v>424</v>
      </c>
      <c r="B200" s="72" t="s">
        <v>30</v>
      </c>
      <c r="C200" s="72" t="s">
        <v>30</v>
      </c>
      <c r="D200" s="72"/>
      <c r="E200" s="72" t="s">
        <v>701</v>
      </c>
      <c r="F200" s="73" t="n">
        <v>0</v>
      </c>
      <c r="G200" s="74" t="n">
        <v>1</v>
      </c>
      <c r="H200" s="74" t="s">
        <v>30</v>
      </c>
      <c r="I200" s="74" t="s">
        <v>30</v>
      </c>
      <c r="J200" s="74"/>
      <c r="K200" s="74" t="n">
        <v>0</v>
      </c>
      <c r="L200" s="74" t="s">
        <v>30</v>
      </c>
      <c r="M200" s="75" t="s">
        <v>30</v>
      </c>
      <c r="N200" s="86"/>
    </row>
    <row r="201" customFormat="false" ht="15" hidden="false" customHeight="false" outlineLevel="0" collapsed="false">
      <c r="A201" s="51" t="s">
        <v>449</v>
      </c>
      <c r="B201" s="42" t="s">
        <v>694</v>
      </c>
      <c r="C201" s="42" t="s">
        <v>693</v>
      </c>
      <c r="E201" s="42" t="s">
        <v>695</v>
      </c>
      <c r="F201" s="58" t="n">
        <v>0.933</v>
      </c>
      <c r="G201" s="59" t="n">
        <v>0.8</v>
      </c>
      <c r="H201" s="59" t="n">
        <v>0.177</v>
      </c>
      <c r="I201" s="59" t="n">
        <v>0.023</v>
      </c>
      <c r="J201" s="59"/>
      <c r="K201" s="59" t="n">
        <v>0.138</v>
      </c>
      <c r="L201" s="59" t="n">
        <v>0.115</v>
      </c>
      <c r="M201" s="60" t="n">
        <v>0.062</v>
      </c>
    </row>
    <row r="202" customFormat="false" ht="15" hidden="false" customHeight="false" outlineLevel="0" collapsed="false">
      <c r="A202" s="51" t="s">
        <v>449</v>
      </c>
      <c r="B202" s="42" t="s">
        <v>694</v>
      </c>
      <c r="C202" s="42" t="s">
        <v>30</v>
      </c>
      <c r="E202" s="42" t="s">
        <v>695</v>
      </c>
      <c r="F202" s="58" t="n">
        <v>0.962</v>
      </c>
      <c r="G202" s="59" t="n">
        <v>0.83</v>
      </c>
      <c r="H202" s="59" t="n">
        <v>0.17</v>
      </c>
      <c r="I202" s="59" t="s">
        <v>30</v>
      </c>
      <c r="J202" s="59"/>
      <c r="K202" s="59" t="n">
        <v>0.116</v>
      </c>
      <c r="L202" s="59" t="n">
        <v>0.116</v>
      </c>
      <c r="M202" s="60" t="s">
        <v>30</v>
      </c>
      <c r="X202" s="45"/>
      <c r="Y202" s="45"/>
      <c r="Z202" s="45"/>
      <c r="AA202" s="45"/>
      <c r="AB202" s="45"/>
    </row>
    <row r="203" customFormat="false" ht="15" hidden="false" customHeight="false" outlineLevel="0" collapsed="false">
      <c r="A203" s="51" t="s">
        <v>449</v>
      </c>
      <c r="B203" s="42" t="s">
        <v>694</v>
      </c>
      <c r="C203" s="42" t="s">
        <v>30</v>
      </c>
      <c r="E203" s="42" t="s">
        <v>696</v>
      </c>
      <c r="F203" s="58" t="n">
        <v>0.487</v>
      </c>
      <c r="G203" s="59" t="n">
        <v>0.963</v>
      </c>
      <c r="H203" s="59" t="n">
        <v>0.037</v>
      </c>
      <c r="I203" s="59" t="s">
        <v>30</v>
      </c>
      <c r="J203" s="59"/>
      <c r="K203" s="59" t="n">
        <v>0.11</v>
      </c>
      <c r="L203" s="59" t="n">
        <v>0.11</v>
      </c>
      <c r="M203" s="60" t="s">
        <v>30</v>
      </c>
    </row>
    <row r="204" customFormat="false" ht="15" hidden="false" customHeight="false" outlineLevel="0" collapsed="false">
      <c r="A204" s="51" t="s">
        <v>449</v>
      </c>
      <c r="B204" s="42" t="s">
        <v>30</v>
      </c>
      <c r="C204" s="42" t="s">
        <v>693</v>
      </c>
      <c r="E204" s="42" t="s">
        <v>695</v>
      </c>
      <c r="F204" s="58" t="n">
        <v>0.761</v>
      </c>
      <c r="G204" s="59" t="n">
        <v>0.991</v>
      </c>
      <c r="H204" s="59" t="s">
        <v>30</v>
      </c>
      <c r="I204" s="59" t="n">
        <v>0.009</v>
      </c>
      <c r="J204" s="59"/>
      <c r="K204" s="87" t="n">
        <v>0.065</v>
      </c>
      <c r="L204" s="87" t="s">
        <v>30</v>
      </c>
      <c r="M204" s="60" t="n">
        <v>0.065</v>
      </c>
      <c r="X204" s="45"/>
      <c r="Y204" s="45"/>
      <c r="Z204" s="45"/>
      <c r="AA204" s="45"/>
      <c r="AB204" s="45"/>
    </row>
    <row r="205" customFormat="false" ht="15" hidden="false" customHeight="false" outlineLevel="0" collapsed="false">
      <c r="A205" s="51" t="s">
        <v>449</v>
      </c>
      <c r="B205" s="42" t="s">
        <v>30</v>
      </c>
      <c r="C205" s="42" t="s">
        <v>693</v>
      </c>
      <c r="E205" s="42" t="s">
        <v>700</v>
      </c>
      <c r="F205" s="58" t="n">
        <v>0.45</v>
      </c>
      <c r="G205" s="59" t="n">
        <v>0.986</v>
      </c>
      <c r="H205" s="59" t="s">
        <v>30</v>
      </c>
      <c r="I205" s="59" t="n">
        <v>0.014</v>
      </c>
      <c r="J205" s="79"/>
      <c r="K205" s="59" t="n">
        <v>0.067</v>
      </c>
      <c r="L205" s="59" t="s">
        <v>30</v>
      </c>
      <c r="M205" s="60" t="n">
        <v>0.067</v>
      </c>
    </row>
    <row r="206" customFormat="false" ht="15" hidden="false" customHeight="false" outlineLevel="0" collapsed="false">
      <c r="A206" s="51" t="s">
        <v>449</v>
      </c>
      <c r="B206" s="42" t="s">
        <v>30</v>
      </c>
      <c r="C206" s="42" t="s">
        <v>30</v>
      </c>
      <c r="E206" s="42" t="s">
        <v>695</v>
      </c>
      <c r="F206" s="58" t="n">
        <v>0.8505</v>
      </c>
      <c r="G206" s="59" t="n">
        <v>1</v>
      </c>
      <c r="H206" s="59" t="s">
        <v>30</v>
      </c>
      <c r="I206" s="59" t="s">
        <v>30</v>
      </c>
      <c r="J206" s="59"/>
      <c r="K206" s="59" t="n">
        <v>0</v>
      </c>
      <c r="L206" s="59" t="s">
        <v>30</v>
      </c>
      <c r="M206" s="60" t="s">
        <v>30</v>
      </c>
    </row>
    <row r="207" customFormat="false" ht="15.75" hidden="false" customHeight="false" outlineLevel="0" collapsed="false">
      <c r="A207" s="81" t="s">
        <v>449</v>
      </c>
      <c r="B207" s="82" t="s">
        <v>30</v>
      </c>
      <c r="C207" s="82" t="s">
        <v>30</v>
      </c>
      <c r="D207" s="82"/>
      <c r="E207" s="82" t="s">
        <v>701</v>
      </c>
      <c r="F207" s="83" t="n">
        <v>0.449</v>
      </c>
      <c r="G207" s="84" t="n">
        <v>1</v>
      </c>
      <c r="H207" s="84" t="s">
        <v>30</v>
      </c>
      <c r="I207" s="84" t="s">
        <v>30</v>
      </c>
      <c r="J207" s="84"/>
      <c r="K207" s="84" t="n">
        <v>0</v>
      </c>
      <c r="L207" s="84" t="s">
        <v>30</v>
      </c>
      <c r="M207" s="85" t="s">
        <v>30</v>
      </c>
    </row>
    <row r="208" customFormat="false" ht="15.75" hidden="false" customHeight="false" outlineLevel="0" collapsed="false">
      <c r="P208" s="42"/>
      <c r="Q208" s="42"/>
      <c r="R208" s="42"/>
      <c r="S208" s="42"/>
      <c r="T208" s="42"/>
      <c r="U208" s="42"/>
      <c r="V208" s="42"/>
      <c r="W208" s="42"/>
      <c r="X208" s="42"/>
    </row>
    <row r="209" customFormat="false" ht="15" hidden="false" customHeight="false" outlineLevel="0" collapsed="false">
      <c r="A209" s="48" t="s">
        <v>730</v>
      </c>
      <c r="B209" s="48"/>
      <c r="C209" s="48"/>
      <c r="D209" s="48"/>
      <c r="E209" s="49"/>
      <c r="F209" s="49"/>
      <c r="G209" s="49" t="s">
        <v>687</v>
      </c>
      <c r="H209" s="49"/>
      <c r="I209" s="49"/>
      <c r="J209" s="49"/>
      <c r="K209" s="50" t="s">
        <v>688</v>
      </c>
      <c r="L209" s="50"/>
      <c r="M209" s="50"/>
      <c r="N209" s="45"/>
      <c r="P209" s="42"/>
      <c r="Q209" s="42"/>
      <c r="R209" s="42"/>
      <c r="S209" s="42"/>
      <c r="T209" s="42"/>
      <c r="U209" s="42"/>
      <c r="V209" s="42"/>
      <c r="W209" s="42"/>
      <c r="X209" s="42"/>
    </row>
    <row r="210" customFormat="false" ht="15" hidden="false" customHeight="false" outlineLevel="0" collapsed="false">
      <c r="A210" s="51" t="s">
        <v>215</v>
      </c>
      <c r="B210" s="42" t="s">
        <v>333</v>
      </c>
      <c r="C210" s="42" t="s">
        <v>338</v>
      </c>
      <c r="E210" s="42" t="s">
        <v>689</v>
      </c>
      <c r="F210" s="42" t="s">
        <v>690</v>
      </c>
      <c r="G210" s="42" t="s">
        <v>215</v>
      </c>
      <c r="H210" s="42" t="s">
        <v>333</v>
      </c>
      <c r="I210" s="42" t="s">
        <v>338</v>
      </c>
      <c r="K210" s="42" t="s">
        <v>215</v>
      </c>
      <c r="L210" s="42" t="s">
        <v>333</v>
      </c>
      <c r="M210" s="52" t="s">
        <v>338</v>
      </c>
      <c r="P210" s="42"/>
      <c r="Q210" s="42"/>
      <c r="R210" s="42"/>
      <c r="S210" s="42"/>
      <c r="T210" s="42"/>
      <c r="U210" s="42"/>
      <c r="V210" s="42"/>
      <c r="W210" s="42"/>
      <c r="X210" s="42"/>
    </row>
    <row r="211" customFormat="false" ht="15" hidden="false" customHeight="false" outlineLevel="0" collapsed="false">
      <c r="A211" s="51" t="s">
        <v>353</v>
      </c>
      <c r="B211" s="42" t="s">
        <v>694</v>
      </c>
      <c r="C211" s="42" t="s">
        <v>693</v>
      </c>
      <c r="E211" s="42" t="s">
        <v>695</v>
      </c>
      <c r="F211" s="58" t="n">
        <v>0.133</v>
      </c>
      <c r="G211" s="59" t="n">
        <v>0.954</v>
      </c>
      <c r="H211" s="59" t="n">
        <v>0.017</v>
      </c>
      <c r="I211" s="59" t="s">
        <v>731</v>
      </c>
      <c r="J211" s="59"/>
      <c r="K211" s="59" t="n">
        <v>0.104</v>
      </c>
      <c r="L211" s="59" t="n">
        <v>0.137</v>
      </c>
      <c r="M211" s="60" t="n">
        <v>0.05</v>
      </c>
      <c r="P211" s="42"/>
      <c r="Q211" s="42"/>
      <c r="R211" s="42"/>
      <c r="S211" s="42"/>
      <c r="T211" s="42"/>
      <c r="U211" s="42"/>
      <c r="V211" s="42"/>
      <c r="W211" s="42"/>
      <c r="X211" s="42"/>
    </row>
    <row r="212" customFormat="false" ht="15" hidden="false" customHeight="false" outlineLevel="0" collapsed="false">
      <c r="A212" s="51" t="s">
        <v>353</v>
      </c>
      <c r="B212" s="42" t="s">
        <v>694</v>
      </c>
      <c r="C212" s="42" t="s">
        <v>30</v>
      </c>
      <c r="E212" s="42" t="s">
        <v>695</v>
      </c>
      <c r="F212" s="58" t="n">
        <v>0.179</v>
      </c>
      <c r="G212" s="59" t="n">
        <v>0.927</v>
      </c>
      <c r="H212" s="59" t="n">
        <v>0.073</v>
      </c>
      <c r="I212" s="59" t="s">
        <v>30</v>
      </c>
      <c r="J212" s="59"/>
      <c r="K212" s="59" t="n">
        <v>0.087</v>
      </c>
      <c r="L212" s="59" t="n">
        <v>0.087</v>
      </c>
      <c r="M212" s="60" t="s">
        <v>30</v>
      </c>
      <c r="P212" s="42"/>
      <c r="Q212" s="42"/>
      <c r="R212" s="42"/>
      <c r="S212" s="42"/>
      <c r="T212" s="42"/>
      <c r="U212" s="42"/>
      <c r="V212" s="42"/>
      <c r="W212" s="42"/>
      <c r="X212" s="42"/>
      <c r="Y212" s="45"/>
      <c r="Z212" s="45"/>
      <c r="AA212" s="45"/>
      <c r="AB212" s="45"/>
    </row>
    <row r="213" customFormat="false" ht="15" hidden="false" customHeight="false" outlineLevel="0" collapsed="false">
      <c r="A213" s="61" t="s">
        <v>353</v>
      </c>
      <c r="B213" s="62" t="s">
        <v>694</v>
      </c>
      <c r="C213" s="62" t="s">
        <v>30</v>
      </c>
      <c r="D213" s="62"/>
      <c r="E213" s="62" t="s">
        <v>696</v>
      </c>
      <c r="F213" s="63" t="n">
        <v>0.223</v>
      </c>
      <c r="G213" s="64" t="n">
        <v>0.889</v>
      </c>
      <c r="H213" s="64" t="n">
        <v>0.111</v>
      </c>
      <c r="I213" s="64" t="s">
        <v>30</v>
      </c>
      <c r="J213" s="64"/>
      <c r="K213" s="64" t="n">
        <v>0.055</v>
      </c>
      <c r="L213" s="64" t="n">
        <v>0.055</v>
      </c>
      <c r="M213" s="65" t="s">
        <v>30</v>
      </c>
      <c r="X213" s="45"/>
    </row>
    <row r="214" customFormat="false" ht="15" hidden="false" customHeight="false" outlineLevel="0" collapsed="false">
      <c r="A214" s="51" t="s">
        <v>353</v>
      </c>
      <c r="B214" s="42" t="s">
        <v>30</v>
      </c>
      <c r="C214" s="42" t="s">
        <v>693</v>
      </c>
      <c r="E214" s="42" t="s">
        <v>695</v>
      </c>
      <c r="F214" s="58" t="n">
        <v>0.197</v>
      </c>
      <c r="G214" s="59" t="n">
        <v>0.966</v>
      </c>
      <c r="H214" s="59" t="s">
        <v>30</v>
      </c>
      <c r="I214" s="59" t="n">
        <v>0.034</v>
      </c>
      <c r="J214" s="59"/>
      <c r="K214" s="59" t="n">
        <v>0.032</v>
      </c>
      <c r="L214" s="59" t="s">
        <v>30</v>
      </c>
      <c r="M214" s="60" t="n">
        <v>0.032</v>
      </c>
      <c r="O214" s="44"/>
    </row>
    <row r="215" customFormat="false" ht="15" hidden="false" customHeight="false" outlineLevel="0" collapsed="false">
      <c r="A215" s="51" t="s">
        <v>353</v>
      </c>
      <c r="B215" s="42" t="s">
        <v>30</v>
      </c>
      <c r="C215" s="42" t="s">
        <v>693</v>
      </c>
      <c r="E215" s="42" t="s">
        <v>700</v>
      </c>
      <c r="F215" s="58" t="n">
        <v>9.172E-006</v>
      </c>
      <c r="G215" s="59" t="n">
        <v>0.995</v>
      </c>
      <c r="H215" s="59" t="s">
        <v>30</v>
      </c>
      <c r="I215" s="59" t="n">
        <v>0.005</v>
      </c>
      <c r="J215" s="59"/>
      <c r="K215" s="59" t="n">
        <v>0.035</v>
      </c>
      <c r="L215" s="59" t="s">
        <v>30</v>
      </c>
      <c r="M215" s="60" t="n">
        <v>0.035</v>
      </c>
      <c r="O215" s="44"/>
    </row>
    <row r="216" customFormat="false" ht="15" hidden="false" customHeight="false" outlineLevel="0" collapsed="false">
      <c r="A216" s="51" t="s">
        <v>353</v>
      </c>
      <c r="B216" s="42" t="s">
        <v>30</v>
      </c>
      <c r="C216" s="42" t="s">
        <v>30</v>
      </c>
      <c r="E216" s="42" t="s">
        <v>695</v>
      </c>
      <c r="F216" s="58" t="n">
        <v>0.211</v>
      </c>
      <c r="G216" s="59" t="n">
        <v>1</v>
      </c>
      <c r="H216" s="59" t="s">
        <v>30</v>
      </c>
      <c r="I216" s="59" t="s">
        <v>30</v>
      </c>
      <c r="J216" s="59"/>
      <c r="K216" s="59" t="n">
        <v>0</v>
      </c>
      <c r="L216" s="59" t="s">
        <v>30</v>
      </c>
      <c r="M216" s="60" t="s">
        <v>30</v>
      </c>
      <c r="O216" s="44"/>
    </row>
    <row r="217" customFormat="false" ht="15" hidden="false" customHeight="false" outlineLevel="0" collapsed="false">
      <c r="A217" s="51" t="s">
        <v>353</v>
      </c>
      <c r="B217" s="42" t="s">
        <v>30</v>
      </c>
      <c r="C217" s="42" t="s">
        <v>30</v>
      </c>
      <c r="E217" s="42" t="s">
        <v>701</v>
      </c>
      <c r="F217" s="58" t="n">
        <v>0.00038</v>
      </c>
      <c r="G217" s="59" t="n">
        <v>1</v>
      </c>
      <c r="H217" s="59" t="s">
        <v>30</v>
      </c>
      <c r="I217" s="59" t="s">
        <v>30</v>
      </c>
      <c r="J217" s="59"/>
      <c r="K217" s="59" t="n">
        <v>0</v>
      </c>
      <c r="L217" s="59" t="s">
        <v>30</v>
      </c>
      <c r="M217" s="60" t="s">
        <v>30</v>
      </c>
      <c r="O217" s="44"/>
    </row>
    <row r="218" customFormat="false" ht="15.75" hidden="false" customHeight="false" outlineLevel="0" collapsed="false">
      <c r="A218" s="66" t="s">
        <v>30</v>
      </c>
      <c r="B218" s="67" t="s">
        <v>694</v>
      </c>
      <c r="C218" s="67" t="s">
        <v>693</v>
      </c>
      <c r="D218" s="67"/>
      <c r="E218" s="67" t="s">
        <v>712</v>
      </c>
      <c r="F218" s="68" t="n">
        <v>1.0907E-014</v>
      </c>
      <c r="G218" s="69" t="s">
        <v>30</v>
      </c>
      <c r="H218" s="69" t="n">
        <v>1.421</v>
      </c>
      <c r="I218" s="69" t="n">
        <v>-0.421</v>
      </c>
      <c r="J218" s="69"/>
      <c r="K218" s="69" t="s">
        <v>30</v>
      </c>
      <c r="L218" s="69" t="n">
        <v>0.052</v>
      </c>
      <c r="M218" s="70" t="n">
        <v>0.052</v>
      </c>
      <c r="N218" s="45"/>
    </row>
    <row r="219" customFormat="false" ht="14" hidden="false" customHeight="true" outlineLevel="0" collapsed="false">
      <c r="F219" s="58"/>
      <c r="G219" s="59"/>
      <c r="H219" s="59"/>
      <c r="I219" s="59"/>
      <c r="J219" s="59"/>
      <c r="K219" s="59"/>
      <c r="L219" s="59"/>
      <c r="M219" s="59"/>
      <c r="N219" s="45"/>
    </row>
    <row r="220" customFormat="false" ht="14" hidden="false" customHeight="true" outlineLevel="0" collapsed="false">
      <c r="A220" s="48" t="s">
        <v>732</v>
      </c>
      <c r="B220" s="48"/>
      <c r="C220" s="48"/>
      <c r="D220" s="48"/>
      <c r="E220" s="49"/>
      <c r="F220" s="49"/>
      <c r="G220" s="49" t="s">
        <v>687</v>
      </c>
      <c r="H220" s="49"/>
      <c r="I220" s="49"/>
      <c r="J220" s="49"/>
      <c r="K220" s="50" t="s">
        <v>688</v>
      </c>
      <c r="L220" s="50"/>
      <c r="M220" s="50"/>
      <c r="N220" s="45"/>
    </row>
    <row r="221" customFormat="false" ht="14" hidden="false" customHeight="true" outlineLevel="0" collapsed="false">
      <c r="A221" s="51" t="s">
        <v>215</v>
      </c>
      <c r="B221" s="42" t="s">
        <v>333</v>
      </c>
      <c r="C221" s="42" t="s">
        <v>338</v>
      </c>
      <c r="E221" s="42" t="s">
        <v>689</v>
      </c>
      <c r="F221" s="42" t="s">
        <v>690</v>
      </c>
      <c r="G221" s="42" t="s">
        <v>215</v>
      </c>
      <c r="H221" s="42" t="s">
        <v>333</v>
      </c>
      <c r="I221" s="42" t="s">
        <v>338</v>
      </c>
      <c r="K221" s="42" t="s">
        <v>215</v>
      </c>
      <c r="L221" s="42" t="s">
        <v>333</v>
      </c>
      <c r="M221" s="52" t="s">
        <v>338</v>
      </c>
      <c r="N221" s="45"/>
      <c r="P221" s="42"/>
      <c r="Q221" s="42"/>
      <c r="S221" s="42"/>
      <c r="U221" s="42"/>
      <c r="W221" s="42"/>
      <c r="X221" s="42"/>
    </row>
    <row r="222" customFormat="false" ht="14" hidden="false" customHeight="true" outlineLevel="0" collapsed="false">
      <c r="A222" s="51" t="s">
        <v>354</v>
      </c>
      <c r="B222" s="42" t="s">
        <v>694</v>
      </c>
      <c r="C222" s="42" t="s">
        <v>693</v>
      </c>
      <c r="E222" s="42" t="s">
        <v>695</v>
      </c>
      <c r="F222" s="58" t="n">
        <v>0.305491</v>
      </c>
      <c r="G222" s="59" t="n">
        <v>0.867</v>
      </c>
      <c r="H222" s="59" t="n">
        <v>0.119</v>
      </c>
      <c r="I222" s="59" t="n">
        <v>0.014</v>
      </c>
      <c r="J222" s="59"/>
      <c r="K222" s="59" t="n">
        <v>0.061</v>
      </c>
      <c r="L222" s="59" t="n">
        <v>0.083</v>
      </c>
      <c r="M222" s="60" t="n">
        <v>0.036</v>
      </c>
      <c r="O222" s="93"/>
      <c r="P222" s="42"/>
      <c r="Q222" s="42"/>
      <c r="R222" s="42"/>
      <c r="S222" s="42"/>
      <c r="T222" s="42"/>
      <c r="U222" s="42"/>
      <c r="V222" s="42"/>
      <c r="W222" s="42"/>
      <c r="X222" s="42"/>
      <c r="Y222" s="93"/>
      <c r="Z222" s="93"/>
      <c r="AA222" s="93"/>
      <c r="AB222" s="93"/>
      <c r="AC222" s="93"/>
      <c r="AD222" s="93"/>
      <c r="AF222" s="45"/>
    </row>
    <row r="223" customFormat="false" ht="14" hidden="false" customHeight="true" outlineLevel="0" collapsed="false">
      <c r="A223" s="51" t="s">
        <v>354</v>
      </c>
      <c r="B223" s="42" t="s">
        <v>694</v>
      </c>
      <c r="C223" s="42" t="s">
        <v>30</v>
      </c>
      <c r="E223" s="42" t="s">
        <v>695</v>
      </c>
      <c r="F223" s="58" t="n">
        <v>0.500178</v>
      </c>
      <c r="G223" s="59" t="n">
        <v>0.864</v>
      </c>
      <c r="H223" s="59" t="n">
        <v>0.136</v>
      </c>
      <c r="I223" s="59" t="s">
        <v>30</v>
      </c>
      <c r="J223" s="59"/>
      <c r="K223" s="59" t="n">
        <v>0.055</v>
      </c>
      <c r="L223" s="59" t="n">
        <v>0.055</v>
      </c>
      <c r="M223" s="60" t="s">
        <v>30</v>
      </c>
      <c r="O223" s="93"/>
      <c r="X223" s="93"/>
      <c r="Y223" s="93"/>
      <c r="Z223" s="93"/>
      <c r="AA223" s="93"/>
      <c r="AB223" s="93"/>
      <c r="AC223" s="93"/>
      <c r="AD223" s="93"/>
      <c r="AF223" s="45"/>
    </row>
    <row r="224" customFormat="false" ht="14" hidden="false" customHeight="true" outlineLevel="0" collapsed="false">
      <c r="A224" s="61" t="s">
        <v>354</v>
      </c>
      <c r="B224" s="62" t="s">
        <v>694</v>
      </c>
      <c r="C224" s="62" t="s">
        <v>30</v>
      </c>
      <c r="D224" s="62"/>
      <c r="E224" s="62" t="s">
        <v>696</v>
      </c>
      <c r="F224" s="63" t="n">
        <v>0.390228</v>
      </c>
      <c r="G224" s="64" t="n">
        <v>0.818</v>
      </c>
      <c r="H224" s="64" t="n">
        <v>0.182</v>
      </c>
      <c r="I224" s="64" t="s">
        <v>30</v>
      </c>
      <c r="J224" s="64"/>
      <c r="K224" s="64" t="n">
        <v>0.038</v>
      </c>
      <c r="L224" s="64" t="n">
        <v>0.038</v>
      </c>
      <c r="M224" s="65" t="s">
        <v>30</v>
      </c>
      <c r="O224" s="93"/>
      <c r="X224" s="93"/>
      <c r="Y224" s="93"/>
      <c r="Z224" s="93"/>
      <c r="AA224" s="93"/>
      <c r="AB224" s="93"/>
      <c r="AC224" s="93"/>
      <c r="AD224" s="93"/>
      <c r="AF224" s="45"/>
    </row>
    <row r="225" customFormat="false" ht="14" hidden="false" customHeight="true" outlineLevel="0" collapsed="false">
      <c r="A225" s="51" t="s">
        <v>354</v>
      </c>
      <c r="B225" s="42" t="s">
        <v>30</v>
      </c>
      <c r="C225" s="42" t="s">
        <v>693</v>
      </c>
      <c r="E225" s="42" t="s">
        <v>695</v>
      </c>
      <c r="F225" s="58" t="n">
        <v>0.22762</v>
      </c>
      <c r="G225" s="59" t="n">
        <v>0.949</v>
      </c>
      <c r="H225" s="59" t="s">
        <v>30</v>
      </c>
      <c r="I225" s="59" t="n">
        <v>0.051</v>
      </c>
      <c r="J225" s="59"/>
      <c r="K225" s="59" t="n">
        <v>0.024</v>
      </c>
      <c r="L225" s="59" t="s">
        <v>30</v>
      </c>
      <c r="M225" s="60" t="n">
        <v>0.024</v>
      </c>
      <c r="O225" s="93"/>
      <c r="X225" s="93"/>
      <c r="Y225" s="93"/>
      <c r="Z225" s="93"/>
      <c r="AA225" s="93"/>
      <c r="AB225" s="93"/>
      <c r="AC225" s="93"/>
      <c r="AD225" s="93"/>
      <c r="AF225" s="45"/>
    </row>
    <row r="226" customFormat="false" ht="14" hidden="false" customHeight="true" outlineLevel="0" collapsed="false">
      <c r="A226" s="51" t="s">
        <v>354</v>
      </c>
      <c r="B226" s="42" t="s">
        <v>30</v>
      </c>
      <c r="C226" s="42" t="s">
        <v>693</v>
      </c>
      <c r="E226" s="42" t="s">
        <v>700</v>
      </c>
      <c r="F226" s="58" t="n">
        <v>0</v>
      </c>
      <c r="G226" s="59" t="n">
        <v>0.95</v>
      </c>
      <c r="H226" s="59" t="s">
        <v>30</v>
      </c>
      <c r="I226" s="59" t="n">
        <v>0.05</v>
      </c>
      <c r="J226" s="59"/>
      <c r="K226" s="59" t="n">
        <v>0.027</v>
      </c>
      <c r="L226" s="59" t="s">
        <v>30</v>
      </c>
      <c r="M226" s="60" t="n">
        <v>0.027</v>
      </c>
      <c r="O226" s="93"/>
      <c r="X226" s="93"/>
      <c r="Y226" s="93"/>
      <c r="Z226" s="93"/>
      <c r="AA226" s="93"/>
      <c r="AB226" s="93"/>
      <c r="AC226" s="93"/>
      <c r="AD226" s="93"/>
      <c r="AF226" s="45"/>
    </row>
    <row r="227" customFormat="false" ht="14" hidden="false" customHeight="true" outlineLevel="0" collapsed="false">
      <c r="A227" s="51" t="s">
        <v>354</v>
      </c>
      <c r="B227" s="42" t="s">
        <v>30</v>
      </c>
      <c r="C227" s="42" t="s">
        <v>30</v>
      </c>
      <c r="E227" s="42" t="s">
        <v>695</v>
      </c>
      <c r="F227" s="58" t="n">
        <v>0.147037</v>
      </c>
      <c r="G227" s="59" t="n">
        <v>1</v>
      </c>
      <c r="H227" s="59" t="s">
        <v>30</v>
      </c>
      <c r="I227" s="59" t="s">
        <v>30</v>
      </c>
      <c r="J227" s="59"/>
      <c r="K227" s="59" t="n">
        <v>0</v>
      </c>
      <c r="L227" s="59" t="s">
        <v>30</v>
      </c>
      <c r="M227" s="60" t="s">
        <v>30</v>
      </c>
      <c r="O227" s="93"/>
      <c r="X227" s="93"/>
      <c r="Y227" s="93"/>
      <c r="Z227" s="93"/>
      <c r="AA227" s="93"/>
      <c r="AB227" s="93"/>
      <c r="AC227" s="93"/>
      <c r="AD227" s="93"/>
      <c r="AF227" s="45"/>
    </row>
    <row r="228" customFormat="false" ht="14" hidden="false" customHeight="true" outlineLevel="0" collapsed="false">
      <c r="A228" s="51" t="s">
        <v>354</v>
      </c>
      <c r="B228" s="42" t="s">
        <v>30</v>
      </c>
      <c r="C228" s="42" t="s">
        <v>30</v>
      </c>
      <c r="E228" s="42" t="s">
        <v>701</v>
      </c>
      <c r="F228" s="58" t="n">
        <v>0</v>
      </c>
      <c r="G228" s="59" t="n">
        <v>1</v>
      </c>
      <c r="H228" s="59" t="s">
        <v>30</v>
      </c>
      <c r="I228" s="59" t="s">
        <v>30</v>
      </c>
      <c r="J228" s="59"/>
      <c r="K228" s="59" t="n">
        <v>0</v>
      </c>
      <c r="L228" s="59" t="s">
        <v>30</v>
      </c>
      <c r="M228" s="60" t="s">
        <v>30</v>
      </c>
      <c r="O228" s="93"/>
      <c r="Y228" s="93"/>
      <c r="Z228" s="93"/>
      <c r="AA228" s="93"/>
      <c r="AB228" s="93"/>
      <c r="AC228" s="93"/>
      <c r="AD228" s="93"/>
      <c r="AF228" s="45"/>
    </row>
    <row r="229" customFormat="false" ht="14" hidden="false" customHeight="true" outlineLevel="0" collapsed="false">
      <c r="A229" s="66" t="s">
        <v>30</v>
      </c>
      <c r="B229" s="67" t="s">
        <v>694</v>
      </c>
      <c r="C229" s="67" t="s">
        <v>693</v>
      </c>
      <c r="D229" s="67"/>
      <c r="E229" s="67" t="s">
        <v>712</v>
      </c>
      <c r="F229" s="68" t="n">
        <v>0</v>
      </c>
      <c r="G229" s="69" t="n">
        <v>1.913</v>
      </c>
      <c r="H229" s="69" t="n">
        <v>-0.913</v>
      </c>
      <c r="I229" s="69" t="s">
        <v>30</v>
      </c>
      <c r="J229" s="69"/>
      <c r="K229" s="69" t="n">
        <v>0.084</v>
      </c>
      <c r="L229" s="69" t="n">
        <v>0.084</v>
      </c>
      <c r="M229" s="70" t="s">
        <v>30</v>
      </c>
      <c r="O229" s="93"/>
      <c r="Y229" s="93"/>
      <c r="Z229" s="93"/>
      <c r="AA229" s="93"/>
      <c r="AB229" s="93"/>
      <c r="AC229" s="93"/>
      <c r="AD229" s="93"/>
      <c r="AF229" s="45"/>
    </row>
    <row r="230" customFormat="false" ht="15.75" hidden="false" customHeight="false" outlineLevel="0" collapsed="false">
      <c r="F230" s="58"/>
      <c r="G230" s="59"/>
      <c r="H230" s="59"/>
      <c r="I230" s="59"/>
      <c r="J230" s="59"/>
      <c r="K230" s="59"/>
      <c r="L230" s="59"/>
      <c r="M230" s="59"/>
      <c r="N230" s="45"/>
    </row>
    <row r="231" customFormat="false" ht="15" hidden="false" customHeight="false" outlineLevel="0" collapsed="false">
      <c r="A231" s="48" t="s">
        <v>733</v>
      </c>
      <c r="B231" s="48"/>
      <c r="C231" s="48"/>
      <c r="D231" s="48"/>
      <c r="E231" s="49"/>
      <c r="F231" s="49"/>
      <c r="G231" s="49" t="s">
        <v>687</v>
      </c>
      <c r="H231" s="49"/>
      <c r="I231" s="49"/>
      <c r="J231" s="49"/>
      <c r="K231" s="50" t="s">
        <v>688</v>
      </c>
      <c r="L231" s="50"/>
      <c r="M231" s="50"/>
      <c r="N231" s="45"/>
    </row>
    <row r="232" customFormat="false" ht="15" hidden="false" customHeight="false" outlineLevel="0" collapsed="false">
      <c r="A232" s="51" t="s">
        <v>215</v>
      </c>
      <c r="B232" s="42" t="s">
        <v>333</v>
      </c>
      <c r="C232" s="42" t="s">
        <v>338</v>
      </c>
      <c r="E232" s="42" t="s">
        <v>689</v>
      </c>
      <c r="F232" s="42" t="s">
        <v>690</v>
      </c>
      <c r="G232" s="42" t="s">
        <v>215</v>
      </c>
      <c r="H232" s="42" t="s">
        <v>333</v>
      </c>
      <c r="I232" s="42" t="s">
        <v>338</v>
      </c>
      <c r="K232" s="42" t="s">
        <v>215</v>
      </c>
      <c r="L232" s="42" t="s">
        <v>333</v>
      </c>
      <c r="M232" s="52" t="s">
        <v>338</v>
      </c>
    </row>
    <row r="233" customFormat="false" ht="15" hidden="false" customHeight="false" outlineLevel="0" collapsed="false">
      <c r="A233" s="53" t="s">
        <v>443</v>
      </c>
      <c r="B233" s="54" t="s">
        <v>694</v>
      </c>
      <c r="C233" s="54" t="s">
        <v>420</v>
      </c>
      <c r="D233" s="54"/>
      <c r="E233" s="54" t="s">
        <v>695</v>
      </c>
      <c r="F233" s="55" t="n">
        <v>0.236</v>
      </c>
      <c r="G233" s="56" t="n">
        <v>0.258</v>
      </c>
      <c r="H233" s="56" t="n">
        <v>0.053</v>
      </c>
      <c r="I233" s="56" t="s">
        <v>734</v>
      </c>
      <c r="J233" s="56"/>
      <c r="K233" s="56" t="n">
        <v>0.071</v>
      </c>
      <c r="L233" s="56" t="n">
        <v>0.091</v>
      </c>
      <c r="M233" s="57" t="n">
        <v>0.063</v>
      </c>
    </row>
    <row r="234" customFormat="false" ht="15" hidden="false" customHeight="false" outlineLevel="0" collapsed="false">
      <c r="A234" s="51" t="s">
        <v>443</v>
      </c>
      <c r="B234" s="42" t="s">
        <v>694</v>
      </c>
      <c r="C234" s="42" t="s">
        <v>30</v>
      </c>
      <c r="E234" s="42" t="s">
        <v>695</v>
      </c>
      <c r="F234" s="58" t="n">
        <v>2.1505E-015</v>
      </c>
      <c r="G234" s="59" t="n">
        <v>-0.191</v>
      </c>
      <c r="H234" s="59" t="n">
        <v>1.191</v>
      </c>
      <c r="I234" s="59" t="s">
        <v>30</v>
      </c>
      <c r="J234" s="59"/>
      <c r="K234" s="59" t="n">
        <v>0.207</v>
      </c>
      <c r="L234" s="59" t="n">
        <v>0.207</v>
      </c>
      <c r="M234" s="60" t="s">
        <v>30</v>
      </c>
    </row>
    <row r="235" customFormat="false" ht="15" hidden="false" customHeight="false" outlineLevel="0" collapsed="false">
      <c r="A235" s="51" t="s">
        <v>443</v>
      </c>
      <c r="B235" s="42" t="s">
        <v>694</v>
      </c>
      <c r="C235" s="42" t="s">
        <v>30</v>
      </c>
      <c r="E235" s="42" t="s">
        <v>716</v>
      </c>
      <c r="F235" s="58" t="n">
        <v>9.467E-019</v>
      </c>
      <c r="G235" s="59" t="n">
        <v>-0.679</v>
      </c>
      <c r="H235" s="59" t="n">
        <v>1.679</v>
      </c>
      <c r="I235" s="59" t="s">
        <v>30</v>
      </c>
      <c r="J235" s="59"/>
      <c r="K235" s="59" t="n">
        <v>0.379</v>
      </c>
      <c r="L235" s="59" t="n">
        <v>0.379</v>
      </c>
      <c r="M235" s="60" t="s">
        <v>30</v>
      </c>
    </row>
    <row r="236" customFormat="false" ht="15" hidden="false" customHeight="false" outlineLevel="0" collapsed="false">
      <c r="A236" s="51" t="s">
        <v>443</v>
      </c>
      <c r="B236" s="42" t="s">
        <v>30</v>
      </c>
      <c r="C236" s="42" t="s">
        <v>420</v>
      </c>
      <c r="E236" s="42" t="s">
        <v>695</v>
      </c>
      <c r="F236" s="58" t="n">
        <v>0.289</v>
      </c>
      <c r="G236" s="59" t="n">
        <v>0.288</v>
      </c>
      <c r="H236" s="59" t="s">
        <v>30</v>
      </c>
      <c r="I236" s="59" t="n">
        <v>0.712</v>
      </c>
      <c r="J236" s="59"/>
      <c r="K236" s="59" t="n">
        <v>0.05</v>
      </c>
      <c r="L236" s="59" t="s">
        <v>30</v>
      </c>
      <c r="M236" s="60" t="n">
        <v>0.05</v>
      </c>
    </row>
    <row r="237" customFormat="false" ht="15" hidden="false" customHeight="false" outlineLevel="0" collapsed="false">
      <c r="A237" s="77" t="s">
        <v>443</v>
      </c>
      <c r="B237" s="76" t="s">
        <v>30</v>
      </c>
      <c r="C237" s="76" t="s">
        <v>420</v>
      </c>
      <c r="D237" s="76"/>
      <c r="E237" s="76" t="s">
        <v>700</v>
      </c>
      <c r="F237" s="78" t="n">
        <v>0.353</v>
      </c>
      <c r="G237" s="79" t="n">
        <v>0.269</v>
      </c>
      <c r="H237" s="79" t="s">
        <v>30</v>
      </c>
      <c r="I237" s="79" t="n">
        <v>0.731</v>
      </c>
      <c r="J237" s="79"/>
      <c r="K237" s="79" t="n">
        <v>0.035</v>
      </c>
      <c r="L237" s="79" t="s">
        <v>30</v>
      </c>
      <c r="M237" s="80" t="n">
        <v>0.035</v>
      </c>
    </row>
    <row r="238" customFormat="false" ht="15" hidden="false" customHeight="false" outlineLevel="0" collapsed="false">
      <c r="A238" s="51" t="s">
        <v>443</v>
      </c>
      <c r="B238" s="42" t="s">
        <v>30</v>
      </c>
      <c r="C238" s="42" t="s">
        <v>30</v>
      </c>
      <c r="E238" s="42" t="s">
        <v>695</v>
      </c>
      <c r="F238" s="58" t="n">
        <v>7.693E-024</v>
      </c>
      <c r="G238" s="59" t="n">
        <v>1</v>
      </c>
      <c r="H238" s="59" t="s">
        <v>30</v>
      </c>
      <c r="I238" s="59" t="s">
        <v>30</v>
      </c>
      <c r="J238" s="59"/>
      <c r="K238" s="59" t="n">
        <v>0</v>
      </c>
      <c r="L238" s="59" t="s">
        <v>30</v>
      </c>
      <c r="M238" s="60" t="s">
        <v>30</v>
      </c>
    </row>
    <row r="239" customFormat="false" ht="15" hidden="false" customHeight="false" outlineLevel="0" collapsed="false">
      <c r="A239" s="71" t="s">
        <v>443</v>
      </c>
      <c r="B239" s="72" t="s">
        <v>30</v>
      </c>
      <c r="C239" s="72" t="s">
        <v>30</v>
      </c>
      <c r="D239" s="72"/>
      <c r="E239" s="72" t="s">
        <v>719</v>
      </c>
      <c r="F239" s="73" t="n">
        <v>0</v>
      </c>
      <c r="G239" s="74" t="n">
        <v>1</v>
      </c>
      <c r="H239" s="74" t="s">
        <v>30</v>
      </c>
      <c r="I239" s="74" t="s">
        <v>30</v>
      </c>
      <c r="J239" s="74"/>
      <c r="K239" s="74" t="n">
        <v>0</v>
      </c>
      <c r="L239" s="74" t="s">
        <v>30</v>
      </c>
      <c r="M239" s="75" t="s">
        <v>30</v>
      </c>
    </row>
    <row r="240" customFormat="false" ht="15" hidden="false" customHeight="false" outlineLevel="0" collapsed="false">
      <c r="A240" s="51" t="s">
        <v>424</v>
      </c>
      <c r="B240" s="42" t="s">
        <v>694</v>
      </c>
      <c r="C240" s="42" t="s">
        <v>420</v>
      </c>
      <c r="E240" s="42" t="s">
        <v>695</v>
      </c>
      <c r="F240" s="58" t="n">
        <v>0.217</v>
      </c>
      <c r="G240" s="59" t="n">
        <v>0.283</v>
      </c>
      <c r="H240" s="59" t="n">
        <v>0.053</v>
      </c>
      <c r="I240" s="59" t="s">
        <v>735</v>
      </c>
      <c r="J240" s="59"/>
      <c r="K240" s="59" t="n">
        <v>0.071</v>
      </c>
      <c r="L240" s="59" t="n">
        <v>0.091</v>
      </c>
      <c r="M240" s="60" t="n">
        <v>0.065</v>
      </c>
      <c r="N240" s="45"/>
    </row>
    <row r="241" customFormat="false" ht="15" hidden="false" customHeight="false" outlineLevel="0" collapsed="false">
      <c r="A241" s="51" t="s">
        <v>424</v>
      </c>
      <c r="B241" s="42" t="s">
        <v>694</v>
      </c>
      <c r="C241" s="42" t="s">
        <v>30</v>
      </c>
      <c r="E241" s="42" t="s">
        <v>695</v>
      </c>
      <c r="F241" s="58" t="n">
        <v>7.8E-016</v>
      </c>
      <c r="G241" s="59" t="n">
        <v>1.382</v>
      </c>
      <c r="H241" s="59" t="n">
        <v>-0.382</v>
      </c>
      <c r="I241" s="59" t="s">
        <v>30</v>
      </c>
      <c r="J241" s="59"/>
      <c r="K241" s="59" t="n">
        <v>0.3</v>
      </c>
      <c r="L241" s="59" t="n">
        <v>0.3</v>
      </c>
      <c r="M241" s="60" t="s">
        <v>30</v>
      </c>
      <c r="X241" s="45"/>
      <c r="Y241" s="45"/>
      <c r="Z241" s="45"/>
      <c r="AA241" s="45"/>
      <c r="AB241" s="45"/>
    </row>
    <row r="242" customFormat="false" ht="15" hidden="false" customHeight="false" outlineLevel="0" collapsed="false">
      <c r="A242" s="51" t="s">
        <v>424</v>
      </c>
      <c r="B242" s="42" t="s">
        <v>694</v>
      </c>
      <c r="C242" s="42" t="s">
        <v>30</v>
      </c>
      <c r="E242" s="42" t="s">
        <v>716</v>
      </c>
      <c r="F242" s="58" t="n">
        <v>4.999E-018</v>
      </c>
      <c r="G242" s="59" t="n">
        <v>-1.473</v>
      </c>
      <c r="H242" s="59" t="n">
        <v>2.483</v>
      </c>
      <c r="I242" s="59" t="s">
        <v>30</v>
      </c>
      <c r="J242" s="59"/>
      <c r="K242" s="59" t="n">
        <v>2.306</v>
      </c>
      <c r="L242" s="59" t="n">
        <v>2.306</v>
      </c>
      <c r="M242" s="60" t="s">
        <v>30</v>
      </c>
    </row>
    <row r="243" customFormat="false" ht="15" hidden="false" customHeight="false" outlineLevel="0" collapsed="false">
      <c r="A243" s="51" t="s">
        <v>424</v>
      </c>
      <c r="B243" s="42" t="s">
        <v>30</v>
      </c>
      <c r="C243" s="42" t="s">
        <v>420</v>
      </c>
      <c r="E243" s="42" t="s">
        <v>695</v>
      </c>
      <c r="F243" s="58" t="n">
        <v>0.271</v>
      </c>
      <c r="G243" s="59" t="n">
        <v>0.311</v>
      </c>
      <c r="H243" s="59" t="s">
        <v>30</v>
      </c>
      <c r="I243" s="59" t="n">
        <v>0.689</v>
      </c>
      <c r="J243" s="59"/>
      <c r="K243" s="59" t="n">
        <v>0.052</v>
      </c>
      <c r="L243" s="59" t="s">
        <v>30</v>
      </c>
      <c r="M243" s="60" t="n">
        <v>0.052</v>
      </c>
      <c r="X243" s="45"/>
      <c r="Y243" s="45"/>
      <c r="Z243" s="45"/>
      <c r="AA243" s="45"/>
      <c r="AB243" s="45"/>
    </row>
    <row r="244" customFormat="false" ht="15" hidden="false" customHeight="false" outlineLevel="0" collapsed="false">
      <c r="A244" s="61" t="s">
        <v>424</v>
      </c>
      <c r="B244" s="62" t="s">
        <v>30</v>
      </c>
      <c r="C244" s="62" t="s">
        <v>420</v>
      </c>
      <c r="D244" s="62"/>
      <c r="E244" s="62" t="s">
        <v>700</v>
      </c>
      <c r="F244" s="63" t="n">
        <v>0.367</v>
      </c>
      <c r="G244" s="64" t="n">
        <v>0.315</v>
      </c>
      <c r="H244" s="64" t="s">
        <v>30</v>
      </c>
      <c r="I244" s="64" t="n">
        <v>0.685</v>
      </c>
      <c r="J244" s="64"/>
      <c r="K244" s="64" t="n">
        <v>0.043</v>
      </c>
      <c r="L244" s="64" t="s">
        <v>30</v>
      </c>
      <c r="M244" s="65" t="n">
        <v>0.043</v>
      </c>
    </row>
    <row r="245" customFormat="false" ht="15" hidden="false" customHeight="false" outlineLevel="0" collapsed="false">
      <c r="A245" s="51" t="s">
        <v>424</v>
      </c>
      <c r="B245" s="42" t="s">
        <v>30</v>
      </c>
      <c r="C245" s="42" t="s">
        <v>30</v>
      </c>
      <c r="E245" s="42" t="s">
        <v>695</v>
      </c>
      <c r="F245" s="58" t="n">
        <v>1.466E-015</v>
      </c>
      <c r="G245" s="59" t="n">
        <v>1</v>
      </c>
      <c r="H245" s="59" t="s">
        <v>30</v>
      </c>
      <c r="I245" s="59" t="s">
        <v>30</v>
      </c>
      <c r="J245" s="59"/>
      <c r="K245" s="59" t="n">
        <v>0</v>
      </c>
      <c r="L245" s="59" t="s">
        <v>30</v>
      </c>
      <c r="M245" s="60" t="s">
        <v>30</v>
      </c>
    </row>
    <row r="246" customFormat="false" ht="15.75" hidden="false" customHeight="false" outlineLevel="0" collapsed="false">
      <c r="A246" s="66" t="s">
        <v>424</v>
      </c>
      <c r="B246" s="67" t="s">
        <v>30</v>
      </c>
      <c r="C246" s="67" t="s">
        <v>30</v>
      </c>
      <c r="D246" s="67"/>
      <c r="E246" s="67" t="s">
        <v>719</v>
      </c>
      <c r="F246" s="68" t="n">
        <v>0</v>
      </c>
      <c r="G246" s="69" t="n">
        <v>1</v>
      </c>
      <c r="H246" s="69" t="s">
        <v>30</v>
      </c>
      <c r="I246" s="69" t="s">
        <v>30</v>
      </c>
      <c r="J246" s="69"/>
      <c r="K246" s="69" t="n">
        <v>0</v>
      </c>
      <c r="L246" s="69" t="s">
        <v>30</v>
      </c>
      <c r="M246" s="70" t="s">
        <v>30</v>
      </c>
    </row>
    <row r="247" customFormat="false" ht="15.75" hidden="false" customHeight="false" outlineLevel="0" collapsed="false"/>
    <row r="248" customFormat="false" ht="15" hidden="false" customHeight="false" outlineLevel="0" collapsed="false">
      <c r="A248" s="48" t="s">
        <v>736</v>
      </c>
      <c r="B248" s="48"/>
      <c r="C248" s="48"/>
      <c r="D248" s="48"/>
      <c r="E248" s="49"/>
      <c r="F248" s="49"/>
      <c r="G248" s="49" t="s">
        <v>687</v>
      </c>
      <c r="H248" s="49"/>
      <c r="I248" s="49"/>
      <c r="J248" s="49"/>
      <c r="K248" s="50" t="s">
        <v>688</v>
      </c>
      <c r="L248" s="50"/>
      <c r="M248" s="50"/>
      <c r="N248" s="50"/>
    </row>
    <row r="249" customFormat="false" ht="15" hidden="false" customHeight="false" outlineLevel="0" collapsed="false">
      <c r="A249" s="51" t="s">
        <v>215</v>
      </c>
      <c r="B249" s="42" t="s">
        <v>333</v>
      </c>
      <c r="C249" s="42" t="s">
        <v>338</v>
      </c>
      <c r="D249" s="42" t="s">
        <v>352</v>
      </c>
      <c r="E249" s="42" t="s">
        <v>689</v>
      </c>
      <c r="F249" s="42" t="s">
        <v>690</v>
      </c>
      <c r="G249" s="42" t="s">
        <v>215</v>
      </c>
      <c r="H249" s="42" t="s">
        <v>333</v>
      </c>
      <c r="I249" s="42" t="s">
        <v>338</v>
      </c>
      <c r="J249" s="42" t="s">
        <v>352</v>
      </c>
      <c r="K249" s="42" t="s">
        <v>215</v>
      </c>
      <c r="L249" s="42" t="s">
        <v>333</v>
      </c>
      <c r="M249" s="42" t="s">
        <v>338</v>
      </c>
      <c r="N249" s="52" t="s">
        <v>352</v>
      </c>
      <c r="Q249" s="94"/>
    </row>
    <row r="250" customFormat="false" ht="15" hidden="false" customHeight="false" outlineLevel="0" collapsed="false">
      <c r="A250" s="53" t="s">
        <v>691</v>
      </c>
      <c r="B250" s="54" t="s">
        <v>692</v>
      </c>
      <c r="C250" s="54" t="s">
        <v>693</v>
      </c>
      <c r="D250" s="54" t="s">
        <v>694</v>
      </c>
      <c r="E250" s="54" t="s">
        <v>695</v>
      </c>
      <c r="F250" s="55" t="n">
        <v>0.435</v>
      </c>
      <c r="G250" s="56" t="n">
        <v>-0.133</v>
      </c>
      <c r="H250" s="56" t="n">
        <v>0.448</v>
      </c>
      <c r="I250" s="56" t="n">
        <v>0.529</v>
      </c>
      <c r="J250" s="56" t="n">
        <v>0.156</v>
      </c>
      <c r="K250" s="56" t="n">
        <v>0.149</v>
      </c>
      <c r="L250" s="56" t="n">
        <v>0.158</v>
      </c>
      <c r="M250" s="56" t="n">
        <v>0.044</v>
      </c>
      <c r="N250" s="57" t="n">
        <v>0.072</v>
      </c>
      <c r="Q250" s="95"/>
    </row>
    <row r="251" customFormat="false" ht="15" hidden="false" customHeight="false" outlineLevel="0" collapsed="false">
      <c r="A251" s="51" t="s">
        <v>691</v>
      </c>
      <c r="B251" s="42" t="s">
        <v>692</v>
      </c>
      <c r="C251" s="42" t="s">
        <v>30</v>
      </c>
      <c r="D251" s="42" t="s">
        <v>694</v>
      </c>
      <c r="E251" s="42" t="s">
        <v>695</v>
      </c>
      <c r="F251" s="58" t="n">
        <v>0.0008</v>
      </c>
      <c r="G251" s="59" t="n">
        <v>-4.266</v>
      </c>
      <c r="H251" s="59" t="n">
        <v>4.709</v>
      </c>
      <c r="I251" s="59" t="s">
        <v>30</v>
      </c>
      <c r="J251" s="59" t="n">
        <v>0.557</v>
      </c>
      <c r="K251" s="59" t="n">
        <v>2.605</v>
      </c>
      <c r="L251" s="59" t="n">
        <v>2.881</v>
      </c>
      <c r="M251" s="59" t="s">
        <v>30</v>
      </c>
      <c r="N251" s="60" t="n">
        <v>0.453</v>
      </c>
      <c r="X251" s="45"/>
      <c r="Y251" s="45"/>
      <c r="Z251" s="45"/>
      <c r="AA251" s="45"/>
      <c r="AB251" s="45"/>
    </row>
    <row r="252" customFormat="false" ht="15" hidden="false" customHeight="false" outlineLevel="0" collapsed="false">
      <c r="A252" s="51" t="s">
        <v>691</v>
      </c>
      <c r="B252" s="42" t="s">
        <v>692</v>
      </c>
      <c r="C252" s="42" t="s">
        <v>30</v>
      </c>
      <c r="D252" s="42" t="s">
        <v>694</v>
      </c>
      <c r="E252" s="42" t="s">
        <v>696</v>
      </c>
      <c r="F252" s="58" t="n">
        <v>0.000526</v>
      </c>
      <c r="G252" s="59" t="n">
        <v>-3.742</v>
      </c>
      <c r="H252" s="59" t="n">
        <v>3.786</v>
      </c>
      <c r="I252" s="59" t="s">
        <v>30</v>
      </c>
      <c r="J252" s="59" t="n">
        <v>0.956</v>
      </c>
      <c r="K252" s="59" t="n">
        <v>1.966</v>
      </c>
      <c r="L252" s="59" t="n">
        <v>1.952</v>
      </c>
      <c r="M252" s="59" t="s">
        <v>30</v>
      </c>
      <c r="N252" s="60" t="n">
        <v>0.208</v>
      </c>
    </row>
    <row r="253" customFormat="false" ht="15" hidden="false" customHeight="false" outlineLevel="0" collapsed="false">
      <c r="A253" s="51" t="s">
        <v>691</v>
      </c>
      <c r="B253" s="42" t="s">
        <v>692</v>
      </c>
      <c r="C253" s="42" t="s">
        <v>693</v>
      </c>
      <c r="D253" s="42" t="s">
        <v>30</v>
      </c>
      <c r="E253" s="42" t="s">
        <v>695</v>
      </c>
      <c r="F253" s="58" t="n">
        <v>0.169</v>
      </c>
      <c r="G253" s="59" t="n">
        <v>-0.132</v>
      </c>
      <c r="H253" s="59" t="n">
        <v>0.537</v>
      </c>
      <c r="I253" s="59" t="n">
        <v>0.595</v>
      </c>
      <c r="J253" s="59" t="s">
        <v>30</v>
      </c>
      <c r="K253" s="59" t="n">
        <v>0.215</v>
      </c>
      <c r="L253" s="59" t="n">
        <v>0.236</v>
      </c>
      <c r="M253" s="59" t="n">
        <v>0.035</v>
      </c>
      <c r="N253" s="60" t="s">
        <v>30</v>
      </c>
      <c r="X253" s="45"/>
      <c r="Y253" s="45"/>
      <c r="Z253" s="45"/>
      <c r="AA253" s="45"/>
      <c r="AB253" s="45"/>
    </row>
    <row r="254" customFormat="false" ht="15" hidden="false" customHeight="false" outlineLevel="0" collapsed="false">
      <c r="A254" s="77" t="s">
        <v>691</v>
      </c>
      <c r="B254" s="76" t="s">
        <v>692</v>
      </c>
      <c r="C254" s="76" t="s">
        <v>693</v>
      </c>
      <c r="D254" s="76" t="s">
        <v>30</v>
      </c>
      <c r="E254" s="76" t="s">
        <v>700</v>
      </c>
      <c r="F254" s="78" t="n">
        <v>0.0493</v>
      </c>
      <c r="G254" s="79" t="n">
        <v>0.124</v>
      </c>
      <c r="H254" s="79" t="n">
        <v>0.242</v>
      </c>
      <c r="I254" s="79" t="n">
        <v>0.634</v>
      </c>
      <c r="J254" s="79" t="s">
        <v>30</v>
      </c>
      <c r="K254" s="79" t="n">
        <v>0.072</v>
      </c>
      <c r="L254" s="79" t="n">
        <v>0.067</v>
      </c>
      <c r="M254" s="79" t="n">
        <v>0.022</v>
      </c>
      <c r="N254" s="80" t="s">
        <v>30</v>
      </c>
    </row>
    <row r="255" customFormat="false" ht="15" hidden="false" customHeight="false" outlineLevel="0" collapsed="false">
      <c r="A255" s="51" t="s">
        <v>691</v>
      </c>
      <c r="B255" s="42" t="s">
        <v>30</v>
      </c>
      <c r="C255" s="42" t="s">
        <v>30</v>
      </c>
      <c r="D255" s="42" t="s">
        <v>694</v>
      </c>
      <c r="E255" s="42" t="s">
        <v>695</v>
      </c>
      <c r="F255" s="58" t="n">
        <v>7.112E-026</v>
      </c>
      <c r="G255" s="59" t="n">
        <v>-0.326</v>
      </c>
      <c r="H255" s="59" t="s">
        <v>30</v>
      </c>
      <c r="I255" s="59" t="s">
        <v>30</v>
      </c>
      <c r="J255" s="59" t="n">
        <v>1.326</v>
      </c>
      <c r="K255" s="59" t="n">
        <v>0.094</v>
      </c>
      <c r="L255" s="59" t="s">
        <v>30</v>
      </c>
      <c r="M255" s="59" t="s">
        <v>30</v>
      </c>
      <c r="N255" s="60" t="n">
        <v>0.094</v>
      </c>
      <c r="X255" s="45"/>
      <c r="Y255" s="45"/>
      <c r="Z255" s="45"/>
      <c r="AA255" s="45"/>
      <c r="AB255" s="45"/>
    </row>
    <row r="256" customFormat="false" ht="15" hidden="false" customHeight="false" outlineLevel="0" collapsed="false">
      <c r="A256" s="51" t="s">
        <v>691</v>
      </c>
      <c r="B256" s="42" t="s">
        <v>30</v>
      </c>
      <c r="C256" s="42" t="s">
        <v>30</v>
      </c>
      <c r="D256" s="42" t="s">
        <v>694</v>
      </c>
      <c r="E256" s="42" t="s">
        <v>697</v>
      </c>
      <c r="F256" s="58" t="n">
        <v>0</v>
      </c>
      <c r="G256" s="59" t="n">
        <v>0.029</v>
      </c>
      <c r="H256" s="59" t="s">
        <v>30</v>
      </c>
      <c r="I256" s="59" t="s">
        <v>30</v>
      </c>
      <c r="J256" s="59" t="n">
        <v>0.971</v>
      </c>
      <c r="K256" s="59" t="n">
        <v>0.052</v>
      </c>
      <c r="L256" s="59" t="s">
        <v>30</v>
      </c>
      <c r="M256" s="59" t="s">
        <v>30</v>
      </c>
      <c r="N256" s="60" t="n">
        <v>0.052</v>
      </c>
    </row>
    <row r="257" customFormat="false" ht="15" hidden="false" customHeight="false" outlineLevel="0" collapsed="false">
      <c r="A257" s="51" t="s">
        <v>691</v>
      </c>
      <c r="B257" s="42" t="s">
        <v>30</v>
      </c>
      <c r="C257" s="42" t="s">
        <v>693</v>
      </c>
      <c r="D257" s="42" t="s">
        <v>30</v>
      </c>
      <c r="E257" s="42" t="s">
        <v>695</v>
      </c>
      <c r="F257" s="58" t="n">
        <v>0.003</v>
      </c>
      <c r="G257" s="59" t="n">
        <v>0.35</v>
      </c>
      <c r="H257" s="59" t="s">
        <v>30</v>
      </c>
      <c r="I257" s="59" t="n">
        <v>0.65</v>
      </c>
      <c r="J257" s="59" t="s">
        <v>30</v>
      </c>
      <c r="K257" s="59" t="n">
        <v>0.024</v>
      </c>
      <c r="L257" s="59" t="s">
        <v>30</v>
      </c>
      <c r="M257" s="59" t="n">
        <v>0.024</v>
      </c>
      <c r="N257" s="60" t="s">
        <v>30</v>
      </c>
      <c r="X257" s="45"/>
      <c r="Y257" s="45"/>
      <c r="Z257" s="45"/>
      <c r="AA257" s="45"/>
      <c r="AB257" s="45"/>
    </row>
    <row r="258" customFormat="false" ht="15" hidden="false" customHeight="false" outlineLevel="0" collapsed="false">
      <c r="A258" s="71" t="s">
        <v>691</v>
      </c>
      <c r="B258" s="72" t="s">
        <v>30</v>
      </c>
      <c r="C258" s="72" t="s">
        <v>693</v>
      </c>
      <c r="D258" s="72" t="s">
        <v>30</v>
      </c>
      <c r="E258" s="72" t="s">
        <v>737</v>
      </c>
      <c r="F258" s="73" t="n">
        <v>2.139E-008</v>
      </c>
      <c r="G258" s="74" t="n">
        <v>0.387</v>
      </c>
      <c r="H258" s="74" t="s">
        <v>30</v>
      </c>
      <c r="I258" s="74" t="n">
        <v>0.613</v>
      </c>
      <c r="J258" s="74" t="s">
        <v>30</v>
      </c>
      <c r="K258" s="74" t="n">
        <v>0.023</v>
      </c>
      <c r="L258" s="74" t="s">
        <v>30</v>
      </c>
      <c r="M258" s="74" t="s">
        <v>30</v>
      </c>
      <c r="N258" s="75" t="n">
        <v>0.023</v>
      </c>
    </row>
    <row r="259" customFormat="false" ht="15" hidden="false" customHeight="false" outlineLevel="0" collapsed="false">
      <c r="A259" s="51" t="s">
        <v>30</v>
      </c>
      <c r="B259" s="42" t="s">
        <v>692</v>
      </c>
      <c r="C259" s="42" t="s">
        <v>693</v>
      </c>
      <c r="D259" s="42" t="s">
        <v>694</v>
      </c>
      <c r="E259" s="42" t="s">
        <v>695</v>
      </c>
      <c r="F259" s="58" t="n">
        <v>0.417</v>
      </c>
      <c r="G259" s="59" t="s">
        <v>30</v>
      </c>
      <c r="H259" s="59" t="n">
        <v>0.317</v>
      </c>
      <c r="I259" s="59" t="n">
        <v>0.548</v>
      </c>
      <c r="J259" s="59" t="n">
        <v>0.135</v>
      </c>
      <c r="K259" s="59"/>
      <c r="L259" s="59" t="n">
        <v>0.045</v>
      </c>
      <c r="M259" s="59" t="n">
        <v>0.035</v>
      </c>
      <c r="N259" s="60" t="n">
        <v>0.064</v>
      </c>
      <c r="X259" s="45"/>
      <c r="Y259" s="45"/>
      <c r="Z259" s="45"/>
      <c r="AA259" s="45"/>
      <c r="AB259" s="45"/>
    </row>
    <row r="260" customFormat="false" ht="15" hidden="false" customHeight="false" outlineLevel="0" collapsed="false">
      <c r="A260" s="51" t="s">
        <v>30</v>
      </c>
      <c r="B260" s="42" t="s">
        <v>692</v>
      </c>
      <c r="C260" s="42" t="s">
        <v>693</v>
      </c>
      <c r="D260" s="42" t="s">
        <v>694</v>
      </c>
      <c r="E260" s="42" t="s">
        <v>738</v>
      </c>
      <c r="F260" s="58" t="n">
        <v>0.0031</v>
      </c>
      <c r="G260" s="59" t="s">
        <v>30</v>
      </c>
      <c r="H260" s="59" t="n">
        <v>0.306</v>
      </c>
      <c r="I260" s="59" t="n">
        <v>0.191</v>
      </c>
      <c r="J260" s="59" t="n">
        <v>0.504</v>
      </c>
      <c r="K260" s="59" t="s">
        <v>30</v>
      </c>
      <c r="L260" s="59" t="n">
        <v>0.051</v>
      </c>
      <c r="M260" s="59" t="n">
        <v>0.07</v>
      </c>
      <c r="N260" s="60" t="n">
        <v>0.035</v>
      </c>
    </row>
    <row r="261" customFormat="false" ht="15" hidden="false" customHeight="false" outlineLevel="0" collapsed="false">
      <c r="A261" s="51" t="s">
        <v>30</v>
      </c>
      <c r="B261" s="42" t="s">
        <v>692</v>
      </c>
      <c r="C261" s="42" t="s">
        <v>30</v>
      </c>
      <c r="D261" s="42" t="s">
        <v>694</v>
      </c>
      <c r="E261" s="42" t="s">
        <v>695</v>
      </c>
      <c r="F261" s="58" t="n">
        <v>7.054E-024</v>
      </c>
      <c r="G261" s="59" t="s">
        <v>30</v>
      </c>
      <c r="H261" s="59" t="n">
        <v>-0.538</v>
      </c>
      <c r="I261" s="59" t="s">
        <v>30</v>
      </c>
      <c r="J261" s="59" t="n">
        <v>1.538</v>
      </c>
      <c r="K261" s="59" t="s">
        <v>30</v>
      </c>
      <c r="L261" s="59" t="n">
        <v>0.274</v>
      </c>
      <c r="M261" s="59" t="s">
        <v>30</v>
      </c>
      <c r="N261" s="60" t="n">
        <v>0.274</v>
      </c>
      <c r="X261" s="45"/>
      <c r="Y261" s="45"/>
      <c r="Z261" s="45"/>
      <c r="AA261" s="45"/>
      <c r="AB261" s="45"/>
    </row>
    <row r="262" customFormat="false" ht="15" hidden="false" customHeight="false" outlineLevel="0" collapsed="false">
      <c r="A262" s="51" t="s">
        <v>30</v>
      </c>
      <c r="B262" s="42" t="s">
        <v>692</v>
      </c>
      <c r="C262" s="42" t="s">
        <v>30</v>
      </c>
      <c r="D262" s="42" t="s">
        <v>694</v>
      </c>
      <c r="E262" s="42" t="s">
        <v>699</v>
      </c>
      <c r="F262" s="58" t="n">
        <v>0</v>
      </c>
      <c r="G262" s="59" t="s">
        <v>30</v>
      </c>
      <c r="H262" s="59" t="n">
        <v>-0.103</v>
      </c>
      <c r="I262" s="59" t="s">
        <v>30</v>
      </c>
      <c r="J262" s="59" t="n">
        <v>1.103</v>
      </c>
      <c r="K262" s="59" t="s">
        <v>30</v>
      </c>
      <c r="L262" s="59" t="n">
        <v>0.083</v>
      </c>
      <c r="M262" s="59" t="s">
        <v>30</v>
      </c>
      <c r="N262" s="60" t="n">
        <v>0.083</v>
      </c>
    </row>
    <row r="263" customFormat="false" ht="15" hidden="false" customHeight="false" outlineLevel="0" collapsed="false">
      <c r="A263" s="51" t="s">
        <v>30</v>
      </c>
      <c r="B263" s="42" t="s">
        <v>692</v>
      </c>
      <c r="C263" s="42" t="s">
        <v>693</v>
      </c>
      <c r="D263" s="42" t="s">
        <v>30</v>
      </c>
      <c r="E263" s="42" t="s">
        <v>695</v>
      </c>
      <c r="F263" s="58" t="n">
        <v>0.196</v>
      </c>
      <c r="G263" s="59" t="s">
        <v>30</v>
      </c>
      <c r="H263" s="59" t="n">
        <v>0.395</v>
      </c>
      <c r="I263" s="59" t="n">
        <v>0.605</v>
      </c>
      <c r="J263" s="59" t="s">
        <v>30</v>
      </c>
      <c r="K263" s="59" t="s">
        <v>30</v>
      </c>
      <c r="L263" s="59" t="n">
        <v>0.027</v>
      </c>
      <c r="M263" s="59" t="n">
        <v>0.027</v>
      </c>
      <c r="N263" s="60" t="s">
        <v>30</v>
      </c>
      <c r="X263" s="45"/>
      <c r="Y263" s="45"/>
      <c r="Z263" s="45"/>
      <c r="AA263" s="45"/>
      <c r="AB263" s="45"/>
    </row>
    <row r="264" customFormat="false" ht="15.75" hidden="false" customHeight="false" outlineLevel="0" collapsed="false">
      <c r="A264" s="66" t="s">
        <v>30</v>
      </c>
      <c r="B264" s="67" t="s">
        <v>692</v>
      </c>
      <c r="C264" s="67" t="s">
        <v>693</v>
      </c>
      <c r="D264" s="67" t="s">
        <v>30</v>
      </c>
      <c r="E264" s="67" t="s">
        <v>739</v>
      </c>
      <c r="F264" s="68" t="n">
        <v>2.21965E-005</v>
      </c>
      <c r="G264" s="69" t="s">
        <v>30</v>
      </c>
      <c r="H264" s="69" t="n">
        <v>0.378</v>
      </c>
      <c r="I264" s="69" t="n">
        <v>0.622</v>
      </c>
      <c r="J264" s="69" t="s">
        <v>30</v>
      </c>
      <c r="K264" s="69" t="s">
        <v>30</v>
      </c>
      <c r="L264" s="69" t="n">
        <v>0.022</v>
      </c>
      <c r="M264" s="69" t="n">
        <v>0.022</v>
      </c>
      <c r="N264" s="70" t="s">
        <v>30</v>
      </c>
    </row>
  </sheetData>
  <mergeCells count="39">
    <mergeCell ref="A19:D19"/>
    <mergeCell ref="G19:J19"/>
    <mergeCell ref="K19:N19"/>
    <mergeCell ref="A27:D27"/>
    <mergeCell ref="G27:J27"/>
    <mergeCell ref="K27:N27"/>
    <mergeCell ref="A40:D40"/>
    <mergeCell ref="G40:J40"/>
    <mergeCell ref="K40:M40"/>
    <mergeCell ref="A50:D50"/>
    <mergeCell ref="G50:J50"/>
    <mergeCell ref="K50:M50"/>
    <mergeCell ref="A67:D67"/>
    <mergeCell ref="G67:J67"/>
    <mergeCell ref="K67:M67"/>
    <mergeCell ref="A84:D84"/>
    <mergeCell ref="G84:J84"/>
    <mergeCell ref="K84:M84"/>
    <mergeCell ref="A129:D129"/>
    <mergeCell ref="G129:J129"/>
    <mergeCell ref="K129:M129"/>
    <mergeCell ref="A153:D153"/>
    <mergeCell ref="G153:J153"/>
    <mergeCell ref="K153:M153"/>
    <mergeCell ref="A184:D184"/>
    <mergeCell ref="G184:J184"/>
    <mergeCell ref="K184:M184"/>
    <mergeCell ref="A209:D209"/>
    <mergeCell ref="G209:J209"/>
    <mergeCell ref="K209:M209"/>
    <mergeCell ref="A220:D220"/>
    <mergeCell ref="G220:J220"/>
    <mergeCell ref="K220:M220"/>
    <mergeCell ref="A231:D231"/>
    <mergeCell ref="G231:J231"/>
    <mergeCell ref="K231:M231"/>
    <mergeCell ref="A248:D248"/>
    <mergeCell ref="G248:J248"/>
    <mergeCell ref="K248:N248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RowHeight="18" zeroHeight="false" outlineLevelRow="0" outlineLevelCol="0"/>
  <cols>
    <col collapsed="false" customWidth="true" hidden="false" outlineLevel="0" max="1" min="1" style="13" width="13.33"/>
    <col collapsed="false" customWidth="true" hidden="false" outlineLevel="0" max="2" min="2" style="13" width="15.06"/>
    <col collapsed="false" customWidth="true" hidden="false" outlineLevel="0" max="3" min="3" style="13" width="15.18"/>
    <col collapsed="false" customWidth="true" hidden="false" outlineLevel="0" max="4" min="4" style="13" width="9.87"/>
    <col collapsed="false" customWidth="true" hidden="false" outlineLevel="0" max="5" min="5" style="13" width="10.11"/>
    <col collapsed="false" customWidth="true" hidden="false" outlineLevel="0" max="9" min="6" style="13" width="9.87"/>
    <col collapsed="false" customWidth="true" hidden="false" outlineLevel="0" max="1025" min="10" style="0" width="8.89"/>
  </cols>
  <sheetData>
    <row r="1" customFormat="false" ht="15" hidden="false" customHeight="false" outlineLevel="0" collapsed="false">
      <c r="A1" s="14" t="s">
        <v>740</v>
      </c>
    </row>
    <row r="3" customFormat="false" ht="15" hidden="false" customHeight="true" outlineLevel="0" collapsed="false">
      <c r="A3" s="96" t="s">
        <v>741</v>
      </c>
      <c r="B3" s="96" t="s">
        <v>742</v>
      </c>
      <c r="C3" s="96" t="s">
        <v>743</v>
      </c>
      <c r="D3" s="96" t="s">
        <v>744</v>
      </c>
      <c r="E3" s="97" t="s">
        <v>745</v>
      </c>
      <c r="F3" s="97"/>
      <c r="G3" s="97"/>
      <c r="H3" s="97"/>
      <c r="I3" s="97"/>
    </row>
    <row r="4" customFormat="false" ht="15.75" hidden="false" customHeight="false" outlineLevel="0" collapsed="false">
      <c r="A4" s="96"/>
      <c r="B4" s="96"/>
      <c r="C4" s="96"/>
      <c r="D4" s="96"/>
      <c r="E4" s="96" t="s">
        <v>746</v>
      </c>
      <c r="F4" s="96" t="s">
        <v>747</v>
      </c>
      <c r="G4" s="96" t="s">
        <v>748</v>
      </c>
      <c r="H4" s="96" t="s">
        <v>749</v>
      </c>
      <c r="I4" s="96" t="s">
        <v>750</v>
      </c>
    </row>
    <row r="5" customFormat="false" ht="15" hidden="false" customHeight="false" outlineLevel="0" collapsed="false">
      <c r="A5" s="98" t="s">
        <v>118</v>
      </c>
      <c r="B5" s="98" t="s">
        <v>125</v>
      </c>
      <c r="C5" s="98" t="n">
        <v>345261</v>
      </c>
      <c r="D5" s="98" t="n">
        <v>0.133</v>
      </c>
      <c r="E5" s="99" t="n">
        <v>0</v>
      </c>
      <c r="F5" s="99" t="n">
        <v>0</v>
      </c>
      <c r="G5" s="100" t="n">
        <v>1</v>
      </c>
      <c r="H5" s="99" t="n">
        <v>0</v>
      </c>
      <c r="I5" s="99" t="n">
        <v>0</v>
      </c>
    </row>
    <row r="6" customFormat="false" ht="15" hidden="false" customHeight="false" outlineLevel="0" collapsed="false">
      <c r="A6" s="98" t="s">
        <v>118</v>
      </c>
      <c r="B6" s="98" t="s">
        <v>131</v>
      </c>
      <c r="C6" s="98" t="n">
        <v>344099</v>
      </c>
      <c r="D6" s="98" t="n">
        <v>0.062</v>
      </c>
      <c r="E6" s="99" t="n">
        <v>0</v>
      </c>
      <c r="F6" s="100" t="n">
        <v>1</v>
      </c>
      <c r="G6" s="99" t="n">
        <v>0</v>
      </c>
      <c r="H6" s="99" t="n">
        <v>0</v>
      </c>
      <c r="I6" s="99" t="n">
        <v>0</v>
      </c>
    </row>
    <row r="7" customFormat="false" ht="15" hidden="false" customHeight="false" outlineLevel="0" collapsed="false">
      <c r="A7" s="98" t="s">
        <v>118</v>
      </c>
      <c r="B7" s="98" t="s">
        <v>138</v>
      </c>
      <c r="C7" s="98" t="n">
        <v>338808</v>
      </c>
      <c r="D7" s="98" t="n">
        <v>0.065</v>
      </c>
      <c r="E7" s="99" t="n">
        <v>0</v>
      </c>
      <c r="F7" s="100" t="n">
        <v>1</v>
      </c>
      <c r="G7" s="99" t="n">
        <v>0</v>
      </c>
      <c r="H7" s="99" t="n">
        <v>0</v>
      </c>
      <c r="I7" s="99" t="n">
        <v>0</v>
      </c>
    </row>
    <row r="8" customFormat="false" ht="15" hidden="false" customHeight="false" outlineLevel="0" collapsed="false">
      <c r="A8" s="98" t="s">
        <v>125</v>
      </c>
      <c r="B8" s="98" t="s">
        <v>131</v>
      </c>
      <c r="C8" s="98" t="n">
        <v>353835</v>
      </c>
      <c r="D8" s="98" t="n">
        <v>0.021</v>
      </c>
      <c r="E8" s="100" t="n">
        <v>0.986</v>
      </c>
      <c r="F8" s="99" t="n">
        <v>0.014</v>
      </c>
      <c r="G8" s="99" t="n">
        <v>0</v>
      </c>
      <c r="H8" s="99" t="n">
        <v>0</v>
      </c>
      <c r="I8" s="99" t="n">
        <v>0</v>
      </c>
    </row>
    <row r="9" customFormat="false" ht="15" hidden="false" customHeight="false" outlineLevel="0" collapsed="false">
      <c r="A9" s="98" t="s">
        <v>125</v>
      </c>
      <c r="B9" s="98" t="s">
        <v>138</v>
      </c>
      <c r="C9" s="98" t="n">
        <v>348195</v>
      </c>
      <c r="D9" s="98" t="n">
        <v>0.026</v>
      </c>
      <c r="E9" s="100" t="n">
        <v>0.899</v>
      </c>
      <c r="F9" s="99" t="n">
        <v>0.101</v>
      </c>
      <c r="G9" s="99" t="n">
        <v>0</v>
      </c>
      <c r="H9" s="99" t="n">
        <v>0</v>
      </c>
      <c r="I9" s="99" t="n">
        <v>0</v>
      </c>
    </row>
    <row r="10" customFormat="false" ht="15" hidden="false" customHeight="false" outlineLevel="0" collapsed="false">
      <c r="A10" s="98" t="s">
        <v>131</v>
      </c>
      <c r="B10" s="98" t="s">
        <v>138</v>
      </c>
      <c r="C10" s="98" t="n">
        <v>347036</v>
      </c>
      <c r="D10" s="98" t="n">
        <v>0.069</v>
      </c>
      <c r="E10" s="99" t="n">
        <v>0</v>
      </c>
      <c r="F10" s="100" t="n">
        <v>1</v>
      </c>
      <c r="G10" s="99" t="n">
        <v>0</v>
      </c>
      <c r="H10" s="99" t="n">
        <v>0</v>
      </c>
      <c r="I10" s="99" t="n">
        <v>0</v>
      </c>
    </row>
  </sheetData>
  <mergeCells count="5">
    <mergeCell ref="A3:A4"/>
    <mergeCell ref="B3:B4"/>
    <mergeCell ref="C3:C4"/>
    <mergeCell ref="D3:D4"/>
    <mergeCell ref="E3:I3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12.89"/>
    <col collapsed="false" customWidth="true" hidden="false" outlineLevel="0" max="2" min="2" style="0" width="15.78"/>
    <col collapsed="false" customWidth="true" hidden="false" outlineLevel="0" max="3" min="3" style="0" width="21.56"/>
    <col collapsed="false" customWidth="true" hidden="false" outlineLevel="0" max="1025" min="4" style="0" width="8.89"/>
  </cols>
  <sheetData>
    <row r="1" customFormat="false" ht="18" hidden="false" customHeight="false" outlineLevel="0" collapsed="false">
      <c r="A1" s="14" t="s">
        <v>751</v>
      </c>
      <c r="B1" s="13"/>
      <c r="C1" s="13"/>
    </row>
    <row r="2" customFormat="false" ht="18" hidden="false" customHeight="false" outlineLevel="0" collapsed="false">
      <c r="A2" s="13"/>
      <c r="B2" s="13"/>
      <c r="C2" s="13"/>
    </row>
    <row r="3" customFormat="false" ht="17.25" hidden="false" customHeight="true" outlineLevel="0" collapsed="false">
      <c r="A3" s="101" t="s">
        <v>752</v>
      </c>
      <c r="B3" s="102" t="s">
        <v>753</v>
      </c>
      <c r="C3" s="102"/>
    </row>
    <row r="4" customFormat="false" ht="16.5" hidden="false" customHeight="false" outlineLevel="0" collapsed="false">
      <c r="A4" s="103"/>
      <c r="B4" s="103"/>
      <c r="C4" s="103"/>
    </row>
    <row r="5" customFormat="false" ht="18" hidden="false" customHeight="false" outlineLevel="0" collapsed="false">
      <c r="A5" s="104" t="s">
        <v>754</v>
      </c>
      <c r="B5" s="104" t="s">
        <v>755</v>
      </c>
      <c r="C5" s="104" t="s">
        <v>756</v>
      </c>
    </row>
    <row r="6" customFormat="false" ht="15" hidden="false" customHeight="true" outlineLevel="0" collapsed="false">
      <c r="A6" s="105" t="s">
        <v>217</v>
      </c>
      <c r="B6" s="106" t="s">
        <v>218</v>
      </c>
      <c r="C6" s="106" t="s">
        <v>757</v>
      </c>
    </row>
    <row r="7" customFormat="false" ht="15" hidden="false" customHeight="false" outlineLevel="0" collapsed="false">
      <c r="A7" s="105"/>
      <c r="B7" s="106" t="s">
        <v>758</v>
      </c>
      <c r="C7" s="106" t="s">
        <v>759</v>
      </c>
    </row>
    <row r="8" customFormat="false" ht="15" hidden="false" customHeight="false" outlineLevel="0" collapsed="false">
      <c r="A8" s="105"/>
      <c r="B8" s="105" t="s">
        <v>219</v>
      </c>
      <c r="C8" s="105" t="s">
        <v>760</v>
      </c>
    </row>
    <row r="9" customFormat="false" ht="15" hidden="false" customHeight="true" outlineLevel="0" collapsed="false">
      <c r="A9" s="107" t="s">
        <v>334</v>
      </c>
      <c r="B9" s="108" t="s">
        <v>354</v>
      </c>
      <c r="C9" s="108" t="s">
        <v>761</v>
      </c>
    </row>
    <row r="10" customFormat="false" ht="15" hidden="false" customHeight="false" outlineLevel="0" collapsed="false">
      <c r="A10" s="107"/>
      <c r="B10" s="109" t="s">
        <v>360</v>
      </c>
      <c r="C10" s="109" t="s">
        <v>762</v>
      </c>
    </row>
    <row r="11" customFormat="false" ht="15" hidden="false" customHeight="false" outlineLevel="0" collapsed="false">
      <c r="A11" s="107"/>
      <c r="B11" s="110" t="s">
        <v>763</v>
      </c>
      <c r="C11" s="110" t="s">
        <v>764</v>
      </c>
    </row>
    <row r="12" customFormat="false" ht="15" hidden="false" customHeight="true" outlineLevel="0" collapsed="false">
      <c r="A12" s="105" t="s">
        <v>339</v>
      </c>
      <c r="B12" s="105" t="s">
        <v>219</v>
      </c>
      <c r="C12" s="105" t="s">
        <v>765</v>
      </c>
    </row>
    <row r="13" customFormat="false" ht="15" hidden="false" customHeight="false" outlineLevel="0" collapsed="false">
      <c r="A13" s="105"/>
      <c r="B13" s="105" t="s">
        <v>218</v>
      </c>
      <c r="C13" s="105" t="s">
        <v>766</v>
      </c>
    </row>
    <row r="14" customFormat="false" ht="15" hidden="false" customHeight="false" outlineLevel="0" collapsed="false">
      <c r="A14" s="105"/>
      <c r="B14" s="105" t="s">
        <v>217</v>
      </c>
      <c r="C14" s="105" t="s">
        <v>767</v>
      </c>
    </row>
    <row r="15" customFormat="false" ht="15" hidden="false" customHeight="true" outlineLevel="0" collapsed="false">
      <c r="A15" s="107" t="s">
        <v>353</v>
      </c>
      <c r="B15" s="108" t="s">
        <v>360</v>
      </c>
      <c r="C15" s="108" t="s">
        <v>768</v>
      </c>
    </row>
    <row r="16" customFormat="false" ht="15" hidden="false" customHeight="false" outlineLevel="0" collapsed="false">
      <c r="A16" s="107"/>
      <c r="B16" s="109" t="s">
        <v>769</v>
      </c>
      <c r="C16" s="111" t="s">
        <v>770</v>
      </c>
    </row>
    <row r="17" customFormat="false" ht="15" hidden="false" customHeight="false" outlineLevel="0" collapsed="false">
      <c r="A17" s="107"/>
      <c r="B17" s="110" t="s">
        <v>354</v>
      </c>
      <c r="C17" s="110" t="s">
        <v>771</v>
      </c>
    </row>
    <row r="18" customFormat="false" ht="15" hidden="false" customHeight="true" outlineLevel="0" collapsed="false">
      <c r="A18" s="105" t="s">
        <v>424</v>
      </c>
      <c r="B18" s="105" t="s">
        <v>218</v>
      </c>
      <c r="C18" s="105" t="s">
        <v>772</v>
      </c>
    </row>
    <row r="19" customFormat="false" ht="15" hidden="false" customHeight="false" outlineLevel="0" collapsed="false">
      <c r="A19" s="105"/>
      <c r="B19" s="105" t="s">
        <v>217</v>
      </c>
      <c r="C19" s="105" t="s">
        <v>757</v>
      </c>
    </row>
    <row r="20" customFormat="false" ht="16" hidden="false" customHeight="true" outlineLevel="0" collapsed="false">
      <c r="A20" s="105"/>
      <c r="B20" s="105" t="s">
        <v>443</v>
      </c>
      <c r="C20" s="105" t="s">
        <v>773</v>
      </c>
    </row>
    <row r="21" customFormat="false" ht="15" hidden="false" customHeight="true" outlineLevel="0" collapsed="false">
      <c r="A21" s="107" t="s">
        <v>449</v>
      </c>
      <c r="B21" s="108" t="s">
        <v>774</v>
      </c>
      <c r="C21" s="108" t="s">
        <v>775</v>
      </c>
    </row>
    <row r="22" customFormat="false" ht="15" hidden="false" customHeight="false" outlineLevel="0" collapsed="false">
      <c r="A22" s="107"/>
      <c r="B22" s="109" t="s">
        <v>217</v>
      </c>
      <c r="C22" s="109" t="s">
        <v>776</v>
      </c>
    </row>
    <row r="23" customFormat="false" ht="15" hidden="false" customHeight="false" outlineLevel="0" collapsed="false">
      <c r="A23" s="107"/>
      <c r="B23" s="110" t="s">
        <v>219</v>
      </c>
      <c r="C23" s="110" t="s">
        <v>772</v>
      </c>
    </row>
    <row r="24" customFormat="false" ht="15" hidden="false" customHeight="true" outlineLevel="0" collapsed="false">
      <c r="A24" s="105" t="s">
        <v>561</v>
      </c>
      <c r="B24" s="105" t="s">
        <v>219</v>
      </c>
      <c r="C24" s="105" t="s">
        <v>777</v>
      </c>
    </row>
    <row r="25" customFormat="false" ht="15" hidden="false" customHeight="false" outlineLevel="0" collapsed="false">
      <c r="A25" s="105"/>
      <c r="B25" s="105" t="s">
        <v>774</v>
      </c>
      <c r="C25" s="105" t="s">
        <v>778</v>
      </c>
    </row>
    <row r="26" customFormat="false" ht="15" hidden="false" customHeight="false" outlineLevel="0" collapsed="false">
      <c r="A26" s="105"/>
      <c r="B26" s="105" t="s">
        <v>243</v>
      </c>
      <c r="C26" s="105" t="s">
        <v>779</v>
      </c>
    </row>
  </sheetData>
  <mergeCells count="8">
    <mergeCell ref="B3:C3"/>
    <mergeCell ref="A6:A8"/>
    <mergeCell ref="A9:A11"/>
    <mergeCell ref="A12:A14"/>
    <mergeCell ref="A15:A17"/>
    <mergeCell ref="A18:A20"/>
    <mergeCell ref="A21:A23"/>
    <mergeCell ref="A24:A26"/>
  </mergeCells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LibreOffice/6.0.6.2$Windows_X86_64 LibreOffice_project/0c292870b25a325b5ed35f6b45599d2ea4458e77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2017-03-17T06:45:00Z</dcterms:created>
  <dc:creator/>
  <dc:description/>
  <dc:language>en-US</dc:language>
  <cp:lastModifiedBy/>
  <dcterms:modified xsi:type="dcterms:W3CDTF">2018-08-06T22:27:57Z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2057-10.2.0.7439</vt:lpwstr>
  </property>
  <property fmtid="{D5CDD505-2E9C-101B-9397-08002B2CF9AE}" pid="3" name="KSOReadingLayout">
    <vt:bool>1</vt:bool>
  </property>
</Properties>
</file>