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oudStation_Kim\Publications\2017 Ingraham Choi Sci Reports BiOM\Resubmission\Submitted\"/>
    </mc:Choice>
  </mc:AlternateContent>
  <bookViews>
    <workbookView xWindow="0" yWindow="0" windowWidth="17190" windowHeight="5205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" i="1" l="1"/>
  <c r="AA13" i="1"/>
  <c r="Z13" i="1"/>
  <c r="Y13" i="1"/>
  <c r="X13" i="1"/>
  <c r="W13" i="1"/>
  <c r="AB12" i="1"/>
  <c r="AA12" i="1"/>
  <c r="Z12" i="1"/>
  <c r="Y12" i="1"/>
  <c r="X12" i="1"/>
  <c r="W12" i="1"/>
  <c r="K13" i="1" l="1"/>
  <c r="K12" i="1"/>
  <c r="D13" i="1"/>
  <c r="D12" i="1"/>
  <c r="C12" i="1"/>
  <c r="C13" i="1"/>
  <c r="B12" i="1"/>
  <c r="B13" i="1" l="1"/>
  <c r="E12" i="1"/>
  <c r="V13" i="1"/>
  <c r="U13" i="1"/>
  <c r="T13" i="1"/>
  <c r="S13" i="1"/>
  <c r="R13" i="1"/>
  <c r="Q13" i="1"/>
  <c r="V12" i="1"/>
  <c r="U12" i="1"/>
  <c r="T12" i="1"/>
  <c r="S12" i="1"/>
  <c r="R12" i="1"/>
  <c r="Q12" i="1"/>
  <c r="P13" i="1"/>
  <c r="O13" i="1"/>
  <c r="N13" i="1"/>
  <c r="M13" i="1"/>
  <c r="L13" i="1"/>
  <c r="P12" i="1"/>
  <c r="O12" i="1"/>
  <c r="N12" i="1"/>
  <c r="M12" i="1"/>
  <c r="L12" i="1"/>
  <c r="F13" i="1"/>
  <c r="G13" i="1"/>
  <c r="H13" i="1"/>
  <c r="I13" i="1"/>
  <c r="J13" i="1"/>
  <c r="E13" i="1"/>
  <c r="F12" i="1"/>
  <c r="G12" i="1"/>
  <c r="H12" i="1"/>
  <c r="I12" i="1"/>
  <c r="J12" i="1"/>
</calcChain>
</file>

<file path=xl/sharedStrings.xml><?xml version="1.0" encoding="utf-8"?>
<sst xmlns="http://schemas.openxmlformats.org/spreadsheetml/2006/main" count="28" uniqueCount="21">
  <si>
    <t xml:space="preserve">PC </t>
  </si>
  <si>
    <t>-</t>
  </si>
  <si>
    <t>S1</t>
  </si>
  <si>
    <t>S2</t>
  </si>
  <si>
    <t>S3</t>
  </si>
  <si>
    <t>S8</t>
  </si>
  <si>
    <t>S4</t>
  </si>
  <si>
    <t>S6</t>
  </si>
  <si>
    <t>S5</t>
  </si>
  <si>
    <t>S9</t>
  </si>
  <si>
    <t>S10</t>
  </si>
  <si>
    <t>Subject</t>
  </si>
  <si>
    <t>Metabolic Power (W/kg)</t>
  </si>
  <si>
    <t>Mean</t>
  </si>
  <si>
    <t>Std Dev</t>
  </si>
  <si>
    <t>Body mass (kg)</t>
  </si>
  <si>
    <t>Walking speed (m/s)</t>
  </si>
  <si>
    <t>PC power setting (%)</t>
  </si>
  <si>
    <t>BiOM Net Ankle Work (J/kg)</t>
  </si>
  <si>
    <t xml:space="preserve">Cost of Transport </t>
  </si>
  <si>
    <t>BiOM Average Peak Ankle Power (W/kg)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</si>
</sst>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9" fontId="0" fillId="0" borderId="14" xfId="1" applyFont="1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2" fontId="0" fillId="0" borderId="14" xfId="1" applyNumberFormat="1" applyFont="1" applyBorder="1" applyAlignment="1">
      <alignment horizontal="center" vertical="center"/>
    </xf>
    <xf numFmtId="2" fontId="0" fillId="0" borderId="15" xfId="1" applyNumberFormat="1" applyFont="1" applyBorder="1" applyAlignment="1">
      <alignment horizontal="center" vertical="center"/>
    </xf>
    <xf numFmtId="2" fontId="0" fillId="0" borderId="0" xfId="1" applyNumberFormat="1" applyFont="1"/>
    <xf numFmtId="164" fontId="0" fillId="0" borderId="14" xfId="1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2" fontId="1" fillId="0" borderId="12" xfId="1" applyNumberFormat="1" applyFont="1" applyBorder="1" applyAlignment="1">
      <alignment horizontal="center" wrapText="1"/>
    </xf>
    <xf numFmtId="2" fontId="1" fillId="0" borderId="13" xfId="1" applyNumberFormat="1" applyFont="1" applyBorder="1" applyAlignment="1">
      <alignment horizontal="center" wrapText="1"/>
    </xf>
    <xf numFmtId="2" fontId="1" fillId="0" borderId="16" xfId="1" applyNumberFormat="1" applyFont="1" applyBorder="1" applyAlignment="1">
      <alignment horizontal="center" wrapText="1"/>
    </xf>
    <xf numFmtId="2" fontId="1" fillId="0" borderId="17" xfId="1" applyNumberFormat="1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X24" sqref="X24"/>
    </sheetView>
  </sheetViews>
  <sheetFormatPr defaultRowHeight="15" x14ac:dyDescent="0.25"/>
  <cols>
    <col min="1" max="2" width="10.42578125" customWidth="1"/>
    <col min="3" max="3" width="11.140625" style="9" customWidth="1"/>
    <col min="4" max="4" width="10.42578125" style="9" customWidth="1"/>
    <col min="5" max="5" width="10.42578125" bestFit="1" customWidth="1"/>
    <col min="6" max="6" width="8.42578125" bestFit="1" customWidth="1"/>
    <col min="7" max="9" width="9" bestFit="1" customWidth="1"/>
    <col min="10" max="16" width="8.85546875" bestFit="1" customWidth="1"/>
    <col min="17" max="17" width="9" bestFit="1" customWidth="1"/>
    <col min="18" max="22" width="8.85546875" bestFit="1" customWidth="1"/>
  </cols>
  <sheetData>
    <row r="1" spans="1:28" s="18" customFormat="1" ht="19.899999999999999" customHeight="1" x14ac:dyDescent="0.25">
      <c r="A1" s="22" t="s">
        <v>11</v>
      </c>
      <c r="B1" s="22" t="s">
        <v>17</v>
      </c>
      <c r="C1" s="24" t="s">
        <v>16</v>
      </c>
      <c r="D1" s="26" t="s">
        <v>15</v>
      </c>
      <c r="E1" s="19" t="s">
        <v>19</v>
      </c>
      <c r="F1" s="20"/>
      <c r="G1" s="20"/>
      <c r="H1" s="20"/>
      <c r="I1" s="20"/>
      <c r="J1" s="21"/>
      <c r="K1" s="19" t="s">
        <v>12</v>
      </c>
      <c r="L1" s="20"/>
      <c r="M1" s="20"/>
      <c r="N1" s="20"/>
      <c r="O1" s="20"/>
      <c r="P1" s="21"/>
      <c r="Q1" s="19" t="s">
        <v>18</v>
      </c>
      <c r="R1" s="20"/>
      <c r="S1" s="20"/>
      <c r="T1" s="20"/>
      <c r="U1" s="20"/>
      <c r="V1" s="21"/>
      <c r="W1" s="19" t="s">
        <v>20</v>
      </c>
      <c r="X1" s="20"/>
      <c r="Y1" s="20"/>
      <c r="Z1" s="20"/>
      <c r="AA1" s="20"/>
      <c r="AB1" s="21"/>
    </row>
    <row r="2" spans="1:28" s="18" customFormat="1" ht="11.25" customHeight="1" x14ac:dyDescent="0.25">
      <c r="A2" s="23"/>
      <c r="B2" s="23"/>
      <c r="C2" s="25"/>
      <c r="D2" s="27"/>
      <c r="E2" s="2">
        <v>0</v>
      </c>
      <c r="F2" s="3">
        <v>0.25</v>
      </c>
      <c r="G2" s="3">
        <v>0.5</v>
      </c>
      <c r="H2" s="3">
        <v>0.75</v>
      </c>
      <c r="I2" s="3">
        <v>1</v>
      </c>
      <c r="J2" s="1" t="s">
        <v>0</v>
      </c>
      <c r="K2" s="2">
        <v>0</v>
      </c>
      <c r="L2" s="3">
        <v>0.25</v>
      </c>
      <c r="M2" s="3">
        <v>0.5</v>
      </c>
      <c r="N2" s="3">
        <v>0.75</v>
      </c>
      <c r="O2" s="3">
        <v>1</v>
      </c>
      <c r="P2" s="1" t="s">
        <v>0</v>
      </c>
      <c r="Q2" s="2">
        <v>0</v>
      </c>
      <c r="R2" s="3">
        <v>0.25</v>
      </c>
      <c r="S2" s="3">
        <v>0.5</v>
      </c>
      <c r="T2" s="3">
        <v>0.75</v>
      </c>
      <c r="U2" s="3">
        <v>1</v>
      </c>
      <c r="V2" s="4" t="s">
        <v>0</v>
      </c>
      <c r="W2" s="2">
        <v>0</v>
      </c>
      <c r="X2" s="3">
        <v>0.25</v>
      </c>
      <c r="Y2" s="3">
        <v>0.5</v>
      </c>
      <c r="Z2" s="3">
        <v>0.75</v>
      </c>
      <c r="AA2" s="3">
        <v>1</v>
      </c>
      <c r="AB2" s="4" t="s">
        <v>0</v>
      </c>
    </row>
    <row r="3" spans="1:28" x14ac:dyDescent="0.25">
      <c r="A3" s="5" t="s">
        <v>2</v>
      </c>
      <c r="B3" s="5">
        <v>0.56999999999999995</v>
      </c>
      <c r="C3" s="7">
        <v>1.17</v>
      </c>
      <c r="D3" s="10">
        <v>83.7</v>
      </c>
      <c r="E3" s="11">
        <v>0.3982</v>
      </c>
      <c r="F3" s="12">
        <v>0.42</v>
      </c>
      <c r="G3" s="12">
        <v>0.4133</v>
      </c>
      <c r="H3" s="12">
        <v>0.36499999999999999</v>
      </c>
      <c r="I3" s="12">
        <v>0.34910000000000002</v>
      </c>
      <c r="J3" s="13">
        <v>0.38169999999999998</v>
      </c>
      <c r="K3" s="12">
        <v>4.5699223416965351</v>
      </c>
      <c r="L3" s="12">
        <v>4.8203285543608123</v>
      </c>
      <c r="M3" s="12">
        <v>4.7433739545997611</v>
      </c>
      <c r="N3" s="12">
        <v>4.1890884109916371</v>
      </c>
      <c r="O3" s="12">
        <v>4.0064946236559136</v>
      </c>
      <c r="P3" s="12">
        <v>4.3815890083632016</v>
      </c>
      <c r="Q3" s="11">
        <v>-3.6021107128634002E-3</v>
      </c>
      <c r="R3" s="12">
        <v>3.4794902429311002E-4</v>
      </c>
      <c r="S3" s="12">
        <v>8.0628713659896503E-2</v>
      </c>
      <c r="T3" s="12">
        <v>0.19686825965750701</v>
      </c>
      <c r="U3" s="12">
        <v>0.24377590601353999</v>
      </c>
      <c r="V3" s="13">
        <v>0.105548028673835</v>
      </c>
      <c r="W3" s="11">
        <v>0.32961015531660698</v>
      </c>
      <c r="X3" s="12">
        <v>0.321232138590203</v>
      </c>
      <c r="Y3" s="12">
        <v>1.47474536041418</v>
      </c>
      <c r="Z3" s="12">
        <v>2.6880463162086801</v>
      </c>
      <c r="AA3" s="12">
        <v>2.9168609717244101</v>
      </c>
      <c r="AB3" s="13">
        <v>1.52137773795301</v>
      </c>
    </row>
    <row r="4" spans="1:28" x14ac:dyDescent="0.25">
      <c r="A4" s="5" t="s">
        <v>3</v>
      </c>
      <c r="B4" s="5">
        <v>0.42</v>
      </c>
      <c r="C4" s="7">
        <v>1.23</v>
      </c>
      <c r="D4" s="10">
        <v>88</v>
      </c>
      <c r="E4" s="11">
        <v>0.37809999999999999</v>
      </c>
      <c r="F4" s="12">
        <v>0.42480000000000001</v>
      </c>
      <c r="G4" s="12" t="s">
        <v>1</v>
      </c>
      <c r="H4" s="12">
        <v>0.36599999999999999</v>
      </c>
      <c r="I4" s="12">
        <v>0.3473</v>
      </c>
      <c r="J4" s="13">
        <v>0.38869999999999999</v>
      </c>
      <c r="K4" s="12">
        <v>4.5729931818181822</v>
      </c>
      <c r="L4" s="12">
        <v>5.1377431818181813</v>
      </c>
      <c r="M4" s="12"/>
      <c r="N4" s="12">
        <v>4.4260931818181817</v>
      </c>
      <c r="O4" s="12">
        <v>4.199809090909091</v>
      </c>
      <c r="P4" s="12">
        <v>4.7011045454545455</v>
      </c>
      <c r="Q4" s="11">
        <v>4.4809090909090901E-3</v>
      </c>
      <c r="R4" s="12">
        <v>1.4637386363636399E-2</v>
      </c>
      <c r="S4" s="12" t="s">
        <v>1</v>
      </c>
      <c r="T4" s="12">
        <v>0.210929621212121</v>
      </c>
      <c r="U4" s="12">
        <v>0.24072859848484901</v>
      </c>
      <c r="V4" s="13">
        <v>5.5678674242424203E-2</v>
      </c>
      <c r="W4" s="11">
        <v>0.35778575757575798</v>
      </c>
      <c r="X4" s="12">
        <v>0.55794291666666695</v>
      </c>
      <c r="Y4" s="12" t="s">
        <v>1</v>
      </c>
      <c r="Z4" s="12">
        <v>2.7892261742424198</v>
      </c>
      <c r="AA4" s="12">
        <v>3.0364370454545502</v>
      </c>
      <c r="AB4" s="13">
        <v>1.2211107954545499</v>
      </c>
    </row>
    <row r="5" spans="1:28" x14ac:dyDescent="0.25">
      <c r="A5" s="5" t="s">
        <v>4</v>
      </c>
      <c r="B5" s="5">
        <v>0.45</v>
      </c>
      <c r="C5" s="7">
        <v>1.28</v>
      </c>
      <c r="D5" s="10">
        <v>79.3</v>
      </c>
      <c r="E5" s="11">
        <v>0.35270000000000001</v>
      </c>
      <c r="F5" s="12">
        <v>0.36699999999999999</v>
      </c>
      <c r="G5" s="12">
        <v>0.30630000000000002</v>
      </c>
      <c r="H5" s="12">
        <v>0.30640000000000001</v>
      </c>
      <c r="I5" s="12">
        <v>0.31109999999999999</v>
      </c>
      <c r="J5" s="13">
        <v>0.33550000000000002</v>
      </c>
      <c r="K5" s="12">
        <v>4.4288335435056752</v>
      </c>
      <c r="L5" s="12">
        <v>4.6085069356872639</v>
      </c>
      <c r="M5" s="12">
        <v>3.8465044136191682</v>
      </c>
      <c r="N5" s="12">
        <v>3.8472585119798235</v>
      </c>
      <c r="O5" s="12">
        <v>3.9069054224464064</v>
      </c>
      <c r="P5" s="12">
        <v>4.2131513240857501</v>
      </c>
      <c r="Q5" s="11">
        <v>3.9686422866750696E-3</v>
      </c>
      <c r="R5" s="12">
        <v>0.103655821773855</v>
      </c>
      <c r="S5" s="12">
        <v>0.245303488860866</v>
      </c>
      <c r="T5" s="12">
        <v>0.227811097099622</v>
      </c>
      <c r="U5" s="12">
        <v>0.24824300126103399</v>
      </c>
      <c r="V5" s="13">
        <v>0.224367633459437</v>
      </c>
      <c r="W5" s="11">
        <v>0.46410685161832699</v>
      </c>
      <c r="X5" s="12">
        <v>1.3382081126523799</v>
      </c>
      <c r="Y5" s="12">
        <v>2.9308013871374499</v>
      </c>
      <c r="Z5" s="12">
        <v>2.4943810424548101</v>
      </c>
      <c r="AA5" s="12">
        <v>2.7359699033207199</v>
      </c>
      <c r="AB5" s="13">
        <v>2.8152400168137901</v>
      </c>
    </row>
    <row r="6" spans="1:28" x14ac:dyDescent="0.25">
      <c r="A6" s="5" t="s">
        <v>6</v>
      </c>
      <c r="B6" s="5">
        <v>0.48</v>
      </c>
      <c r="C6" s="7">
        <v>1.2</v>
      </c>
      <c r="D6" s="10">
        <v>124.1</v>
      </c>
      <c r="E6" s="11">
        <v>0.42280000000000001</v>
      </c>
      <c r="F6" s="12">
        <v>0.43530000000000002</v>
      </c>
      <c r="G6" s="12">
        <v>0.41620000000000001</v>
      </c>
      <c r="H6" s="12">
        <v>0.3977</v>
      </c>
      <c r="I6" s="12">
        <v>0.40849999999999997</v>
      </c>
      <c r="J6" s="13">
        <v>0.41</v>
      </c>
      <c r="K6" s="12">
        <v>4.9776075745366644</v>
      </c>
      <c r="L6" s="12">
        <v>5.1246099919419832</v>
      </c>
      <c r="M6" s="12">
        <v>4.8993319903303796</v>
      </c>
      <c r="N6" s="12">
        <v>4.6811418211120071</v>
      </c>
      <c r="O6" s="12">
        <v>4.8090306204673654</v>
      </c>
      <c r="P6" s="12">
        <v>4.8266655922643027</v>
      </c>
      <c r="Q6" s="11">
        <v>4.6131077088369596E-3</v>
      </c>
      <c r="R6" s="12">
        <v>3.6823287671232899E-2</v>
      </c>
      <c r="S6" s="12">
        <v>0.11031804995970999</v>
      </c>
      <c r="T6" s="12">
        <v>0.14341450443191001</v>
      </c>
      <c r="U6" s="12">
        <v>0.12803497179693801</v>
      </c>
      <c r="V6" s="13">
        <v>0.10914987912973401</v>
      </c>
      <c r="W6" s="11">
        <v>0.40735914585012101</v>
      </c>
      <c r="X6" s="12">
        <v>1.35639844211657</v>
      </c>
      <c r="Y6" s="12">
        <v>1.99892508729519</v>
      </c>
      <c r="Z6" s="12">
        <v>2.2768451248992698</v>
      </c>
      <c r="AA6" s="12">
        <v>2.3816143701316101</v>
      </c>
      <c r="AB6" s="13">
        <v>1.97388799355359</v>
      </c>
    </row>
    <row r="7" spans="1:28" x14ac:dyDescent="0.25">
      <c r="A7" s="5" t="s">
        <v>8</v>
      </c>
      <c r="B7" s="5">
        <v>0.44</v>
      </c>
      <c r="C7" s="7">
        <v>1.01</v>
      </c>
      <c r="D7" s="10">
        <v>98</v>
      </c>
      <c r="E7" s="11">
        <v>0.39639999999999997</v>
      </c>
      <c r="F7" s="12">
        <v>0.46229999999999999</v>
      </c>
      <c r="G7" s="12">
        <v>0.39389999999999997</v>
      </c>
      <c r="H7" s="12">
        <v>0.35780000000000001</v>
      </c>
      <c r="I7" s="12">
        <v>0.40639999999999998</v>
      </c>
      <c r="J7" s="13">
        <v>0.40439999999999998</v>
      </c>
      <c r="K7" s="12">
        <v>3.8875408163265304</v>
      </c>
      <c r="L7" s="12">
        <v>4.5808887755102043</v>
      </c>
      <c r="M7" s="12">
        <v>3.903228571428571</v>
      </c>
      <c r="N7" s="12">
        <v>3.5087408163265308</v>
      </c>
      <c r="O7" s="12">
        <v>4.0264265306122455</v>
      </c>
      <c r="P7" s="12">
        <v>4.006567346938775</v>
      </c>
      <c r="Q7" s="11">
        <v>3.73755102040816E-3</v>
      </c>
      <c r="R7" s="12">
        <v>1.8505374149659901E-2</v>
      </c>
      <c r="S7" s="12">
        <v>0.205926530612245</v>
      </c>
      <c r="T7" s="12">
        <v>0.160743775510204</v>
      </c>
      <c r="U7" s="12">
        <v>0.22808462585034001</v>
      </c>
      <c r="V7" s="13">
        <v>9.9349251700680305E-2</v>
      </c>
      <c r="W7" s="11">
        <v>0.34001170068027198</v>
      </c>
      <c r="X7" s="12">
        <v>0.72659010204081598</v>
      </c>
      <c r="Y7" s="12">
        <v>2.4357213605442198</v>
      </c>
      <c r="Z7" s="12">
        <v>2.1418699999999999</v>
      </c>
      <c r="AA7" s="12">
        <v>2.3360491156462602</v>
      </c>
      <c r="AB7" s="13">
        <v>1.5792752721088399</v>
      </c>
    </row>
    <row r="8" spans="1:28" x14ac:dyDescent="0.25">
      <c r="A8" s="5" t="s">
        <v>7</v>
      </c>
      <c r="B8" s="5">
        <v>0.35</v>
      </c>
      <c r="C8" s="7">
        <v>1.26</v>
      </c>
      <c r="D8" s="10">
        <v>87.3</v>
      </c>
      <c r="E8" s="11">
        <v>0.4148</v>
      </c>
      <c r="F8" s="12">
        <v>0.39529999999999998</v>
      </c>
      <c r="G8" s="12">
        <v>0.36449999999999999</v>
      </c>
      <c r="H8" s="12">
        <v>0.36609999999999998</v>
      </c>
      <c r="I8" s="12">
        <v>0.41460000000000002</v>
      </c>
      <c r="J8" s="13">
        <v>0.39140000000000003</v>
      </c>
      <c r="K8" s="12">
        <v>4.9338865979381445</v>
      </c>
      <c r="L8" s="12">
        <v>4.7015452462772052</v>
      </c>
      <c r="M8" s="12">
        <v>4.3351237113402066</v>
      </c>
      <c r="N8" s="12">
        <v>4.3540962199312716</v>
      </c>
      <c r="O8" s="12">
        <v>4.9304581901489115</v>
      </c>
      <c r="P8" s="12">
        <v>4.6547376861397485</v>
      </c>
      <c r="Q8" s="11">
        <v>4.9218785796105403E-3</v>
      </c>
      <c r="R8" s="12">
        <v>8.1817051219113104E-2</v>
      </c>
      <c r="S8" s="12">
        <v>0.27708384879725101</v>
      </c>
      <c r="T8" s="12">
        <v>0.32533524245895401</v>
      </c>
      <c r="U8" s="12">
        <v>0.19182512409316499</v>
      </c>
      <c r="V8" s="13">
        <v>0.12944333715158499</v>
      </c>
      <c r="W8" s="11">
        <v>0.44974684994272601</v>
      </c>
      <c r="X8" s="12">
        <v>1.3324101210931101</v>
      </c>
      <c r="Y8" s="12">
        <v>2.62415528827797</v>
      </c>
      <c r="Z8" s="12">
        <v>2.6377789232531499</v>
      </c>
      <c r="AA8" s="12">
        <v>2.3244108438335198</v>
      </c>
      <c r="AB8" s="13">
        <v>1.8656520045819001</v>
      </c>
    </row>
    <row r="9" spans="1:28" x14ac:dyDescent="0.25">
      <c r="A9" s="5" t="s">
        <v>5</v>
      </c>
      <c r="B9" s="5">
        <v>0.38</v>
      </c>
      <c r="C9" s="7">
        <v>1.25</v>
      </c>
      <c r="D9" s="10">
        <v>107.5</v>
      </c>
      <c r="E9" s="11">
        <v>0.3518</v>
      </c>
      <c r="F9" s="12">
        <v>0.3417</v>
      </c>
      <c r="G9" s="12">
        <v>0.31669999999999998</v>
      </c>
      <c r="H9" s="12">
        <v>0.3226</v>
      </c>
      <c r="I9" s="12">
        <v>0.32279999999999998</v>
      </c>
      <c r="J9" s="13">
        <v>0.32740000000000002</v>
      </c>
      <c r="K9" s="12">
        <v>4.3345944186046514</v>
      </c>
      <c r="L9" s="12">
        <v>4.2100827906976743</v>
      </c>
      <c r="M9" s="12">
        <v>3.9010000000000002</v>
      </c>
      <c r="N9" s="12">
        <v>3.9741516279069766</v>
      </c>
      <c r="O9" s="12">
        <v>3.9761386046511631</v>
      </c>
      <c r="P9" s="12">
        <v>4.0333795348837214</v>
      </c>
      <c r="Q9" s="11">
        <v>6.9434108527131801E-3</v>
      </c>
      <c r="R9" s="12">
        <v>7.1432062015503894E-2</v>
      </c>
      <c r="S9" s="12">
        <v>0.173446821705426</v>
      </c>
      <c r="T9" s="12">
        <v>0.173877891472868</v>
      </c>
      <c r="U9" s="12" t="s">
        <v>1</v>
      </c>
      <c r="V9" s="13">
        <v>0.15597708527131801</v>
      </c>
      <c r="W9" s="11">
        <v>0.55717807751937998</v>
      </c>
      <c r="X9" s="12">
        <v>1.5561768372092999</v>
      </c>
      <c r="Y9" s="12">
        <v>2.0801340155038801</v>
      </c>
      <c r="Z9" s="12">
        <v>2.31790195348837</v>
      </c>
      <c r="AA9" s="12" t="s">
        <v>1</v>
      </c>
      <c r="AB9" s="13">
        <v>1.9831913488372099</v>
      </c>
    </row>
    <row r="10" spans="1:28" x14ac:dyDescent="0.25">
      <c r="A10" s="5" t="s">
        <v>9</v>
      </c>
      <c r="B10" s="5">
        <v>0.26</v>
      </c>
      <c r="C10" s="7">
        <v>1.18</v>
      </c>
      <c r="D10" s="10">
        <v>74.099999999999994</v>
      </c>
      <c r="E10" s="11">
        <v>0.49390000000000001</v>
      </c>
      <c r="F10" s="12">
        <v>0.48809999999999998</v>
      </c>
      <c r="G10" s="12">
        <v>0.42270000000000002</v>
      </c>
      <c r="H10" s="12">
        <v>0.44109999999999999</v>
      </c>
      <c r="I10" s="12">
        <v>0.38969999999999999</v>
      </c>
      <c r="J10" s="13">
        <v>0.46129999999999999</v>
      </c>
      <c r="K10" s="12">
        <v>5.7090269905533066</v>
      </c>
      <c r="L10" s="12">
        <v>5.6421470985155198</v>
      </c>
      <c r="M10" s="12">
        <v>4.8865708502024292</v>
      </c>
      <c r="N10" s="12">
        <v>5.0990647773279356</v>
      </c>
      <c r="O10" s="12">
        <v>4.5045506072874497</v>
      </c>
      <c r="P10" s="12">
        <v>5.3332361673414308</v>
      </c>
      <c r="Q10" s="11">
        <v>2.6944669365722E-3</v>
      </c>
      <c r="R10" s="12">
        <v>9.6950067476383305E-3</v>
      </c>
      <c r="S10" s="12">
        <v>0.115780881691408</v>
      </c>
      <c r="T10" s="12">
        <v>0.22607139001349499</v>
      </c>
      <c r="U10" s="12">
        <v>0.25763144399460203</v>
      </c>
      <c r="V10" s="13">
        <v>7.3604138551506999E-3</v>
      </c>
      <c r="W10" s="11">
        <v>0.31435717498875398</v>
      </c>
      <c r="X10" s="12">
        <v>0.45061345029239802</v>
      </c>
      <c r="Y10" s="12">
        <v>1.9233858299595099</v>
      </c>
      <c r="Z10" s="12">
        <v>3.46973585245164</v>
      </c>
      <c r="AA10" s="12">
        <v>3.94580193432299</v>
      </c>
      <c r="AB10" s="13">
        <v>0.399808187134503</v>
      </c>
    </row>
    <row r="11" spans="1:28" ht="15.75" thickBot="1" x14ac:dyDescent="0.3">
      <c r="A11" s="6" t="s">
        <v>10</v>
      </c>
      <c r="B11" s="6">
        <v>0.39</v>
      </c>
      <c r="C11" s="8">
        <v>1.25</v>
      </c>
      <c r="D11" s="14">
        <v>65</v>
      </c>
      <c r="E11" s="15">
        <v>0.42670000000000002</v>
      </c>
      <c r="F11" s="16">
        <v>0.43009999999999998</v>
      </c>
      <c r="G11" s="16">
        <v>0.35830000000000001</v>
      </c>
      <c r="H11" s="16">
        <v>0.38940000000000002</v>
      </c>
      <c r="I11" s="16">
        <v>0.36309999999999998</v>
      </c>
      <c r="J11" s="17">
        <v>0.41799999999999998</v>
      </c>
      <c r="K11" s="16">
        <v>5.2327353846153839</v>
      </c>
      <c r="L11" s="16">
        <v>5.2746907692307694</v>
      </c>
      <c r="M11" s="16">
        <v>4.3938861538461538</v>
      </c>
      <c r="N11" s="16">
        <v>4.7745984615384618</v>
      </c>
      <c r="O11" s="16">
        <v>4.4519861538461534</v>
      </c>
      <c r="P11" s="16">
        <v>5.1261999999999999</v>
      </c>
      <c r="Q11" s="15">
        <v>4.0545128205128197E-3</v>
      </c>
      <c r="R11" s="16">
        <v>6.9442051282051304E-2</v>
      </c>
      <c r="S11" s="16">
        <v>0.30963051282051302</v>
      </c>
      <c r="T11" s="16">
        <v>0.22171912820512801</v>
      </c>
      <c r="U11" s="16">
        <v>0.35983153846153898</v>
      </c>
      <c r="V11" s="17">
        <v>0.109916717948718</v>
      </c>
      <c r="W11" s="15">
        <v>0.45421876923076898</v>
      </c>
      <c r="X11" s="16">
        <v>1.46180984615385</v>
      </c>
      <c r="Y11" s="16">
        <v>4.0569756923076898</v>
      </c>
      <c r="Z11" s="16">
        <v>3.1960117948717901</v>
      </c>
      <c r="AA11" s="16">
        <v>4.4679358974358996</v>
      </c>
      <c r="AB11" s="17">
        <v>1.6572022051282</v>
      </c>
    </row>
    <row r="12" spans="1:28" x14ac:dyDescent="0.25">
      <c r="A12" s="5" t="s">
        <v>13</v>
      </c>
      <c r="B12" s="5">
        <f t="shared" ref="B12:K12" si="0">AVERAGE(B3:B11)</f>
        <v>0.41555555555555551</v>
      </c>
      <c r="C12" s="7">
        <f t="shared" si="0"/>
        <v>1.2033333333333331</v>
      </c>
      <c r="D12" s="10">
        <f t="shared" si="0"/>
        <v>89.666666666666671</v>
      </c>
      <c r="E12" s="11">
        <f t="shared" si="0"/>
        <v>0.40393333333333331</v>
      </c>
      <c r="F12" s="12">
        <f t="shared" si="0"/>
        <v>0.41828888888888882</v>
      </c>
      <c r="G12" s="12">
        <f t="shared" si="0"/>
        <v>0.37398749999999997</v>
      </c>
      <c r="H12" s="12">
        <f t="shared" si="0"/>
        <v>0.36801111111111112</v>
      </c>
      <c r="I12" s="12">
        <f t="shared" si="0"/>
        <v>0.36806666666666665</v>
      </c>
      <c r="J12" s="13">
        <f t="shared" si="0"/>
        <v>0.39093333333333335</v>
      </c>
      <c r="K12" s="12">
        <f t="shared" si="0"/>
        <v>4.7385712055105635</v>
      </c>
      <c r="L12" s="12">
        <f t="shared" ref="L12" si="1">AVERAGE(L3:L11)</f>
        <v>4.9000603715599578</v>
      </c>
      <c r="M12" s="12">
        <f t="shared" ref="M12" si="2">AVERAGE(M3:M11)</f>
        <v>4.3636274556708337</v>
      </c>
      <c r="N12" s="12">
        <f t="shared" ref="N12" si="3">AVERAGE(N3:N11)</f>
        <v>4.3171370921036463</v>
      </c>
      <c r="O12" s="12">
        <f t="shared" ref="O12" si="4">AVERAGE(O3:O11)</f>
        <v>4.3124222048916341</v>
      </c>
      <c r="P12" s="12">
        <f t="shared" ref="P12" si="5">AVERAGE(P3:P11)</f>
        <v>4.5862923561634972</v>
      </c>
      <c r="Q12" s="11">
        <f>AVERAGE(Q3:Q11)</f>
        <v>3.5347076203749578E-3</v>
      </c>
      <c r="R12" s="12">
        <f t="shared" ref="R12" si="6">AVERAGE(R3:R11)</f>
        <v>4.5150665582998219E-2</v>
      </c>
      <c r="S12" s="12">
        <f t="shared" ref="S12" si="7">AVERAGE(S3:S11)</f>
        <v>0.18976485601341445</v>
      </c>
      <c r="T12" s="12">
        <f t="shared" ref="T12" si="8">AVERAGE(T3:T11)</f>
        <v>0.20964121222908991</v>
      </c>
      <c r="U12" s="12">
        <f t="shared" ref="U12" si="9">AVERAGE(U3:U11)</f>
        <v>0.23726940124450088</v>
      </c>
      <c r="V12" s="13">
        <f t="shared" ref="V12" si="10">AVERAGE(V3:V11)</f>
        <v>0.11075455793698691</v>
      </c>
      <c r="W12" s="11">
        <f>AVERAGE(W3:W11)</f>
        <v>0.40826383141363487</v>
      </c>
      <c r="X12" s="12">
        <f t="shared" ref="X12:AB12" si="11">AVERAGE(X3:X11)</f>
        <v>1.0112646629794773</v>
      </c>
      <c r="Y12" s="12">
        <f t="shared" si="11"/>
        <v>2.4406055026800111</v>
      </c>
      <c r="Z12" s="12">
        <f t="shared" si="11"/>
        <v>2.6679774646522372</v>
      </c>
      <c r="AA12" s="12">
        <f t="shared" si="11"/>
        <v>3.018135010233745</v>
      </c>
      <c r="AB12" s="13">
        <f t="shared" si="11"/>
        <v>1.6685272846183994</v>
      </c>
    </row>
    <row r="13" spans="1:28" ht="15.75" thickBot="1" x14ac:dyDescent="0.3">
      <c r="A13" s="6" t="s">
        <v>14</v>
      </c>
      <c r="B13" s="6">
        <f t="shared" ref="B13:K13" si="12">_xlfn.STDEV.S(B3:B11)</f>
        <v>8.6762767232136093E-2</v>
      </c>
      <c r="C13" s="8">
        <f t="shared" si="12"/>
        <v>8.1547532151500457E-2</v>
      </c>
      <c r="D13" s="14">
        <f t="shared" si="12"/>
        <v>17.942059525037799</v>
      </c>
      <c r="E13" s="15">
        <f t="shared" si="12"/>
        <v>4.356902569486705E-2</v>
      </c>
      <c r="F13" s="16">
        <f t="shared" si="12"/>
        <v>4.5152060984092295E-2</v>
      </c>
      <c r="G13" s="16">
        <f t="shared" si="12"/>
        <v>4.5192206581603521E-2</v>
      </c>
      <c r="H13" s="16">
        <f t="shared" si="12"/>
        <v>3.9780693949592522E-2</v>
      </c>
      <c r="I13" s="16">
        <f t="shared" si="12"/>
        <v>3.8483080697885919E-2</v>
      </c>
      <c r="J13" s="17">
        <f t="shared" si="12"/>
        <v>4.0970660233879547E-2</v>
      </c>
      <c r="K13" s="16">
        <f t="shared" si="12"/>
        <v>0.53857625539507936</v>
      </c>
      <c r="L13" s="16">
        <f t="shared" ref="L13:P13" si="13">_xlfn.STDEV.S(L3:L11)</f>
        <v>0.43397360071137414</v>
      </c>
      <c r="M13" s="16">
        <f t="shared" si="13"/>
        <v>0.44718039409116306</v>
      </c>
      <c r="N13" s="16">
        <f t="shared" si="13"/>
        <v>0.49683304174236553</v>
      </c>
      <c r="O13" s="16">
        <f t="shared" si="13"/>
        <v>0.37923891893700218</v>
      </c>
      <c r="P13" s="16">
        <f t="shared" si="13"/>
        <v>0.46744018069774129</v>
      </c>
      <c r="Q13" s="15">
        <f>_xlfn.STDEV.S(Q3:Q11)</f>
        <v>2.9099305722805539E-3</v>
      </c>
      <c r="R13" s="16">
        <f t="shared" ref="R13:V13" si="14">_xlfn.STDEV.S(R3:R11)</f>
        <v>3.7119443179781553E-2</v>
      </c>
      <c r="S13" s="16">
        <f t="shared" si="14"/>
        <v>8.3922175604273466E-2</v>
      </c>
      <c r="T13" s="16">
        <f t="shared" si="14"/>
        <v>5.2858111621271957E-2</v>
      </c>
      <c r="U13" s="16">
        <f t="shared" si="14"/>
        <v>6.5129008034524608E-2</v>
      </c>
      <c r="V13" s="17">
        <f t="shared" si="14"/>
        <v>6.0401206837168382E-2</v>
      </c>
      <c r="W13" s="15">
        <f>_xlfn.STDEV.S(W3:W11)</f>
        <v>8.0108255944188633E-2</v>
      </c>
      <c r="X13" s="16">
        <f t="shared" ref="X13:AB13" si="15">_xlfn.STDEV.S(X3:X11)</f>
        <v>0.48811869305608313</v>
      </c>
      <c r="Y13" s="16">
        <f t="shared" si="15"/>
        <v>0.7939127570243335</v>
      </c>
      <c r="Z13" s="16">
        <f t="shared" si="15"/>
        <v>0.43590636601505756</v>
      </c>
      <c r="AA13" s="16">
        <f t="shared" si="15"/>
        <v>0.79321677720070749</v>
      </c>
      <c r="AB13" s="17">
        <f t="shared" si="15"/>
        <v>0.65054243833647729</v>
      </c>
    </row>
    <row r="16" spans="1:28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</sheetData>
  <mergeCells count="8">
    <mergeCell ref="W1:AB1"/>
    <mergeCell ref="E1:J1"/>
    <mergeCell ref="Q1:V1"/>
    <mergeCell ref="B1:B2"/>
    <mergeCell ref="A1:A2"/>
    <mergeCell ref="C1:C2"/>
    <mergeCell ref="K1:P1"/>
    <mergeCell ref="D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Ingraham</dc:creator>
  <cp:lastModifiedBy>Ingraham, Kimberly</cp:lastModifiedBy>
  <dcterms:created xsi:type="dcterms:W3CDTF">2018-03-23T15:49:32Z</dcterms:created>
  <dcterms:modified xsi:type="dcterms:W3CDTF">2018-08-03T19:26:17Z</dcterms:modified>
</cp:coreProperties>
</file>