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5320" yWindow="2620" windowWidth="30060" windowHeight="16000" tabRatio="500" firstSheet="1" activeTab="10"/>
  </bookViews>
  <sheets>
    <sheet name="Table S1" sheetId="1" r:id="rId1"/>
    <sheet name="Table S2" sheetId="12" r:id="rId2"/>
    <sheet name="Table S3" sheetId="4" r:id="rId3"/>
    <sheet name="Table S4" sheetId="5" r:id="rId4"/>
    <sheet name="Table S5" sheetId="6" r:id="rId5"/>
    <sheet name="Table S6" sheetId="7" r:id="rId6"/>
    <sheet name="Table S7" sheetId="8" r:id="rId7"/>
    <sheet name="Table S8" sheetId="9" r:id="rId8"/>
    <sheet name="Table S9" sheetId="10" r:id="rId9"/>
    <sheet name="Table S10" sheetId="11" r:id="rId10"/>
    <sheet name="Table S11" sheetId="13" r:id="rId1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155" i="6" l="1"/>
  <c r="G155" i="6"/>
  <c r="H154" i="6"/>
  <c r="G154" i="6"/>
  <c r="H153" i="6"/>
  <c r="G153" i="6"/>
  <c r="H152" i="6"/>
  <c r="G152" i="6"/>
  <c r="H151" i="6"/>
  <c r="G151" i="6"/>
  <c r="H150" i="6"/>
  <c r="G150" i="6"/>
  <c r="H149" i="6"/>
  <c r="G149" i="6"/>
  <c r="H148" i="6"/>
  <c r="G148" i="6"/>
  <c r="H147" i="6"/>
  <c r="G147" i="6"/>
  <c r="H146" i="6"/>
  <c r="G146" i="6"/>
  <c r="H145" i="6"/>
  <c r="G145" i="6"/>
  <c r="H144" i="6"/>
  <c r="G144" i="6"/>
  <c r="H143" i="6"/>
  <c r="G143" i="6"/>
  <c r="H142" i="6"/>
  <c r="G142" i="6"/>
  <c r="H141" i="6"/>
  <c r="G141" i="6"/>
  <c r="H140" i="6"/>
  <c r="G140" i="6"/>
  <c r="H139" i="6"/>
  <c r="G139" i="6"/>
  <c r="H138" i="6"/>
  <c r="G138" i="6"/>
  <c r="H137" i="6"/>
  <c r="G137" i="6"/>
  <c r="H136" i="6"/>
  <c r="G136" i="6"/>
  <c r="H135" i="6"/>
  <c r="G135" i="6"/>
  <c r="H134" i="6"/>
  <c r="G134" i="6"/>
  <c r="H133" i="6"/>
  <c r="G133" i="6"/>
  <c r="H132" i="6"/>
  <c r="G132" i="6"/>
  <c r="H131" i="6"/>
  <c r="G131" i="6"/>
  <c r="H130" i="6"/>
  <c r="G130" i="6"/>
  <c r="H129" i="6"/>
  <c r="G129" i="6"/>
  <c r="H128" i="6"/>
  <c r="G128" i="6"/>
  <c r="H127" i="6"/>
  <c r="G127" i="6"/>
  <c r="H126" i="6"/>
  <c r="G126" i="6"/>
  <c r="H125" i="6"/>
  <c r="G125" i="6"/>
  <c r="H124" i="6"/>
  <c r="G124" i="6"/>
  <c r="H123" i="6"/>
  <c r="G123" i="6"/>
  <c r="H122" i="6"/>
  <c r="G122" i="6"/>
  <c r="H121" i="6"/>
  <c r="G121" i="6"/>
  <c r="H120" i="6"/>
  <c r="G120" i="6"/>
  <c r="H119" i="6"/>
  <c r="G119" i="6"/>
  <c r="H118" i="6"/>
  <c r="G118" i="6"/>
  <c r="H117" i="6"/>
  <c r="G117" i="6"/>
  <c r="H116" i="6"/>
  <c r="G116" i="6"/>
  <c r="H115" i="6"/>
  <c r="G115" i="6"/>
  <c r="H114" i="6"/>
  <c r="G114" i="6"/>
  <c r="H113" i="6"/>
  <c r="G113" i="6"/>
  <c r="H112" i="6"/>
  <c r="G112" i="6"/>
  <c r="H111" i="6"/>
  <c r="G111" i="6"/>
  <c r="H110" i="6"/>
  <c r="G110" i="6"/>
  <c r="H109" i="6"/>
  <c r="G109" i="6"/>
  <c r="H108" i="6"/>
  <c r="G108" i="6"/>
  <c r="H107" i="6"/>
  <c r="G107" i="6"/>
  <c r="H106" i="6"/>
  <c r="G106" i="6"/>
  <c r="H105" i="6"/>
  <c r="G105" i="6"/>
  <c r="H104" i="6"/>
  <c r="G104" i="6"/>
  <c r="H103" i="6"/>
  <c r="G103" i="6"/>
  <c r="H102" i="6"/>
  <c r="G102" i="6"/>
  <c r="H101" i="6"/>
  <c r="G101" i="6"/>
  <c r="H100" i="6"/>
  <c r="G100" i="6"/>
  <c r="H99" i="6"/>
  <c r="G99" i="6"/>
  <c r="H98" i="6"/>
  <c r="G98" i="6"/>
  <c r="H97" i="6"/>
  <c r="G97" i="6"/>
  <c r="H96" i="6"/>
  <c r="G96" i="6"/>
  <c r="H95" i="6"/>
  <c r="G95" i="6"/>
  <c r="H94" i="6"/>
  <c r="G94" i="6"/>
  <c r="H93" i="6"/>
  <c r="G93" i="6"/>
  <c r="H92" i="6"/>
  <c r="G92" i="6"/>
  <c r="H91" i="6"/>
  <c r="G91" i="6"/>
  <c r="H90" i="6"/>
  <c r="G90" i="6"/>
  <c r="H89" i="6"/>
  <c r="G89" i="6"/>
  <c r="H88" i="6"/>
  <c r="G88" i="6"/>
  <c r="H87" i="6"/>
  <c r="G87" i="6"/>
  <c r="H86" i="6"/>
  <c r="G86" i="6"/>
  <c r="H85" i="6"/>
  <c r="G85" i="6"/>
  <c r="H83" i="6"/>
  <c r="G83" i="6"/>
  <c r="H82" i="6"/>
  <c r="G82" i="6"/>
  <c r="H81" i="6"/>
  <c r="G81" i="6"/>
  <c r="H80" i="6"/>
  <c r="G80" i="6"/>
  <c r="H79" i="6"/>
  <c r="G79" i="6"/>
  <c r="H78" i="6"/>
  <c r="G78" i="6"/>
  <c r="H77" i="6"/>
  <c r="G77" i="6"/>
  <c r="H76" i="6"/>
  <c r="G76" i="6"/>
  <c r="H74" i="6"/>
  <c r="G74" i="6"/>
  <c r="H73" i="6"/>
  <c r="G73" i="6"/>
  <c r="H72" i="6"/>
  <c r="G72" i="6"/>
  <c r="H71" i="6"/>
  <c r="G71" i="6"/>
  <c r="H70" i="6"/>
  <c r="G70" i="6"/>
  <c r="H69" i="6"/>
  <c r="G69" i="6"/>
  <c r="H68" i="6"/>
  <c r="G68" i="6"/>
  <c r="H67" i="6"/>
  <c r="G67" i="6"/>
  <c r="H65" i="6"/>
  <c r="G65" i="6"/>
  <c r="H64" i="6"/>
  <c r="G64" i="6"/>
  <c r="H63" i="6"/>
  <c r="G63" i="6"/>
  <c r="H62" i="6"/>
  <c r="G62" i="6"/>
  <c r="H61" i="6"/>
  <c r="G61" i="6"/>
  <c r="H60" i="6"/>
  <c r="G60" i="6"/>
  <c r="H59" i="6"/>
  <c r="G59" i="6"/>
  <c r="H58" i="6"/>
  <c r="G58" i="6"/>
  <c r="H56" i="6"/>
  <c r="G56" i="6"/>
  <c r="H55" i="6"/>
  <c r="G55" i="6"/>
  <c r="H54" i="6"/>
  <c r="G54" i="6"/>
  <c r="H53" i="6"/>
  <c r="G53" i="6"/>
  <c r="H52" i="6"/>
  <c r="G52" i="6"/>
  <c r="H51" i="6"/>
  <c r="G51" i="6"/>
  <c r="H50" i="6"/>
  <c r="G50" i="6"/>
  <c r="H49" i="6"/>
  <c r="G49" i="6"/>
  <c r="H47" i="6"/>
  <c r="G47" i="6"/>
  <c r="H46" i="6"/>
  <c r="G46" i="6"/>
  <c r="H45" i="6"/>
  <c r="G45" i="6"/>
  <c r="H44" i="6"/>
  <c r="G44" i="6"/>
  <c r="H43" i="6"/>
  <c r="G43" i="6"/>
  <c r="H42" i="6"/>
  <c r="G42" i="6"/>
  <c r="H41" i="6"/>
  <c r="G41" i="6"/>
  <c r="H40" i="6"/>
  <c r="G40" i="6"/>
  <c r="H38" i="6"/>
  <c r="G38" i="6"/>
  <c r="H37" i="6"/>
  <c r="G37" i="6"/>
  <c r="H36" i="6"/>
  <c r="G36" i="6"/>
  <c r="H35" i="6"/>
  <c r="G35" i="6"/>
  <c r="H34" i="6"/>
  <c r="G34" i="6"/>
  <c r="H33" i="6"/>
  <c r="G33" i="6"/>
  <c r="H32" i="6"/>
  <c r="G32" i="6"/>
  <c r="H31" i="6"/>
  <c r="G31" i="6"/>
  <c r="H29" i="6"/>
  <c r="G29" i="6"/>
  <c r="H28" i="6"/>
  <c r="G28" i="6"/>
  <c r="H27" i="6"/>
  <c r="G27" i="6"/>
  <c r="H26" i="6"/>
  <c r="G26" i="6"/>
  <c r="H25" i="6"/>
  <c r="G25" i="6"/>
  <c r="H24" i="6"/>
  <c r="G24" i="6"/>
  <c r="H23" i="6"/>
  <c r="G23" i="6"/>
  <c r="H22" i="6"/>
  <c r="G22" i="6"/>
  <c r="H20" i="6"/>
  <c r="G20" i="6"/>
  <c r="H19" i="6"/>
  <c r="G19" i="6"/>
  <c r="H18" i="6"/>
  <c r="G18" i="6"/>
  <c r="H17" i="6"/>
  <c r="G17" i="6"/>
  <c r="H16" i="6"/>
  <c r="G16" i="6"/>
  <c r="H15" i="6"/>
  <c r="G15" i="6"/>
  <c r="H14" i="6"/>
  <c r="G14" i="6"/>
  <c r="H13" i="6"/>
  <c r="G13" i="6"/>
  <c r="H11" i="6"/>
  <c r="G11" i="6"/>
  <c r="H10" i="6"/>
  <c r="G10" i="6"/>
  <c r="H9" i="6"/>
  <c r="G9" i="6"/>
  <c r="H8" i="6"/>
  <c r="G8" i="6"/>
  <c r="H7" i="6"/>
  <c r="G7" i="6"/>
  <c r="H6" i="6"/>
  <c r="G6" i="6"/>
  <c r="H5" i="6"/>
  <c r="G5" i="6"/>
  <c r="H4" i="6"/>
  <c r="G4" i="6"/>
  <c r="F8" i="5"/>
  <c r="F6" i="5"/>
  <c r="D5" i="5"/>
  <c r="F4" i="5"/>
  <c r="D4" i="5"/>
  <c r="F3" i="5"/>
  <c r="D3" i="5"/>
</calcChain>
</file>

<file path=xl/sharedStrings.xml><?xml version="1.0" encoding="utf-8"?>
<sst xmlns="http://schemas.openxmlformats.org/spreadsheetml/2006/main" count="2925" uniqueCount="2090">
  <si>
    <t>P-value</t>
  </si>
  <si>
    <t>Odds ratio</t>
  </si>
  <si>
    <t>Overlapping genes</t>
  </si>
  <si>
    <t>Significant Genes</t>
  </si>
  <si>
    <t>Source</t>
  </si>
  <si>
    <t>Country/City</t>
  </si>
  <si>
    <t>Continent</t>
  </si>
  <si>
    <t>Symbol</t>
  </si>
  <si>
    <t>References</t>
  </si>
  <si>
    <t>0.37090</t>
  </si>
  <si>
    <t>SNP</t>
  </si>
  <si>
    <t>FL,MA</t>
  </si>
  <si>
    <t>North America</t>
  </si>
  <si>
    <t>Fabian et al. 2012</t>
  </si>
  <si>
    <t>0.05093</t>
  </si>
  <si>
    <t>TS,QS</t>
  </si>
  <si>
    <t>Australia</t>
  </si>
  <si>
    <t>Reinhardt et al. 2014</t>
  </si>
  <si>
    <t>0.69110</t>
  </si>
  <si>
    <t>0.951</t>
  </si>
  <si>
    <t>NA</t>
  </si>
  <si>
    <t>FL,GA,NC,SC,PA,MA</t>
  </si>
  <si>
    <t>Bergland et al. 2014</t>
  </si>
  <si>
    <t>WI, NC</t>
  </si>
  <si>
    <t>Campo et al. 2013</t>
  </si>
  <si>
    <t>0.09191</t>
  </si>
  <si>
    <t>Kolaczkowski et al. 2011</t>
  </si>
  <si>
    <t>0.01904</t>
  </si>
  <si>
    <t>MA,PA,VA,FL</t>
  </si>
  <si>
    <t>Machado et al. 2015</t>
  </si>
  <si>
    <t>0.0110</t>
  </si>
  <si>
    <t>FR,EG,ET,SD,ZA</t>
  </si>
  <si>
    <t>Africa/Europe</t>
  </si>
  <si>
    <t>Pool et al. 2017</t>
  </si>
  <si>
    <t>0.11260</t>
  </si>
  <si>
    <t>Expression</t>
  </si>
  <si>
    <t>Juneja et al. 2016</t>
  </si>
  <si>
    <t>VT,QS</t>
  </si>
  <si>
    <t>0.29860</t>
  </si>
  <si>
    <t>PM,MA</t>
  </si>
  <si>
    <t>Central/North America</t>
  </si>
  <si>
    <t>X</t>
  </si>
  <si>
    <t>Zhao e al. 2015</t>
  </si>
  <si>
    <t>Chen et al. 2012</t>
  </si>
  <si>
    <t>Levine et al. 2011</t>
  </si>
  <si>
    <t>0.92490</t>
  </si>
  <si>
    <t>0.758</t>
  </si>
  <si>
    <t>ZB,NL</t>
  </si>
  <si>
    <t>Müller et al. 2011</t>
  </si>
  <si>
    <t>0.67370</t>
  </si>
  <si>
    <t>0.976</t>
  </si>
  <si>
    <t>Catalan et al. 2012</t>
  </si>
  <si>
    <t>Hutter et al. 2008</t>
  </si>
  <si>
    <t>RW,ZA,FR,NL</t>
  </si>
  <si>
    <t>Bozicevic et al. 2015</t>
  </si>
  <si>
    <t>Table S2. Individual strains sequencing information</t>
  </si>
  <si>
    <t>Genome Type</t>
  </si>
  <si>
    <t>SRA Accession</t>
  </si>
  <si>
    <t>average coverage</t>
  </si>
  <si>
    <t>lower thr.</t>
  </si>
  <si>
    <t>upper thr.</t>
  </si>
  <si>
    <t>cov&lt;10</t>
  </si>
  <si>
    <t>PASS</t>
  </si>
  <si>
    <t>GonzalezLab</t>
  </si>
  <si>
    <t>Sweden</t>
  </si>
  <si>
    <t>Italy</t>
  </si>
  <si>
    <t>DGRP_138</t>
  </si>
  <si>
    <t>inbred_line</t>
  </si>
  <si>
    <t>Raleigh</t>
  </si>
  <si>
    <t>DGRP</t>
  </si>
  <si>
    <t>SRX021008</t>
  </si>
  <si>
    <t>DGRP_177</t>
  </si>
  <si>
    <t>SRX021026</t>
  </si>
  <si>
    <t>DGRP_181</t>
  </si>
  <si>
    <t>SRX020912</t>
  </si>
  <si>
    <t>DGRP_320</t>
  </si>
  <si>
    <t>SRX021063</t>
  </si>
  <si>
    <t>DGRP_321</t>
  </si>
  <si>
    <t>SRX021094</t>
  </si>
  <si>
    <t>DGRP_332</t>
  </si>
  <si>
    <t>Huang et al 2014</t>
  </si>
  <si>
    <t>SRX021095</t>
  </si>
  <si>
    <t>DGRP_375</t>
  </si>
  <si>
    <t>SRX006150, SRX006149,SRX006148</t>
  </si>
  <si>
    <t>DGRP_377</t>
  </si>
  <si>
    <t>SRX023834</t>
  </si>
  <si>
    <t>DGRP_381</t>
  </si>
  <si>
    <t>SRX021112</t>
  </si>
  <si>
    <t>DGRP_38</t>
  </si>
  <si>
    <t>SRX025317</t>
  </si>
  <si>
    <t>DGRP_392</t>
  </si>
  <si>
    <t>SRX021157</t>
  </si>
  <si>
    <t>DGRP_406</t>
  </si>
  <si>
    <t>SRX021254</t>
  </si>
  <si>
    <t>DGRP_40</t>
  </si>
  <si>
    <t>SRX021235</t>
  </si>
  <si>
    <t>DGRP_443</t>
  </si>
  <si>
    <t>SRX021260</t>
  </si>
  <si>
    <t>DGRP_492</t>
  </si>
  <si>
    <t>SRX021270</t>
  </si>
  <si>
    <t>DGRP_502</t>
  </si>
  <si>
    <t>SRX021271</t>
  </si>
  <si>
    <t>DGRP_508</t>
  </si>
  <si>
    <t>SRX021272</t>
  </si>
  <si>
    <t>DGRP_517</t>
  </si>
  <si>
    <t>SRX024363,SRX024362</t>
  </si>
  <si>
    <t>DGRP_57</t>
  </si>
  <si>
    <t>SRX021296</t>
  </si>
  <si>
    <t>DGRP_727</t>
  </si>
  <si>
    <t>SRX021382</t>
  </si>
  <si>
    <t>DGRP_737</t>
  </si>
  <si>
    <t>SRX023451</t>
  </si>
  <si>
    <t>DGRP_738</t>
  </si>
  <si>
    <t>SRX021383</t>
  </si>
  <si>
    <t>DGRP_757</t>
  </si>
  <si>
    <t>SRX021385</t>
  </si>
  <si>
    <t>DGRP_897</t>
  </si>
  <si>
    <t>SRX023457</t>
  </si>
  <si>
    <t>RG18N</t>
  </si>
  <si>
    <t>haploid_embryo</t>
  </si>
  <si>
    <t>Rwanda</t>
  </si>
  <si>
    <t>DPGP2</t>
  </si>
  <si>
    <t>SRX058343</t>
  </si>
  <si>
    <t>RG19</t>
  </si>
  <si>
    <t>SRX058344</t>
  </si>
  <si>
    <t>RG22</t>
  </si>
  <si>
    <t>SRX058347</t>
  </si>
  <si>
    <t>RG24</t>
  </si>
  <si>
    <t>Pool et al 2012</t>
  </si>
  <si>
    <t>SRX058348</t>
  </si>
  <si>
    <t>RG25</t>
  </si>
  <si>
    <t>SRX058349</t>
  </si>
  <si>
    <t>RG28</t>
  </si>
  <si>
    <t>SRX058350</t>
  </si>
  <si>
    <t>RG2</t>
  </si>
  <si>
    <t>SRX058345</t>
  </si>
  <si>
    <t>RG32N</t>
  </si>
  <si>
    <t>SRX058352</t>
  </si>
  <si>
    <t>RG33</t>
  </si>
  <si>
    <t>SRX058353</t>
  </si>
  <si>
    <t>RG34</t>
  </si>
  <si>
    <t>SRX058354</t>
  </si>
  <si>
    <t>RG36</t>
  </si>
  <si>
    <t>SRX058357</t>
  </si>
  <si>
    <t>RG38N</t>
  </si>
  <si>
    <t>SRX058359</t>
  </si>
  <si>
    <t>RG3</t>
  </si>
  <si>
    <t>SRX058351</t>
  </si>
  <si>
    <t>RG4N</t>
  </si>
  <si>
    <t>SRX058362</t>
  </si>
  <si>
    <t>RG5</t>
  </si>
  <si>
    <t>SRX058367</t>
  </si>
  <si>
    <t>RG7</t>
  </si>
  <si>
    <t>SRX058369</t>
  </si>
  <si>
    <t>RG9</t>
  </si>
  <si>
    <t>SRX058371</t>
  </si>
  <si>
    <t>Population</t>
  </si>
  <si>
    <t>Autosomes</t>
  </si>
  <si>
    <t>X chromosome</t>
  </si>
  <si>
    <t>Whole genome</t>
  </si>
  <si>
    <t>0.0051</t>
  </si>
  <si>
    <t>0.0029</t>
  </si>
  <si>
    <t>0.0047</t>
  </si>
  <si>
    <t>0.0048</t>
  </si>
  <si>
    <t>0.0027</t>
  </si>
  <si>
    <t>0.0044</t>
  </si>
  <si>
    <t>North Carolina</t>
  </si>
  <si>
    <t>0.0052</t>
  </si>
  <si>
    <t>0.0030</t>
  </si>
  <si>
    <t>0.0063</t>
  </si>
  <si>
    <t>0.0061</t>
  </si>
  <si>
    <t>a) Estimates considering that we are sampling two alleles per genome</t>
  </si>
  <si>
    <t>b) Estimates sampling one allele per genome with a weighted probability based on allelic read counts</t>
  </si>
  <si>
    <t>0.0043</t>
  </si>
  <si>
    <t>0.0026</t>
  </si>
  <si>
    <t>0.0040</t>
  </si>
  <si>
    <t>0.0025</t>
  </si>
  <si>
    <t>0.0037</t>
  </si>
  <si>
    <t>Inversion</t>
  </si>
  <si>
    <t>Classification</t>
  </si>
  <si>
    <t>Frequency in Italy</t>
  </si>
  <si>
    <t>standard binomial error</t>
  </si>
  <si>
    <t>Frequency in Sweden</t>
  </si>
  <si>
    <t>In(2L)t</t>
  </si>
  <si>
    <t>Common cosmopolitan</t>
  </si>
  <si>
    <t>In(2R)NS</t>
  </si>
  <si>
    <t>In(3L)P</t>
  </si>
  <si>
    <t>In(3R)P</t>
  </si>
  <si>
    <t>In(3R)K</t>
  </si>
  <si>
    <t>Rare cosmopolitan</t>
  </si>
  <si>
    <t>In(3R)Mo</t>
  </si>
  <si>
    <t>In(3R)C</t>
  </si>
  <si>
    <t>Functional Category</t>
  </si>
  <si>
    <t>Non-diff</t>
  </si>
  <si>
    <t>Top 5%</t>
  </si>
  <si>
    <t>pValue-Greater</t>
  </si>
  <si>
    <t>pValue-Less</t>
  </si>
  <si>
    <t>OddsRatio</t>
  </si>
  <si>
    <t>Allele Frequency &lt;0.10</t>
  </si>
  <si>
    <t>synonymous</t>
  </si>
  <si>
    <t>non-synonymous</t>
  </si>
  <si>
    <t>distal_promoter</t>
  </si>
  <si>
    <t>core_promoter</t>
  </si>
  <si>
    <t>fiveUTR</t>
  </si>
  <si>
    <t>threeUTR</t>
  </si>
  <si>
    <t>intergenic</t>
  </si>
  <si>
    <t>intron</t>
  </si>
  <si>
    <t>0.10 &lt; Allele Frequency &lt; 0.20</t>
  </si>
  <si>
    <t>0.20 &lt; Allele Frequency &lt; 0.30</t>
  </si>
  <si>
    <t>0.30 &lt; Allele Frequency &lt; 0.40</t>
  </si>
  <si>
    <t>0.40 &lt; Allele Frequency &lt; 0.50</t>
  </si>
  <si>
    <t>0.50 &lt; Allele Frequency &lt; 0.60</t>
  </si>
  <si>
    <t>0.60 &lt; Allele Frequency &lt; 0.70</t>
  </si>
  <si>
    <t>0.70 &lt; Allele Frequency &lt; 0.80</t>
  </si>
  <si>
    <t>0.80 &lt; Allele Frequency &lt; 0.90</t>
  </si>
  <si>
    <t>0.90 &lt; Allele Frequency &lt; 1</t>
  </si>
  <si>
    <t>Chr2L</t>
  </si>
  <si>
    <t>Chr2R</t>
  </si>
  <si>
    <t>Chr3L</t>
  </si>
  <si>
    <t>Chr3R</t>
  </si>
  <si>
    <t>ChrX</t>
  </si>
  <si>
    <t>Inside Inversions</t>
  </si>
  <si>
    <t>Outside Inversions</t>
  </si>
  <si>
    <t>Significantly enriched</t>
  </si>
  <si>
    <t>Significantly depleted</t>
  </si>
  <si>
    <t>Table S6. 657 candidate differentiated genes identified in this study</t>
  </si>
  <si>
    <t>Gene name</t>
    <phoneticPr fontId="1" type="noConversion"/>
  </si>
  <si>
    <t>FlyBase ID</t>
    <phoneticPr fontId="1" type="noConversion"/>
  </si>
  <si>
    <t>maxFst</t>
  </si>
  <si>
    <t>nSNPs</t>
  </si>
  <si>
    <t>Zst</t>
  </si>
  <si>
    <t>percentile</t>
  </si>
  <si>
    <t>Ace</t>
  </si>
  <si>
    <t>FBgn0000024</t>
  </si>
  <si>
    <t>LysC</t>
  </si>
  <si>
    <t>FBgn0004426</t>
  </si>
  <si>
    <t>mir-281-1</t>
  </si>
  <si>
    <t>FBgn0262394</t>
  </si>
  <si>
    <t>mir-281-2</t>
  </si>
  <si>
    <t>FBgn0262423</t>
  </si>
  <si>
    <t>CG7715</t>
  </si>
  <si>
    <t>FBgn0038646</t>
  </si>
  <si>
    <t>CG15888</t>
  </si>
  <si>
    <t>FBgn0038131</t>
  </si>
  <si>
    <t>CG34367</t>
  </si>
  <si>
    <t>FBgn0085396</t>
  </si>
  <si>
    <t>CG8476</t>
  </si>
  <si>
    <t>FBgn0038127</t>
  </si>
  <si>
    <t>CG8449</t>
  </si>
  <si>
    <t>FBgn0038129</t>
  </si>
  <si>
    <t>mthl12</t>
  </si>
  <si>
    <t>FBgn0045442</t>
  </si>
  <si>
    <t>CG15887</t>
  </si>
  <si>
    <t>FBgn0038132</t>
  </si>
  <si>
    <t>CG32473</t>
  </si>
  <si>
    <t>FBgn0052473</t>
  </si>
  <si>
    <t>mwh</t>
  </si>
  <si>
    <t>FBgn0264272</t>
  </si>
  <si>
    <t>CG34309</t>
  </si>
  <si>
    <t>FBgn0259831</t>
  </si>
  <si>
    <t>CG11686</t>
  </si>
  <si>
    <t>FBgn0040551</t>
  </si>
  <si>
    <t>Lip3</t>
  </si>
  <si>
    <t>FBgn0023495</t>
  </si>
  <si>
    <t>wntD</t>
  </si>
  <si>
    <t>FBgn0038134</t>
  </si>
  <si>
    <t>tRNA:N5:42Ab</t>
  </si>
  <si>
    <t>FBgn0011932</t>
  </si>
  <si>
    <t>Su(var)3-7</t>
  </si>
  <si>
    <t>FBgn0003598</t>
  </si>
  <si>
    <t>CheA87a</t>
  </si>
  <si>
    <t>FBgn0038142</t>
  </si>
  <si>
    <t>Socs36E</t>
  </si>
  <si>
    <t>FBgn0041184</t>
  </si>
  <si>
    <t>WASp</t>
  </si>
  <si>
    <t>FBgn0024273</t>
  </si>
  <si>
    <t>Osi22</t>
  </si>
  <si>
    <t>FBgn0038133</t>
  </si>
  <si>
    <t>CG8784</t>
  </si>
  <si>
    <t>FBgn0038140</t>
  </si>
  <si>
    <t>CR17025</t>
  </si>
  <si>
    <t>FBgn0040554</t>
  </si>
  <si>
    <t>Ravus</t>
  </si>
  <si>
    <t>FBgn0038128</t>
  </si>
  <si>
    <t>Cha</t>
  </si>
  <si>
    <t>FBgn0000303</t>
  </si>
  <si>
    <t>CG8630</t>
  </si>
  <si>
    <t>FBgn0038130</t>
  </si>
  <si>
    <t>Oda</t>
  </si>
  <si>
    <t>FBgn0014184</t>
  </si>
  <si>
    <t>CG43208</t>
  </si>
  <si>
    <t>FBgn0262844</t>
  </si>
  <si>
    <t>sas-6</t>
  </si>
  <si>
    <t>FBgn0039731</t>
  </si>
  <si>
    <t>CG14372</t>
  </si>
  <si>
    <t>FBgn0038156</t>
  </si>
  <si>
    <t>Cyp4c3</t>
  </si>
  <si>
    <t>FBgn0015032</t>
  </si>
  <si>
    <t>CR43413</t>
  </si>
  <si>
    <t>FBgn0263332</t>
  </si>
  <si>
    <t>CG43406</t>
  </si>
  <si>
    <t>FBgn0263325</t>
  </si>
  <si>
    <t>VhaM9.7-d</t>
  </si>
  <si>
    <t>FBgn0038458</t>
  </si>
  <si>
    <t>CCHa2</t>
  </si>
  <si>
    <t>FBgn0038147</t>
  </si>
  <si>
    <t>yrt</t>
  </si>
  <si>
    <t>FBgn0004049</t>
  </si>
  <si>
    <t>CG8773</t>
  </si>
  <si>
    <t>FBgn0038135</t>
  </si>
  <si>
    <t>CG8774</t>
  </si>
  <si>
    <t>FBgn0038136</t>
  </si>
  <si>
    <t>CR42756</t>
  </si>
  <si>
    <t>FBgn0261814</t>
  </si>
  <si>
    <t>Act87E</t>
  </si>
  <si>
    <t>FBgn0000046</t>
  </si>
  <si>
    <t>LysE</t>
  </si>
  <si>
    <t>FBgn0004428</t>
  </si>
  <si>
    <t>CG8141</t>
  </si>
  <si>
    <t>FBgn0038125</t>
  </si>
  <si>
    <t>CG8795</t>
  </si>
  <si>
    <t>FBgn0038139</t>
  </si>
  <si>
    <t>tRNA:N5:42Aa</t>
  </si>
  <si>
    <t>FBgn0011931</t>
  </si>
  <si>
    <t>CG14380</t>
  </si>
  <si>
    <t>FBgn0038124</t>
  </si>
  <si>
    <t>Ir87a</t>
  </si>
  <si>
    <t>FBgn0038153</t>
  </si>
  <si>
    <t>Dic1</t>
  </si>
  <si>
    <t>FBgn0027610</t>
  </si>
  <si>
    <t>mir-14</t>
  </si>
  <si>
    <t>FBgn0262447</t>
  </si>
  <si>
    <t>CG17219</t>
  </si>
  <si>
    <t>FBgn0031494</t>
  </si>
  <si>
    <t>CG6752</t>
  </si>
  <si>
    <t>FBgn0038296</t>
  </si>
  <si>
    <t>CG42542</t>
  </si>
  <si>
    <t>FBgn0260659</t>
  </si>
  <si>
    <t>CG14377</t>
  </si>
  <si>
    <t>FBgn0038148</t>
  </si>
  <si>
    <t>CG9799</t>
  </si>
  <si>
    <t>FBgn0038146</t>
  </si>
  <si>
    <t>CG2469</t>
  </si>
  <si>
    <t>FBgn0035205</t>
  </si>
  <si>
    <t>CG7714</t>
  </si>
  <si>
    <t>FBgn0038645</t>
  </si>
  <si>
    <t>CR43152</t>
  </si>
  <si>
    <t>FBgn0262682</t>
  </si>
  <si>
    <t>Arr1</t>
  </si>
  <si>
    <t>FBgn0000120</t>
  </si>
  <si>
    <t>mir-252</t>
  </si>
  <si>
    <t>FBgn0262323</t>
  </si>
  <si>
    <t>cwo</t>
  </si>
  <si>
    <t>FBgn0259938</t>
  </si>
  <si>
    <t>sals</t>
  </si>
  <si>
    <t>FBgn0051374</t>
  </si>
  <si>
    <t>CG12538</t>
  </si>
  <si>
    <t>FBgn0038157</t>
  </si>
  <si>
    <t>ninaD</t>
  </si>
  <si>
    <t>FBgn0002939</t>
  </si>
  <si>
    <t>CG31741</t>
  </si>
  <si>
    <t>FBgn0051741</t>
  </si>
  <si>
    <t>yellow-e</t>
  </si>
  <si>
    <t>FBgn0041711</t>
  </si>
  <si>
    <t>yellow-e3</t>
  </si>
  <si>
    <t>FBgn0038150</t>
  </si>
  <si>
    <t>CG9813</t>
  </si>
  <si>
    <t>FBgn0038143</t>
  </si>
  <si>
    <t>CG3605</t>
  </si>
  <si>
    <t>FBgn0031493</t>
  </si>
  <si>
    <t>CG43618</t>
  </si>
  <si>
    <t>FBgn0263596</t>
  </si>
  <si>
    <t>poly</t>
  </si>
  <si>
    <t>FBgn0086371</t>
  </si>
  <si>
    <t>hb</t>
  </si>
  <si>
    <t>FBgn0001180</t>
  </si>
  <si>
    <t>CG34283</t>
  </si>
  <si>
    <t>FBgn0085312</t>
  </si>
  <si>
    <t>Cp16</t>
  </si>
  <si>
    <t>FBgn0000356</t>
  </si>
  <si>
    <t>CG33483</t>
  </si>
  <si>
    <t>FBgn0053483</t>
  </si>
  <si>
    <t>Dbp45A</t>
  </si>
  <si>
    <t>FBgn0010220</t>
  </si>
  <si>
    <t>CG13742</t>
  </si>
  <si>
    <t>FBgn0033372</t>
  </si>
  <si>
    <t>CG7091</t>
  </si>
  <si>
    <t>FBgn0038099</t>
  </si>
  <si>
    <t>TMS1</t>
  </si>
  <si>
    <t>FBgn0028399</t>
  </si>
  <si>
    <t>mRpS21</t>
  </si>
  <si>
    <t>FBgn0044511</t>
  </si>
  <si>
    <t>CG5048</t>
  </si>
  <si>
    <t>FBgn0036437</t>
  </si>
  <si>
    <t>MESK4</t>
  </si>
  <si>
    <t>FBgn0043069</t>
  </si>
  <si>
    <t>yellow-e2</t>
  </si>
  <si>
    <t>FBgn0038151</t>
  </si>
  <si>
    <t>Droj2</t>
  </si>
  <si>
    <t>FBgn0038145</t>
  </si>
  <si>
    <t>Mekk1</t>
  </si>
  <si>
    <t>FBgn0024329</t>
  </si>
  <si>
    <t>CG42678</t>
  </si>
  <si>
    <t>FBgn0261564</t>
  </si>
  <si>
    <t>CG17109</t>
  </si>
  <si>
    <t>FBgn0039051</t>
  </si>
  <si>
    <t>Mct1</t>
  </si>
  <si>
    <t>FBgn0023549</t>
  </si>
  <si>
    <t>Alk</t>
  </si>
  <si>
    <t>FBgn0040505</t>
  </si>
  <si>
    <t>CG34207</t>
  </si>
  <si>
    <t>FBgn0085236</t>
  </si>
  <si>
    <t>PpD5</t>
  </si>
  <si>
    <t>FBgn0005778</t>
  </si>
  <si>
    <t>TER94</t>
  </si>
  <si>
    <t>FBgn0261014</t>
  </si>
  <si>
    <t>CG4662</t>
  </si>
  <si>
    <t>FBgn0038735</t>
  </si>
  <si>
    <t>CG9796</t>
  </si>
  <si>
    <t>FBgn0038149</t>
  </si>
  <si>
    <t>CG14302</t>
  </si>
  <si>
    <t>FBgn0038647</t>
  </si>
  <si>
    <t>CG17230</t>
  </si>
  <si>
    <t>FBgn0046225</t>
  </si>
  <si>
    <t>CG31698</t>
  </si>
  <si>
    <t>FBgn0051698</t>
  </si>
  <si>
    <t>CG5250</t>
  </si>
  <si>
    <t>FBgn0038691</t>
  </si>
  <si>
    <t>CG3773</t>
  </si>
  <si>
    <t>FBgn0038692</t>
  </si>
  <si>
    <t>CG8343</t>
  </si>
  <si>
    <t>FBgn0040502</t>
  </si>
  <si>
    <t>CG7718</t>
  </si>
  <si>
    <t>FBgn0038649</t>
  </si>
  <si>
    <t>Jon66Cii</t>
  </si>
  <si>
    <t>FBgn0035887</t>
  </si>
  <si>
    <t>CG7888</t>
  </si>
  <si>
    <t>FBgn0036116</t>
  </si>
  <si>
    <t>CG7900</t>
  </si>
  <si>
    <t>FBgn0037548</t>
  </si>
  <si>
    <t>CG7551</t>
  </si>
  <si>
    <t>FBgn0036161</t>
  </si>
  <si>
    <t>CG12491</t>
  </si>
  <si>
    <t>FBgn0034900</t>
  </si>
  <si>
    <t>CG34105</t>
  </si>
  <si>
    <t>FBgn0083941</t>
  </si>
  <si>
    <t>pgc</t>
  </si>
  <si>
    <t>FBgn0016053</t>
  </si>
  <si>
    <t>T3dh</t>
  </si>
  <si>
    <t>FBgn0017482</t>
  </si>
  <si>
    <t>CG8854</t>
  </si>
  <si>
    <t>FBgn0033702</t>
  </si>
  <si>
    <t>LysP</t>
  </si>
  <si>
    <t>FBgn0004429</t>
  </si>
  <si>
    <t>CG32793</t>
  </si>
  <si>
    <t>FBgn0052793</t>
  </si>
  <si>
    <t>CG1673</t>
  </si>
  <si>
    <t>FBgn0030482</t>
  </si>
  <si>
    <t>bcn92</t>
  </si>
  <si>
    <t>FBgn0013432</t>
  </si>
  <si>
    <t>CG15155</t>
  </si>
  <si>
    <t>FBgn0032669</t>
  </si>
  <si>
    <t>Gfat2</t>
  </si>
  <si>
    <t>FBgn0039580</t>
  </si>
  <si>
    <t>Pvf1</t>
  </si>
  <si>
    <t>FBgn0030964</t>
  </si>
  <si>
    <t>CG14526</t>
  </si>
  <si>
    <t>FBgn0027578</t>
  </si>
  <si>
    <t>fab1</t>
  </si>
  <si>
    <t>FBgn0028741</t>
  </si>
  <si>
    <t>CG33981</t>
  </si>
  <si>
    <t>FBgn0250851</t>
  </si>
  <si>
    <t>CG12558</t>
  </si>
  <si>
    <t>FBgn0039599</t>
  </si>
  <si>
    <t>CG34295</t>
  </si>
  <si>
    <t>FBgn0085324</t>
  </si>
  <si>
    <t>Ubc84D</t>
  </si>
  <si>
    <t>FBgn0017456</t>
  </si>
  <si>
    <t>CG14515</t>
  </si>
  <si>
    <t>FBgn0039648</t>
  </si>
  <si>
    <t>CG18577</t>
  </si>
  <si>
    <t>FBgn0037870</t>
  </si>
  <si>
    <t>AR-2</t>
  </si>
  <si>
    <t>FBgn0039595</t>
  </si>
  <si>
    <t>Ppat-Dpck</t>
  </si>
  <si>
    <t>FBgn0035632</t>
  </si>
  <si>
    <t>CG5790</t>
  </si>
  <si>
    <t>FBgn0032677</t>
  </si>
  <si>
    <t>luna</t>
  </si>
  <si>
    <t>FBgn0040765</t>
  </si>
  <si>
    <t>CG8483</t>
  </si>
  <si>
    <t>FBgn0038126</t>
  </si>
  <si>
    <t>CG42778</t>
  </si>
  <si>
    <t>FBgn0261846</t>
  </si>
  <si>
    <t>FBgn0033107</t>
  </si>
  <si>
    <t>Cyp6t3</t>
  </si>
  <si>
    <t>FBgn0033697</t>
  </si>
  <si>
    <t>CG6094</t>
  </si>
  <si>
    <t>FBgn0032261</t>
  </si>
  <si>
    <t>Jon99Cii</t>
  </si>
  <si>
    <t>FBgn0003356</t>
  </si>
  <si>
    <t>CG8870</t>
  </si>
  <si>
    <t>FBgn0038144</t>
  </si>
  <si>
    <t>Cpr65Ay</t>
  </si>
  <si>
    <t>FBgn0085300</t>
  </si>
  <si>
    <t>CG7381</t>
  </si>
  <si>
    <t>FBgn0038098</t>
  </si>
  <si>
    <t>dpr17</t>
  </si>
  <si>
    <t>FBgn0051361</t>
  </si>
  <si>
    <t>tRNA:K2:42Aa</t>
  </si>
  <si>
    <t>FBgn0011887</t>
  </si>
  <si>
    <t>tRNA:K2:42Ab</t>
  </si>
  <si>
    <t>FBgn0011888</t>
  </si>
  <si>
    <t>CG8008</t>
  </si>
  <si>
    <t>FBgn0033387</t>
  </si>
  <si>
    <t>l(2)k14710</t>
  </si>
  <si>
    <t>FBgn0021847</t>
  </si>
  <si>
    <t>tRNA:K2:42Ac</t>
  </si>
  <si>
    <t>FBgn0011889</t>
  </si>
  <si>
    <t>CG8138</t>
  </si>
  <si>
    <t>FBgn0038122</t>
  </si>
  <si>
    <t>CG12679</t>
  </si>
  <si>
    <t>FBgn0031103</t>
  </si>
  <si>
    <t>CR43846</t>
  </si>
  <si>
    <t>FBgn0264428</t>
  </si>
  <si>
    <t>CG6937</t>
  </si>
  <si>
    <t>FBgn0038989</t>
  </si>
  <si>
    <t>CG33107</t>
  </si>
  <si>
    <t>FBgn0053107</t>
  </si>
  <si>
    <t>CG34259</t>
  </si>
  <si>
    <t>FBgn0085288</t>
  </si>
  <si>
    <t>CG17784</t>
  </si>
  <si>
    <t>FBgn0039192</t>
  </si>
  <si>
    <t>CG13613</t>
  </si>
  <si>
    <t>FBgn0039193</t>
  </si>
  <si>
    <t>tomboy40</t>
  </si>
  <si>
    <t>FBgn0033074</t>
  </si>
  <si>
    <t>BicD</t>
  </si>
  <si>
    <t>FBgn0000183</t>
  </si>
  <si>
    <t>mir-34</t>
  </si>
  <si>
    <t>FBgn0262459</t>
  </si>
  <si>
    <t>alpha-Est7</t>
  </si>
  <si>
    <t>FBgn0015575</t>
  </si>
  <si>
    <t>CG8508</t>
  </si>
  <si>
    <t>FBgn0038123</t>
  </si>
  <si>
    <t>CG14374</t>
  </si>
  <si>
    <t>FBgn0040553</t>
  </si>
  <si>
    <t>CG10869</t>
  </si>
  <si>
    <t>FBgn0031347</t>
  </si>
  <si>
    <t>CrebA</t>
  </si>
  <si>
    <t>FBgn0004396</t>
  </si>
  <si>
    <t>CG17681</t>
  </si>
  <si>
    <t>FBgn0032668</t>
  </si>
  <si>
    <t>CG30491</t>
  </si>
  <si>
    <t>FBgn0050491</t>
  </si>
  <si>
    <t>2mit</t>
  </si>
  <si>
    <t>FBgn0260793</t>
  </si>
  <si>
    <t>CG12934</t>
  </si>
  <si>
    <t>FBgn0033541</t>
  </si>
  <si>
    <t>tty</t>
  </si>
  <si>
    <t>FBgn0015558</t>
  </si>
  <si>
    <t>CG2943</t>
  </si>
  <si>
    <t>FBgn0037530</t>
  </si>
  <si>
    <t>CG11703</t>
  </si>
  <si>
    <t>FBgn0038690</t>
  </si>
  <si>
    <t>CG30496</t>
  </si>
  <si>
    <t>FBgn0050496</t>
  </si>
  <si>
    <t>CG42335</t>
  </si>
  <si>
    <t>FBgn0259237</t>
  </si>
  <si>
    <t>CG11085</t>
  </si>
  <si>
    <t>FBgn0030408</t>
  </si>
  <si>
    <t>Scm</t>
  </si>
  <si>
    <t>FBgn0003334</t>
  </si>
  <si>
    <t>CG30274</t>
  </si>
  <si>
    <t>FBgn0050274</t>
  </si>
  <si>
    <t>CG10000</t>
  </si>
  <si>
    <t>FBgn0039596</t>
  </si>
  <si>
    <t>Nep3</t>
  </si>
  <si>
    <t>FBgn0031081</t>
  </si>
  <si>
    <t>CG4586</t>
  </si>
  <si>
    <t>FBgn0029924</t>
  </si>
  <si>
    <t>Cyp6g2</t>
  </si>
  <si>
    <t>FBgn0033696</t>
  </si>
  <si>
    <t>CG32549</t>
  </si>
  <si>
    <t>FBgn0052549</t>
  </si>
  <si>
    <t>CG5755</t>
  </si>
  <si>
    <t>FBgn0032664</t>
  </si>
  <si>
    <t>CG43133</t>
  </si>
  <si>
    <t>FBgn0262607</t>
  </si>
  <si>
    <t>SdhB</t>
  </si>
  <si>
    <t>FBgn0014028</t>
  </si>
  <si>
    <t>CG31809</t>
  </si>
  <si>
    <t>FBgn0051809</t>
  </si>
  <si>
    <t>CG11899</t>
  </si>
  <si>
    <t>FBgn0014427</t>
  </si>
  <si>
    <t>CG2781</t>
  </si>
  <si>
    <t>FBgn0037534</t>
  </si>
  <si>
    <t>CG8628</t>
  </si>
  <si>
    <t>FBgn0250836</t>
  </si>
  <si>
    <t>CG7903</t>
  </si>
  <si>
    <t>FBgn0039730</t>
  </si>
  <si>
    <t>CG13171</t>
  </si>
  <si>
    <t>FBgn0033701</t>
  </si>
  <si>
    <t>CG7912</t>
  </si>
  <si>
    <t>FBgn0039736</t>
  </si>
  <si>
    <t>l(1)G0020</t>
  </si>
  <si>
    <t>FBgn0027330</t>
  </si>
  <si>
    <t>Nlp</t>
  </si>
  <si>
    <t>FBgn0016685</t>
  </si>
  <si>
    <t>Pkc53E</t>
  </si>
  <si>
    <t>FBgn0003091</t>
  </si>
  <si>
    <t>CG1523</t>
  </si>
  <si>
    <t>FBgn0039601</t>
  </si>
  <si>
    <t>trr</t>
  </si>
  <si>
    <t>FBgn0023518</t>
  </si>
  <si>
    <t>yin</t>
  </si>
  <si>
    <t>FBgn0015565</t>
  </si>
  <si>
    <t>CG10104</t>
  </si>
  <si>
    <t>FBgn0033933</t>
  </si>
  <si>
    <t>CG17264</t>
  </si>
  <si>
    <t>FBgn0031490</t>
  </si>
  <si>
    <t>CR33929</t>
  </si>
  <si>
    <t>FBgn0053929</t>
  </si>
  <si>
    <t>CG4596</t>
  </si>
  <si>
    <t>FBgn0037849</t>
  </si>
  <si>
    <t>dpr4</t>
  </si>
  <si>
    <t>FBgn0053512</t>
  </si>
  <si>
    <t>CG1785</t>
  </si>
  <si>
    <t>FBgn0030061</t>
  </si>
  <si>
    <t>Pkcdelta</t>
  </si>
  <si>
    <t>FBgn0259680</t>
  </si>
  <si>
    <t>Femcoat</t>
  </si>
  <si>
    <t>FBgn0041252</t>
  </si>
  <si>
    <t>CG9294</t>
  </si>
  <si>
    <t>FBgn0034666</t>
  </si>
  <si>
    <t>Nab2</t>
  </si>
  <si>
    <t>FBgn0028471</t>
  </si>
  <si>
    <t>Cdlc2</t>
  </si>
  <si>
    <t>FBgn0026141</t>
  </si>
  <si>
    <t>CG33922</t>
  </si>
  <si>
    <t>FBgn0053922</t>
  </si>
  <si>
    <t>CG5674</t>
  </si>
  <si>
    <t>FBgn0032656</t>
  </si>
  <si>
    <t>Gr8a</t>
  </si>
  <si>
    <t>FBgn0030108</t>
  </si>
  <si>
    <t>CG30493</t>
  </si>
  <si>
    <t>FBgn0050493</t>
  </si>
  <si>
    <t>CG33477</t>
  </si>
  <si>
    <t>FBgn0053477</t>
  </si>
  <si>
    <t>sqh</t>
  </si>
  <si>
    <t>FBgn0003514</t>
  </si>
  <si>
    <t>sqd</t>
  </si>
  <si>
    <t>FBgn0263396</t>
  </si>
  <si>
    <t>CG13297</t>
  </si>
  <si>
    <t>FBgn0035685</t>
  </si>
  <si>
    <t>CG11200</t>
  </si>
  <si>
    <t>FBgn0034500</t>
  </si>
  <si>
    <t>CycB</t>
  </si>
  <si>
    <t>FBgn0000405</t>
  </si>
  <si>
    <t>CG3011</t>
  </si>
  <si>
    <t>FBgn0029823</t>
  </si>
  <si>
    <t>CG6688</t>
  </si>
  <si>
    <t>FBgn0039038</t>
  </si>
  <si>
    <t>CG33476</t>
  </si>
  <si>
    <t>FBgn0053476</t>
  </si>
  <si>
    <t>trem</t>
  </si>
  <si>
    <t>FBgn0038767</t>
  </si>
  <si>
    <t>CG43736</t>
  </si>
  <si>
    <t>FBgn0263993</t>
  </si>
  <si>
    <t>CR43855</t>
  </si>
  <si>
    <t>FBgn0264437</t>
  </si>
  <si>
    <t>CG13868</t>
  </si>
  <si>
    <t>FBgn0034501</t>
  </si>
  <si>
    <t>CG15418</t>
  </si>
  <si>
    <t>FBgn0031554</t>
  </si>
  <si>
    <t>CG14997</t>
  </si>
  <si>
    <t>FBgn0035515</t>
  </si>
  <si>
    <t>grn</t>
  </si>
  <si>
    <t>FBgn0001138</t>
  </si>
  <si>
    <t>mir-1012</t>
  </si>
  <si>
    <t>FBgn0262379</t>
  </si>
  <si>
    <t>CG3650</t>
  </si>
  <si>
    <t>FBgn0035070</t>
  </si>
  <si>
    <t>CG15370</t>
  </si>
  <si>
    <t>FBgn0030107</t>
  </si>
  <si>
    <t>CG4880</t>
  </si>
  <si>
    <t>FBgn0030803</t>
  </si>
  <si>
    <t>CG33977</t>
  </si>
  <si>
    <t>FBgn0053977</t>
  </si>
  <si>
    <t>CR11235</t>
  </si>
  <si>
    <t>FBgn0031135</t>
  </si>
  <si>
    <t>rab3-GEF</t>
  </si>
  <si>
    <t>FBgn0030613</t>
  </si>
  <si>
    <t>CG43647</t>
  </si>
  <si>
    <t>FBgn0263656</t>
  </si>
  <si>
    <t>AttB</t>
  </si>
  <si>
    <t>FBgn0041581</t>
  </si>
  <si>
    <t>l(2)tid</t>
  </si>
  <si>
    <t>FBgn0002174</t>
  </si>
  <si>
    <t>CG5402</t>
  </si>
  <si>
    <t>FBgn0039521</t>
  </si>
  <si>
    <t>gwl</t>
  </si>
  <si>
    <t>FBgn0260399</t>
  </si>
  <si>
    <t>CG12071</t>
  </si>
  <si>
    <t>FBgn0039808</t>
  </si>
  <si>
    <t>CG14508</t>
  </si>
  <si>
    <t>FBgn0039651</t>
  </si>
  <si>
    <t>pix</t>
  </si>
  <si>
    <t>FBgn0086706</t>
  </si>
  <si>
    <t>Sfp36F</t>
  </si>
  <si>
    <t>FBgn0261057</t>
  </si>
  <si>
    <t>CG43362</t>
  </si>
  <si>
    <t>FBgn0263094</t>
  </si>
  <si>
    <t>l(2)not</t>
  </si>
  <si>
    <t>FBgn0011297</t>
  </si>
  <si>
    <t>CG12253</t>
  </si>
  <si>
    <t>FBgn0026148</t>
  </si>
  <si>
    <t>CG1647</t>
  </si>
  <si>
    <t>FBgn0039602</t>
  </si>
  <si>
    <t>CG8312</t>
  </si>
  <si>
    <t>FBgn0037720</t>
  </si>
  <si>
    <t>IM4</t>
  </si>
  <si>
    <t>FBgn0040653</t>
  </si>
  <si>
    <t>CG10077</t>
  </si>
  <si>
    <t>FBgn0035720</t>
  </si>
  <si>
    <t>beat-Vb</t>
  </si>
  <si>
    <t>FBgn0038092</t>
  </si>
  <si>
    <t>CG8032</t>
  </si>
  <si>
    <t>FBgn0037606</t>
  </si>
  <si>
    <t>Dscam</t>
  </si>
  <si>
    <t>FBgn0033159</t>
  </si>
  <si>
    <t>Tao</t>
  </si>
  <si>
    <t>FBgn0031030</t>
  </si>
  <si>
    <t>Fdh</t>
  </si>
  <si>
    <t>FBgn0011768</t>
  </si>
  <si>
    <t>CoRest</t>
  </si>
  <si>
    <t>FBgn0261573</t>
  </si>
  <si>
    <t>tRNA:K2:42Ae</t>
  </si>
  <si>
    <t>FBgn0011891</t>
  </si>
  <si>
    <t>CG6325</t>
  </si>
  <si>
    <t>FBgn0037814</t>
  </si>
  <si>
    <t>H2.0</t>
  </si>
  <si>
    <t>FBgn0001170</t>
  </si>
  <si>
    <t>CG16833</t>
  </si>
  <si>
    <t>FBgn0026147</t>
  </si>
  <si>
    <t>tRNA:CR30452</t>
  </si>
  <si>
    <t>FBgn0050452</t>
  </si>
  <si>
    <t>rdo</t>
  </si>
  <si>
    <t>FBgn0243486</t>
  </si>
  <si>
    <t>LysD</t>
  </si>
  <si>
    <t>FBgn0004427</t>
  </si>
  <si>
    <t>Rh6</t>
  </si>
  <si>
    <t>FBgn0019940</t>
  </si>
  <si>
    <t>Inos</t>
  </si>
  <si>
    <t>FBgn0025885</t>
  </si>
  <si>
    <t>CG14712</t>
  </si>
  <si>
    <t>FBgn0037924</t>
  </si>
  <si>
    <t>CG14870</t>
  </si>
  <si>
    <t>FBgn0038342</t>
  </si>
  <si>
    <t>CG5758</t>
  </si>
  <si>
    <t>FBgn0032666</t>
  </si>
  <si>
    <t>CG12535</t>
  </si>
  <si>
    <t>FBgn0029657</t>
  </si>
  <si>
    <t>CG3590</t>
  </si>
  <si>
    <t>FBgn0038467</t>
  </si>
  <si>
    <t>CkIIbeta</t>
  </si>
  <si>
    <t>FBgn0000259</t>
  </si>
  <si>
    <t>dpr20</t>
  </si>
  <si>
    <t>FBgn0035170</t>
  </si>
  <si>
    <t>aly</t>
  </si>
  <si>
    <t>FBgn0004372</t>
  </si>
  <si>
    <t>bin3</t>
  </si>
  <si>
    <t>FBgn0263144</t>
  </si>
  <si>
    <t>glo</t>
  </si>
  <si>
    <t>FBgn0259139</t>
  </si>
  <si>
    <t>CG15696</t>
  </si>
  <si>
    <t>FBgn0038833</t>
  </si>
  <si>
    <t>CG31075</t>
  </si>
  <si>
    <t>FBgn0051075</t>
  </si>
  <si>
    <t>SmD3</t>
  </si>
  <si>
    <t>FBgn0023167</t>
  </si>
  <si>
    <t>Cyp6a23</t>
  </si>
  <si>
    <t>FBgn0033978</t>
  </si>
  <si>
    <t>CG4936</t>
  </si>
  <si>
    <t>FBgn0038768</t>
  </si>
  <si>
    <t>CG1946</t>
  </si>
  <si>
    <t>FBgn0033216</t>
  </si>
  <si>
    <t>CG30379</t>
  </si>
  <si>
    <t>FBgn0050379</t>
  </si>
  <si>
    <t>CG34227</t>
  </si>
  <si>
    <t>FBgn0085256</t>
  </si>
  <si>
    <t>CG6847</t>
  </si>
  <si>
    <t>FBgn0030884</t>
  </si>
  <si>
    <t>CG9099</t>
  </si>
  <si>
    <t>FBgn0030802</t>
  </si>
  <si>
    <t>Gr89a</t>
  </si>
  <si>
    <t>FBgn0038440</t>
  </si>
  <si>
    <t>Tsp42Ef</t>
  </si>
  <si>
    <t>FBgn0033127</t>
  </si>
  <si>
    <t>CG31274</t>
  </si>
  <si>
    <t>FBgn0051274</t>
  </si>
  <si>
    <t>LysS</t>
  </si>
  <si>
    <t>FBgn0004430</t>
  </si>
  <si>
    <t>CG43646</t>
  </si>
  <si>
    <t>FBgn0263655</t>
  </si>
  <si>
    <t>CG32023</t>
  </si>
  <si>
    <t>FBgn0052023</t>
  </si>
  <si>
    <t>CG31802</t>
  </si>
  <si>
    <t>FBgn0051802</t>
  </si>
  <si>
    <t>SP1029</t>
  </si>
  <si>
    <t>FBgn0263236</t>
  </si>
  <si>
    <t>CG43061</t>
  </si>
  <si>
    <t>FBgn0262363</t>
  </si>
  <si>
    <t>CG14007</t>
  </si>
  <si>
    <t>FBgn0031731</t>
  </si>
  <si>
    <t>CG34011</t>
  </si>
  <si>
    <t>FBgn0054011</t>
  </si>
  <si>
    <t>CG17300</t>
  </si>
  <si>
    <t>FBgn0036345</t>
  </si>
  <si>
    <t>larp</t>
  </si>
  <si>
    <t>FBgn0261618</t>
  </si>
  <si>
    <t>CG3078</t>
  </si>
  <si>
    <t>FBgn0023524</t>
  </si>
  <si>
    <t>CG1827</t>
  </si>
  <si>
    <t>FBgn0033431</t>
  </si>
  <si>
    <t>Cyp6w1</t>
  </si>
  <si>
    <t>FBgn0033065</t>
  </si>
  <si>
    <t>CG32767</t>
  </si>
  <si>
    <t>FBgn0052767</t>
  </si>
  <si>
    <t>Or65b</t>
  </si>
  <si>
    <t>FBgn0041624</t>
  </si>
  <si>
    <t>Sr-CII</t>
  </si>
  <si>
    <t>FBgn0020377</t>
  </si>
  <si>
    <t>mRpL52</t>
  </si>
  <si>
    <t>FBgn0033208</t>
  </si>
  <si>
    <t>Tsp42Ec</t>
  </si>
  <si>
    <t>FBgn0033124</t>
  </si>
  <si>
    <t>CG8031</t>
  </si>
  <si>
    <t>FBgn0038110</t>
  </si>
  <si>
    <t>CG5780</t>
  </si>
  <si>
    <t>FBgn0032446</t>
  </si>
  <si>
    <t>dgt6</t>
  </si>
  <si>
    <t>FBgn0039638</t>
  </si>
  <si>
    <t>sphinx1</t>
  </si>
  <si>
    <t>FBgn0052383</t>
  </si>
  <si>
    <t>CG30463</t>
  </si>
  <si>
    <t>FBgn0050463</t>
  </si>
  <si>
    <t>CG5734</t>
  </si>
  <si>
    <t>FBgn0032191</t>
  </si>
  <si>
    <t>CG8128</t>
  </si>
  <si>
    <t>FBgn0030668</t>
  </si>
  <si>
    <t>Poxm</t>
  </si>
  <si>
    <t>FBgn0003129</t>
  </si>
  <si>
    <t>Fmo-2</t>
  </si>
  <si>
    <t>FBgn0033079</t>
  </si>
  <si>
    <t>CG10289</t>
  </si>
  <si>
    <t>FBgn0035688</t>
  </si>
  <si>
    <t>CG7376</t>
  </si>
  <si>
    <t>FBgn0035689</t>
  </si>
  <si>
    <t>betaTub85D</t>
  </si>
  <si>
    <t>FBgn0003889</t>
  </si>
  <si>
    <t>CG18662</t>
  </si>
  <si>
    <t>FBgn0040963</t>
  </si>
  <si>
    <t>Pp1-13C</t>
  </si>
  <si>
    <t>FBgn0003132</t>
  </si>
  <si>
    <t>snoRNA:Dek-a</t>
  </si>
  <si>
    <t>FBgn0263462</t>
  </si>
  <si>
    <t>snRNA:U5:14B</t>
  </si>
  <si>
    <t>FBgn0003933</t>
  </si>
  <si>
    <t>CG15728</t>
  </si>
  <si>
    <t>FBgn0030409</t>
  </si>
  <si>
    <t>Mrtf</t>
  </si>
  <si>
    <t>FBgn0052296</t>
  </si>
  <si>
    <t>Rab19</t>
  </si>
  <si>
    <t>FBgn0015793</t>
  </si>
  <si>
    <t>Lip1</t>
  </si>
  <si>
    <t>FBgn0023496</t>
  </si>
  <si>
    <t>tRNA:I:42A</t>
  </si>
  <si>
    <t>FBgn0011880</t>
  </si>
  <si>
    <t>CG12862</t>
  </si>
  <si>
    <t>FBgn0033950</t>
  </si>
  <si>
    <t>desat1</t>
  </si>
  <si>
    <t>FBgn0086687</t>
  </si>
  <si>
    <t>SmF</t>
  </si>
  <si>
    <t>FBgn0000426</t>
  </si>
  <si>
    <t>Tep1</t>
  </si>
  <si>
    <t>FBgn0041183</t>
  </si>
  <si>
    <t>CG13833</t>
  </si>
  <si>
    <t>FBgn0039040</t>
  </si>
  <si>
    <t>snRNA:U2:14B</t>
  </si>
  <si>
    <t>FBgn0003920</t>
  </si>
  <si>
    <t>timeout</t>
  </si>
  <si>
    <t>FBgn0038118</t>
  </si>
  <si>
    <t>tRNA:R2:42Ad</t>
  </si>
  <si>
    <t>FBgn0011958</t>
  </si>
  <si>
    <t>Mfe2</t>
  </si>
  <si>
    <t>FBgn0030731</t>
  </si>
  <si>
    <t>CanB2</t>
  </si>
  <si>
    <t>FBgn0015614</t>
  </si>
  <si>
    <t>Gmd</t>
  </si>
  <si>
    <t>FBgn0031661</t>
  </si>
  <si>
    <t>CG3792</t>
  </si>
  <si>
    <t>FBgn0031662</t>
  </si>
  <si>
    <t>CG30380</t>
  </si>
  <si>
    <t>FBgn0050380</t>
  </si>
  <si>
    <t>Ada2b</t>
  </si>
  <si>
    <t>FBgn0037555</t>
  </si>
  <si>
    <t>CG10202</t>
  </si>
  <si>
    <t>FBgn0033969</t>
  </si>
  <si>
    <t>Vha16-1</t>
  </si>
  <si>
    <t>FBgn0262736</t>
  </si>
  <si>
    <t>Or9a</t>
  </si>
  <si>
    <t>FBgn0030204</t>
  </si>
  <si>
    <t>betaNACtes3</t>
  </si>
  <si>
    <t>FBgn0052601</t>
  </si>
  <si>
    <t>alpha-Est4</t>
  </si>
  <si>
    <t>FBgn0015572</t>
  </si>
  <si>
    <t>Mtor</t>
  </si>
  <si>
    <t>FBgn0013756</t>
  </si>
  <si>
    <t>CR43358</t>
  </si>
  <si>
    <t>FBgn0263090</t>
  </si>
  <si>
    <t>lbm</t>
  </si>
  <si>
    <t>FBgn0016032</t>
  </si>
  <si>
    <t>tRNA:CR31573</t>
  </si>
  <si>
    <t>FBgn0051573</t>
  </si>
  <si>
    <t>CG14384</t>
  </si>
  <si>
    <t>FBgn0038097</t>
  </si>
  <si>
    <t>Sgf11</t>
  </si>
  <si>
    <t>FBgn0036804</t>
  </si>
  <si>
    <t>CG32202</t>
  </si>
  <si>
    <t>FBgn0052202</t>
  </si>
  <si>
    <t>CG5267</t>
  </si>
  <si>
    <t>FBgn0034154</t>
  </si>
  <si>
    <t>CG31415</t>
  </si>
  <si>
    <t>FBgn0051415</t>
  </si>
  <si>
    <t>CG14299</t>
  </si>
  <si>
    <t>FBgn0038651</t>
  </si>
  <si>
    <t>CG8858</t>
  </si>
  <si>
    <t>FBgn0033698</t>
  </si>
  <si>
    <t>Mesh1</t>
  </si>
  <si>
    <t>FBgn0039650</t>
  </si>
  <si>
    <t>burs</t>
  </si>
  <si>
    <t>FBgn0038901</t>
  </si>
  <si>
    <t>tRNA:R2:42Aa</t>
  </si>
  <si>
    <t>FBgn0011955</t>
  </si>
  <si>
    <t>CG33998</t>
  </si>
  <si>
    <t>FBgn0053998</t>
  </si>
  <si>
    <t>CG12107</t>
  </si>
  <si>
    <t>FBgn0033209</t>
  </si>
  <si>
    <t>piwi</t>
  </si>
  <si>
    <t>FBgn0004872</t>
  </si>
  <si>
    <t>CG12267</t>
  </si>
  <si>
    <t>FBgn0038057</t>
  </si>
  <si>
    <t>Sema-2b</t>
  </si>
  <si>
    <t>FBgn0264273</t>
  </si>
  <si>
    <t>CG11842</t>
  </si>
  <si>
    <t>FBgn0039629</t>
  </si>
  <si>
    <t>CG34427</t>
  </si>
  <si>
    <t>FBgn0085456</t>
  </si>
  <si>
    <t>nAcRalpha-7E</t>
  </si>
  <si>
    <t>FBgn0015519</t>
  </si>
  <si>
    <t>CG3598</t>
  </si>
  <si>
    <t>FBgn0025645</t>
  </si>
  <si>
    <t>Rap2l</t>
  </si>
  <si>
    <t>FBgn0025806</t>
  </si>
  <si>
    <t>p</t>
  </si>
  <si>
    <t>FBgn0086679</t>
  </si>
  <si>
    <t>CG6961</t>
  </si>
  <si>
    <t>FBgn0030959</t>
  </si>
  <si>
    <t>BBS4</t>
  </si>
  <si>
    <t>FBgn0033578</t>
  </si>
  <si>
    <t>CG43120</t>
  </si>
  <si>
    <t>FBgn0262580</t>
  </si>
  <si>
    <t>snoRNA:Psi28S-2949</t>
  </si>
  <si>
    <t>FBgn0082981</t>
  </si>
  <si>
    <t>snoRNA:Or-aca5</t>
  </si>
  <si>
    <t>FBgn0086672</t>
  </si>
  <si>
    <t>CG3919</t>
  </si>
  <si>
    <t>FBgn0036423</t>
  </si>
  <si>
    <t>CG5885</t>
  </si>
  <si>
    <t>FBgn0025700</t>
  </si>
  <si>
    <t>CG10006</t>
  </si>
  <si>
    <t>FBgn0036461</t>
  </si>
  <si>
    <t>CG2811</t>
  </si>
  <si>
    <t>FBgn0035082</t>
  </si>
  <si>
    <t>CG15153</t>
  </si>
  <si>
    <t>FBgn0032663</t>
  </si>
  <si>
    <t>Ugt86Dd</t>
  </si>
  <si>
    <t>FBgn0040256</t>
  </si>
  <si>
    <t>CG11693</t>
  </si>
  <si>
    <t>FBgn0037570</t>
  </si>
  <si>
    <t>Tsp42El</t>
  </si>
  <si>
    <t>FBgn0033134</t>
  </si>
  <si>
    <t>CG8960</t>
  </si>
  <si>
    <t>FBgn0035315</t>
  </si>
  <si>
    <t>CG31459</t>
  </si>
  <si>
    <t>FBgn0051459</t>
  </si>
  <si>
    <t>RpL7-like</t>
  </si>
  <si>
    <t>FBgn0032404</t>
  </si>
  <si>
    <t>Dek</t>
  </si>
  <si>
    <t>FBgn0026533</t>
  </si>
  <si>
    <t>Elp2</t>
  </si>
  <si>
    <t>FBgn0033540</t>
  </si>
  <si>
    <t>btv</t>
  </si>
  <si>
    <t>FBgn0023096</t>
  </si>
  <si>
    <t>CG7706</t>
  </si>
  <si>
    <t>FBgn0038640</t>
  </si>
  <si>
    <t>CG43063</t>
  </si>
  <si>
    <t>FBgn0262365</t>
  </si>
  <si>
    <t>CG8257</t>
  </si>
  <si>
    <t>FBgn0033900</t>
  </si>
  <si>
    <t>O-fut1</t>
  </si>
  <si>
    <t>FBgn0033901</t>
  </si>
  <si>
    <t>Damm</t>
  </si>
  <si>
    <t>FBgn0033659</t>
  </si>
  <si>
    <t>CG1646</t>
  </si>
  <si>
    <t>FBgn0039600</t>
  </si>
  <si>
    <t>CG13204</t>
  </si>
  <si>
    <t>FBgn0033627</t>
  </si>
  <si>
    <t>CG14598</t>
  </si>
  <si>
    <t>FBgn0037503</t>
  </si>
  <si>
    <t>CG7542</t>
  </si>
  <si>
    <t>FBgn0036738</t>
  </si>
  <si>
    <t>skpB</t>
  </si>
  <si>
    <t>FBgn0026176</t>
  </si>
  <si>
    <t>CG6885</t>
  </si>
  <si>
    <t>FBgn0036810</t>
  </si>
  <si>
    <t>caz</t>
  </si>
  <si>
    <t>FBgn0011571</t>
  </si>
  <si>
    <t>Mmp1</t>
  </si>
  <si>
    <t>FBgn0035049</t>
  </si>
  <si>
    <t>CG15473</t>
  </si>
  <si>
    <t>FBgn0029719</t>
  </si>
  <si>
    <t>CG33469</t>
  </si>
  <si>
    <t>FBgn0053469</t>
  </si>
  <si>
    <t>CG2930</t>
  </si>
  <si>
    <t>FBgn0028491</t>
  </si>
  <si>
    <t>Sox21a</t>
  </si>
  <si>
    <t>FBgn0036411</t>
  </si>
  <si>
    <t>l(1)G0144</t>
  </si>
  <si>
    <t>FBgn0027296</t>
  </si>
  <si>
    <t>zf30C</t>
  </si>
  <si>
    <t>FBgn0022720</t>
  </si>
  <si>
    <t>CG10347</t>
  </si>
  <si>
    <t>FBgn0030342</t>
  </si>
  <si>
    <t>CG33203</t>
  </si>
  <si>
    <t>FBgn0053203</t>
  </si>
  <si>
    <t>tRNA:R2:42Ac</t>
  </si>
  <si>
    <t>FBgn0011957</t>
  </si>
  <si>
    <t>CR43911</t>
  </si>
  <si>
    <t>FBgn0264512</t>
  </si>
  <si>
    <t>CG17184</t>
  </si>
  <si>
    <t>FBgn0037884</t>
  </si>
  <si>
    <t>Fdxh</t>
  </si>
  <si>
    <t>FBgn0011769</t>
  </si>
  <si>
    <t>CG4452</t>
  </si>
  <si>
    <t>FBgn0035981</t>
  </si>
  <si>
    <t>PGRP-LE</t>
  </si>
  <si>
    <t>FBgn0030695</t>
  </si>
  <si>
    <t>CG6262</t>
  </si>
  <si>
    <t>FBgn0034121</t>
  </si>
  <si>
    <t>RpL24-like</t>
  </si>
  <si>
    <t>FBgn0037899</t>
  </si>
  <si>
    <t>CG5276</t>
  </si>
  <si>
    <t>FBgn0037900</t>
  </si>
  <si>
    <t>tRNA:CR31569</t>
  </si>
  <si>
    <t>FBgn0051569</t>
  </si>
  <si>
    <t>Uhg4</t>
  </si>
  <si>
    <t>FBgn0083124</t>
  </si>
  <si>
    <t>tup</t>
  </si>
  <si>
    <t>FBgn0003896</t>
  </si>
  <si>
    <t>hpo</t>
  </si>
  <si>
    <t>FBgn0261456</t>
  </si>
  <si>
    <t>CG9997</t>
  </si>
  <si>
    <t>FBgn0039597</t>
  </si>
  <si>
    <t>CG3940</t>
  </si>
  <si>
    <t>FBgn0037788</t>
  </si>
  <si>
    <t>CG9153</t>
  </si>
  <si>
    <t>FBgn0035207</t>
  </si>
  <si>
    <t>CtBP</t>
  </si>
  <si>
    <t>FBgn0020496</t>
  </si>
  <si>
    <t>Moca-cyp</t>
  </si>
  <si>
    <t>FBgn0039581</t>
  </si>
  <si>
    <t>klg</t>
  </si>
  <si>
    <t>FBgn0017590</t>
  </si>
  <si>
    <t>CG43114</t>
  </si>
  <si>
    <t>FBgn0262574</t>
  </si>
  <si>
    <t>Dbi</t>
  </si>
  <si>
    <t>FBgn0010387</t>
  </si>
  <si>
    <t>IntS12</t>
  </si>
  <si>
    <t>FBgn0039459</t>
  </si>
  <si>
    <t>Scgdelta</t>
  </si>
  <si>
    <t>FBgn0025391</t>
  </si>
  <si>
    <t>CG3529</t>
  </si>
  <si>
    <t>FBgn0035995</t>
  </si>
  <si>
    <t>CG42878</t>
  </si>
  <si>
    <t>FBgn0262170</t>
  </si>
  <si>
    <t>nau</t>
  </si>
  <si>
    <t>FBgn0002922</t>
  </si>
  <si>
    <t>CG6506</t>
  </si>
  <si>
    <t>FBgn0030874</t>
  </si>
  <si>
    <t>CG2070</t>
  </si>
  <si>
    <t>FBgn0033203</t>
  </si>
  <si>
    <t>CG5961</t>
  </si>
  <si>
    <t>FBgn0038056</t>
  </si>
  <si>
    <t>crb</t>
  </si>
  <si>
    <t>FBgn0259685</t>
  </si>
  <si>
    <t>CG12594</t>
  </si>
  <si>
    <t>FBgn0037941</t>
  </si>
  <si>
    <t>CG12268</t>
  </si>
  <si>
    <t>FBgn0039131</t>
  </si>
  <si>
    <t>CG13428</t>
  </si>
  <si>
    <t>FBgn0034515</t>
  </si>
  <si>
    <t>CG42750</t>
  </si>
  <si>
    <t>FBgn0261804</t>
  </si>
  <si>
    <t>tRNA:CR30218</t>
  </si>
  <si>
    <t>FBgn0050218</t>
  </si>
  <si>
    <t>CG14231</t>
  </si>
  <si>
    <t>FBgn0031060</t>
  </si>
  <si>
    <t>Fer1HCH</t>
  </si>
  <si>
    <t>FBgn0015222</t>
  </si>
  <si>
    <t>Rassf</t>
  </si>
  <si>
    <t>FBgn0039055</t>
  </si>
  <si>
    <t>CoVa</t>
  </si>
  <si>
    <t>FBgn0019624</t>
  </si>
  <si>
    <t>Ir62a</t>
  </si>
  <si>
    <t>FBgn0053971</t>
  </si>
  <si>
    <t>Mbs</t>
  </si>
  <si>
    <t>FBgn0005536</t>
  </si>
  <si>
    <t>Cct5</t>
  </si>
  <si>
    <t>FBgn0010621</t>
  </si>
  <si>
    <t>CG42284</t>
  </si>
  <si>
    <t>FBgn0259179</t>
  </si>
  <si>
    <t>mir-4980</t>
  </si>
  <si>
    <t>FBgn0263558</t>
  </si>
  <si>
    <t>CG8378</t>
  </si>
  <si>
    <t>FBgn0027495</t>
  </si>
  <si>
    <t>CG17121</t>
  </si>
  <si>
    <t>FBgn0039043</t>
  </si>
  <si>
    <t>Sirt7</t>
  </si>
  <si>
    <t>FBgn0039631</t>
  </si>
  <si>
    <t>CR43637</t>
  </si>
  <si>
    <t>FBgn0263628</t>
  </si>
  <si>
    <t>CG5514</t>
  </si>
  <si>
    <t>FBgn0039560</t>
  </si>
  <si>
    <t>CG5493</t>
  </si>
  <si>
    <t>FBgn0034364</t>
  </si>
  <si>
    <t>Skeletor</t>
  </si>
  <si>
    <t>FBgn0262717</t>
  </si>
  <si>
    <t>Act88F</t>
  </si>
  <si>
    <t>FBgn0000047</t>
  </si>
  <si>
    <t>CG33468</t>
  </si>
  <si>
    <t>FBgn0053468</t>
  </si>
  <si>
    <t>RpL22-like</t>
  </si>
  <si>
    <t>FBgn0034837</t>
  </si>
  <si>
    <t>kel</t>
  </si>
  <si>
    <t>FBgn0001301</t>
  </si>
  <si>
    <t>CG18746</t>
  </si>
  <si>
    <t>FBgn0042103</t>
  </si>
  <si>
    <t>AP-1sigma</t>
  </si>
  <si>
    <t>FBgn0039132</t>
  </si>
  <si>
    <t>CG12214</t>
  </si>
  <si>
    <t>FBgn0033495</t>
  </si>
  <si>
    <t>Tsp42En</t>
  </si>
  <si>
    <t>FBgn0033135</t>
  </si>
  <si>
    <t>CG34165</t>
  </si>
  <si>
    <t>FBgn0085194</t>
  </si>
  <si>
    <t>Nep1</t>
  </si>
  <si>
    <t>FBgn0029843</t>
  </si>
  <si>
    <t>CG32795</t>
  </si>
  <si>
    <t>FBgn0040384</t>
  </si>
  <si>
    <t>CG33926</t>
  </si>
  <si>
    <t>FBgn0053926</t>
  </si>
  <si>
    <t>CG6733</t>
  </si>
  <si>
    <t>FBgn0039052</t>
  </si>
  <si>
    <t>tRNA:Y1:85Ac</t>
  </si>
  <si>
    <t>FBgn0012026</t>
  </si>
  <si>
    <t>GlcAT-P</t>
  </si>
  <si>
    <t>FBgn0036144</t>
  </si>
  <si>
    <t>rb</t>
  </si>
  <si>
    <t>FBgn0003210</t>
  </si>
  <si>
    <t>CG15255</t>
  </si>
  <si>
    <t>FBgn0028950</t>
  </si>
  <si>
    <t>CG2064</t>
  </si>
  <si>
    <t>FBgn0033205</t>
  </si>
  <si>
    <t>CG12824</t>
  </si>
  <si>
    <t>FBgn0033222</t>
  </si>
  <si>
    <t>CG17279</t>
  </si>
  <si>
    <t>FBgn0038850</t>
  </si>
  <si>
    <t>pps</t>
  </si>
  <si>
    <t>FBgn0082831</t>
  </si>
  <si>
    <t>CG14446</t>
  </si>
  <si>
    <t>FBgn0262730</t>
  </si>
  <si>
    <t>CG9314</t>
  </si>
  <si>
    <t>FBgn0032061</t>
  </si>
  <si>
    <t>CG11694</t>
  </si>
  <si>
    <t>FBgn0037571</t>
  </si>
  <si>
    <t>Fst</t>
  </si>
  <si>
    <t>FBgn0037724</t>
  </si>
  <si>
    <t>CG17224</t>
  </si>
  <si>
    <t>FBgn0031489</t>
  </si>
  <si>
    <t>CR32745</t>
  </si>
  <si>
    <t>FBgn0052745</t>
  </si>
  <si>
    <t>CG32512</t>
  </si>
  <si>
    <t>FBgn0052512</t>
  </si>
  <si>
    <t>FBgn0263115</t>
  </si>
  <si>
    <t>CG6498</t>
  </si>
  <si>
    <t>FBgn0036511</t>
  </si>
  <si>
    <t>CG14906</t>
  </si>
  <si>
    <t>FBgn0015351</t>
  </si>
  <si>
    <t>CG14907</t>
  </si>
  <si>
    <t>FBgn0038455</t>
  </si>
  <si>
    <t>AttA</t>
  </si>
  <si>
    <t>FBgn0012042</t>
  </si>
  <si>
    <t>CG15068</t>
  </si>
  <si>
    <t>FBgn0040733</t>
  </si>
  <si>
    <t>mge</t>
  </si>
  <si>
    <t>FBgn0035473</t>
  </si>
  <si>
    <t>CG5681</t>
  </si>
  <si>
    <t>FBgn0032658</t>
  </si>
  <si>
    <t>Obp56g</t>
  </si>
  <si>
    <t>FBgn0034474</t>
  </si>
  <si>
    <t>CG1698</t>
  </si>
  <si>
    <t>FBgn0033443</t>
  </si>
  <si>
    <t>clos</t>
  </si>
  <si>
    <t>FBgn0261016</t>
  </si>
  <si>
    <t>U2A</t>
  </si>
  <si>
    <t>FBgn0033210</t>
  </si>
  <si>
    <t>CG12825</t>
  </si>
  <si>
    <t>FBgn0033221</t>
  </si>
  <si>
    <t>CG12259</t>
  </si>
  <si>
    <t>FBgn0039557</t>
  </si>
  <si>
    <t>Tret1-2</t>
  </si>
  <si>
    <t>FBgn0033644</t>
  </si>
  <si>
    <t>Su(var)205</t>
  </si>
  <si>
    <t>FBgn0003607</t>
  </si>
  <si>
    <t>santa-maria</t>
  </si>
  <si>
    <t>FBgn0025697</t>
  </si>
  <si>
    <t>CheB53a</t>
  </si>
  <si>
    <t>FBgn0261292</t>
  </si>
  <si>
    <t>CG43402</t>
  </si>
  <si>
    <t>FBgn0263321</t>
  </si>
  <si>
    <t>RpS18</t>
  </si>
  <si>
    <t>FBgn0010411</t>
  </si>
  <si>
    <t>CG11318</t>
  </si>
  <si>
    <t>FBgn0039818</t>
  </si>
  <si>
    <t>pcs</t>
  </si>
  <si>
    <t>FBgn0033988</t>
  </si>
  <si>
    <t>CG13741</t>
  </si>
  <si>
    <t>FBgn0033374</t>
  </si>
  <si>
    <t>CG10809</t>
  </si>
  <si>
    <t>FBgn0036052</t>
  </si>
  <si>
    <t>Cyp6a8</t>
  </si>
  <si>
    <t>FBgn0013772</t>
  </si>
  <si>
    <t>Cdk8</t>
  </si>
  <si>
    <t>FBgn0015618</t>
  </si>
  <si>
    <t>CG2292</t>
  </si>
  <si>
    <t>FBgn0033479</t>
  </si>
  <si>
    <t>Cyp6a21</t>
  </si>
  <si>
    <t>FBgn0033981</t>
  </si>
  <si>
    <t>CG14905</t>
  </si>
  <si>
    <t>FBgn0038452</t>
  </si>
  <si>
    <t>Doa</t>
  </si>
  <si>
    <t>FBgn0259220</t>
  </si>
  <si>
    <t>ics</t>
  </si>
  <si>
    <t>FBgn0028546</t>
  </si>
  <si>
    <t>tRNA:G3:55E</t>
  </si>
  <si>
    <t>FBgn0011868</t>
  </si>
  <si>
    <t>CG7200</t>
  </si>
  <si>
    <t>FBgn0032671</t>
  </si>
  <si>
    <t>CG34304</t>
  </si>
  <si>
    <t>FBgn0085333</t>
  </si>
  <si>
    <t>CG7206</t>
  </si>
  <si>
    <t>FBgn0030892</t>
  </si>
  <si>
    <t>CG6123</t>
  </si>
  <si>
    <t>FBgn0030913</t>
  </si>
  <si>
    <t>CG4557</t>
  </si>
  <si>
    <t>FBgn0029912</t>
  </si>
  <si>
    <t>CG4928</t>
  </si>
  <si>
    <t>FBgn0027556</t>
  </si>
  <si>
    <t>CG14323</t>
  </si>
  <si>
    <t>FBgn0038529</t>
  </si>
  <si>
    <t>CG16736</t>
  </si>
  <si>
    <t>FBgn0037668</t>
  </si>
  <si>
    <t>Cyp4d14</t>
  </si>
  <si>
    <t>FBgn0023541</t>
  </si>
  <si>
    <t>Sap-r</t>
  </si>
  <si>
    <t>FBgn0000416</t>
  </si>
  <si>
    <t>CG9945</t>
  </si>
  <si>
    <t>FBgn0034527</t>
  </si>
  <si>
    <t>tRNA:CR32312</t>
  </si>
  <si>
    <t>FBgn0052312</t>
  </si>
  <si>
    <t>CG33346</t>
  </si>
  <si>
    <t>FBgn0053346</t>
  </si>
  <si>
    <t>Rpt1</t>
  </si>
  <si>
    <t>FBgn0028687</t>
  </si>
  <si>
    <t>CG7631</t>
  </si>
  <si>
    <t>FBgn0028945</t>
  </si>
  <si>
    <t>CG12716</t>
  </si>
  <si>
    <t>FBgn0030439</t>
  </si>
  <si>
    <t>CG5539</t>
  </si>
  <si>
    <t>FBgn0034907</t>
  </si>
  <si>
    <t>CG15461</t>
  </si>
  <si>
    <t>FBgn0040649</t>
  </si>
  <si>
    <t>PICK1</t>
  </si>
  <si>
    <t>FBgn0032447</t>
  </si>
  <si>
    <t>Gr98d</t>
  </si>
  <si>
    <t>FBgn0046885</t>
  </si>
  <si>
    <t>eIF-4E</t>
  </si>
  <si>
    <t>FBgn0015218</t>
  </si>
  <si>
    <t>CG6356</t>
  </si>
  <si>
    <t>FBgn0039178</t>
  </si>
  <si>
    <t>CG3823</t>
  </si>
  <si>
    <t>FBgn0029863</t>
  </si>
  <si>
    <t>CG14043</t>
  </si>
  <si>
    <t>FBgn0031659</t>
  </si>
  <si>
    <t>r2d2</t>
  </si>
  <si>
    <t>FBgn0031951</t>
  </si>
  <si>
    <t>Ubqn</t>
  </si>
  <si>
    <t>FBgn0031057</t>
  </si>
  <si>
    <t>CR43466</t>
  </si>
  <si>
    <t>FBgn0263443</t>
  </si>
  <si>
    <t>CG31708</t>
  </si>
  <si>
    <t>FBgn0051708</t>
  </si>
  <si>
    <t>Ptx1</t>
  </si>
  <si>
    <t>FBgn0020912</t>
  </si>
  <si>
    <t>htt</t>
  </si>
  <si>
    <t>FBgn0027655</t>
  </si>
  <si>
    <t>sens</t>
  </si>
  <si>
    <t>FBgn0002573</t>
  </si>
  <si>
    <t>trbd</t>
  </si>
  <si>
    <t>FBgn0037734</t>
  </si>
  <si>
    <t>CG18343</t>
  </si>
  <si>
    <t>FBgn0033683</t>
  </si>
  <si>
    <t>fu12</t>
  </si>
  <si>
    <t>FBgn0026718</t>
  </si>
  <si>
    <t>CG43121</t>
  </si>
  <si>
    <t>FBgn0262581</t>
  </si>
  <si>
    <t>CG31233</t>
  </si>
  <si>
    <t>FBgn0051233</t>
  </si>
  <si>
    <t>dnc</t>
  </si>
  <si>
    <t>FBgn0000479</t>
  </si>
  <si>
    <t>CG14061</t>
  </si>
  <si>
    <t>FBgn0039598</t>
  </si>
  <si>
    <t>CG6638</t>
  </si>
  <si>
    <t>FBgn0035911</t>
  </si>
  <si>
    <t>Obp19c</t>
  </si>
  <si>
    <t>FBgn0031111</t>
  </si>
  <si>
    <t>CG10086</t>
  </si>
  <si>
    <t>FBgn0037517</t>
  </si>
  <si>
    <t>trp</t>
  </si>
  <si>
    <t>FBgn0003861</t>
  </si>
  <si>
    <t>shu</t>
  </si>
  <si>
    <t>FBgn0003401</t>
  </si>
  <si>
    <t>CG42577</t>
  </si>
  <si>
    <t>FBgn0260867</t>
  </si>
  <si>
    <t>CG42821</t>
  </si>
  <si>
    <t>FBgn0262003</t>
  </si>
  <si>
    <t>scra</t>
  </si>
  <si>
    <t>FBgn0261385</t>
  </si>
  <si>
    <t>futsch</t>
  </si>
  <si>
    <t>FBgn0259108</t>
  </si>
  <si>
    <t>stl</t>
  </si>
  <si>
    <t>FBgn0086408</t>
  </si>
  <si>
    <t>CG34377</t>
  </si>
  <si>
    <t>FBgn0263117</t>
  </si>
  <si>
    <t>CG12698</t>
  </si>
  <si>
    <t>FBgn0030721</t>
  </si>
  <si>
    <t>Sr-CIII</t>
  </si>
  <si>
    <t>FBgn0020376</t>
  </si>
  <si>
    <t>CG32982</t>
  </si>
  <si>
    <t>FBgn0052982</t>
  </si>
  <si>
    <t>Hsp70Bc</t>
  </si>
  <si>
    <t>FBgn0013279</t>
  </si>
  <si>
    <t>CG8920</t>
  </si>
  <si>
    <t>FBgn0027529</t>
  </si>
  <si>
    <t>CG4763</t>
  </si>
  <si>
    <t>FBgn0034910</t>
  </si>
  <si>
    <t>CG11970</t>
  </si>
  <si>
    <t>FBgn0027503</t>
  </si>
  <si>
    <t>mir-4987</t>
  </si>
  <si>
    <t>FBgn0263560</t>
  </si>
  <si>
    <t>Cap</t>
  </si>
  <si>
    <t>FBgn0015615</t>
  </si>
  <si>
    <t>CR43812</t>
  </si>
  <si>
    <t>FBgn0264360</t>
  </si>
  <si>
    <t>CG16896</t>
  </si>
  <si>
    <t>FBgn0035073</t>
  </si>
  <si>
    <t>sll</t>
  </si>
  <si>
    <t>FBgn0038524</t>
  </si>
  <si>
    <t>wdn</t>
  </si>
  <si>
    <t>FBgn0005642</t>
  </si>
  <si>
    <t>spn-E</t>
  </si>
  <si>
    <t>FBgn0003483</t>
  </si>
  <si>
    <t>CG1941</t>
  </si>
  <si>
    <t>FBgn0033214</t>
  </si>
  <si>
    <t>CG4483</t>
  </si>
  <si>
    <t>FBgn0035970</t>
  </si>
  <si>
    <t>CycE</t>
  </si>
  <si>
    <t>FBgn0010382</t>
  </si>
  <si>
    <t>Cpr47Eb</t>
  </si>
  <si>
    <t>FBgn0033598</t>
  </si>
  <si>
    <t>CG43066</t>
  </si>
  <si>
    <t>FBgn0262476</t>
  </si>
  <si>
    <t>CG6738</t>
  </si>
  <si>
    <t>FBgn0039053</t>
  </si>
  <si>
    <t>DJ-1alpha</t>
  </si>
  <si>
    <t>FBgn0033885</t>
  </si>
  <si>
    <t>CR43910</t>
  </si>
  <si>
    <t>FBgn0264511</t>
  </si>
  <si>
    <t>vimar</t>
  </si>
  <si>
    <t>FBgn0022960</t>
  </si>
  <si>
    <t>CG11906</t>
  </si>
  <si>
    <t>FBgn0034425</t>
  </si>
  <si>
    <t>Poc1</t>
  </si>
  <si>
    <t>FBgn0036354</t>
  </si>
  <si>
    <t>CG6830</t>
  </si>
  <si>
    <t>FBgn0037934</t>
  </si>
  <si>
    <t>CG34189</t>
  </si>
  <si>
    <t>FBgn0085218</t>
  </si>
  <si>
    <t>CG8860</t>
  </si>
  <si>
    <t>FBgn0033691</t>
  </si>
  <si>
    <t>Hnf4</t>
  </si>
  <si>
    <t>FBgn0004914</t>
  </si>
  <si>
    <t>Arp6</t>
  </si>
  <si>
    <t>FBgn0011741</t>
  </si>
  <si>
    <t>CG42659</t>
  </si>
  <si>
    <t>FBgn0261531</t>
  </si>
  <si>
    <t>Cyp6g1</t>
  </si>
  <si>
    <t>FBgn0025454</t>
  </si>
  <si>
    <t>CG43175</t>
  </si>
  <si>
    <t>FBgn0262794</t>
  </si>
  <si>
    <t>Mcm7</t>
  </si>
  <si>
    <t>FBgn0020633</t>
  </si>
  <si>
    <t>swi2</t>
  </si>
  <si>
    <t>FBgn0034262</t>
  </si>
  <si>
    <t>Cpr65Az</t>
  </si>
  <si>
    <t>FBgn0035686</t>
  </si>
  <si>
    <t>ND23</t>
  </si>
  <si>
    <t>FBgn0017567</t>
  </si>
  <si>
    <t>CG30458</t>
  </si>
  <si>
    <t>FBgn0050458</t>
  </si>
  <si>
    <t>CG31915</t>
  </si>
  <si>
    <t>FBgn0051915</t>
  </si>
  <si>
    <t>decay</t>
  </si>
  <si>
    <t>FBgn0028381</t>
  </si>
  <si>
    <t>CG13050</t>
  </si>
  <si>
    <t>FBgn0036591</t>
  </si>
  <si>
    <t>CG13064</t>
  </si>
  <si>
    <t>FBgn0040796</t>
  </si>
  <si>
    <t>CG7180</t>
  </si>
  <si>
    <t>FBgn0032673</t>
  </si>
  <si>
    <t>alpha-Est5</t>
  </si>
  <si>
    <t>FBgn0261393</t>
  </si>
  <si>
    <t>wdp</t>
  </si>
  <si>
    <t>FBgn0034718</t>
  </si>
  <si>
    <t>CG13123</t>
  </si>
  <si>
    <t>FBgn0032150</t>
  </si>
  <si>
    <t>CG12042</t>
  </si>
  <si>
    <t>FBgn0033206</t>
  </si>
  <si>
    <t>CG15905</t>
  </si>
  <si>
    <t>FBgn0034462</t>
  </si>
  <si>
    <t>CG30381</t>
  </si>
  <si>
    <t>FBgn0050381</t>
  </si>
  <si>
    <t>CG43060</t>
  </si>
  <si>
    <t>FBgn0262362</t>
  </si>
  <si>
    <t>CG17985</t>
  </si>
  <si>
    <t>FBgn0033199</t>
  </si>
  <si>
    <t>Wnt6</t>
  </si>
  <si>
    <t>FBgn0031902</t>
  </si>
  <si>
    <t>Or22b</t>
  </si>
  <si>
    <t>FBgn0026397</t>
  </si>
  <si>
    <t>CG34291</t>
  </si>
  <si>
    <t>FBgn0085320</t>
  </si>
  <si>
    <t>FR</t>
  </si>
  <si>
    <t>FBgn0035385</t>
  </si>
  <si>
    <t>CG15152</t>
  </si>
  <si>
    <t>FBgn0032665</t>
  </si>
  <si>
    <t>snoRNA:Me18S-A627</t>
  </si>
  <si>
    <t>FBgn0086045</t>
  </si>
  <si>
    <t>HLH54F</t>
  </si>
  <si>
    <t>FBgn0022740</t>
  </si>
  <si>
    <t>CR31084</t>
  </si>
  <si>
    <t>FBgn0051084</t>
  </si>
  <si>
    <t>yellow-f</t>
  </si>
  <si>
    <t>FBgn0041710</t>
  </si>
  <si>
    <t>CheB53b</t>
  </si>
  <si>
    <t>FBgn0261293</t>
  </si>
  <si>
    <t>CG17839</t>
  </si>
  <si>
    <t>FBgn0036454</t>
  </si>
  <si>
    <t>tRNA:R2:42Ab</t>
  </si>
  <si>
    <t>FBgn0011956</t>
  </si>
  <si>
    <t>CR43408</t>
  </si>
  <si>
    <t>FBgn0263327</t>
  </si>
  <si>
    <t>CG43137</t>
  </si>
  <si>
    <t>FBgn0262611</t>
  </si>
  <si>
    <t>CG13178</t>
  </si>
  <si>
    <t>FBgn0033685</t>
  </si>
  <si>
    <t>CSN5</t>
  </si>
  <si>
    <t>FBgn0027053</t>
  </si>
  <si>
    <t>cn</t>
  </si>
  <si>
    <t>FBgn0000337</t>
  </si>
  <si>
    <t>CG11668</t>
  </si>
  <si>
    <t>FBgn0038113</t>
  </si>
  <si>
    <t>CG30344</t>
  </si>
  <si>
    <t>FBgn0050344</t>
  </si>
  <si>
    <t>Prp8</t>
  </si>
  <si>
    <t>FBgn0033688</t>
  </si>
  <si>
    <t>Duox</t>
  </si>
  <si>
    <t>FBgn0031464</t>
  </si>
  <si>
    <t>Cyp313a4</t>
  </si>
  <si>
    <t>FBgn0038076</t>
  </si>
  <si>
    <t>Hen1</t>
  </si>
  <si>
    <t>FBgn0033686</t>
  </si>
  <si>
    <t>tRNA:CR31575</t>
  </si>
  <si>
    <t>FBgn0051575</t>
  </si>
  <si>
    <t>CG34437</t>
  </si>
  <si>
    <t>FBgn0085466</t>
  </si>
  <si>
    <t>CG15864</t>
  </si>
  <si>
    <t>FBgn0040528</t>
  </si>
  <si>
    <t>CG18749</t>
  </si>
  <si>
    <t>FBgn0042182</t>
  </si>
  <si>
    <t>CG33722</t>
  </si>
  <si>
    <t>FBgn0064126</t>
  </si>
  <si>
    <t>CG17782</t>
  </si>
  <si>
    <t>FBgn0039195</t>
  </si>
  <si>
    <t>CG14891</t>
  </si>
  <si>
    <t>FBgn0038445</t>
  </si>
  <si>
    <t>D19A</t>
  </si>
  <si>
    <t>FBgn0022935</t>
  </si>
  <si>
    <t>CG7386</t>
  </si>
  <si>
    <t>FBgn0035691</t>
  </si>
  <si>
    <t>spri</t>
  </si>
  <si>
    <t>FBgn0085443</t>
  </si>
  <si>
    <t>tRNA:P:90Cb</t>
  </si>
  <si>
    <t>FBgn0011945</t>
  </si>
  <si>
    <t>Pex19</t>
  </si>
  <si>
    <t>FBgn0032407</t>
  </si>
  <si>
    <t>CG5783</t>
  </si>
  <si>
    <t>FBgn0032670</t>
  </si>
  <si>
    <t>Actn</t>
  </si>
  <si>
    <t>FBgn0000667</t>
  </si>
  <si>
    <t>plu</t>
  </si>
  <si>
    <t>FBgn0003114</t>
  </si>
  <si>
    <r>
      <t xml:space="preserve">Table S7. GO enrichment analysis for the top 5% differentiated genes identified in this study.
</t>
    </r>
    <r>
      <rPr>
        <sz val="12"/>
        <rFont val="Times New Roman"/>
      </rPr>
      <t xml:space="preserve">GO terms that were found significant by at least one of the more sophisticated methods (Elim, Weight or Weight01) were grouped in broader categories. X: response to xenobiotics; P: pigmentation; NP: neuropeptide signaling; CW: cell wall metabolism; I: immunity; M: metabolism; DV: developmental processes, MD: muscle development; GOR: genome organization and gene expression; and D: cell death. GO terms that were found significant by the four algorithms are highlighted in bold. Candidate differentiated genes contributing to the GO terms in each broader category are listed, with genes in the top 0.05% of the distribution highlighted with an asterisk. </t>
    </r>
  </si>
  <si>
    <t>GO Identifier</t>
  </si>
  <si>
    <t>Term</t>
  </si>
  <si>
    <t>Classic</t>
  </si>
  <si>
    <t>Elim</t>
  </si>
  <si>
    <t>Weight</t>
  </si>
  <si>
    <t>Weight01</t>
  </si>
  <si>
    <t>Differentiated genes</t>
  </si>
  <si>
    <t>GO:0017085</t>
  </si>
  <si>
    <t>response to insecticide</t>
  </si>
  <si>
    <t>CG8630*, Ace*, Cyp4c3*, CG6638, Mfe2, CG14508, Cyp6a8, swi2, Hsp70Bc, poly, CG8032, Cyp4d14, ND23, CG30344, Fmo-2, Cyp6w1, CG15864, CG4586, CoVa, SdhB, CG14997, Gr8a, Fdh, desat1, CtBP, CG18749, Cyp6t3, Cyp6g1, Cyp6g2, Cyp313a4, Cyp6a23, Cyp6a21, r2d2, Duox,CG5493, CG31075, T3dh, vimar, Tao, Hnf4, CG9314.</t>
  </si>
  <si>
    <t>GO:0055114</t>
  </si>
  <si>
    <t>oxidation-reduction process</t>
  </si>
  <si>
    <t>GO:0014070</t>
  </si>
  <si>
    <t>response to organic cyclic compound</t>
  </si>
  <si>
    <t>GO:1901698</t>
  </si>
  <si>
    <t>response to nitrogen compound</t>
  </si>
  <si>
    <t>P</t>
  </si>
  <si>
    <t>GO:0048067</t>
  </si>
  <si>
    <t>cuticle pigmentation</t>
  </si>
  <si>
    <t>yellow-e*, Socs36E*, ninaD*, burs, cn, yellow-f, Duox, p, yellow-e3, rb, santa-maria.</t>
  </si>
  <si>
    <t>GO:0006726</t>
  </si>
  <si>
    <t>eye pigment biosynthetic process</t>
  </si>
  <si>
    <t>GO:0048066</t>
  </si>
  <si>
    <t>developmental pigmentation</t>
  </si>
  <si>
    <t>GO:0042441</t>
  </si>
  <si>
    <t>eye pigment metabolic process</t>
  </si>
  <si>
    <t>GO:0043324</t>
  </si>
  <si>
    <t>pigment metabolic process involved in de...</t>
  </si>
  <si>
    <t>GO:0043474</t>
  </si>
  <si>
    <t>pigment metabolic process involved in pi...</t>
  </si>
  <si>
    <t>GO:0048069</t>
  </si>
  <si>
    <t>eye pigmentation</t>
  </si>
  <si>
    <t>NP</t>
  </si>
  <si>
    <t>GO:0007218</t>
  </si>
  <si>
    <t>neuropeptide signaling pathway</t>
  </si>
  <si>
    <t>CG8784*, CG8795*, CCHa2*, FR, CG11318, AR-2.</t>
  </si>
  <si>
    <t>CW</t>
  </si>
  <si>
    <t>GO:0016998</t>
  </si>
  <si>
    <t>cell wall macromolecule catabolic proces...</t>
  </si>
  <si>
    <t>LysC*, LysE*, LysD, LysP, CG17985, LysS</t>
  </si>
  <si>
    <t>I</t>
  </si>
  <si>
    <t>GO:0050830</t>
  </si>
  <si>
    <t>defense response to Gram-positive bacter...</t>
  </si>
  <si>
    <t>CG31741*, LysE*, wntD*, ninaD*, Duox, FR, Sr-CII, Tep1, santa-maria, PGRP-LE, r2d2, sphinx1, poly, CG32795, AttA, IM4, AttB.</t>
  </si>
  <si>
    <t>GO:0006952</t>
  </si>
  <si>
    <t>defense response</t>
  </si>
  <si>
    <t>M</t>
    <phoneticPr fontId="1" type="noConversion"/>
  </si>
  <si>
    <t>GO:0044550</t>
  </si>
  <si>
    <t>secondary metabolite biosynthetic proces...</t>
  </si>
  <si>
    <t>CG8449*, Socs36E*, wntD*, Cha*, tRNA:N5:42Aa*, tRNA:N5:42Ab*, CG34367*, ninaD*, cwo*, Su(var)3-7*, yellow-e3*, Ada2b, aly, betaTub85D, bin3, caz, Cdk8, CG11085, CG11899, CG12267, CG15696, CG1647, CG1673, CG16896, CG17109, CG17300, CG18749, CG2292, CG2781, CG3011, CG30381, CG30463, CG30493, CG31915, CG3590, CG3792, CG4483, CG5493, CG6094, CG6638, CG6733, CG6738, CG7718, CG8257, CG9099, clos, cn, CoRest, crb, CrebA, CSN5, CtBP, CycE, Cyp6t3, desat1, eIF-4E, Elp2, fu12, GlcAT-P, glo, Gmd, grn, H2.0, hb, HLH54F, Hnf4, hpo, Inos, luna, Mcm7, Mekk1, Mesh1, mRpL52, mRpS21, Mrtf, nau, O-fut1, p, pgc, piwi, pix, plu, Poxm, Ppat-Dpck, pps, Ptx1, r2d2, Rap2l, rb, Rh6, RpL22-like, RpL24-like, RpL7-like, RpS18, santa-maria, Scm, sens, Sgf11, sll, Sox21a, spn-E, sqd, Su(var)205, TER94, tRNA:CR30218, tRNA:CR30452, tRNA:CR31569, tRNA:CR31573, tRNA:CR31575, tRNA:CR32312, tRNA:G3:55E, tRNA:I:42A, tRNA:K2:42Aa, tRNA:K2:42Ab, tRNA:K2:42Ac, tRNA:K2:42Ae, tRNA:P:90Cb, tRNA:R2:42Aa, tRNA:R2:42Ab, tRNA:R2:42Ac, tRNA:R2:42Ad, tRNA:Y1:85Ac, trr, tup, wdn, Wnt6, yellow-e, yellow-e2, yellow-f.</t>
  </si>
  <si>
    <t>GO:0008654</t>
  </si>
  <si>
    <t>phospholipid biosynthetic process</t>
  </si>
  <si>
    <t>GO:0008610</t>
  </si>
  <si>
    <t>lipid biosynthetic process</t>
  </si>
  <si>
    <t>GO:0044249</t>
  </si>
  <si>
    <t>cellular biosynthetic process</t>
  </si>
  <si>
    <t>GO:0032434</t>
  </si>
  <si>
    <t>regulation of proteasomal ubiquitin-dependent protein catabolic process</t>
    <phoneticPr fontId="1" type="noConversion"/>
  </si>
  <si>
    <t>GO:0006520</t>
  </si>
  <si>
    <t>cellular amino acid metabolic process</t>
  </si>
  <si>
    <t>GO:0009154</t>
  </si>
  <si>
    <t>purine ribonucleotide catabolic process</t>
  </si>
  <si>
    <t>GO:0051254</t>
    <phoneticPr fontId="1" type="noConversion"/>
  </si>
  <si>
    <t>positive regulation of RNA metabolic proccess</t>
    <phoneticPr fontId="1" type="noConversion"/>
  </si>
  <si>
    <t>GO:0051052</t>
  </si>
  <si>
    <t>regulation of DNA metabolic process</t>
  </si>
  <si>
    <t>DV</t>
  </si>
  <si>
    <t>GO:0030707</t>
  </si>
  <si>
    <t>ovarian follicle cell development</t>
  </si>
  <si>
    <t>wntD*, yrt*, WASp*, sals*, Socs36E*, Act88F, Actn, Ada2b, Alk, AP-1sigma, BBS4, BicD, CanB2, Cdk8, CG12716, CG13178, CG14870, CG6498, clos, Cp16, crb, CSN5, CycE, dnc, Dscam, Femcoat, futsch, glo, grn, hb, kel, Mbs, Mrtf, pcs, poly, Ppat-Dpck, Pvf1, r2d2, Scgdelta, Scm, Sema-2b, sens, Sgf11, sll, SmD3, spn-E, spri, sqd, sqh, stl, Tao, TER94, tup, vimar, Wnt6.</t>
  </si>
  <si>
    <t>GO:0042462</t>
  </si>
  <si>
    <t>eye photoreceptor cell development</t>
  </si>
  <si>
    <t>GO:0009952</t>
  </si>
  <si>
    <t>anterior/posterior pattern specification</t>
  </si>
  <si>
    <t>GO:0010927</t>
  </si>
  <si>
    <t>cellular component assembly involved in morphogenesis</t>
    <phoneticPr fontId="1" type="noConversion"/>
  </si>
  <si>
    <t>GO:0007297</t>
  </si>
  <si>
    <t>ovarian follicle cell migration</t>
  </si>
  <si>
    <t>GO:0009798</t>
  </si>
  <si>
    <t>axis specification</t>
  </si>
  <si>
    <t>GO:0007409</t>
  </si>
  <si>
    <t>axonogenesis</t>
  </si>
  <si>
    <t>MD</t>
    <phoneticPr fontId="1" type="noConversion"/>
  </si>
  <si>
    <t>GO:0030239</t>
  </si>
  <si>
    <t>myofibril assembly</t>
  </si>
  <si>
    <t>WASp*, sals*, Scgdelta, tup, pcs, CanB2, Actn, Act88F.</t>
  </si>
  <si>
    <t>GO:0042692</t>
  </si>
  <si>
    <t>muscle cell differentiation</t>
  </si>
  <si>
    <t>GO:0055001</t>
  </si>
  <si>
    <t>muscle cell development</t>
  </si>
  <si>
    <t>GO:0055002</t>
  </si>
  <si>
    <t>striated muscle cell development</t>
  </si>
  <si>
    <t>GOR</t>
    <phoneticPr fontId="1" type="noConversion"/>
  </si>
  <si>
    <t>GO:0070828</t>
  </si>
  <si>
    <t>heterochromatin organization</t>
  </si>
  <si>
    <t>sas-6*, Ada2b, Arp6, BBS4, CG1646, CoRest, Dbp45A, dgt6, eIF-4E, gwl, Hen1, larp, Mekk1, Nlp, p, piwi, Poc1, pps, r2d2, rb, scra, spn-E, sqd, Su(var)205, trr.</t>
  </si>
  <si>
    <t>GO:0006323</t>
  </si>
  <si>
    <t>DNA packaging</t>
  </si>
  <si>
    <t>GO:0031047</t>
  </si>
  <si>
    <t>gene silencing by RNA</t>
  </si>
  <si>
    <t>GO:1902275</t>
  </si>
  <si>
    <t>regulation of chromatin organization</t>
  </si>
  <si>
    <t>GO:0050684</t>
  </si>
  <si>
    <t>regulation of mRNA processing</t>
  </si>
  <si>
    <t>GO:0051297</t>
  </si>
  <si>
    <t>centrosome organization</t>
  </si>
  <si>
    <t>D</t>
  </si>
  <si>
    <t>GO:0006915</t>
  </si>
  <si>
    <t>apoptotic process</t>
  </si>
  <si>
    <t>pix, futsch, TER94, Su(var)205, decay, rab3-GEF, Duox, vimar, hpo, Mekk1, Damm, CycE, sens, Tao.</t>
  </si>
  <si>
    <t>GO:1901214</t>
  </si>
  <si>
    <t>regulation of neuron death</t>
  </si>
  <si>
    <t>Table S8. Overlap between GO terms of individual genes identified in this and previous works</t>
  </si>
  <si>
    <t>Study</t>
  </si>
  <si>
    <t>Populations</t>
    <phoneticPr fontId="3" type="noConversion"/>
  </si>
  <si>
    <t>Significant GO terms</t>
    <phoneticPr fontId="3" type="noConversion"/>
  </si>
  <si>
    <t>Number of overlapping GO terms</t>
    <phoneticPr fontId="3" type="noConversion"/>
  </si>
  <si>
    <t>Overlapping GO terms</t>
    <phoneticPr fontId="3" type="noConversion"/>
  </si>
  <si>
    <t xml:space="preserve">Reinhardt 2014 </t>
    <phoneticPr fontId="3" type="noConversion"/>
  </si>
  <si>
    <t xml:space="preserve"> Queensland and Tasmania</t>
    <phoneticPr fontId="3" type="noConversion"/>
  </si>
  <si>
    <t>GO:0048066: developmental pigmentation</t>
    <phoneticPr fontId="3" type="noConversion"/>
  </si>
  <si>
    <t>GO:0030707: ovarian follicle cell development</t>
    <phoneticPr fontId="3" type="noConversion"/>
  </si>
  <si>
    <t>GO:0007297: ovarian follicle cell migration</t>
    <phoneticPr fontId="3" type="noConversion"/>
  </si>
  <si>
    <t>GO:0007409: neuron long process generation</t>
    <phoneticPr fontId="3" type="noConversion"/>
  </si>
  <si>
    <t>Maine and Florida</t>
    <phoneticPr fontId="3" type="noConversion"/>
  </si>
  <si>
    <t>-</t>
    <phoneticPr fontId="3" type="noConversion"/>
  </si>
  <si>
    <t>Kolaczkowski 2011</t>
    <phoneticPr fontId="3" type="noConversion"/>
  </si>
  <si>
    <t>Queensland and Tasmania</t>
    <phoneticPr fontId="3" type="noConversion"/>
  </si>
  <si>
    <t>GO:0048066: developmental pigmentation GO:0030707: ovarian follicle cell development GO:0007297: ovarian follicle cell migration GO:0007409: neuron long process generation</t>
    <phoneticPr fontId="3" type="noConversion"/>
  </si>
  <si>
    <t>Zhao et al 2015</t>
    <phoneticPr fontId="3" type="noConversion"/>
  </si>
  <si>
    <t>Panama City and Maine</t>
    <phoneticPr fontId="3" type="noConversion"/>
  </si>
  <si>
    <t>Hutter et al 2008</t>
    <phoneticPr fontId="3" type="noConversion"/>
  </si>
  <si>
    <t>Netherlands and Zimbabwe</t>
    <phoneticPr fontId="3" type="noConversion"/>
  </si>
  <si>
    <t>Müller et al 2011</t>
    <phoneticPr fontId="3" type="noConversion"/>
  </si>
  <si>
    <t xml:space="preserve">GO:0010927: cellular component assembly involved in morphogenesis </t>
    <phoneticPr fontId="3" type="noConversion"/>
  </si>
  <si>
    <t xml:space="preserve">GO:0030239: myofibril assembly </t>
    <phoneticPr fontId="3" type="noConversion"/>
  </si>
  <si>
    <t>Bozicevic et al 2015</t>
  </si>
  <si>
    <t>Rwanda and Zambia, France and Netherlands</t>
    <phoneticPr fontId="3" type="noConversion"/>
  </si>
  <si>
    <t>All studies</t>
    <phoneticPr fontId="3" type="noConversion"/>
  </si>
  <si>
    <r>
      <t>GO:0048066: developmental pigmentation</t>
    </r>
    <r>
      <rPr>
        <b/>
        <sz val="10"/>
        <rFont val="Arial"/>
        <family val="2"/>
      </rPr>
      <t xml:space="preserve">  </t>
    </r>
  </si>
  <si>
    <t xml:space="preserve">GO:0007409: neuron long process generation </t>
    <phoneticPr fontId="3" type="noConversion"/>
  </si>
  <si>
    <t>GO:0010927: cellular component assembly involved in morphogenesis</t>
    <phoneticPr fontId="3" type="noConversion"/>
  </si>
  <si>
    <t>SNP-based</t>
  </si>
  <si>
    <t>Expression-based</t>
  </si>
  <si>
    <t>Gene ID</t>
    <phoneticPr fontId="3" type="noConversion"/>
  </si>
  <si>
    <t>Gen symbol</t>
    <phoneticPr fontId="3" type="noConversion"/>
  </si>
  <si>
    <t>GO summary</t>
  </si>
  <si>
    <t>Reference</t>
  </si>
  <si>
    <t>Continent</t>
    <phoneticPr fontId="3" type="noConversion"/>
  </si>
  <si>
    <t>X</t>
    <phoneticPr fontId="3" type="noConversion"/>
  </si>
  <si>
    <t>insecticide metabolic process</t>
  </si>
  <si>
    <t xml:space="preserve">NA / NA </t>
    <phoneticPr fontId="3" type="noConversion"/>
  </si>
  <si>
    <t>Reinhardt 2014 / Machado 2015</t>
  </si>
  <si>
    <t>Zhao 2015</t>
  </si>
  <si>
    <t>AU</t>
    <phoneticPr fontId="3" type="noConversion"/>
  </si>
  <si>
    <t>Reinhardt 2014</t>
  </si>
  <si>
    <t>NA</t>
    <phoneticPr fontId="3" type="noConversion"/>
  </si>
  <si>
    <t>Juneja 2016 / Zhao 2015 / Hutter2008 / Müller 2011 / Catalan 2012</t>
  </si>
  <si>
    <t>Machado 2015</t>
  </si>
  <si>
    <t>NA / AU  / AU  / EU</t>
  </si>
  <si>
    <t>Zhao 2015 / Chen2012 / Levine2011 / Catalan 2012</t>
  </si>
  <si>
    <t>P</t>
    <phoneticPr fontId="3" type="noConversion"/>
  </si>
  <si>
    <t xml:space="preserve">NA </t>
  </si>
  <si>
    <t>Juneja 2016</t>
  </si>
  <si>
    <t>NP</t>
    <phoneticPr fontId="3" type="noConversion"/>
  </si>
  <si>
    <t xml:space="preserve">NA  / AU  /  NA </t>
    <phoneticPr fontId="3" type="noConversion"/>
  </si>
  <si>
    <t>Fabian 2012 / Reinhardt 2014 / Machado 2015</t>
  </si>
  <si>
    <t>M</t>
    <phoneticPr fontId="3" type="noConversion"/>
  </si>
  <si>
    <t>sphingolipid metabolic process</t>
  </si>
  <si>
    <t xml:space="preserve">NA </t>
    <phoneticPr fontId="3" type="noConversion"/>
  </si>
  <si>
    <t>Hutter2008</t>
  </si>
  <si>
    <t>polyamine metabolic process</t>
  </si>
  <si>
    <t>NA  / AU</t>
    <phoneticPr fontId="3" type="noConversion"/>
  </si>
  <si>
    <t>Fabian 2012 / Reinhardt 2014</t>
  </si>
  <si>
    <t>Müller 2011</t>
  </si>
  <si>
    <t>lipid storage</t>
  </si>
  <si>
    <t>lipid metabolic process</t>
  </si>
  <si>
    <t>NA / AU / NA</t>
    <phoneticPr fontId="3" type="noConversion"/>
  </si>
  <si>
    <t xml:space="preserve">AU </t>
  </si>
  <si>
    <t>Levine2011</t>
  </si>
  <si>
    <t>Catalan 2012</t>
  </si>
  <si>
    <t>amino acid biosynthetic process</t>
  </si>
  <si>
    <t>AU</t>
    <phoneticPr fontId="3" type="noConversion"/>
  </si>
  <si>
    <t>chitin metabolic process</t>
  </si>
  <si>
    <t xml:space="preserve">NA </t>
    <phoneticPr fontId="3" type="noConversion"/>
  </si>
  <si>
    <t>Fabian 2012</t>
  </si>
  <si>
    <t>carbohydrate derivative biosynthetic process</t>
  </si>
  <si>
    <t>NA / NA</t>
    <phoneticPr fontId="3" type="noConversion"/>
  </si>
  <si>
    <t>proteolysis</t>
  </si>
  <si>
    <t xml:space="preserve">NA  / AU </t>
  </si>
  <si>
    <t>DV</t>
    <phoneticPr fontId="3" type="noConversion"/>
  </si>
  <si>
    <t>Fdx1</t>
  </si>
  <si>
    <t>prepupal development</t>
  </si>
  <si>
    <t>cellular response to stimulus, peripheral nervous system development</t>
  </si>
  <si>
    <t>Smyd4-4</t>
  </si>
  <si>
    <t>eye photoreceptor development</t>
  </si>
  <si>
    <t>neurogenesis</t>
  </si>
  <si>
    <t>angiotensin maturation</t>
  </si>
  <si>
    <t xml:space="preserve">NA  / AU  / NA </t>
  </si>
  <si>
    <t>MD</t>
    <phoneticPr fontId="3" type="noConversion"/>
  </si>
  <si>
    <t>muscle contraction</t>
  </si>
  <si>
    <t xml:space="preserve">AU  / NA  / NA </t>
  </si>
  <si>
    <t>GOR</t>
    <phoneticPr fontId="3" type="noConversion"/>
  </si>
  <si>
    <t>histone modification</t>
  </si>
  <si>
    <t>regulation of transcription</t>
  </si>
  <si>
    <t xml:space="preserve">AU  / NA </t>
  </si>
  <si>
    <t>Other</t>
    <phoneticPr fontId="3" type="noConversion"/>
  </si>
  <si>
    <t>male courtship behavior</t>
  </si>
  <si>
    <t xml:space="preserve">NA  / NA  / NA </t>
  </si>
  <si>
    <t>phototransduction, thermotaxis</t>
  </si>
  <si>
    <t>NA  / NA</t>
  </si>
  <si>
    <t>Juneja 2016 / Zhao 2015</t>
  </si>
  <si>
    <t xml:space="preserve">AU  /  NA </t>
  </si>
  <si>
    <t>multicellular organism reproduction</t>
  </si>
  <si>
    <t>regulation of olfactory learning, compound eye photoreceptor development</t>
  </si>
  <si>
    <t xml:space="preserve">NA  / NA </t>
  </si>
  <si>
    <t>Fabian 2012 / Machado 2015</t>
  </si>
  <si>
    <t>response to starvation</t>
  </si>
  <si>
    <t>AU  / NA</t>
  </si>
  <si>
    <t xml:space="preserve">NA / AU </t>
  </si>
  <si>
    <t>Zhao 2015 / Chen2012</t>
  </si>
  <si>
    <t>EU-AF</t>
  </si>
  <si>
    <t>NA  / NA / EU-AF / EU-AF / EU-AF</t>
  </si>
  <si>
    <t>NA-CA</t>
  </si>
  <si>
    <r>
      <t>Table S9. Thirty-five genes identified in this work and showing additional genomic and transcriptomic evidence of population differentiation.</t>
    </r>
    <r>
      <rPr>
        <sz val="10"/>
        <rFont val="Arial"/>
        <family val="2"/>
      </rPr>
      <t xml:space="preserve"> NA North America, AU Australia, EU Europe, AF Africa, CA Central America.</t>
    </r>
  </si>
  <si>
    <t xml:space="preserve">GO terms whose genes significantly tend to occur towards the top of the list of all genes ordered by Zst score acording to at least one of ’elim’ and ‘weight01’ algorithms were grouped in broader categories. CR: circadian rhythm; N: nervous system processes; ST: detection or response to external stimuli; M: muscular processes; S: cell signalling; CC: cell cycle; DV: developmental processes; GOR: genome organization and gene expression; PM: related to protein translation and post-translational modification processes; LM lipid metabolism; BS: biosynthetic processes; CM: cellular metabolic processes; CO: cell organization processes; H: heart process. The number of genes annotated to each GO is provided. GO terms that were found significant by all algorithms are highlighted in bold. None of the p-values remained significant after FDR correction.
</t>
    <phoneticPr fontId="4" type="noConversion"/>
  </si>
  <si>
    <t>Annotated</t>
  </si>
  <si>
    <t>CR</t>
  </si>
  <si>
    <t>GO:0042749</t>
  </si>
  <si>
    <t>regulation of circadian sleep/wake cycle</t>
  </si>
  <si>
    <t>GOR</t>
    <phoneticPr fontId="4" type="noConversion"/>
  </si>
  <si>
    <t>GO:0006281</t>
  </si>
  <si>
    <t>DNA repair</t>
  </si>
  <si>
    <t>GO:0007623</t>
  </si>
  <si>
    <t>circadian rhythm</t>
  </si>
  <si>
    <t>GO:0006334</t>
  </si>
  <si>
    <t>nucleosome assembly</t>
  </si>
  <si>
    <t>GO:0042745</t>
  </si>
  <si>
    <t>circadian sleep/wake cycle</t>
  </si>
  <si>
    <t>GO:0006271</t>
  </si>
  <si>
    <t>DNA strand elongation involved in DNA re...</t>
  </si>
  <si>
    <t>GO:0022410</t>
  </si>
  <si>
    <t>circadian sleep/wake cycle process</t>
  </si>
  <si>
    <t>GO:0006310</t>
  </si>
  <si>
    <t>DNA recombination</t>
  </si>
  <si>
    <t>GO:0048511</t>
  </si>
  <si>
    <t>rhythmic process</t>
  </si>
  <si>
    <t>GO:0031167</t>
  </si>
  <si>
    <t>rRNA methylation</t>
  </si>
  <si>
    <t>N</t>
  </si>
  <si>
    <t>GO:0070983</t>
  </si>
  <si>
    <t>dendrite guidance</t>
  </si>
  <si>
    <t>GO:0042023</t>
  </si>
  <si>
    <t>DNA endoreduplication</t>
  </si>
  <si>
    <t>GO:0001508</t>
  </si>
  <si>
    <t>action potential</t>
  </si>
  <si>
    <t>GO:0006388</t>
  </si>
  <si>
    <t>tRNA splicing, via endonucleolytic cleav...</t>
  </si>
  <si>
    <t>GO:0048167</t>
  </si>
  <si>
    <t>regulation of synaptic plasticity</t>
  </si>
  <si>
    <t>GO:0000398</t>
  </si>
  <si>
    <t>mRNA splicing, via spliceosome</t>
  </si>
  <si>
    <t>GO:0051124</t>
  </si>
  <si>
    <t>synaptic growth at neuromuscular junctio...</t>
  </si>
  <si>
    <t>GO:0032968</t>
  </si>
  <si>
    <t>positive regulation of transcription elo...</t>
  </si>
  <si>
    <t>ST</t>
  </si>
  <si>
    <t>GO:0050912</t>
  </si>
  <si>
    <t>detection of chemical stimulus involved ...</t>
  </si>
  <si>
    <t>GO:0016571</t>
  </si>
  <si>
    <t>histone methylation</t>
  </si>
  <si>
    <t>GO:0050795</t>
  </si>
  <si>
    <t>regulation of behavior</t>
  </si>
  <si>
    <t>GO:0032543</t>
  </si>
  <si>
    <t>mitochondrial translation</t>
  </si>
  <si>
    <t>GO:0050907</t>
  </si>
  <si>
    <t>GO:0034243</t>
  </si>
  <si>
    <t>regulation of transcription elongation f...</t>
  </si>
  <si>
    <t>GO:0050919</t>
  </si>
  <si>
    <t>negative chemotaxis</t>
  </si>
  <si>
    <t>GO:0008380</t>
  </si>
  <si>
    <t>RNA splicing</t>
  </si>
  <si>
    <t>M</t>
  </si>
  <si>
    <t>GO:0032786</t>
  </si>
  <si>
    <t>positive regulation of DNA-templated tra...</t>
  </si>
  <si>
    <t>GO:0031032</t>
  </si>
  <si>
    <t>actomyosin structure organization</t>
  </si>
  <si>
    <t>GO:0006399</t>
  </si>
  <si>
    <t>tRNA metabolic process</t>
  </si>
  <si>
    <t>S</t>
  </si>
  <si>
    <t>GO:0045742</t>
  </si>
  <si>
    <t>positive regulation of epidermal growth ...</t>
  </si>
  <si>
    <t>GO:0000375</t>
  </si>
  <si>
    <t>RNA splicing, via transesterification re...</t>
  </si>
  <si>
    <t>GO:0007193</t>
  </si>
  <si>
    <t>adenylate cyclase-inhibiting G-protein c...</t>
  </si>
  <si>
    <t>GO:0000377</t>
  </si>
  <si>
    <t>GO:0043112</t>
  </si>
  <si>
    <t>receptor metabolic process</t>
  </si>
  <si>
    <t>GO:0006302</t>
  </si>
  <si>
    <t>double-strand break repair</t>
  </si>
  <si>
    <t>GO:0007188</t>
  </si>
  <si>
    <t>adenylate cyclase-modulating G-protein c...</t>
  </si>
  <si>
    <t>LM</t>
  </si>
  <si>
    <t>GO:0030149</t>
  </si>
  <si>
    <t>sphingolipid catabolic process</t>
  </si>
  <si>
    <t>GO:0017015</t>
  </si>
  <si>
    <t>regulation of transforming growth factor...</t>
  </si>
  <si>
    <t>GO:0046834</t>
  </si>
  <si>
    <t>lipid phosphorylation</t>
  </si>
  <si>
    <t>CC</t>
  </si>
  <si>
    <t>GO:0033314</t>
  </si>
  <si>
    <t>mitotic DNA replication checkpoint</t>
  </si>
  <si>
    <t>GO:0006644</t>
  </si>
  <si>
    <t>phospholipid metabolic process</t>
  </si>
  <si>
    <t>GO:0010972</t>
  </si>
  <si>
    <t>negative regulation of G2/M transition o...</t>
  </si>
  <si>
    <t>GO:0046466</t>
  </si>
  <si>
    <t>membrane lipid catabolic process</t>
  </si>
  <si>
    <t>GO:0000278</t>
  </si>
  <si>
    <t>mitotic cell cycle</t>
  </si>
  <si>
    <t>CM</t>
  </si>
  <si>
    <t>GO:0006140</t>
  </si>
  <si>
    <t>regulation of nucleotide metabolic proce...</t>
  </si>
  <si>
    <t>GO:0048098</t>
  </si>
  <si>
    <t>antennal joint development</t>
  </si>
  <si>
    <t>GO:1901136</t>
  </si>
  <si>
    <t>carbohydrate derivative catabolic proces...</t>
  </si>
  <si>
    <t>GO:0045197</t>
  </si>
  <si>
    <t>establishment or maintenance of epitheli...</t>
  </si>
  <si>
    <t>GO:0044237</t>
  </si>
  <si>
    <t>cellular metabolic process</t>
  </si>
  <si>
    <t>GO:0061343</t>
  </si>
  <si>
    <t>cell adhesion involved in heart morphoge...</t>
  </si>
  <si>
    <t>GO:0072329</t>
  </si>
  <si>
    <t>monocarboxylic acid catabolic process</t>
  </si>
  <si>
    <t>GO:0090175</t>
  </si>
  <si>
    <t>regulation of establishment of planar po...</t>
  </si>
  <si>
    <t>GO:0019720</t>
  </si>
  <si>
    <t>Mo-molybdopterin cofactor metabolic proc...</t>
  </si>
  <si>
    <t>GO:0010632</t>
  </si>
  <si>
    <t>regulation of epithelial cell migration</t>
  </si>
  <si>
    <t>GO:0043545</t>
  </si>
  <si>
    <t>molybdopterin cofactor metabolic process</t>
  </si>
  <si>
    <t>GO:0060438</t>
  </si>
  <si>
    <t>trachea development</t>
  </si>
  <si>
    <t>GO:0051189</t>
  </si>
  <si>
    <t>prosthetic group metabolic process</t>
  </si>
  <si>
    <t>GO:0022604</t>
  </si>
  <si>
    <t>regulation of cell morphogenesis</t>
  </si>
  <si>
    <t>BS</t>
  </si>
  <si>
    <t>GO:0006777</t>
  </si>
  <si>
    <t>Mo-molybdopterin cofactor biosynthetic p...</t>
  </si>
  <si>
    <t>GO:0007539</t>
  </si>
  <si>
    <t>primary sex determination, soma</t>
  </si>
  <si>
    <t>GO:0019359</t>
  </si>
  <si>
    <t>nicotinamide nucleotide biosynthetic pro...</t>
  </si>
  <si>
    <t>GO:0007392</t>
  </si>
  <si>
    <t>initiation of dorsal closure</t>
  </si>
  <si>
    <t>GO:0032324</t>
  </si>
  <si>
    <t>molybdopterin cofactor biosynthetic proc...</t>
  </si>
  <si>
    <t>GO:0060573</t>
  </si>
  <si>
    <t>cell fate specification involved in patt...</t>
  </si>
  <si>
    <t>GO:0019363</t>
  </si>
  <si>
    <t>pyridine nucleotide biosynthetic process</t>
  </si>
  <si>
    <t>GO:0030722</t>
  </si>
  <si>
    <t>establishment of oocyte nucleus localiza...</t>
  </si>
  <si>
    <t>GO:0009165</t>
  </si>
  <si>
    <t>nucleotide biosynthetic process</t>
  </si>
  <si>
    <t>GO:0007309</t>
  </si>
  <si>
    <t>oocyte axis specification</t>
  </si>
  <si>
    <t>GO:0046474</t>
  </si>
  <si>
    <t>glycerophospholipid biosynthetic process</t>
  </si>
  <si>
    <t>GO:0007444</t>
  </si>
  <si>
    <t>imaginal disc development</t>
  </si>
  <si>
    <t>GO:0006694</t>
  </si>
  <si>
    <t>steroid biosynthetic process</t>
  </si>
  <si>
    <t>GO:0022404</t>
  </si>
  <si>
    <t>molting cycle process</t>
  </si>
  <si>
    <t>CO</t>
  </si>
  <si>
    <t>GO:0007030</t>
  </si>
  <si>
    <t>Golgi organization</t>
  </si>
  <si>
    <t>PM</t>
  </si>
  <si>
    <t>GO:0006412</t>
  </si>
  <si>
    <t>translation</t>
  </si>
  <si>
    <t>GO:0035542</t>
  </si>
  <si>
    <t>regulation of SNARE complex assembly</t>
  </si>
  <si>
    <t>GO:0006479</t>
  </si>
  <si>
    <t>protein methylation</t>
  </si>
  <si>
    <t>GO:0051013</t>
  </si>
  <si>
    <t>microtubule severing</t>
  </si>
  <si>
    <t>GO:0008213</t>
  </si>
  <si>
    <t>protein alkylation</t>
  </si>
  <si>
    <t>GO:0044802</t>
  </si>
  <si>
    <t>single-organism membrane organization</t>
  </si>
  <si>
    <t>GO:0006575</t>
  </si>
  <si>
    <t>cellular modified amino acid metabolic p...</t>
  </si>
  <si>
    <t>GO:0008361</t>
  </si>
  <si>
    <t>regulation of cell size</t>
  </si>
  <si>
    <t>GO:0090150</t>
  </si>
  <si>
    <t>establishment of protein localization to...</t>
  </si>
  <si>
    <t>GO:0008360</t>
  </si>
  <si>
    <t>regulation of cell shape</t>
  </si>
  <si>
    <t>GO:0035601</t>
  </si>
  <si>
    <t>protein deacylation</t>
  </si>
  <si>
    <t>GO:0035493</t>
  </si>
  <si>
    <t>SNARE complex assembly</t>
  </si>
  <si>
    <t>GO:0050714</t>
  </si>
  <si>
    <t>positive regulation of protein secretion</t>
  </si>
  <si>
    <t>GO:0008064</t>
  </si>
  <si>
    <t>regulation of actin polymerization or de...</t>
  </si>
  <si>
    <t>GO:0051493</t>
  </si>
  <si>
    <t>regulation of cytoskeleton organization</t>
  </si>
  <si>
    <t>H</t>
  </si>
  <si>
    <t>GO:0003015</t>
  </si>
  <si>
    <t>heart process</t>
  </si>
  <si>
    <t>Table S10. Gene Set Enrichment Analysis.</t>
  </si>
  <si>
    <r>
      <t xml:space="preserve">Table S4. Frequency estimates of the cosmopolitan inversions present in </t>
    </r>
    <r>
      <rPr>
        <b/>
        <i/>
        <sz val="10"/>
        <rFont val="Arial"/>
        <family val="2"/>
      </rPr>
      <t xml:space="preserve">D. melanogaster </t>
    </r>
    <r>
      <rPr>
        <b/>
        <sz val="10"/>
        <rFont val="Arial"/>
        <family val="2"/>
      </rPr>
      <t>in</t>
    </r>
    <r>
      <rPr>
        <b/>
        <i/>
        <sz val="10"/>
        <rFont val="Arial"/>
        <family val="2"/>
      </rPr>
      <t xml:space="preserve"> </t>
    </r>
    <r>
      <rPr>
        <b/>
        <sz val="10"/>
        <rFont val="Arial"/>
        <family val="2"/>
      </rPr>
      <t xml:space="preserve">the </t>
    </r>
    <r>
      <rPr>
        <b/>
        <i/>
        <sz val="10"/>
        <rFont val="Arial"/>
        <family val="2"/>
      </rPr>
      <t xml:space="preserve">Italian and Swedish population </t>
    </r>
  </si>
  <si>
    <r>
      <rPr>
        <b/>
        <sz val="12"/>
        <color theme="1"/>
        <rFont val="Times New Roman"/>
      </rPr>
      <t>Table S1. Other populations analyzed in this study</t>
    </r>
    <r>
      <rPr>
        <sz val="12"/>
        <color theme="1"/>
        <rFont val="Times New Roman"/>
      </rPr>
      <t xml:space="preserve">. Results of the overlapping between genes showing significant population differentiation in Europe and genes reported in previous analysis are also shown. </t>
    </r>
  </si>
  <si>
    <r>
      <rPr>
        <b/>
        <sz val="12"/>
        <color theme="1"/>
        <rFont val="Times New Roman"/>
      </rPr>
      <t>Table S3. Average diversity levels (π) in the four populations analyzed in this study</t>
    </r>
    <r>
      <rPr>
        <sz val="12"/>
        <color theme="1"/>
        <rFont val="Times New Roman"/>
      </rPr>
      <t>.</t>
    </r>
  </si>
  <si>
    <r>
      <t xml:space="preserve">Table S5: Over and under-representation of differenciated SNPs (top 5%) regading SNPs at small introns and controlling for different putative confounding factors. </t>
    </r>
    <r>
      <rPr>
        <sz val="10"/>
        <rFont val="Arial"/>
        <family val="2"/>
      </rPr>
      <t>Enrichment and depletion test were perfomed controling for allele frequency (10 bins), chromosome, and inversion status. Fisher Exact test p-values are indicated as * p &lt; 0.05; ** p &lt; 0.01; *** p &lt; 0.001; and "ns" not significant.</t>
    </r>
  </si>
  <si>
    <t>Strain</t>
  </si>
  <si>
    <t>Coverage analysis</t>
  </si>
  <si>
    <t>Country</t>
  </si>
  <si>
    <t>Dataset</t>
  </si>
  <si>
    <t>STO 11.14</t>
  </si>
  <si>
    <t>isofemale_strain</t>
  </si>
  <si>
    <t>Stockholm</t>
  </si>
  <si>
    <t>This work</t>
  </si>
  <si>
    <t>SRR5762774</t>
  </si>
  <si>
    <t>STO 11.16</t>
  </si>
  <si>
    <t>SRR5762775</t>
  </si>
  <si>
    <t>STO 11.17</t>
  </si>
  <si>
    <t>SRR5762772</t>
  </si>
  <si>
    <t>STO 11.18</t>
  </si>
  <si>
    <t>SRR5762773</t>
  </si>
  <si>
    <t>STO 11.21</t>
  </si>
  <si>
    <t>SRR5762778</t>
  </si>
  <si>
    <t>STO 11.22</t>
  </si>
  <si>
    <t>SRR5762779</t>
  </si>
  <si>
    <t>STO 11.24</t>
  </si>
  <si>
    <t>SRR5762799</t>
  </si>
  <si>
    <t>STO 11.25</t>
  </si>
  <si>
    <t>SRR5762777</t>
  </si>
  <si>
    <t>STO 11.26</t>
  </si>
  <si>
    <t>SRR5762771</t>
  </si>
  <si>
    <t>STO 11.27</t>
  </si>
  <si>
    <t>SRR5762781</t>
  </si>
  <si>
    <t>STO 11.29</t>
  </si>
  <si>
    <t>SRR5762784</t>
  </si>
  <si>
    <t>STO 11.32</t>
  </si>
  <si>
    <t>SRR5762785</t>
  </si>
  <si>
    <t>STO 11.36</t>
  </si>
  <si>
    <t>SRR5762782</t>
  </si>
  <si>
    <t>STO 11.38</t>
  </si>
  <si>
    <t>SRR5762783</t>
  </si>
  <si>
    <t>STO 11.39</t>
  </si>
  <si>
    <t>SRR5762788</t>
  </si>
  <si>
    <t>STO 11.41</t>
  </si>
  <si>
    <t>SRR5762789</t>
  </si>
  <si>
    <t>STO 11.42</t>
  </si>
  <si>
    <t>SRR5762786</t>
  </si>
  <si>
    <t>STO 11.45</t>
  </si>
  <si>
    <t>SRR5762787</t>
  </si>
  <si>
    <t>STO 11.46</t>
  </si>
  <si>
    <t>SRR5762790</t>
  </si>
  <si>
    <t>STO 11.47</t>
  </si>
  <si>
    <t>SRR5762791</t>
  </si>
  <si>
    <t>STO 11.4</t>
  </si>
  <si>
    <t>SRR5762808</t>
  </si>
  <si>
    <t>STO 11.6</t>
  </si>
  <si>
    <t>SRR5762807</t>
  </si>
  <si>
    <t>STO 11.7</t>
  </si>
  <si>
    <t>SRR5762806</t>
  </si>
  <si>
    <t>STO 11.8</t>
  </si>
  <si>
    <t>SRR5762805</t>
  </si>
  <si>
    <t>STO 11.9</t>
  </si>
  <si>
    <t>SRR5762812</t>
  </si>
  <si>
    <t>STO 11.53</t>
  </si>
  <si>
    <t>SRR5762811</t>
  </si>
  <si>
    <t>CAS 11.125</t>
  </si>
  <si>
    <t>Castellana Grotte</t>
  </si>
  <si>
    <t>SRR5762810</t>
  </si>
  <si>
    <t>CAS 11.127</t>
  </si>
  <si>
    <t>SRR5762809</t>
  </si>
  <si>
    <t>CAS 11.145</t>
  </si>
  <si>
    <t>SRR5762804</t>
  </si>
  <si>
    <t>CAS 11.148</t>
  </si>
  <si>
    <t>SRR5762803</t>
  </si>
  <si>
    <t>CAS 11.22</t>
  </si>
  <si>
    <t>SRR5762792</t>
  </si>
  <si>
    <t>CAS 11.33-5</t>
  </si>
  <si>
    <t>SRR5762794</t>
  </si>
  <si>
    <t>CAS 11.40</t>
  </si>
  <si>
    <t>SRR5762795</t>
  </si>
  <si>
    <t>CAS 11.42-5</t>
  </si>
  <si>
    <t>SRR5762796</t>
  </si>
  <si>
    <t>CAS 11.49-5</t>
  </si>
  <si>
    <t>SRR5762776</t>
  </si>
  <si>
    <t>CAS 11.50-5</t>
  </si>
  <si>
    <t>SRR5762780</t>
  </si>
  <si>
    <t>CAS 11.52-5</t>
  </si>
  <si>
    <t>SRR5762800</t>
  </si>
  <si>
    <t>CAS 11.66-5-10</t>
  </si>
  <si>
    <t>SRR5762798</t>
  </si>
  <si>
    <t>CAS 11.68-5-8</t>
  </si>
  <si>
    <t>SRR5762801</t>
  </si>
  <si>
    <t>CAS 11.69-5-10</t>
  </si>
  <si>
    <t>SRR5762793</t>
  </si>
  <si>
    <t>CAS 11.72</t>
  </si>
  <si>
    <t>SRR5762802</t>
  </si>
  <si>
    <t>CAS 11.75</t>
  </si>
  <si>
    <t>SRR5762797</t>
  </si>
  <si>
    <t>USA</t>
  </si>
  <si>
    <t>Gikongoro</t>
  </si>
  <si>
    <t>Overlapping</t>
    <phoneticPr fontId="3" type="noConversion"/>
  </si>
  <si>
    <t>Overlapping GO</t>
  </si>
  <si>
    <t>GO:0007623: circadian rhythm</t>
    <phoneticPr fontId="3" type="noConversion"/>
  </si>
  <si>
    <t>GO:0045197: establishment or maintenance of epithelial cell apical/basal polarity</t>
  </si>
  <si>
    <t>GO:0007309: oocyte axis specification</t>
    <phoneticPr fontId="3" type="noConversion"/>
  </si>
  <si>
    <t>GO:0007444: imaginal disc development</t>
    <phoneticPr fontId="3" type="noConversion"/>
  </si>
  <si>
    <t>GO:0008360: regulation of cell shape</t>
    <phoneticPr fontId="3" type="noConversion"/>
  </si>
  <si>
    <t>GO:0048511: rhythmic process</t>
  </si>
  <si>
    <t>GO:0001508: action potential</t>
    <phoneticPr fontId="3" type="noConversion"/>
  </si>
  <si>
    <t>GO:0050907: detection of chemical stimulus involved in sensory perception</t>
    <phoneticPr fontId="3" type="noConversion"/>
  </si>
  <si>
    <t>GO:0022604: regulation of cell morphogenesis</t>
    <phoneticPr fontId="3" type="noConversion"/>
  </si>
  <si>
    <t>GO:0000398: mRNA splicing, via spliceosome</t>
    <phoneticPr fontId="3" type="noConversion"/>
  </si>
  <si>
    <t>GO:0008380: RNA splicing</t>
    <phoneticPr fontId="3" type="noConversion"/>
  </si>
  <si>
    <t>GO:0000375: RNA splicing, via transesterification reactions</t>
    <phoneticPr fontId="3" type="noConversion"/>
  </si>
  <si>
    <t>GO:0000377: RNA splicing, via transesterification reactions with bulged adenosine as nucleophile</t>
    <phoneticPr fontId="3" type="noConversion"/>
  </si>
  <si>
    <t>GO:0008360: regulation of cell shape</t>
  </si>
  <si>
    <t>GO:0007623:circadian rhythm</t>
    <phoneticPr fontId="3" type="noConversion"/>
  </si>
  <si>
    <t>GO:0045197:establishment or maintenance of epithelial cell apical/basal polarity</t>
  </si>
  <si>
    <t>GO:0007309:oocyte axis specification</t>
    <phoneticPr fontId="3" type="noConversion"/>
  </si>
  <si>
    <t>GO:0007444:imaginal disc development</t>
    <phoneticPr fontId="3" type="noConversion"/>
  </si>
  <si>
    <t>GO:0048511:rhythmic process</t>
    <phoneticPr fontId="3" type="noConversion"/>
  </si>
  <si>
    <t>GO:0001508:action potential</t>
    <phoneticPr fontId="3" type="noConversion"/>
  </si>
  <si>
    <t>GO:0050907:detection of chemical stimulus involved in sensory perception</t>
    <phoneticPr fontId="3" type="noConversion"/>
  </si>
  <si>
    <t>GO:0022604:regulation of cell morphogenesis</t>
    <phoneticPr fontId="3" type="noConversion"/>
  </si>
  <si>
    <t>GO:0000398:mRNA splicing via spliceosome</t>
    <phoneticPr fontId="3" type="noConversion"/>
  </si>
  <si>
    <t>GO:0008380:RNA splicing</t>
    <phoneticPr fontId="3" type="noConversion"/>
  </si>
  <si>
    <t>GO:0000375:RNA splicing via transesterification reactions</t>
    <phoneticPr fontId="3" type="noConversion"/>
  </si>
  <si>
    <t>GO:0000377:RNA splicing via transesterification reactions with bulged adenosine as nucleophie</t>
    <phoneticPr fontId="3" type="noConversion"/>
  </si>
  <si>
    <t>GO:0008360:regulation of cell shape</t>
    <phoneticPr fontId="3" type="noConversion"/>
  </si>
  <si>
    <t>Table S11. Overlap between GO terms identified in this and previous works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</si>
</sst>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0E+000"/>
    <numFmt numFmtId="167" formatCode="0.0000"/>
  </numFmts>
  <fonts count="28" x14ac:knownFonts="1">
    <font>
      <sz val="12"/>
      <color theme="1"/>
      <name val="Calibri"/>
      <family val="2"/>
      <scheme val="minor"/>
    </font>
    <font>
      <sz val="12"/>
      <color theme="0"/>
      <name val="Calibri"/>
      <family val="2"/>
      <scheme val="minor"/>
    </font>
    <font>
      <b/>
      <sz val="10"/>
      <color rgb="FF000000"/>
      <name val="Times New Roman"/>
    </font>
    <font>
      <sz val="10"/>
      <color rgb="FF000000"/>
      <name val="Times New Roman"/>
    </font>
    <font>
      <sz val="12"/>
      <color theme="1"/>
      <name val="Times New Roman"/>
    </font>
    <font>
      <b/>
      <sz val="12"/>
      <color rgb="FF000000"/>
      <name val="Times New Roman"/>
    </font>
    <font>
      <sz val="12"/>
      <color rgb="FF000000"/>
      <name val="Times New Roman"/>
    </font>
    <font>
      <sz val="12"/>
      <color rgb="FF808080"/>
      <name val="Times New Roman"/>
    </font>
    <font>
      <b/>
      <sz val="12"/>
      <name val="Calibri"/>
    </font>
    <font>
      <sz val="12"/>
      <name val="Calibri"/>
      <scheme val="minor"/>
    </font>
    <font>
      <b/>
      <sz val="12"/>
      <color theme="1"/>
      <name val="Times New Roman"/>
    </font>
    <font>
      <b/>
      <sz val="10"/>
      <name val="Arial"/>
      <family val="2"/>
    </font>
    <font>
      <b/>
      <i/>
      <sz val="10"/>
      <name val="Arial"/>
      <family val="2"/>
    </font>
    <font>
      <b/>
      <sz val="12"/>
      <color indexed="8"/>
      <name val="Calibri"/>
    </font>
    <font>
      <b/>
      <sz val="10"/>
      <name val="Calibri"/>
    </font>
    <font>
      <sz val="10"/>
      <color theme="1"/>
      <name val="Calibri"/>
      <scheme val="minor"/>
    </font>
    <font>
      <b/>
      <sz val="12"/>
      <name val="Times New Roman"/>
    </font>
    <font>
      <sz val="12"/>
      <name val="Times New Roman"/>
    </font>
    <font>
      <sz val="10"/>
      <name val="Arial"/>
      <family val="2"/>
    </font>
    <font>
      <i/>
      <sz val="10"/>
      <name val="Arial"/>
    </font>
    <font>
      <sz val="11"/>
      <name val="Arial"/>
      <family val="2"/>
    </font>
    <font>
      <u/>
      <sz val="12"/>
      <color theme="10"/>
      <name val="Calibri"/>
      <family val="2"/>
      <scheme val="minor"/>
    </font>
    <font>
      <u/>
      <sz val="12"/>
      <color theme="11"/>
      <name val="Calibri"/>
      <family val="2"/>
      <scheme val="minor"/>
    </font>
    <font>
      <b/>
      <sz val="11"/>
      <name val="Calibri"/>
    </font>
    <font>
      <sz val="11"/>
      <name val="Calibri"/>
    </font>
    <font>
      <sz val="11"/>
      <color indexed="8"/>
      <name val="Calibri"/>
      <family val="2"/>
    </font>
    <font>
      <b/>
      <sz val="12"/>
      <name val="Calibri"/>
      <scheme val="minor"/>
    </font>
    <font>
      <sz val="12"/>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2"/>
        <bgColor rgb="FFFFFF00"/>
      </patternFill>
    </fill>
    <fill>
      <patternFill patternType="solid">
        <fgColor indexed="22"/>
        <bgColor indexed="64"/>
      </patternFill>
    </fill>
    <fill>
      <patternFill patternType="solid">
        <fgColor indexed="23"/>
        <bgColor indexed="42"/>
      </patternFill>
    </fill>
    <fill>
      <patternFill patternType="solid">
        <fgColor rgb="FFFFFFFF"/>
        <bgColor rgb="FF000000"/>
      </patternFill>
    </fill>
    <fill>
      <patternFill patternType="solid">
        <fgColor rgb="FFD9D9D9"/>
        <bgColor rgb="FF000000"/>
      </patternFill>
    </fill>
  </fills>
  <borders count="3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hair">
        <color auto="1"/>
      </left>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hair">
        <color auto="1"/>
      </top>
      <bottom/>
      <diagonal/>
    </border>
    <border>
      <left/>
      <right/>
      <top style="hair">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rgb="FF000000"/>
      </bottom>
      <diagonal/>
    </border>
  </borders>
  <cellStyleXfs count="5">
    <xf numFmtId="0" fontId="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72">
    <xf numFmtId="0" fontId="0" fillId="0" borderId="0" xfId="0"/>
    <xf numFmtId="0" fontId="2" fillId="0" borderId="1" xfId="0" applyFont="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vertical="center" wrapText="1"/>
    </xf>
    <xf numFmtId="0" fontId="4" fillId="0" borderId="0" xfId="0" applyFont="1"/>
    <xf numFmtId="0" fontId="4" fillId="0" borderId="0" xfId="0" applyFont="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2" xfId="0" applyFont="1" applyBorder="1" applyAlignment="1">
      <alignment vertical="center" wrapText="1"/>
    </xf>
    <xf numFmtId="0" fontId="5" fillId="0" borderId="2" xfId="0" applyFont="1" applyBorder="1" applyAlignment="1">
      <alignment vertical="center" wrapText="1"/>
    </xf>
    <xf numFmtId="0" fontId="7" fillId="0" borderId="2" xfId="0" applyFont="1" applyBorder="1" applyAlignment="1">
      <alignment horizontal="center" vertical="distributed" wrapText="1"/>
    </xf>
    <xf numFmtId="0" fontId="2" fillId="0" borderId="1" xfId="0" applyFont="1" applyBorder="1" applyAlignment="1">
      <alignment vertical="justify" wrapText="1"/>
    </xf>
    <xf numFmtId="0" fontId="3" fillId="0" borderId="2" xfId="0" applyFont="1" applyBorder="1" applyAlignment="1">
      <alignment vertical="justify"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0" fillId="0" borderId="0" xfId="0" applyAlignment="1">
      <alignment horizontal="center"/>
    </xf>
    <xf numFmtId="0" fontId="10" fillId="0" borderId="17" xfId="0" applyFont="1" applyBorder="1" applyAlignment="1">
      <alignment vertical="center" wrapText="1"/>
    </xf>
    <xf numFmtId="0" fontId="10" fillId="0" borderId="18" xfId="0" applyFont="1" applyBorder="1" applyAlignment="1">
      <alignment vertical="center" wrapText="1"/>
    </xf>
    <xf numFmtId="0" fontId="4" fillId="0" borderId="19" xfId="0" applyFont="1" applyBorder="1" applyAlignment="1">
      <alignment vertical="center" wrapText="1"/>
    </xf>
    <xf numFmtId="0" fontId="6" fillId="0" borderId="20" xfId="0" applyFont="1" applyBorder="1" applyAlignment="1">
      <alignment vertical="center" wrapText="1"/>
    </xf>
    <xf numFmtId="0" fontId="4" fillId="0" borderId="3" xfId="0" applyFont="1" applyBorder="1" applyAlignment="1">
      <alignment horizontal="left" wrapText="1"/>
    </xf>
    <xf numFmtId="0" fontId="4" fillId="0" borderId="0" xfId="0" applyFont="1" applyAlignment="1">
      <alignment horizontal="left" wrapText="1"/>
    </xf>
    <xf numFmtId="0" fontId="4" fillId="0" borderId="21" xfId="0" applyFont="1" applyBorder="1" applyAlignment="1">
      <alignment horizontal="left" wrapText="1"/>
    </xf>
    <xf numFmtId="0" fontId="11" fillId="0" borderId="0" xfId="0" applyFont="1" applyAlignment="1">
      <alignment wrapText="1"/>
    </xf>
    <xf numFmtId="0" fontId="11" fillId="0" borderId="0" xfId="0" applyFont="1" applyFill="1" applyAlignment="1">
      <alignment vertical="top"/>
    </xf>
    <xf numFmtId="0" fontId="11" fillId="0" borderId="0" xfId="0" applyFont="1" applyAlignment="1">
      <alignment vertical="top"/>
    </xf>
    <xf numFmtId="0" fontId="11" fillId="0" borderId="0" xfId="0" applyFont="1" applyFill="1" applyAlignment="1">
      <alignment vertical="top" wrapText="1"/>
    </xf>
    <xf numFmtId="0" fontId="0" fillId="0" borderId="0" xfId="0" applyFill="1"/>
    <xf numFmtId="165" fontId="0" fillId="0" borderId="0" xfId="0" applyNumberFormat="1" applyFill="1"/>
    <xf numFmtId="0" fontId="11" fillId="0" borderId="0" xfId="0" applyFont="1" applyAlignment="1">
      <alignment horizontal="left" wrapText="1"/>
    </xf>
    <xf numFmtId="0" fontId="11" fillId="0" borderId="0" xfId="0" applyFont="1" applyAlignment="1">
      <alignment wrapText="1"/>
    </xf>
    <xf numFmtId="0" fontId="11" fillId="0" borderId="0" xfId="0" applyFont="1" applyAlignment="1">
      <alignment horizontal="left" vertical="top" wrapText="1"/>
    </xf>
    <xf numFmtId="0" fontId="11" fillId="0" borderId="0" xfId="0" applyFont="1"/>
    <xf numFmtId="166" fontId="11" fillId="0" borderId="0" xfId="0" applyNumberFormat="1" applyFont="1"/>
    <xf numFmtId="2" fontId="11" fillId="0" borderId="0" xfId="0" applyNumberFormat="1" applyFont="1"/>
    <xf numFmtId="0" fontId="11" fillId="0" borderId="0" xfId="0" applyFont="1" applyAlignment="1">
      <alignment horizontal="right"/>
    </xf>
    <xf numFmtId="0" fontId="11" fillId="5" borderId="0" xfId="0" applyFont="1" applyFill="1" applyAlignment="1">
      <alignment horizontal="left"/>
    </xf>
    <xf numFmtId="166" fontId="0" fillId="0" borderId="0" xfId="0" applyNumberFormat="1"/>
    <xf numFmtId="2" fontId="0" fillId="0" borderId="0" xfId="0" applyNumberFormat="1"/>
    <xf numFmtId="0" fontId="0" fillId="0" borderId="0" xfId="0" applyAlignment="1">
      <alignment horizontal="right"/>
    </xf>
    <xf numFmtId="0" fontId="14" fillId="0" borderId="5" xfId="0" applyFont="1" applyFill="1" applyBorder="1"/>
    <xf numFmtId="0" fontId="14" fillId="0" borderId="5" xfId="0" applyFont="1" applyFill="1" applyBorder="1" applyAlignment="1">
      <alignment horizontal="center"/>
    </xf>
    <xf numFmtId="0" fontId="14" fillId="0" borderId="0" xfId="0" applyFont="1" applyFill="1"/>
    <xf numFmtId="0" fontId="15" fillId="3" borderId="5" xfId="0" applyFont="1" applyFill="1" applyBorder="1"/>
    <xf numFmtId="0" fontId="15" fillId="3" borderId="5" xfId="0" applyFont="1" applyFill="1" applyBorder="1" applyAlignment="1">
      <alignment horizontal="center"/>
    </xf>
    <xf numFmtId="10" fontId="15" fillId="3" borderId="5" xfId="0" applyNumberFormat="1" applyFont="1" applyFill="1" applyBorder="1" applyAlignment="1">
      <alignment horizontal="center"/>
    </xf>
    <xf numFmtId="0" fontId="15" fillId="0" borderId="0" xfId="0" applyFont="1"/>
    <xf numFmtId="0" fontId="15" fillId="6" borderId="5" xfId="0" applyFont="1" applyFill="1" applyBorder="1"/>
    <xf numFmtId="0" fontId="15" fillId="6" borderId="5" xfId="0" applyFont="1" applyFill="1" applyBorder="1" applyAlignment="1">
      <alignment horizontal="center"/>
    </xf>
    <xf numFmtId="9" fontId="15" fillId="6" borderId="5" xfId="0" applyNumberFormat="1" applyFont="1" applyFill="1" applyBorder="1" applyAlignment="1">
      <alignment horizontal="center"/>
    </xf>
    <xf numFmtId="9" fontId="15" fillId="3" borderId="5" xfId="0" applyNumberFormat="1" applyFont="1" applyFill="1" applyBorder="1" applyAlignment="1">
      <alignment horizontal="center"/>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Border="1" applyAlignment="1"/>
    <xf numFmtId="0" fontId="17" fillId="0" borderId="0" xfId="0" applyFont="1" applyAlignment="1"/>
    <xf numFmtId="0" fontId="17" fillId="0" borderId="0" xfId="0" applyFont="1"/>
    <xf numFmtId="0" fontId="17" fillId="0" borderId="4" xfId="0" applyFont="1" applyBorder="1" applyAlignment="1">
      <alignment horizontal="left" vertical="top" wrapText="1"/>
    </xf>
    <xf numFmtId="0" fontId="17" fillId="0" borderId="5" xfId="0" applyFont="1" applyFill="1" applyBorder="1" applyAlignment="1">
      <alignment horizontal="center" vertical="center" textRotation="90"/>
    </xf>
    <xf numFmtId="0" fontId="16" fillId="0" borderId="5" xfId="0" applyFont="1" applyFill="1" applyBorder="1" applyAlignment="1"/>
    <xf numFmtId="167" fontId="16" fillId="0" borderId="5" xfId="0" applyNumberFormat="1" applyFont="1" applyFill="1" applyBorder="1" applyAlignment="1">
      <alignment horizontal="right"/>
    </xf>
    <xf numFmtId="0" fontId="16" fillId="0" borderId="5" xfId="0" applyFont="1" applyFill="1" applyBorder="1" applyAlignment="1">
      <alignment vertical="center"/>
    </xf>
    <xf numFmtId="0" fontId="17" fillId="0" borderId="0" xfId="0" applyFont="1" applyFill="1" applyBorder="1" applyAlignment="1">
      <alignment wrapText="1"/>
    </xf>
    <xf numFmtId="0" fontId="16" fillId="0" borderId="5" xfId="0" applyFont="1" applyFill="1" applyBorder="1" applyAlignment="1">
      <alignment horizontal="center" vertical="center" textRotation="90"/>
    </xf>
    <xf numFmtId="167" fontId="16" fillId="0" borderId="5" xfId="0" applyNumberFormat="1" applyFont="1" applyFill="1" applyBorder="1" applyAlignment="1">
      <alignment horizontal="right" vertical="center"/>
    </xf>
    <xf numFmtId="0" fontId="17" fillId="0" borderId="5" xfId="0" applyFont="1" applyFill="1" applyBorder="1" applyAlignment="1">
      <alignment horizontal="left" vertical="center" wrapText="1"/>
    </xf>
    <xf numFmtId="0" fontId="17" fillId="0" borderId="5" xfId="0" applyFont="1" applyFill="1" applyBorder="1" applyAlignment="1">
      <alignment vertical="center"/>
    </xf>
    <xf numFmtId="167" fontId="17" fillId="0" borderId="5" xfId="0" applyNumberFormat="1" applyFont="1" applyFill="1" applyBorder="1" applyAlignment="1">
      <alignment horizontal="right" vertical="center"/>
    </xf>
    <xf numFmtId="0" fontId="16" fillId="0" borderId="5" xfId="0" applyFont="1" applyFill="1" applyBorder="1" applyAlignment="1">
      <alignment horizontal="center" vertical="center" textRotation="90"/>
    </xf>
    <xf numFmtId="0" fontId="17" fillId="0" borderId="0" xfId="0" applyFont="1" applyBorder="1"/>
    <xf numFmtId="0" fontId="17" fillId="0" borderId="5" xfId="0" applyFont="1" applyFill="1" applyBorder="1" applyAlignment="1">
      <alignment vertical="center" wrapText="1"/>
    </xf>
    <xf numFmtId="0" fontId="17" fillId="0" borderId="0" xfId="0" applyFont="1" applyFill="1" applyBorder="1"/>
    <xf numFmtId="0" fontId="16" fillId="0" borderId="6" xfId="0" applyFont="1" applyFill="1" applyBorder="1" applyAlignment="1">
      <alignment horizontal="center" vertical="center" textRotation="90"/>
    </xf>
    <xf numFmtId="0" fontId="17" fillId="0" borderId="6" xfId="0" applyFont="1" applyFill="1" applyBorder="1" applyAlignment="1">
      <alignment vertical="center" wrapText="1"/>
    </xf>
    <xf numFmtId="0" fontId="17" fillId="0" borderId="0" xfId="0" applyFont="1" applyFill="1" applyAlignment="1"/>
    <xf numFmtId="0" fontId="17" fillId="0" borderId="0" xfId="0" applyFont="1" applyFill="1"/>
    <xf numFmtId="0" fontId="16" fillId="0" borderId="12" xfId="0" applyFont="1" applyFill="1" applyBorder="1" applyAlignment="1">
      <alignment horizontal="center" vertical="center" textRotation="90"/>
    </xf>
    <xf numFmtId="0" fontId="17" fillId="0" borderId="12" xfId="0" applyFont="1" applyFill="1" applyBorder="1" applyAlignment="1">
      <alignment vertical="center" wrapText="1"/>
    </xf>
    <xf numFmtId="0" fontId="16" fillId="0" borderId="8" xfId="0" applyFont="1" applyFill="1" applyBorder="1" applyAlignment="1">
      <alignment horizontal="center" vertical="center" textRotation="90"/>
    </xf>
    <xf numFmtId="0" fontId="17" fillId="0" borderId="8" xfId="0" applyFont="1" applyFill="1" applyBorder="1" applyAlignment="1">
      <alignment vertical="center" wrapText="1"/>
    </xf>
    <xf numFmtId="0" fontId="17" fillId="0" borderId="0" xfId="0" applyFont="1" applyFill="1" applyAlignment="1">
      <alignment horizontal="center" vertical="center" textRotation="90"/>
    </xf>
    <xf numFmtId="167" fontId="17" fillId="0" borderId="0" xfId="0" applyNumberFormat="1" applyFont="1" applyFill="1" applyAlignment="1"/>
    <xf numFmtId="0" fontId="17" fillId="0" borderId="0" xfId="0" applyFont="1" applyFill="1" applyAlignment="1">
      <alignment vertical="center"/>
    </xf>
    <xf numFmtId="0" fontId="17" fillId="0" borderId="0" xfId="0" applyFont="1" applyFill="1" applyBorder="1" applyAlignment="1"/>
    <xf numFmtId="0" fontId="17" fillId="0" borderId="0" xfId="0" applyFont="1" applyAlignment="1">
      <alignment horizontal="center" vertical="center" textRotation="90"/>
    </xf>
    <xf numFmtId="167" fontId="17" fillId="0" borderId="0" xfId="0" applyNumberFormat="1" applyFont="1" applyAlignment="1"/>
    <xf numFmtId="0" fontId="17" fillId="0" borderId="0" xfId="0" applyFont="1" applyAlignment="1">
      <alignment vertical="center"/>
    </xf>
    <xf numFmtId="0" fontId="16" fillId="4" borderId="5" xfId="0" applyFont="1" applyFill="1" applyBorder="1" applyAlignment="1">
      <alignment horizontal="center" vertical="center" textRotation="90"/>
    </xf>
    <xf numFmtId="0" fontId="16" fillId="4" borderId="5" xfId="0" applyFont="1" applyFill="1" applyBorder="1" applyAlignment="1">
      <alignment vertical="center"/>
    </xf>
    <xf numFmtId="167" fontId="16" fillId="4" borderId="5" xfId="0" applyNumberFormat="1" applyFont="1" applyFill="1" applyBorder="1" applyAlignment="1">
      <alignment horizontal="right" vertical="center"/>
    </xf>
    <xf numFmtId="0" fontId="17" fillId="4" borderId="5" xfId="0" applyFont="1" applyFill="1" applyBorder="1" applyAlignment="1">
      <alignment horizontal="left" vertical="center" wrapText="1"/>
    </xf>
    <xf numFmtId="0" fontId="17" fillId="4" borderId="5" xfId="0" applyFont="1" applyFill="1" applyBorder="1" applyAlignment="1">
      <alignment vertical="center"/>
    </xf>
    <xf numFmtId="167" fontId="17" fillId="4" borderId="5" xfId="0" applyNumberFormat="1" applyFont="1" applyFill="1" applyBorder="1" applyAlignment="1">
      <alignment horizontal="right" vertical="center"/>
    </xf>
    <xf numFmtId="0" fontId="16" fillId="4" borderId="6" xfId="0" applyFont="1" applyFill="1" applyBorder="1" applyAlignment="1">
      <alignment horizontal="center" vertical="center" textRotation="90"/>
    </xf>
    <xf numFmtId="0" fontId="17" fillId="4" borderId="6" xfId="0" applyFont="1" applyFill="1" applyBorder="1" applyAlignment="1">
      <alignment vertical="center"/>
    </xf>
    <xf numFmtId="167" fontId="17" fillId="4" borderId="6" xfId="0" applyNumberFormat="1" applyFont="1" applyFill="1" applyBorder="1" applyAlignment="1">
      <alignment horizontal="right" vertical="center"/>
    </xf>
    <xf numFmtId="0" fontId="17" fillId="4" borderId="6" xfId="0" applyFont="1" applyFill="1" applyBorder="1" applyAlignment="1">
      <alignment horizontal="left" vertical="center" wrapText="1"/>
    </xf>
    <xf numFmtId="0" fontId="16" fillId="4" borderId="8" xfId="0" applyFont="1" applyFill="1" applyBorder="1" applyAlignment="1">
      <alignment horizontal="center" vertical="center" textRotation="90"/>
    </xf>
    <xf numFmtId="0" fontId="16" fillId="4" borderId="8" xfId="0" applyFont="1" applyFill="1" applyBorder="1" applyAlignment="1">
      <alignment vertical="center"/>
    </xf>
    <xf numFmtId="167" fontId="16" fillId="4" borderId="8" xfId="0" applyNumberFormat="1" applyFont="1" applyFill="1" applyBorder="1" applyAlignment="1">
      <alignment horizontal="right" vertical="center"/>
    </xf>
    <xf numFmtId="0" fontId="17" fillId="4" borderId="8" xfId="0" applyFont="1" applyFill="1" applyBorder="1" applyAlignment="1">
      <alignment vertical="center"/>
    </xf>
    <xf numFmtId="0" fontId="17" fillId="4" borderId="10"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17" fillId="4" borderId="5" xfId="0" applyFont="1" applyFill="1" applyBorder="1" applyAlignment="1">
      <alignment vertical="center" wrapText="1"/>
    </xf>
    <xf numFmtId="0" fontId="17" fillId="4" borderId="14" xfId="0" applyFont="1" applyFill="1" applyBorder="1" applyAlignment="1">
      <alignment horizontal="left" vertical="center" wrapText="1"/>
    </xf>
    <xf numFmtId="0" fontId="17" fillId="4" borderId="5" xfId="0" applyFont="1" applyFill="1" applyBorder="1" applyAlignment="1">
      <alignment vertical="center"/>
    </xf>
    <xf numFmtId="0" fontId="17" fillId="4" borderId="5" xfId="0" applyFont="1" applyFill="1" applyBorder="1" applyAlignment="1">
      <alignment vertical="center" wrapText="1"/>
    </xf>
    <xf numFmtId="0" fontId="16" fillId="4" borderId="12" xfId="0" applyFont="1" applyFill="1" applyBorder="1" applyAlignment="1">
      <alignment horizontal="center" vertical="center" textRotation="90"/>
    </xf>
    <xf numFmtId="0" fontId="16" fillId="4" borderId="8" xfId="0" applyFont="1" applyFill="1" applyBorder="1" applyAlignment="1">
      <alignment horizontal="center" vertical="center" textRotation="90"/>
    </xf>
    <xf numFmtId="0" fontId="11" fillId="0" borderId="0" xfId="0" applyFont="1"/>
    <xf numFmtId="0" fontId="0" fillId="0" borderId="0" xfId="0"/>
    <xf numFmtId="0" fontId="11" fillId="0" borderId="5" xfId="0" applyFont="1" applyBorder="1"/>
    <xf numFmtId="0" fontId="11" fillId="0" borderId="5" xfId="0" applyFont="1" applyBorder="1" applyAlignment="1">
      <alignment wrapText="1"/>
    </xf>
    <xf numFmtId="0" fontId="18" fillId="0" borderId="0" xfId="0" applyFont="1"/>
    <xf numFmtId="0" fontId="18" fillId="0" borderId="5" xfId="0" applyFont="1" applyBorder="1" applyAlignment="1">
      <alignment vertical="top" wrapText="1"/>
    </xf>
    <xf numFmtId="0" fontId="18" fillId="0" borderId="5" xfId="0" applyFont="1" applyBorder="1" applyAlignment="1">
      <alignment vertical="top"/>
    </xf>
    <xf numFmtId="0" fontId="18" fillId="0" borderId="5" xfId="0" applyFont="1" applyBorder="1" applyAlignment="1">
      <alignment wrapText="1"/>
    </xf>
    <xf numFmtId="0" fontId="18" fillId="6" borderId="5" xfId="0" applyFont="1" applyFill="1" applyBorder="1" applyAlignment="1">
      <alignment wrapText="1"/>
    </xf>
    <xf numFmtId="0" fontId="18" fillId="6" borderId="5" xfId="0" applyFont="1" applyFill="1" applyBorder="1"/>
    <xf numFmtId="0" fontId="18" fillId="0" borderId="5" xfId="0" applyFont="1" applyBorder="1" applyAlignment="1">
      <alignment vertical="top" wrapText="1"/>
    </xf>
    <xf numFmtId="0" fontId="18" fillId="0" borderId="5" xfId="0" applyFont="1" applyBorder="1" applyAlignment="1">
      <alignment vertical="top"/>
    </xf>
    <xf numFmtId="0" fontId="18" fillId="0" borderId="5" xfId="0" applyFont="1" applyBorder="1"/>
    <xf numFmtId="0" fontId="18" fillId="6" borderId="5" xfId="0" applyFont="1" applyFill="1" applyBorder="1" applyAlignment="1">
      <alignment vertical="top" wrapText="1"/>
    </xf>
    <xf numFmtId="0" fontId="18" fillId="6" borderId="5" xfId="0" applyFont="1" applyFill="1" applyBorder="1" applyAlignment="1">
      <alignment vertical="top"/>
    </xf>
    <xf numFmtId="0" fontId="0" fillId="0" borderId="0" xfId="0" applyAlignment="1">
      <alignment wrapText="1"/>
    </xf>
    <xf numFmtId="0" fontId="0" fillId="0" borderId="0" xfId="0" applyAlignment="1">
      <alignment wrapText="1"/>
    </xf>
    <xf numFmtId="0" fontId="11" fillId="0" borderId="5" xfId="0" applyFont="1" applyBorder="1" applyAlignment="1">
      <alignment horizontal="center" vertical="center" wrapText="1"/>
    </xf>
    <xf numFmtId="0" fontId="11" fillId="0" borderId="5" xfId="0" applyFont="1" applyBorder="1" applyAlignment="1">
      <alignment vertical="center" wrapText="1"/>
    </xf>
    <xf numFmtId="0" fontId="0" fillId="0" borderId="5" xfId="0" applyBorder="1" applyAlignment="1">
      <alignment wrapText="1"/>
    </xf>
    <xf numFmtId="0" fontId="19" fillId="0" borderId="5" xfId="0" applyFont="1" applyBorder="1" applyAlignment="1">
      <alignment wrapText="1"/>
    </xf>
    <xf numFmtId="0" fontId="20" fillId="0" borderId="5" xfId="0" applyFont="1" applyFill="1" applyBorder="1" applyAlignment="1">
      <alignment wrapText="1"/>
    </xf>
    <xf numFmtId="0" fontId="0" fillId="0" borderId="5" xfId="0" applyFill="1" applyBorder="1" applyAlignment="1">
      <alignment wrapText="1"/>
    </xf>
    <xf numFmtId="0" fontId="11" fillId="0" borderId="5" xfId="0" applyFont="1" applyBorder="1" applyAlignment="1">
      <alignment vertical="center" wrapText="1"/>
    </xf>
    <xf numFmtId="0" fontId="0" fillId="0" borderId="5" xfId="0" applyFont="1" applyBorder="1" applyAlignment="1">
      <alignment wrapText="1"/>
    </xf>
    <xf numFmtId="0" fontId="0" fillId="0" borderId="5" xfId="0" applyNumberFormat="1" applyBorder="1" applyAlignment="1">
      <alignment wrapText="1"/>
    </xf>
    <xf numFmtId="0" fontId="19" fillId="0" borderId="5" xfId="0" applyNumberFormat="1" applyFont="1" applyBorder="1" applyAlignment="1">
      <alignment wrapText="1"/>
    </xf>
    <xf numFmtId="0" fontId="20" fillId="0" borderId="5" xfId="0" applyNumberFormat="1" applyFont="1" applyBorder="1" applyAlignment="1">
      <alignment wrapText="1"/>
    </xf>
    <xf numFmtId="0" fontId="0" fillId="0" borderId="0" xfId="0" applyFill="1" applyAlignment="1">
      <alignment wrapText="1"/>
    </xf>
    <xf numFmtId="0" fontId="11" fillId="4" borderId="5" xfId="0" applyFont="1" applyFill="1" applyBorder="1" applyAlignment="1">
      <alignment vertical="center" wrapText="1"/>
    </xf>
    <xf numFmtId="0" fontId="0" fillId="4" borderId="5" xfId="0" applyFill="1" applyBorder="1" applyAlignment="1">
      <alignment wrapText="1"/>
    </xf>
    <xf numFmtId="0" fontId="19" fillId="4" borderId="5" xfId="0" applyFont="1" applyFill="1" applyBorder="1" applyAlignment="1">
      <alignment wrapText="1"/>
    </xf>
    <xf numFmtId="0" fontId="20" fillId="4" borderId="5" xfId="0" applyFont="1" applyFill="1" applyBorder="1" applyAlignment="1">
      <alignment wrapText="1"/>
    </xf>
    <xf numFmtId="0" fontId="11" fillId="4" borderId="5" xfId="0" applyFont="1" applyFill="1" applyBorder="1" applyAlignment="1">
      <alignment vertical="center" wrapText="1"/>
    </xf>
    <xf numFmtId="0" fontId="0" fillId="4" borderId="5" xfId="0" applyFont="1" applyFill="1" applyBorder="1" applyAlignment="1">
      <alignment wrapText="1"/>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0" fillId="0" borderId="0" xfId="0" applyAlignment="1">
      <alignment horizontal="left"/>
    </xf>
    <xf numFmtId="0" fontId="24" fillId="0" borderId="0" xfId="0" applyFont="1" applyAlignment="1">
      <alignment horizontal="left" vertical="top" wrapText="1"/>
    </xf>
    <xf numFmtId="0" fontId="25" fillId="0" borderId="0" xfId="0" applyFont="1"/>
    <xf numFmtId="0" fontId="25" fillId="0" borderId="0" xfId="0" applyFont="1" applyAlignment="1">
      <alignment horizontal="left" textRotation="90"/>
    </xf>
    <xf numFmtId="0" fontId="23" fillId="0" borderId="10" xfId="0" applyFont="1" applyFill="1" applyBorder="1" applyAlignment="1">
      <alignment horizontal="left"/>
    </xf>
    <xf numFmtId="0" fontId="23" fillId="0" borderId="16" xfId="0" applyFont="1" applyFill="1" applyBorder="1" applyAlignment="1">
      <alignment horizontal="left"/>
    </xf>
    <xf numFmtId="165" fontId="23" fillId="0" borderId="16" xfId="0" applyNumberFormat="1" applyFont="1" applyFill="1" applyBorder="1" applyAlignment="1">
      <alignment horizontal="left"/>
    </xf>
    <xf numFmtId="0" fontId="23" fillId="0" borderId="5" xfId="0" applyFont="1" applyFill="1" applyBorder="1" applyAlignment="1">
      <alignment horizontal="left"/>
    </xf>
    <xf numFmtId="0" fontId="23" fillId="0" borderId="13" xfId="0" applyFont="1" applyFill="1" applyBorder="1" applyAlignment="1">
      <alignment horizontal="left"/>
    </xf>
    <xf numFmtId="0" fontId="23" fillId="0" borderId="22" xfId="0" applyFont="1" applyFill="1" applyBorder="1" applyAlignment="1">
      <alignment horizontal="left" vertical="center" textRotation="90"/>
    </xf>
    <xf numFmtId="0" fontId="23" fillId="0" borderId="0" xfId="0" applyFont="1" applyFill="1" applyBorder="1" applyAlignment="1">
      <alignment horizontal="left"/>
    </xf>
    <xf numFmtId="0" fontId="23" fillId="0" borderId="9" xfId="0" applyFont="1" applyFill="1" applyBorder="1" applyAlignment="1">
      <alignment horizontal="left"/>
    </xf>
    <xf numFmtId="0" fontId="23" fillId="0" borderId="11" xfId="0" applyFont="1" applyFill="1" applyBorder="1" applyAlignment="1">
      <alignment horizontal="left"/>
    </xf>
    <xf numFmtId="0" fontId="24" fillId="0" borderId="9" xfId="0" applyFont="1" applyFill="1" applyBorder="1" applyAlignment="1">
      <alignment horizontal="left"/>
    </xf>
    <xf numFmtId="0" fontId="24" fillId="0" borderId="0" xfId="0" applyFont="1" applyFill="1" applyBorder="1" applyAlignment="1">
      <alignment horizontal="left"/>
    </xf>
    <xf numFmtId="0" fontId="24" fillId="0" borderId="11" xfId="0" applyFont="1" applyFill="1" applyBorder="1" applyAlignment="1">
      <alignment horizontal="left"/>
    </xf>
    <xf numFmtId="0" fontId="24" fillId="0" borderId="23" xfId="0" applyFont="1" applyFill="1" applyBorder="1" applyAlignment="1">
      <alignment horizontal="left"/>
    </xf>
    <xf numFmtId="0" fontId="24" fillId="0" borderId="24" xfId="0" applyFont="1" applyFill="1" applyBorder="1" applyAlignment="1">
      <alignment horizontal="left"/>
    </xf>
    <xf numFmtId="0" fontId="24" fillId="0" borderId="4" xfId="0" applyFont="1" applyFill="1" applyBorder="1" applyAlignment="1">
      <alignment horizontal="left"/>
    </xf>
    <xf numFmtId="0" fontId="23" fillId="0" borderId="25" xfId="0" applyFont="1" applyFill="1" applyBorder="1" applyAlignment="1">
      <alignment horizontal="left" vertical="center" textRotation="90"/>
    </xf>
    <xf numFmtId="0" fontId="23" fillId="7" borderId="10" xfId="0" applyFont="1" applyFill="1" applyBorder="1" applyAlignment="1">
      <alignment horizontal="left"/>
    </xf>
    <xf numFmtId="0" fontId="23" fillId="7" borderId="16" xfId="0" applyFont="1" applyFill="1" applyBorder="1" applyAlignment="1">
      <alignment horizontal="left"/>
    </xf>
    <xf numFmtId="0" fontId="23" fillId="2" borderId="16" xfId="0" applyFont="1" applyFill="1" applyBorder="1" applyAlignment="1">
      <alignment horizontal="left"/>
    </xf>
    <xf numFmtId="0" fontId="23" fillId="2" borderId="0" xfId="0" applyFont="1" applyFill="1" applyBorder="1" applyAlignment="1">
      <alignment horizontal="left"/>
    </xf>
    <xf numFmtId="0" fontId="23" fillId="2" borderId="13" xfId="0" applyFont="1" applyFill="1" applyBorder="1" applyAlignment="1">
      <alignment horizontal="left"/>
    </xf>
    <xf numFmtId="0" fontId="23" fillId="0" borderId="26" xfId="0" applyFont="1" applyFill="1" applyBorder="1" applyAlignment="1">
      <alignment horizontal="left" vertical="center" textRotation="90"/>
    </xf>
    <xf numFmtId="0" fontId="23" fillId="7" borderId="9" xfId="0" applyFont="1" applyFill="1" applyBorder="1" applyAlignment="1">
      <alignment horizontal="left"/>
    </xf>
    <xf numFmtId="0" fontId="23" fillId="7" borderId="0" xfId="0" applyFont="1" applyFill="1" applyBorder="1" applyAlignment="1">
      <alignment horizontal="left"/>
    </xf>
    <xf numFmtId="0" fontId="23" fillId="2" borderId="11" xfId="0" applyFont="1" applyFill="1" applyBorder="1" applyAlignment="1">
      <alignment horizontal="left"/>
    </xf>
    <xf numFmtId="0" fontId="24" fillId="7" borderId="9" xfId="0" applyFont="1" applyFill="1" applyBorder="1" applyAlignment="1">
      <alignment horizontal="left"/>
    </xf>
    <xf numFmtId="0" fontId="24" fillId="7" borderId="0" xfId="0" applyFont="1" applyFill="1" applyBorder="1" applyAlignment="1">
      <alignment horizontal="left"/>
    </xf>
    <xf numFmtId="0" fontId="24" fillId="4" borderId="0" xfId="0" applyFont="1" applyFill="1" applyBorder="1" applyAlignment="1">
      <alignment horizontal="left"/>
    </xf>
    <xf numFmtId="0" fontId="24" fillId="4" borderId="11" xfId="0" applyFont="1" applyFill="1" applyBorder="1" applyAlignment="1">
      <alignment horizontal="left"/>
    </xf>
    <xf numFmtId="0" fontId="23" fillId="0" borderId="27" xfId="0" applyFont="1" applyFill="1" applyBorder="1" applyAlignment="1">
      <alignment horizontal="left" vertical="center" textRotation="90"/>
    </xf>
    <xf numFmtId="0" fontId="24" fillId="7" borderId="14" xfId="0" applyFont="1" applyFill="1" applyBorder="1" applyAlignment="1">
      <alignment horizontal="left"/>
    </xf>
    <xf numFmtId="0" fontId="24" fillId="7" borderId="4" xfId="0" applyFont="1" applyFill="1" applyBorder="1" applyAlignment="1">
      <alignment horizontal="left"/>
    </xf>
    <xf numFmtId="0" fontId="24" fillId="4" borderId="4" xfId="0" applyFont="1" applyFill="1" applyBorder="1" applyAlignment="1">
      <alignment horizontal="left"/>
    </xf>
    <xf numFmtId="0" fontId="24" fillId="4" borderId="15" xfId="0" applyFont="1" applyFill="1" applyBorder="1" applyAlignment="1">
      <alignment horizontal="left"/>
    </xf>
    <xf numFmtId="0" fontId="24" fillId="0" borderId="14" xfId="0" applyFont="1" applyFill="1" applyBorder="1" applyAlignment="1">
      <alignment horizontal="left"/>
    </xf>
    <xf numFmtId="0" fontId="24" fillId="0" borderId="15" xfId="0" applyFont="1" applyFill="1" applyBorder="1" applyAlignment="1">
      <alignment horizontal="left"/>
    </xf>
    <xf numFmtId="0" fontId="24" fillId="7" borderId="10" xfId="0" applyFont="1" applyFill="1" applyBorder="1" applyAlignment="1">
      <alignment horizontal="left"/>
    </xf>
    <xf numFmtId="0" fontId="24" fillId="7" borderId="16" xfId="0" applyFont="1" applyFill="1" applyBorder="1" applyAlignment="1">
      <alignment horizontal="left"/>
    </xf>
    <xf numFmtId="0" fontId="24" fillId="4" borderId="16" xfId="0" applyFont="1" applyFill="1" applyBorder="1" applyAlignment="1">
      <alignment horizontal="left"/>
    </xf>
    <xf numFmtId="0" fontId="24" fillId="4" borderId="13" xfId="0" applyFont="1" applyFill="1" applyBorder="1" applyAlignment="1">
      <alignment horizontal="left"/>
    </xf>
    <xf numFmtId="0" fontId="23" fillId="0" borderId="14" xfId="0" applyFont="1" applyFill="1" applyBorder="1" applyAlignment="1">
      <alignment horizontal="left" vertical="center" textRotation="90"/>
    </xf>
    <xf numFmtId="0" fontId="24" fillId="0" borderId="28" xfId="0" applyFont="1" applyFill="1" applyBorder="1" applyAlignment="1">
      <alignment horizontal="left"/>
    </xf>
    <xf numFmtId="0" fontId="24" fillId="0" borderId="29" xfId="0" applyFont="1" applyFill="1" applyBorder="1" applyAlignment="1">
      <alignment horizontal="left"/>
    </xf>
    <xf numFmtId="0" fontId="23" fillId="0" borderId="28" xfId="0" applyFont="1" applyFill="1" applyBorder="1" applyAlignment="1">
      <alignment horizontal="left"/>
    </xf>
    <xf numFmtId="0" fontId="23" fillId="0" borderId="29" xfId="0" applyFont="1" applyFill="1" applyBorder="1" applyAlignment="1">
      <alignment horizontal="left"/>
    </xf>
    <xf numFmtId="0" fontId="23" fillId="4" borderId="10" xfId="0" applyFont="1" applyFill="1" applyBorder="1" applyAlignment="1">
      <alignment horizontal="left"/>
    </xf>
    <xf numFmtId="0" fontId="23" fillId="4" borderId="9" xfId="0" applyFont="1" applyFill="1" applyBorder="1" applyAlignment="1">
      <alignment horizontal="left"/>
    </xf>
    <xf numFmtId="0" fontId="24" fillId="4" borderId="9" xfId="0" applyFont="1" applyFill="1" applyBorder="1" applyAlignment="1">
      <alignment horizontal="left"/>
    </xf>
    <xf numFmtId="0" fontId="24" fillId="4" borderId="14" xfId="0" applyFont="1" applyFill="1" applyBorder="1" applyAlignment="1">
      <alignment horizontal="left"/>
    </xf>
    <xf numFmtId="0" fontId="25" fillId="0" borderId="0" xfId="0" applyFont="1" applyBorder="1" applyAlignment="1">
      <alignment horizontal="left"/>
    </xf>
    <xf numFmtId="0" fontId="23" fillId="0" borderId="0" xfId="0" applyFont="1"/>
    <xf numFmtId="0" fontId="23" fillId="0" borderId="0" xfId="0" applyFont="1" applyAlignment="1">
      <alignment horizontal="left"/>
    </xf>
    <xf numFmtId="0" fontId="23" fillId="0" borderId="0" xfId="0" applyFont="1" applyBorder="1" applyAlignment="1">
      <alignment horizontal="left"/>
    </xf>
    <xf numFmtId="0" fontId="23" fillId="0" borderId="0" xfId="0" applyFont="1" applyFill="1" applyAlignment="1">
      <alignment horizontal="left" textRotation="90"/>
    </xf>
    <xf numFmtId="0" fontId="24" fillId="0" borderId="7" xfId="0" applyFont="1" applyFill="1" applyBorder="1" applyAlignment="1">
      <alignment horizontal="left"/>
    </xf>
    <xf numFmtId="0" fontId="24" fillId="0" borderId="30" xfId="0" applyFont="1" applyFill="1" applyBorder="1" applyAlignment="1">
      <alignment horizontal="left"/>
    </xf>
    <xf numFmtId="0" fontId="24" fillId="0" borderId="31" xfId="0" applyFont="1" applyFill="1" applyBorder="1" applyAlignment="1">
      <alignment horizontal="left"/>
    </xf>
    <xf numFmtId="0" fontId="8" fillId="0" borderId="0" xfId="0" applyFont="1" applyAlignment="1">
      <alignment horizontal="left"/>
    </xf>
    <xf numFmtId="0" fontId="8" fillId="0" borderId="0" xfId="0" applyFont="1"/>
    <xf numFmtId="0" fontId="0" fillId="0" borderId="0" xfId="0" applyAlignment="1">
      <alignment horizontal="left" wrapText="1"/>
    </xf>
    <xf numFmtId="0" fontId="13" fillId="0" borderId="4" xfId="0" applyFont="1" applyBorder="1" applyAlignment="1">
      <alignment horizontal="left"/>
    </xf>
    <xf numFmtId="0" fontId="27" fillId="0" borderId="0" xfId="0" applyFont="1"/>
    <xf numFmtId="2" fontId="26" fillId="0" borderId="4" xfId="0" applyNumberFormat="1" applyFont="1" applyBorder="1" applyAlignment="1">
      <alignment horizontal="center" vertical="center"/>
    </xf>
    <xf numFmtId="0" fontId="26" fillId="0" borderId="8" xfId="0" applyFont="1" applyBorder="1" applyAlignment="1">
      <alignment horizontal="center" vertical="center"/>
    </xf>
    <xf numFmtId="0" fontId="26" fillId="0" borderId="15" xfId="0" applyFont="1" applyBorder="1" applyAlignment="1">
      <alignment horizontal="center" vertical="center"/>
    </xf>
    <xf numFmtId="2" fontId="26" fillId="0" borderId="15" xfId="0" applyNumberFormat="1" applyFont="1" applyBorder="1" applyAlignment="1">
      <alignment horizontal="center" vertical="center"/>
    </xf>
    <xf numFmtId="0" fontId="9" fillId="8" borderId="9" xfId="0" applyFont="1" applyFill="1" applyBorder="1" applyAlignment="1">
      <alignment horizontal="left"/>
    </xf>
    <xf numFmtId="2" fontId="9" fillId="8" borderId="9" xfId="0" applyNumberFormat="1" applyFont="1" applyFill="1" applyBorder="1" applyAlignment="1">
      <alignment horizontal="center"/>
    </xf>
    <xf numFmtId="0" fontId="9" fillId="8" borderId="9" xfId="0" applyFont="1" applyFill="1" applyBorder="1" applyAlignment="1">
      <alignment horizontal="center"/>
    </xf>
    <xf numFmtId="2" fontId="9" fillId="8" borderId="12" xfId="0" applyNumberFormat="1" applyFont="1" applyFill="1" applyBorder="1" applyAlignment="1">
      <alignment horizontal="center"/>
    </xf>
    <xf numFmtId="0" fontId="9" fillId="8" borderId="0" xfId="0" applyFont="1" applyFill="1" applyAlignment="1">
      <alignment horizontal="center"/>
    </xf>
    <xf numFmtId="0" fontId="9" fillId="8" borderId="12" xfId="0" applyFont="1" applyFill="1" applyBorder="1" applyAlignment="1">
      <alignment horizontal="center"/>
    </xf>
    <xf numFmtId="0" fontId="9" fillId="8" borderId="11" xfId="0" applyFont="1" applyFill="1" applyBorder="1" applyAlignment="1">
      <alignment horizontal="center"/>
    </xf>
    <xf numFmtId="0" fontId="27" fillId="0" borderId="11" xfId="0" applyFont="1" applyBorder="1"/>
    <xf numFmtId="0" fontId="9" fillId="8" borderId="8" xfId="0" applyFont="1" applyFill="1" applyBorder="1" applyAlignment="1">
      <alignment horizontal="center"/>
    </xf>
    <xf numFmtId="0" fontId="9" fillId="8" borderId="15" xfId="0" applyFont="1" applyFill="1" applyBorder="1" applyAlignment="1">
      <alignment horizontal="center"/>
    </xf>
    <xf numFmtId="0" fontId="27" fillId="0" borderId="15" xfId="0" applyFont="1" applyBorder="1"/>
    <xf numFmtId="0" fontId="9" fillId="9" borderId="10" xfId="0" applyFont="1" applyFill="1" applyBorder="1" applyAlignment="1">
      <alignment horizontal="left"/>
    </xf>
    <xf numFmtId="2" fontId="9" fillId="9" borderId="10" xfId="0" applyNumberFormat="1" applyFont="1" applyFill="1" applyBorder="1" applyAlignment="1">
      <alignment horizontal="center"/>
    </xf>
    <xf numFmtId="0" fontId="9" fillId="9" borderId="10" xfId="0" applyFont="1" applyFill="1" applyBorder="1" applyAlignment="1">
      <alignment horizontal="center"/>
    </xf>
    <xf numFmtId="0" fontId="9" fillId="9" borderId="6" xfId="0" applyFont="1" applyFill="1" applyBorder="1" applyAlignment="1">
      <alignment horizontal="center"/>
    </xf>
    <xf numFmtId="0" fontId="9" fillId="9" borderId="11" xfId="0" applyFont="1" applyFill="1" applyBorder="1" applyAlignment="1">
      <alignment horizontal="center"/>
    </xf>
    <xf numFmtId="0" fontId="9" fillId="9" borderId="13" xfId="0" applyFont="1" applyFill="1" applyBorder="1" applyAlignment="1">
      <alignment horizontal="center"/>
    </xf>
    <xf numFmtId="0" fontId="27" fillId="9" borderId="11" xfId="0" applyFont="1" applyFill="1" applyBorder="1"/>
    <xf numFmtId="0" fontId="9" fillId="9" borderId="9" xfId="0" applyFont="1" applyFill="1" applyBorder="1" applyAlignment="1">
      <alignment horizontal="left"/>
    </xf>
    <xf numFmtId="2" fontId="9" fillId="9" borderId="9" xfId="0" applyNumberFormat="1" applyFont="1" applyFill="1" applyBorder="1" applyAlignment="1">
      <alignment horizontal="center"/>
    </xf>
    <xf numFmtId="0" fontId="9" fillId="9" borderId="9" xfId="0" applyFont="1" applyFill="1" applyBorder="1" applyAlignment="1">
      <alignment horizontal="center"/>
    </xf>
    <xf numFmtId="0" fontId="9" fillId="9" borderId="12" xfId="0" applyFont="1" applyFill="1" applyBorder="1" applyAlignment="1">
      <alignment horizontal="center"/>
    </xf>
    <xf numFmtId="0" fontId="9" fillId="9" borderId="14" xfId="0" applyFont="1" applyFill="1" applyBorder="1" applyAlignment="1">
      <alignment horizontal="left"/>
    </xf>
    <xf numFmtId="2" fontId="9" fillId="9" borderId="14" xfId="0" applyNumberFormat="1" applyFont="1" applyFill="1" applyBorder="1" applyAlignment="1">
      <alignment horizontal="center"/>
    </xf>
    <xf numFmtId="0" fontId="9" fillId="9" borderId="14" xfId="0" applyFont="1" applyFill="1" applyBorder="1" applyAlignment="1">
      <alignment horizontal="center"/>
    </xf>
    <xf numFmtId="0" fontId="9" fillId="9" borderId="8" xfId="0" applyFont="1" applyFill="1" applyBorder="1" applyAlignment="1">
      <alignment horizontal="center"/>
    </xf>
    <xf numFmtId="0" fontId="9" fillId="9" borderId="15" xfId="0" applyFont="1" applyFill="1" applyBorder="1" applyAlignment="1">
      <alignment horizontal="center"/>
    </xf>
    <xf numFmtId="0" fontId="27" fillId="9" borderId="15" xfId="0" applyFont="1" applyFill="1" applyBorder="1"/>
    <xf numFmtId="0" fontId="27" fillId="0" borderId="11" xfId="0" applyFont="1" applyBorder="1" applyAlignment="1">
      <alignment horizontal="center"/>
    </xf>
    <xf numFmtId="0" fontId="9" fillId="0" borderId="11" xfId="0" applyFont="1" applyBorder="1"/>
    <xf numFmtId="0" fontId="9" fillId="0" borderId="11" xfId="0" applyFont="1" applyBorder="1" applyAlignment="1">
      <alignment wrapText="1"/>
    </xf>
    <xf numFmtId="0" fontId="9" fillId="8" borderId="14" xfId="0" applyFont="1" applyFill="1" applyBorder="1" applyAlignment="1">
      <alignment horizontal="left"/>
    </xf>
    <xf numFmtId="2" fontId="9" fillId="8" borderId="14" xfId="0" applyNumberFormat="1" applyFont="1" applyFill="1" applyBorder="1" applyAlignment="1">
      <alignment horizontal="center"/>
    </xf>
    <xf numFmtId="0" fontId="9" fillId="8" borderId="14" xfId="0" applyFont="1" applyFill="1" applyBorder="1" applyAlignment="1">
      <alignment horizontal="center"/>
    </xf>
    <xf numFmtId="2" fontId="9" fillId="8" borderId="8" xfId="0" applyNumberFormat="1" applyFont="1" applyFill="1" applyBorder="1" applyAlignment="1">
      <alignment horizontal="center"/>
    </xf>
    <xf numFmtId="0" fontId="9" fillId="8" borderId="4" xfId="0" applyFont="1" applyFill="1" applyBorder="1" applyAlignment="1">
      <alignment horizontal="center"/>
    </xf>
    <xf numFmtId="0" fontId="27" fillId="0" borderId="15" xfId="0" applyFont="1" applyBorder="1" applyAlignment="1">
      <alignment horizontal="center"/>
    </xf>
    <xf numFmtId="0" fontId="9" fillId="0" borderId="15" xfId="0" applyFont="1" applyBorder="1"/>
    <xf numFmtId="2" fontId="9" fillId="9" borderId="12" xfId="0" applyNumberFormat="1" applyFont="1" applyFill="1" applyBorder="1" applyAlignment="1">
      <alignment horizontal="center"/>
    </xf>
    <xf numFmtId="0" fontId="9" fillId="9" borderId="0" xfId="0" applyFont="1" applyFill="1" applyAlignment="1">
      <alignment horizontal="center"/>
    </xf>
    <xf numFmtId="0" fontId="9" fillId="9" borderId="11" xfId="0" applyFont="1" applyFill="1" applyBorder="1"/>
    <xf numFmtId="2" fontId="9" fillId="9" borderId="8" xfId="0" applyNumberFormat="1" applyFont="1" applyFill="1" applyBorder="1" applyAlignment="1">
      <alignment horizontal="center"/>
    </xf>
    <xf numFmtId="0" fontId="9" fillId="9" borderId="4" xfId="0" applyFont="1" applyFill="1" applyBorder="1" applyAlignment="1">
      <alignment horizontal="center"/>
    </xf>
    <xf numFmtId="0" fontId="9" fillId="9" borderId="15" xfId="0" applyFont="1" applyFill="1" applyBorder="1"/>
    <xf numFmtId="0" fontId="26" fillId="0" borderId="4" xfId="0" applyFont="1" applyBorder="1" applyAlignment="1">
      <alignment horizontal="left"/>
    </xf>
    <xf numFmtId="0" fontId="26" fillId="0" borderId="6" xfId="0" applyFont="1" applyBorder="1" applyAlignment="1">
      <alignment horizontal="center" vertical="center"/>
    </xf>
    <xf numFmtId="0" fontId="26" fillId="0" borderId="8" xfId="0" applyFont="1" applyBorder="1" applyAlignment="1">
      <alignment horizontal="center" vertical="center"/>
    </xf>
    <xf numFmtId="2" fontId="26" fillId="0" borderId="30" xfId="0" applyNumberFormat="1" applyFont="1" applyBorder="1" applyAlignment="1">
      <alignment horizontal="center" vertical="center"/>
    </xf>
    <xf numFmtId="2" fontId="26" fillId="0" borderId="7" xfId="0" applyNumberFormat="1" applyFont="1" applyBorder="1" applyAlignment="1">
      <alignment horizontal="center" vertical="center"/>
    </xf>
    <xf numFmtId="2" fontId="26" fillId="0" borderId="31" xfId="0" applyNumberFormat="1" applyFont="1" applyBorder="1" applyAlignment="1">
      <alignment horizontal="center" vertical="center"/>
    </xf>
    <xf numFmtId="0" fontId="26" fillId="0" borderId="32" xfId="0" applyFont="1" applyBorder="1" applyAlignment="1">
      <alignment horizontal="center" vertical="center"/>
    </xf>
    <xf numFmtId="164" fontId="26" fillId="0" borderId="6" xfId="0" applyNumberFormat="1" applyFont="1" applyBorder="1" applyAlignment="1">
      <alignment horizontal="center" vertical="center"/>
    </xf>
    <xf numFmtId="164" fontId="26" fillId="0" borderId="8" xfId="0" applyNumberFormat="1" applyFont="1" applyBorder="1" applyAlignment="1">
      <alignment horizontal="center" vertical="center"/>
    </xf>
    <xf numFmtId="0" fontId="27" fillId="0" borderId="6" xfId="0" applyFont="1" applyBorder="1" applyAlignment="1">
      <alignment horizontal="center" vertical="center"/>
    </xf>
    <xf numFmtId="0" fontId="27" fillId="0" borderId="32" xfId="0" applyFont="1" applyBorder="1" applyAlignment="1">
      <alignment horizontal="center" vertical="center"/>
    </xf>
    <xf numFmtId="0" fontId="18" fillId="6" borderId="5" xfId="0" applyFont="1" applyFill="1" applyBorder="1" applyAlignment="1">
      <alignment vertical="top" wrapText="1"/>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3.pn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0"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3</xdr:col>
      <xdr:colOff>241300</xdr:colOff>
      <xdr:row>2</xdr:row>
      <xdr:rowOff>12700</xdr:rowOff>
    </xdr:from>
    <xdr:to>
      <xdr:col>3</xdr:col>
      <xdr:colOff>381000</xdr:colOff>
      <xdr:row>2</xdr:row>
      <xdr:rowOff>165100</xdr:rowOff>
    </xdr:to>
    <xdr:pic>
      <xdr:nvPicPr>
        <xdr:cNvPr id="1057" name="Picture 33" descr="clip_image001.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787400"/>
          <a:ext cx="1397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203200</xdr:colOff>
      <xdr:row>3</xdr:row>
      <xdr:rowOff>0</xdr:rowOff>
    </xdr:from>
    <xdr:to>
      <xdr:col>3</xdr:col>
      <xdr:colOff>393700</xdr:colOff>
      <xdr:row>3</xdr:row>
      <xdr:rowOff>177800</xdr:rowOff>
    </xdr:to>
    <xdr:pic>
      <xdr:nvPicPr>
        <xdr:cNvPr id="1058" name="Picture 34" descr="clip_image002.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0" y="977900"/>
          <a:ext cx="190500" cy="17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241300</xdr:colOff>
      <xdr:row>4</xdr:row>
      <xdr:rowOff>25400</xdr:rowOff>
    </xdr:from>
    <xdr:to>
      <xdr:col>3</xdr:col>
      <xdr:colOff>381000</xdr:colOff>
      <xdr:row>4</xdr:row>
      <xdr:rowOff>165100</xdr:rowOff>
    </xdr:to>
    <xdr:pic>
      <xdr:nvPicPr>
        <xdr:cNvPr id="1059" name="Picture 35" descr="clip_image003.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1206500"/>
          <a:ext cx="1397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177800</xdr:colOff>
      <xdr:row>4</xdr:row>
      <xdr:rowOff>190500</xdr:rowOff>
    </xdr:from>
    <xdr:to>
      <xdr:col>3</xdr:col>
      <xdr:colOff>431800</xdr:colOff>
      <xdr:row>6</xdr:row>
      <xdr:rowOff>12700</xdr:rowOff>
    </xdr:to>
    <xdr:pic>
      <xdr:nvPicPr>
        <xdr:cNvPr id="1060" name="Picture 36" descr="clip_image004.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79800" y="1371600"/>
          <a:ext cx="2540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xdr:row>
      <xdr:rowOff>0</xdr:rowOff>
    </xdr:from>
    <xdr:to>
      <xdr:col>3</xdr:col>
      <xdr:colOff>406400</xdr:colOff>
      <xdr:row>7</xdr:row>
      <xdr:rowOff>25400</xdr:rowOff>
    </xdr:to>
    <xdr:pic>
      <xdr:nvPicPr>
        <xdr:cNvPr id="1061" name="Picture 37" descr="clip_image005.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92500" y="1587500"/>
          <a:ext cx="2159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203200</xdr:colOff>
      <xdr:row>7</xdr:row>
      <xdr:rowOff>0</xdr:rowOff>
    </xdr:from>
    <xdr:to>
      <xdr:col>3</xdr:col>
      <xdr:colOff>393700</xdr:colOff>
      <xdr:row>7</xdr:row>
      <xdr:rowOff>190500</xdr:rowOff>
    </xdr:to>
    <xdr:pic>
      <xdr:nvPicPr>
        <xdr:cNvPr id="1062" name="Picture 38" descr="clip_image006.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05200" y="17907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215900</xdr:colOff>
      <xdr:row>8</xdr:row>
      <xdr:rowOff>0</xdr:rowOff>
    </xdr:from>
    <xdr:to>
      <xdr:col>3</xdr:col>
      <xdr:colOff>406400</xdr:colOff>
      <xdr:row>8</xdr:row>
      <xdr:rowOff>177800</xdr:rowOff>
    </xdr:to>
    <xdr:pic>
      <xdr:nvPicPr>
        <xdr:cNvPr id="1063" name="Picture 39" descr="clip_image007.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17900" y="1993900"/>
          <a:ext cx="190500" cy="17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9</xdr:row>
      <xdr:rowOff>0</xdr:rowOff>
    </xdr:from>
    <xdr:to>
      <xdr:col>3</xdr:col>
      <xdr:colOff>406400</xdr:colOff>
      <xdr:row>10</xdr:row>
      <xdr:rowOff>0</xdr:rowOff>
    </xdr:to>
    <xdr:pic>
      <xdr:nvPicPr>
        <xdr:cNvPr id="1064" name="Picture 40" descr="clip_image008.png"/>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30600" y="2197100"/>
          <a:ext cx="1778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241300</xdr:colOff>
      <xdr:row>10</xdr:row>
      <xdr:rowOff>12700</xdr:rowOff>
    </xdr:from>
    <xdr:to>
      <xdr:col>3</xdr:col>
      <xdr:colOff>381000</xdr:colOff>
      <xdr:row>10</xdr:row>
      <xdr:rowOff>152400</xdr:rowOff>
    </xdr:to>
    <xdr:pic>
      <xdr:nvPicPr>
        <xdr:cNvPr id="1065" name="Picture 41" descr="clip_image009.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3300" y="2413000"/>
          <a:ext cx="1397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215900</xdr:colOff>
      <xdr:row>11</xdr:row>
      <xdr:rowOff>0</xdr:rowOff>
    </xdr:from>
    <xdr:to>
      <xdr:col>3</xdr:col>
      <xdr:colOff>419100</xdr:colOff>
      <xdr:row>12</xdr:row>
      <xdr:rowOff>0</xdr:rowOff>
    </xdr:to>
    <xdr:pic>
      <xdr:nvPicPr>
        <xdr:cNvPr id="1066" name="Picture 42" descr="clip_image010.png"/>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17900" y="2603500"/>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13</xdr:row>
      <xdr:rowOff>0</xdr:rowOff>
    </xdr:from>
    <xdr:to>
      <xdr:col>3</xdr:col>
      <xdr:colOff>419100</xdr:colOff>
      <xdr:row>13</xdr:row>
      <xdr:rowOff>190500</xdr:rowOff>
    </xdr:to>
    <xdr:pic>
      <xdr:nvPicPr>
        <xdr:cNvPr id="1067" name="Picture 43" descr="clip_image011.png"/>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530600" y="30099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215900</xdr:colOff>
      <xdr:row>14</xdr:row>
      <xdr:rowOff>0</xdr:rowOff>
    </xdr:from>
    <xdr:to>
      <xdr:col>3</xdr:col>
      <xdr:colOff>406400</xdr:colOff>
      <xdr:row>14</xdr:row>
      <xdr:rowOff>190500</xdr:rowOff>
    </xdr:to>
    <xdr:pic>
      <xdr:nvPicPr>
        <xdr:cNvPr id="1068" name="Picture 44" descr="clip_image012.png"/>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517900" y="32131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15</xdr:row>
      <xdr:rowOff>0</xdr:rowOff>
    </xdr:from>
    <xdr:to>
      <xdr:col>3</xdr:col>
      <xdr:colOff>406400</xdr:colOff>
      <xdr:row>16</xdr:row>
      <xdr:rowOff>25400</xdr:rowOff>
    </xdr:to>
    <xdr:pic>
      <xdr:nvPicPr>
        <xdr:cNvPr id="1069" name="Picture 45" descr="clip_image013.png"/>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492500" y="3416300"/>
          <a:ext cx="2159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xdr:row>
      <xdr:rowOff>0</xdr:rowOff>
    </xdr:from>
    <xdr:to>
      <xdr:col>3</xdr:col>
      <xdr:colOff>406400</xdr:colOff>
      <xdr:row>17</xdr:row>
      <xdr:rowOff>25400</xdr:rowOff>
    </xdr:to>
    <xdr:pic>
      <xdr:nvPicPr>
        <xdr:cNvPr id="1070" name="Picture 46" descr="clip_image014.png"/>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492500" y="3619500"/>
          <a:ext cx="2159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17</xdr:row>
      <xdr:rowOff>0</xdr:rowOff>
    </xdr:from>
    <xdr:to>
      <xdr:col>3</xdr:col>
      <xdr:colOff>406400</xdr:colOff>
      <xdr:row>18</xdr:row>
      <xdr:rowOff>25400</xdr:rowOff>
    </xdr:to>
    <xdr:pic>
      <xdr:nvPicPr>
        <xdr:cNvPr id="1071" name="Picture 47" descr="clip_image015.png"/>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492500" y="3822700"/>
          <a:ext cx="2159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18</xdr:row>
      <xdr:rowOff>0</xdr:rowOff>
    </xdr:from>
    <xdr:to>
      <xdr:col>3</xdr:col>
      <xdr:colOff>342900</xdr:colOff>
      <xdr:row>18</xdr:row>
      <xdr:rowOff>165100</xdr:rowOff>
    </xdr:to>
    <xdr:pic>
      <xdr:nvPicPr>
        <xdr:cNvPr id="1072" name="Picture 48" descr="clip_image016.png"/>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492500" y="4025900"/>
          <a:ext cx="1524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19"/>
  <sheetViews>
    <sheetView topLeftCell="C1" zoomScale="150" zoomScaleNormal="150" zoomScalePageLayoutView="150" workbookViewId="0">
      <selection activeCell="C1" sqref="C1:K1"/>
    </sheetView>
  </sheetViews>
  <sheetFormatPr baseColWidth="10" defaultRowHeight="15" x14ac:dyDescent="0"/>
  <cols>
    <col min="1" max="2" width="10.83203125" style="4"/>
    <col min="3" max="3" width="21.6640625" style="4" customWidth="1"/>
    <col min="4" max="4" width="8.6640625" style="5" customWidth="1"/>
    <col min="5" max="5" width="18" style="4" customWidth="1"/>
    <col min="6" max="6" width="20.1640625" style="4" customWidth="1"/>
    <col min="7" max="7" width="19.6640625" style="4" customWidth="1"/>
    <col min="8" max="8" width="15.33203125" style="4" customWidth="1"/>
    <col min="9" max="9" width="16.33203125" style="4" customWidth="1"/>
    <col min="10" max="16384" width="10.83203125" style="4"/>
  </cols>
  <sheetData>
    <row r="1" spans="3:11" ht="45" customHeight="1" thickBot="1">
      <c r="C1" s="20" t="s">
        <v>1963</v>
      </c>
      <c r="D1" s="20"/>
      <c r="E1" s="20"/>
      <c r="F1" s="20"/>
      <c r="G1" s="20"/>
      <c r="H1" s="20"/>
      <c r="I1" s="20"/>
      <c r="J1" s="20"/>
      <c r="K1" s="20"/>
    </row>
    <row r="2" spans="3:11" ht="16" thickBot="1">
      <c r="C2" s="6" t="s">
        <v>8</v>
      </c>
      <c r="D2" s="7" t="s">
        <v>7</v>
      </c>
      <c r="E2" s="1" t="s">
        <v>6</v>
      </c>
      <c r="F2" s="11" t="s">
        <v>5</v>
      </c>
      <c r="G2" s="1" t="s">
        <v>4</v>
      </c>
      <c r="H2" s="1" t="s">
        <v>3</v>
      </c>
      <c r="I2" s="1" t="s">
        <v>2</v>
      </c>
      <c r="J2" s="1" t="s">
        <v>1</v>
      </c>
      <c r="K2" s="1" t="s">
        <v>0</v>
      </c>
    </row>
    <row r="3" spans="3:11" ht="16" thickBot="1">
      <c r="C3" s="8" t="s">
        <v>13</v>
      </c>
      <c r="D3" s="8"/>
      <c r="E3" s="2" t="s">
        <v>12</v>
      </c>
      <c r="F3" s="12" t="s">
        <v>11</v>
      </c>
      <c r="G3" s="2" t="s">
        <v>10</v>
      </c>
      <c r="H3" s="13">
        <v>2007</v>
      </c>
      <c r="I3" s="13">
        <v>102</v>
      </c>
      <c r="J3" s="14">
        <v>1042</v>
      </c>
      <c r="K3" s="2" t="s">
        <v>9</v>
      </c>
    </row>
    <row r="4" spans="3:11" ht="16" thickBot="1">
      <c r="C4" s="8" t="s">
        <v>17</v>
      </c>
      <c r="D4" s="8"/>
      <c r="E4" s="2" t="s">
        <v>16</v>
      </c>
      <c r="F4" s="12" t="s">
        <v>15</v>
      </c>
      <c r="G4" s="2" t="s">
        <v>10</v>
      </c>
      <c r="H4" s="13">
        <v>2066</v>
      </c>
      <c r="I4" s="13">
        <v>116</v>
      </c>
      <c r="J4" s="14">
        <v>1197</v>
      </c>
      <c r="K4" s="2" t="s">
        <v>14</v>
      </c>
    </row>
    <row r="5" spans="3:11" ht="16" thickBot="1">
      <c r="C5" s="8" t="s">
        <v>17</v>
      </c>
      <c r="D5" s="9"/>
      <c r="E5" s="2" t="s">
        <v>12</v>
      </c>
      <c r="F5" s="12" t="s">
        <v>11</v>
      </c>
      <c r="G5" s="2" t="s">
        <v>10</v>
      </c>
      <c r="H5" s="13">
        <v>2156</v>
      </c>
      <c r="I5" s="13">
        <v>101</v>
      </c>
      <c r="J5" s="13" t="s">
        <v>19</v>
      </c>
      <c r="K5" s="2" t="s">
        <v>18</v>
      </c>
    </row>
    <row r="6" spans="3:11" ht="16" thickBot="1">
      <c r="C6" s="8" t="s">
        <v>22</v>
      </c>
      <c r="D6" s="8"/>
      <c r="E6" s="2" t="s">
        <v>12</v>
      </c>
      <c r="F6" s="12" t="s">
        <v>21</v>
      </c>
      <c r="G6" s="2" t="s">
        <v>10</v>
      </c>
      <c r="H6" s="13">
        <v>10</v>
      </c>
      <c r="I6" s="13">
        <v>0</v>
      </c>
      <c r="J6" s="13" t="s">
        <v>20</v>
      </c>
      <c r="K6" s="2" t="s">
        <v>20</v>
      </c>
    </row>
    <row r="7" spans="3:11" ht="16" thickBot="1">
      <c r="C7" s="8" t="s">
        <v>24</v>
      </c>
      <c r="D7" s="8"/>
      <c r="E7" s="2" t="s">
        <v>12</v>
      </c>
      <c r="F7" s="12" t="s">
        <v>23</v>
      </c>
      <c r="G7" s="2" t="s">
        <v>10</v>
      </c>
      <c r="H7" s="13">
        <v>5</v>
      </c>
      <c r="I7" s="13">
        <v>0</v>
      </c>
      <c r="J7" s="13" t="s">
        <v>20</v>
      </c>
      <c r="K7" s="2" t="s">
        <v>20</v>
      </c>
    </row>
    <row r="8" spans="3:11" ht="16" thickBot="1">
      <c r="C8" s="8" t="s">
        <v>26</v>
      </c>
      <c r="D8" s="9"/>
      <c r="E8" s="2" t="s">
        <v>16</v>
      </c>
      <c r="F8" s="12" t="s">
        <v>15</v>
      </c>
      <c r="G8" s="2" t="s">
        <v>10</v>
      </c>
      <c r="H8" s="13">
        <v>223</v>
      </c>
      <c r="I8" s="13">
        <v>14</v>
      </c>
      <c r="J8" s="14">
        <v>1527</v>
      </c>
      <c r="K8" s="2" t="s">
        <v>25</v>
      </c>
    </row>
    <row r="9" spans="3:11" ht="16" thickBot="1">
      <c r="C9" s="8" t="s">
        <v>29</v>
      </c>
      <c r="D9" s="8"/>
      <c r="E9" s="2" t="s">
        <v>12</v>
      </c>
      <c r="F9" s="12" t="s">
        <v>28</v>
      </c>
      <c r="G9" s="2" t="s">
        <v>10</v>
      </c>
      <c r="H9" s="13">
        <v>3716</v>
      </c>
      <c r="I9" s="13">
        <v>177</v>
      </c>
      <c r="J9" s="14">
        <v>1213</v>
      </c>
      <c r="K9" s="3" t="s">
        <v>27</v>
      </c>
    </row>
    <row r="10" spans="3:11" ht="16" thickBot="1">
      <c r="C10" s="8" t="s">
        <v>33</v>
      </c>
      <c r="D10" s="8"/>
      <c r="E10" s="2" t="s">
        <v>32</v>
      </c>
      <c r="F10" s="12" t="s">
        <v>31</v>
      </c>
      <c r="G10" s="2" t="s">
        <v>10</v>
      </c>
      <c r="H10" s="13">
        <v>100</v>
      </c>
      <c r="I10" s="13">
        <v>4</v>
      </c>
      <c r="J10" s="13" t="s">
        <v>30</v>
      </c>
      <c r="K10" s="2">
        <v>1</v>
      </c>
    </row>
    <row r="11" spans="3:11" ht="16" thickBot="1">
      <c r="C11" s="8" t="s">
        <v>36</v>
      </c>
      <c r="D11" s="8"/>
      <c r="E11" s="2" t="s">
        <v>12</v>
      </c>
      <c r="F11" s="12" t="s">
        <v>11</v>
      </c>
      <c r="G11" s="2" t="s">
        <v>35</v>
      </c>
      <c r="H11" s="13">
        <v>193</v>
      </c>
      <c r="I11" s="13">
        <v>13</v>
      </c>
      <c r="J11" s="14">
        <v>1498</v>
      </c>
      <c r="K11" s="2" t="s">
        <v>34</v>
      </c>
    </row>
    <row r="12" spans="3:11" ht="16" thickBot="1">
      <c r="C12" s="8" t="s">
        <v>36</v>
      </c>
      <c r="D12" s="8"/>
      <c r="E12" s="2" t="s">
        <v>16</v>
      </c>
      <c r="F12" s="12" t="s">
        <v>37</v>
      </c>
      <c r="G12" s="2" t="s">
        <v>35</v>
      </c>
      <c r="H12" s="13">
        <v>2</v>
      </c>
      <c r="I12" s="13">
        <v>0</v>
      </c>
      <c r="J12" s="13" t="s">
        <v>20</v>
      </c>
      <c r="K12" s="2" t="s">
        <v>20</v>
      </c>
    </row>
    <row r="13" spans="3:11" ht="16" thickBot="1">
      <c r="C13" s="8" t="s">
        <v>42</v>
      </c>
      <c r="D13" s="10" t="s">
        <v>41</v>
      </c>
      <c r="E13" s="2" t="s">
        <v>40</v>
      </c>
      <c r="F13" s="12" t="s">
        <v>39</v>
      </c>
      <c r="G13" s="2" t="s">
        <v>35</v>
      </c>
      <c r="H13" s="13">
        <v>759</v>
      </c>
      <c r="I13" s="13">
        <v>35</v>
      </c>
      <c r="J13" s="14">
        <v>1113</v>
      </c>
      <c r="K13" s="2" t="s">
        <v>38</v>
      </c>
    </row>
    <row r="14" spans="3:11" ht="16" thickBot="1">
      <c r="C14" s="8" t="s">
        <v>43</v>
      </c>
      <c r="D14" s="8"/>
      <c r="E14" s="2" t="s">
        <v>16</v>
      </c>
      <c r="F14" s="12" t="s">
        <v>15</v>
      </c>
      <c r="G14" s="2" t="s">
        <v>35</v>
      </c>
      <c r="H14" s="13">
        <v>29</v>
      </c>
      <c r="I14" s="13">
        <v>3</v>
      </c>
      <c r="J14" s="13" t="s">
        <v>20</v>
      </c>
      <c r="K14" s="2" t="s">
        <v>20</v>
      </c>
    </row>
    <row r="15" spans="3:11" ht="16" thickBot="1">
      <c r="C15" s="8" t="s">
        <v>44</v>
      </c>
      <c r="D15" s="9"/>
      <c r="E15" s="2" t="s">
        <v>16</v>
      </c>
      <c r="F15" s="12" t="s">
        <v>15</v>
      </c>
      <c r="G15" s="2" t="s">
        <v>35</v>
      </c>
      <c r="H15" s="13">
        <v>63</v>
      </c>
      <c r="I15" s="13">
        <v>8</v>
      </c>
      <c r="J15" s="13" t="s">
        <v>20</v>
      </c>
      <c r="K15" s="2" t="s">
        <v>20</v>
      </c>
    </row>
    <row r="16" spans="3:11" ht="16" thickBot="1">
      <c r="C16" s="8" t="s">
        <v>48</v>
      </c>
      <c r="D16" s="8"/>
      <c r="E16" s="2" t="s">
        <v>32</v>
      </c>
      <c r="F16" s="12" t="s">
        <v>47</v>
      </c>
      <c r="G16" s="2" t="s">
        <v>35</v>
      </c>
      <c r="H16" s="13">
        <v>699</v>
      </c>
      <c r="I16" s="13">
        <v>24</v>
      </c>
      <c r="J16" s="13" t="s">
        <v>46</v>
      </c>
      <c r="K16" s="2" t="s">
        <v>45</v>
      </c>
    </row>
    <row r="17" spans="3:11" ht="16" thickBot="1">
      <c r="C17" s="8" t="s">
        <v>51</v>
      </c>
      <c r="D17" s="8"/>
      <c r="E17" s="2" t="s">
        <v>32</v>
      </c>
      <c r="F17" s="12" t="s">
        <v>47</v>
      </c>
      <c r="G17" s="2" t="s">
        <v>35</v>
      </c>
      <c r="H17" s="13">
        <v>344</v>
      </c>
      <c r="I17" s="13">
        <v>15</v>
      </c>
      <c r="J17" s="13" t="s">
        <v>50</v>
      </c>
      <c r="K17" s="2" t="s">
        <v>49</v>
      </c>
    </row>
    <row r="18" spans="3:11" ht="16" thickBot="1">
      <c r="C18" s="8" t="s">
        <v>52</v>
      </c>
      <c r="D18" s="8"/>
      <c r="E18" s="2" t="s">
        <v>32</v>
      </c>
      <c r="F18" s="12" t="s">
        <v>47</v>
      </c>
      <c r="G18" s="2" t="s">
        <v>35</v>
      </c>
      <c r="H18" s="13">
        <v>153</v>
      </c>
      <c r="I18" s="13">
        <v>8</v>
      </c>
      <c r="J18" s="13" t="s">
        <v>20</v>
      </c>
      <c r="K18" s="2" t="s">
        <v>20</v>
      </c>
    </row>
    <row r="19" spans="3:11" ht="16" thickBot="1">
      <c r="C19" s="8" t="s">
        <v>54</v>
      </c>
      <c r="D19" s="8"/>
      <c r="E19" s="2" t="s">
        <v>32</v>
      </c>
      <c r="F19" s="12" t="s">
        <v>53</v>
      </c>
      <c r="G19" s="2" t="s">
        <v>35</v>
      </c>
      <c r="H19" s="13">
        <v>33</v>
      </c>
      <c r="I19" s="13">
        <v>2</v>
      </c>
      <c r="J19" s="13" t="s">
        <v>20</v>
      </c>
      <c r="K19" s="2" t="s">
        <v>20</v>
      </c>
    </row>
  </sheetData>
  <mergeCells count="1">
    <mergeCell ref="C1:K1"/>
  </mergeCells>
  <pageMargins left="0.75" right="0.75" top="1" bottom="1" header="0.5" footer="0.5"/>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49"/>
  <sheetViews>
    <sheetView workbookViewId="0">
      <selection sqref="A1:O1"/>
    </sheetView>
  </sheetViews>
  <sheetFormatPr baseColWidth="10" defaultColWidth="8.83203125" defaultRowHeight="15" x14ac:dyDescent="0"/>
  <cols>
    <col min="1" max="1" width="2.6640625" style="145" customWidth="1"/>
    <col min="2" max="2" width="11.83203125" style="145" bestFit="1" customWidth="1"/>
    <col min="3" max="3" width="33.83203125" style="145" customWidth="1"/>
    <col min="4" max="4" width="9.83203125" style="145" bestFit="1" customWidth="1"/>
    <col min="5" max="5" width="6.6640625" style="145" bestFit="1" customWidth="1"/>
    <col min="6" max="6" width="8.83203125" style="199"/>
    <col min="7" max="7" width="9" style="145" customWidth="1"/>
    <col min="8" max="8" width="4.33203125" style="145" customWidth="1"/>
    <col min="9" max="9" width="3.5" style="145" customWidth="1"/>
    <col min="10" max="10" width="11.83203125" style="145" customWidth="1"/>
    <col min="11" max="11" width="34" style="145" customWidth="1"/>
    <col min="12" max="16" width="8.83203125" style="145"/>
    <col min="17" max="1021" width="8.83203125" style="146"/>
  </cols>
  <sheetData>
    <row r="1" spans="1:1020" customFormat="1">
      <c r="A1" s="143" t="s">
        <v>1961</v>
      </c>
      <c r="B1" s="144"/>
      <c r="C1" s="144"/>
      <c r="D1" s="144"/>
      <c r="E1" s="144"/>
      <c r="F1" s="144"/>
      <c r="G1" s="144"/>
      <c r="H1" s="144"/>
      <c r="I1" s="144"/>
      <c r="J1" s="144"/>
      <c r="K1" s="144"/>
      <c r="L1" s="144"/>
      <c r="M1" s="144"/>
      <c r="N1" s="144"/>
      <c r="O1" s="144"/>
      <c r="P1" s="145"/>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c r="FA1" s="146"/>
      <c r="FB1" s="146"/>
      <c r="FC1" s="146"/>
      <c r="FD1" s="146"/>
      <c r="FE1" s="146"/>
      <c r="FF1" s="146"/>
      <c r="FG1" s="146"/>
      <c r="FH1" s="146"/>
      <c r="FI1" s="146"/>
      <c r="FJ1" s="146"/>
      <c r="FK1" s="146"/>
      <c r="FL1" s="146"/>
      <c r="FM1" s="146"/>
      <c r="FN1" s="146"/>
      <c r="FO1" s="146"/>
      <c r="FP1" s="146"/>
      <c r="FQ1" s="146"/>
      <c r="FR1" s="146"/>
      <c r="FS1" s="146"/>
      <c r="FT1" s="146"/>
      <c r="FU1" s="146"/>
      <c r="FV1" s="146"/>
      <c r="FW1" s="146"/>
      <c r="FX1" s="146"/>
      <c r="FY1" s="146"/>
      <c r="FZ1" s="146"/>
      <c r="GA1" s="146"/>
      <c r="GB1" s="146"/>
      <c r="GC1" s="146"/>
      <c r="GD1" s="146"/>
      <c r="GE1" s="146"/>
      <c r="GF1" s="146"/>
      <c r="GG1" s="146"/>
      <c r="GH1" s="146"/>
      <c r="GI1" s="146"/>
      <c r="GJ1" s="146"/>
      <c r="GK1" s="146"/>
      <c r="GL1" s="146"/>
      <c r="GM1" s="146"/>
      <c r="GN1" s="146"/>
      <c r="GO1" s="146"/>
      <c r="GP1" s="146"/>
      <c r="GQ1" s="146"/>
      <c r="GR1" s="146"/>
      <c r="GS1" s="146"/>
      <c r="GT1" s="146"/>
      <c r="GU1" s="146"/>
      <c r="GV1" s="146"/>
      <c r="GW1" s="146"/>
      <c r="GX1" s="146"/>
      <c r="GY1" s="146"/>
      <c r="GZ1" s="146"/>
      <c r="HA1" s="146"/>
      <c r="HB1" s="146"/>
      <c r="HC1" s="146"/>
      <c r="HD1" s="146"/>
      <c r="HE1" s="146"/>
      <c r="HF1" s="146"/>
      <c r="HG1" s="146"/>
      <c r="HH1" s="146"/>
      <c r="HI1" s="146"/>
      <c r="HJ1" s="146"/>
      <c r="HK1" s="146"/>
      <c r="HL1" s="146"/>
      <c r="HM1" s="146"/>
      <c r="HN1" s="146"/>
      <c r="HO1" s="146"/>
      <c r="HP1" s="146"/>
      <c r="HQ1" s="146"/>
      <c r="HR1" s="146"/>
      <c r="HS1" s="146"/>
      <c r="HT1" s="146"/>
      <c r="HU1" s="146"/>
      <c r="HV1" s="146"/>
      <c r="HW1" s="146"/>
      <c r="HX1" s="146"/>
      <c r="HY1" s="146"/>
      <c r="HZ1" s="146"/>
      <c r="IA1" s="146"/>
      <c r="IB1" s="146"/>
      <c r="IC1" s="146"/>
      <c r="ID1" s="146"/>
      <c r="IE1" s="146"/>
      <c r="IF1" s="146"/>
      <c r="IG1" s="146"/>
      <c r="IH1" s="146"/>
      <c r="II1" s="146"/>
      <c r="IJ1" s="146"/>
      <c r="IK1" s="146"/>
      <c r="IL1" s="146"/>
      <c r="IM1" s="146"/>
      <c r="IN1" s="146"/>
      <c r="IO1" s="146"/>
      <c r="IP1" s="146"/>
      <c r="IQ1" s="146"/>
      <c r="IR1" s="146"/>
      <c r="IS1" s="146"/>
      <c r="IT1" s="146"/>
      <c r="IU1" s="146"/>
      <c r="IV1" s="146"/>
      <c r="IW1" s="146"/>
      <c r="IX1" s="146"/>
      <c r="IY1" s="146"/>
      <c r="IZ1" s="146"/>
      <c r="JA1" s="146"/>
      <c r="JB1" s="146"/>
      <c r="JC1" s="146"/>
      <c r="JD1" s="146"/>
      <c r="JE1" s="146"/>
      <c r="JF1" s="146"/>
      <c r="JG1" s="146"/>
      <c r="JH1" s="146"/>
      <c r="JI1" s="146"/>
      <c r="JJ1" s="146"/>
      <c r="JK1" s="146"/>
      <c r="JL1" s="146"/>
      <c r="JM1" s="146"/>
      <c r="JN1" s="146"/>
      <c r="JO1" s="146"/>
      <c r="JP1" s="146"/>
      <c r="JQ1" s="146"/>
      <c r="JR1" s="146"/>
      <c r="JS1" s="146"/>
      <c r="JT1" s="146"/>
      <c r="JU1" s="146"/>
      <c r="JV1" s="146"/>
      <c r="JW1" s="146"/>
      <c r="JX1" s="146"/>
      <c r="JY1" s="146"/>
      <c r="JZ1" s="146"/>
      <c r="KA1" s="146"/>
      <c r="KB1" s="146"/>
      <c r="KC1" s="146"/>
      <c r="KD1" s="146"/>
      <c r="KE1" s="146"/>
      <c r="KF1" s="146"/>
      <c r="KG1" s="146"/>
      <c r="KH1" s="146"/>
      <c r="KI1" s="146"/>
      <c r="KJ1" s="146"/>
      <c r="KK1" s="146"/>
      <c r="KL1" s="146"/>
      <c r="KM1" s="146"/>
      <c r="KN1" s="146"/>
      <c r="KO1" s="146"/>
      <c r="KP1" s="146"/>
      <c r="KQ1" s="146"/>
      <c r="KR1" s="146"/>
      <c r="KS1" s="146"/>
      <c r="KT1" s="146"/>
      <c r="KU1" s="146"/>
      <c r="KV1" s="146"/>
      <c r="KW1" s="146"/>
      <c r="KX1" s="146"/>
      <c r="KY1" s="146"/>
      <c r="KZ1" s="146"/>
      <c r="LA1" s="146"/>
      <c r="LB1" s="146"/>
      <c r="LC1" s="146"/>
      <c r="LD1" s="146"/>
      <c r="LE1" s="146"/>
      <c r="LF1" s="146"/>
      <c r="LG1" s="146"/>
      <c r="LH1" s="146"/>
      <c r="LI1" s="146"/>
      <c r="LJ1" s="146"/>
      <c r="LK1" s="146"/>
      <c r="LL1" s="146"/>
      <c r="LM1" s="146"/>
      <c r="LN1" s="146"/>
      <c r="LO1" s="146"/>
      <c r="LP1" s="146"/>
      <c r="LQ1" s="146"/>
      <c r="LR1" s="146"/>
      <c r="LS1" s="146"/>
      <c r="LT1" s="146"/>
      <c r="LU1" s="146"/>
      <c r="LV1" s="146"/>
      <c r="LW1" s="146"/>
      <c r="LX1" s="146"/>
      <c r="LY1" s="146"/>
      <c r="LZ1" s="146"/>
      <c r="MA1" s="146"/>
      <c r="MB1" s="146"/>
      <c r="MC1" s="146"/>
      <c r="MD1" s="146"/>
      <c r="ME1" s="146"/>
      <c r="MF1" s="146"/>
      <c r="MG1" s="146"/>
      <c r="MH1" s="146"/>
      <c r="MI1" s="146"/>
      <c r="MJ1" s="146"/>
      <c r="MK1" s="146"/>
      <c r="ML1" s="146"/>
      <c r="MM1" s="146"/>
      <c r="MN1" s="146"/>
      <c r="MO1" s="146"/>
      <c r="MP1" s="146"/>
      <c r="MQ1" s="146"/>
      <c r="MR1" s="146"/>
      <c r="MS1" s="146"/>
      <c r="MT1" s="146"/>
      <c r="MU1" s="146"/>
      <c r="MV1" s="146"/>
      <c r="MW1" s="146"/>
      <c r="MX1" s="146"/>
      <c r="MY1" s="146"/>
      <c r="MZ1" s="146"/>
      <c r="NA1" s="146"/>
      <c r="NB1" s="146"/>
      <c r="NC1" s="146"/>
      <c r="ND1" s="146"/>
      <c r="NE1" s="146"/>
      <c r="NF1" s="146"/>
      <c r="NG1" s="146"/>
      <c r="NH1" s="146"/>
      <c r="NI1" s="146"/>
      <c r="NJ1" s="146"/>
      <c r="NK1" s="146"/>
      <c r="NL1" s="146"/>
      <c r="NM1" s="146"/>
      <c r="NN1" s="146"/>
      <c r="NO1" s="146"/>
      <c r="NP1" s="146"/>
      <c r="NQ1" s="146"/>
      <c r="NR1" s="146"/>
      <c r="NS1" s="146"/>
      <c r="NT1" s="146"/>
      <c r="NU1" s="146"/>
      <c r="NV1" s="146"/>
      <c r="NW1" s="146"/>
      <c r="NX1" s="146"/>
      <c r="NY1" s="146"/>
      <c r="NZ1" s="146"/>
      <c r="OA1" s="146"/>
      <c r="OB1" s="146"/>
      <c r="OC1" s="146"/>
      <c r="OD1" s="146"/>
      <c r="OE1" s="146"/>
      <c r="OF1" s="146"/>
      <c r="OG1" s="146"/>
      <c r="OH1" s="146"/>
      <c r="OI1" s="146"/>
      <c r="OJ1" s="146"/>
      <c r="OK1" s="146"/>
      <c r="OL1" s="146"/>
      <c r="OM1" s="146"/>
      <c r="ON1" s="146"/>
      <c r="OO1" s="146"/>
      <c r="OP1" s="146"/>
      <c r="OQ1" s="146"/>
      <c r="OR1" s="146"/>
      <c r="OS1" s="146"/>
      <c r="OT1" s="146"/>
      <c r="OU1" s="146"/>
      <c r="OV1" s="146"/>
      <c r="OW1" s="146"/>
      <c r="OX1" s="146"/>
      <c r="OY1" s="146"/>
      <c r="OZ1" s="146"/>
      <c r="PA1" s="146"/>
      <c r="PB1" s="146"/>
      <c r="PC1" s="146"/>
      <c r="PD1" s="146"/>
      <c r="PE1" s="146"/>
      <c r="PF1" s="146"/>
      <c r="PG1" s="146"/>
      <c r="PH1" s="146"/>
      <c r="PI1" s="146"/>
      <c r="PJ1" s="146"/>
      <c r="PK1" s="146"/>
      <c r="PL1" s="146"/>
      <c r="PM1" s="146"/>
      <c r="PN1" s="146"/>
      <c r="PO1" s="146"/>
      <c r="PP1" s="146"/>
      <c r="PQ1" s="146"/>
      <c r="PR1" s="146"/>
      <c r="PS1" s="146"/>
      <c r="PT1" s="146"/>
      <c r="PU1" s="146"/>
      <c r="PV1" s="146"/>
      <c r="PW1" s="146"/>
      <c r="PX1" s="146"/>
      <c r="PY1" s="146"/>
      <c r="PZ1" s="146"/>
      <c r="QA1" s="146"/>
      <c r="QB1" s="146"/>
      <c r="QC1" s="146"/>
      <c r="QD1" s="146"/>
      <c r="QE1" s="146"/>
      <c r="QF1" s="146"/>
      <c r="QG1" s="146"/>
      <c r="QH1" s="146"/>
      <c r="QI1" s="146"/>
      <c r="QJ1" s="146"/>
      <c r="QK1" s="146"/>
      <c r="QL1" s="146"/>
      <c r="QM1" s="146"/>
      <c r="QN1" s="146"/>
      <c r="QO1" s="146"/>
      <c r="QP1" s="146"/>
      <c r="QQ1" s="146"/>
      <c r="QR1" s="146"/>
      <c r="QS1" s="146"/>
      <c r="QT1" s="146"/>
      <c r="QU1" s="146"/>
      <c r="QV1" s="146"/>
      <c r="QW1" s="146"/>
      <c r="QX1" s="146"/>
      <c r="QY1" s="146"/>
      <c r="QZ1" s="146"/>
      <c r="RA1" s="146"/>
      <c r="RB1" s="146"/>
      <c r="RC1" s="146"/>
      <c r="RD1" s="146"/>
      <c r="RE1" s="146"/>
      <c r="RF1" s="146"/>
      <c r="RG1" s="146"/>
      <c r="RH1" s="146"/>
      <c r="RI1" s="146"/>
      <c r="RJ1" s="146"/>
      <c r="RK1" s="146"/>
      <c r="RL1" s="146"/>
      <c r="RM1" s="146"/>
      <c r="RN1" s="146"/>
      <c r="RO1" s="146"/>
      <c r="RP1" s="146"/>
      <c r="RQ1" s="146"/>
      <c r="RR1" s="146"/>
      <c r="RS1" s="146"/>
      <c r="RT1" s="146"/>
      <c r="RU1" s="146"/>
      <c r="RV1" s="146"/>
      <c r="RW1" s="146"/>
      <c r="RX1" s="146"/>
      <c r="RY1" s="146"/>
      <c r="RZ1" s="146"/>
      <c r="SA1" s="146"/>
      <c r="SB1" s="146"/>
      <c r="SC1" s="146"/>
      <c r="SD1" s="146"/>
      <c r="SE1" s="146"/>
      <c r="SF1" s="146"/>
      <c r="SG1" s="146"/>
      <c r="SH1" s="146"/>
      <c r="SI1" s="146"/>
      <c r="SJ1" s="146"/>
      <c r="SK1" s="146"/>
      <c r="SL1" s="146"/>
      <c r="SM1" s="146"/>
      <c r="SN1" s="146"/>
      <c r="SO1" s="146"/>
      <c r="SP1" s="146"/>
      <c r="SQ1" s="146"/>
      <c r="SR1" s="146"/>
      <c r="SS1" s="146"/>
      <c r="ST1" s="146"/>
      <c r="SU1" s="146"/>
      <c r="SV1" s="146"/>
      <c r="SW1" s="146"/>
      <c r="SX1" s="146"/>
      <c r="SY1" s="146"/>
      <c r="SZ1" s="146"/>
      <c r="TA1" s="146"/>
      <c r="TB1" s="146"/>
      <c r="TC1" s="146"/>
      <c r="TD1" s="146"/>
      <c r="TE1" s="146"/>
      <c r="TF1" s="146"/>
      <c r="TG1" s="146"/>
      <c r="TH1" s="146"/>
      <c r="TI1" s="146"/>
      <c r="TJ1" s="146"/>
      <c r="TK1" s="146"/>
      <c r="TL1" s="146"/>
      <c r="TM1" s="146"/>
      <c r="TN1" s="146"/>
      <c r="TO1" s="146"/>
      <c r="TP1" s="146"/>
      <c r="TQ1" s="146"/>
      <c r="TR1" s="146"/>
      <c r="TS1" s="146"/>
      <c r="TT1" s="146"/>
      <c r="TU1" s="146"/>
      <c r="TV1" s="146"/>
      <c r="TW1" s="146"/>
      <c r="TX1" s="146"/>
      <c r="TY1" s="146"/>
      <c r="TZ1" s="146"/>
      <c r="UA1" s="146"/>
      <c r="UB1" s="146"/>
      <c r="UC1" s="146"/>
      <c r="UD1" s="146"/>
      <c r="UE1" s="146"/>
      <c r="UF1" s="146"/>
      <c r="UG1" s="146"/>
      <c r="UH1" s="146"/>
      <c r="UI1" s="146"/>
      <c r="UJ1" s="146"/>
      <c r="UK1" s="146"/>
      <c r="UL1" s="146"/>
      <c r="UM1" s="146"/>
      <c r="UN1" s="146"/>
      <c r="UO1" s="146"/>
      <c r="UP1" s="146"/>
      <c r="UQ1" s="146"/>
      <c r="UR1" s="146"/>
      <c r="US1" s="146"/>
      <c r="UT1" s="146"/>
      <c r="UU1" s="146"/>
      <c r="UV1" s="146"/>
      <c r="UW1" s="146"/>
      <c r="UX1" s="146"/>
      <c r="UY1" s="146"/>
      <c r="UZ1" s="146"/>
      <c r="VA1" s="146"/>
      <c r="VB1" s="146"/>
      <c r="VC1" s="146"/>
      <c r="VD1" s="146"/>
      <c r="VE1" s="146"/>
      <c r="VF1" s="146"/>
      <c r="VG1" s="146"/>
      <c r="VH1" s="146"/>
      <c r="VI1" s="146"/>
      <c r="VJ1" s="146"/>
      <c r="VK1" s="146"/>
      <c r="VL1" s="146"/>
      <c r="VM1" s="146"/>
      <c r="VN1" s="146"/>
      <c r="VO1" s="146"/>
      <c r="VP1" s="146"/>
      <c r="VQ1" s="146"/>
      <c r="VR1" s="146"/>
      <c r="VS1" s="146"/>
      <c r="VT1" s="146"/>
      <c r="VU1" s="146"/>
      <c r="VV1" s="146"/>
      <c r="VW1" s="146"/>
      <c r="VX1" s="146"/>
      <c r="VY1" s="146"/>
      <c r="VZ1" s="146"/>
      <c r="WA1" s="146"/>
      <c r="WB1" s="146"/>
      <c r="WC1" s="146"/>
      <c r="WD1" s="146"/>
      <c r="WE1" s="146"/>
      <c r="WF1" s="146"/>
      <c r="WG1" s="146"/>
      <c r="WH1" s="146"/>
      <c r="WI1" s="146"/>
      <c r="WJ1" s="146"/>
      <c r="WK1" s="146"/>
      <c r="WL1" s="146"/>
      <c r="WM1" s="146"/>
      <c r="WN1" s="146"/>
      <c r="WO1" s="146"/>
      <c r="WP1" s="146"/>
      <c r="WQ1" s="146"/>
      <c r="WR1" s="146"/>
      <c r="WS1" s="146"/>
      <c r="WT1" s="146"/>
      <c r="WU1" s="146"/>
      <c r="WV1" s="146"/>
      <c r="WW1" s="146"/>
      <c r="WX1" s="146"/>
      <c r="WY1" s="146"/>
      <c r="WZ1" s="146"/>
      <c r="XA1" s="146"/>
      <c r="XB1" s="146"/>
      <c r="XC1" s="146"/>
      <c r="XD1" s="146"/>
      <c r="XE1" s="146"/>
      <c r="XF1" s="146"/>
      <c r="XG1" s="146"/>
      <c r="XH1" s="146"/>
      <c r="XI1" s="146"/>
      <c r="XJ1" s="146"/>
      <c r="XK1" s="146"/>
      <c r="XL1" s="146"/>
      <c r="XM1" s="146"/>
      <c r="XN1" s="146"/>
      <c r="XO1" s="146"/>
      <c r="XP1" s="146"/>
      <c r="XQ1" s="146"/>
      <c r="XR1" s="146"/>
      <c r="XS1" s="146"/>
      <c r="XT1" s="146"/>
      <c r="XU1" s="146"/>
      <c r="XV1" s="146"/>
      <c r="XW1" s="146"/>
      <c r="XX1" s="146"/>
      <c r="XY1" s="146"/>
      <c r="XZ1" s="146"/>
      <c r="YA1" s="146"/>
      <c r="YB1" s="146"/>
      <c r="YC1" s="146"/>
      <c r="YD1" s="146"/>
      <c r="YE1" s="146"/>
      <c r="YF1" s="146"/>
      <c r="YG1" s="146"/>
      <c r="YH1" s="146"/>
      <c r="YI1" s="146"/>
      <c r="YJ1" s="146"/>
      <c r="YK1" s="146"/>
      <c r="YL1" s="146"/>
      <c r="YM1" s="146"/>
      <c r="YN1" s="146"/>
      <c r="YO1" s="146"/>
      <c r="YP1" s="146"/>
      <c r="YQ1" s="146"/>
      <c r="YR1" s="146"/>
      <c r="YS1" s="146"/>
      <c r="YT1" s="146"/>
      <c r="YU1" s="146"/>
      <c r="YV1" s="146"/>
      <c r="YW1" s="146"/>
      <c r="YX1" s="146"/>
      <c r="YY1" s="146"/>
      <c r="YZ1" s="146"/>
      <c r="ZA1" s="146"/>
      <c r="ZB1" s="146"/>
      <c r="ZC1" s="146"/>
      <c r="ZD1" s="146"/>
      <c r="ZE1" s="146"/>
      <c r="ZF1" s="146"/>
      <c r="ZG1" s="146"/>
      <c r="ZH1" s="146"/>
      <c r="ZI1" s="146"/>
      <c r="ZJ1" s="146"/>
      <c r="ZK1" s="146"/>
      <c r="ZL1" s="146"/>
      <c r="ZM1" s="146"/>
      <c r="ZN1" s="146"/>
      <c r="ZO1" s="146"/>
      <c r="ZP1" s="146"/>
      <c r="ZQ1" s="146"/>
      <c r="ZR1" s="146"/>
      <c r="ZS1" s="146"/>
      <c r="ZT1" s="146"/>
      <c r="ZU1" s="146"/>
      <c r="ZV1" s="146"/>
      <c r="ZW1" s="146"/>
      <c r="ZX1" s="146"/>
      <c r="ZY1" s="146"/>
      <c r="ZZ1" s="146"/>
      <c r="AAA1" s="146"/>
      <c r="AAB1" s="146"/>
      <c r="AAC1" s="146"/>
      <c r="AAD1" s="146"/>
      <c r="AAE1" s="146"/>
      <c r="AAF1" s="146"/>
      <c r="AAG1" s="146"/>
      <c r="AAH1" s="146"/>
      <c r="AAI1" s="146"/>
      <c r="AAJ1" s="146"/>
      <c r="AAK1" s="146"/>
      <c r="AAL1" s="146"/>
      <c r="AAM1" s="146"/>
      <c r="AAN1" s="146"/>
      <c r="AAO1" s="146"/>
      <c r="AAP1" s="146"/>
      <c r="AAQ1" s="146"/>
      <c r="AAR1" s="146"/>
      <c r="AAS1" s="146"/>
      <c r="AAT1" s="146"/>
      <c r="AAU1" s="146"/>
      <c r="AAV1" s="146"/>
      <c r="AAW1" s="146"/>
      <c r="AAX1" s="146"/>
      <c r="AAY1" s="146"/>
      <c r="AAZ1" s="146"/>
      <c r="ABA1" s="146"/>
      <c r="ABB1" s="146"/>
      <c r="ABC1" s="146"/>
      <c r="ABD1" s="146"/>
      <c r="ABE1" s="146"/>
      <c r="ABF1" s="146"/>
      <c r="ABG1" s="146"/>
      <c r="ABH1" s="146"/>
      <c r="ABI1" s="146"/>
      <c r="ABJ1" s="146"/>
      <c r="ABK1" s="146"/>
      <c r="ABL1" s="146"/>
      <c r="ABM1" s="146"/>
      <c r="ABN1" s="146"/>
      <c r="ABO1" s="146"/>
      <c r="ABP1" s="146"/>
      <c r="ABQ1" s="146"/>
      <c r="ABR1" s="146"/>
      <c r="ABS1" s="146"/>
      <c r="ABT1" s="146"/>
      <c r="ABU1" s="146"/>
      <c r="ABV1" s="146"/>
      <c r="ABW1" s="146"/>
      <c r="ABX1" s="146"/>
      <c r="ABY1" s="146"/>
      <c r="ABZ1" s="146"/>
      <c r="ACA1" s="146"/>
      <c r="ACB1" s="146"/>
      <c r="ACC1" s="146"/>
      <c r="ACD1" s="146"/>
      <c r="ACE1" s="146"/>
      <c r="ACF1" s="146"/>
      <c r="ACG1" s="146"/>
      <c r="ACH1" s="146"/>
      <c r="ACI1" s="146"/>
      <c r="ACJ1" s="146"/>
      <c r="ACK1" s="146"/>
      <c r="ACL1" s="146"/>
      <c r="ACM1" s="146"/>
      <c r="ACN1" s="146"/>
      <c r="ACO1" s="146"/>
      <c r="ACP1" s="146"/>
      <c r="ACQ1" s="146"/>
      <c r="ACR1" s="146"/>
      <c r="ACS1" s="146"/>
      <c r="ACT1" s="146"/>
      <c r="ACU1" s="146"/>
      <c r="ACV1" s="146"/>
      <c r="ACW1" s="146"/>
      <c r="ACX1" s="146"/>
      <c r="ACY1" s="146"/>
      <c r="ACZ1" s="146"/>
      <c r="ADA1" s="146"/>
      <c r="ADB1" s="146"/>
      <c r="ADC1" s="146"/>
      <c r="ADD1" s="146"/>
      <c r="ADE1" s="146"/>
      <c r="ADF1" s="146"/>
      <c r="ADG1" s="146"/>
      <c r="ADH1" s="146"/>
      <c r="ADI1" s="146"/>
      <c r="ADJ1" s="146"/>
      <c r="ADK1" s="146"/>
      <c r="ADL1" s="146"/>
      <c r="ADM1" s="146"/>
      <c r="ADN1" s="146"/>
      <c r="ADO1" s="146"/>
      <c r="ADP1" s="146"/>
      <c r="ADQ1" s="146"/>
      <c r="ADR1" s="146"/>
      <c r="ADS1" s="146"/>
      <c r="ADT1" s="146"/>
      <c r="ADU1" s="146"/>
      <c r="ADV1" s="146"/>
      <c r="ADW1" s="146"/>
      <c r="ADX1" s="146"/>
      <c r="ADY1" s="146"/>
      <c r="ADZ1" s="146"/>
      <c r="AEA1" s="146"/>
      <c r="AEB1" s="146"/>
      <c r="AEC1" s="146"/>
      <c r="AED1" s="146"/>
      <c r="AEE1" s="146"/>
      <c r="AEF1" s="146"/>
      <c r="AEG1" s="146"/>
      <c r="AEH1" s="146"/>
      <c r="AEI1" s="146"/>
      <c r="AEJ1" s="146"/>
      <c r="AEK1" s="146"/>
      <c r="AEL1" s="146"/>
      <c r="AEM1" s="146"/>
      <c r="AEN1" s="146"/>
      <c r="AEO1" s="146"/>
      <c r="AEP1" s="146"/>
      <c r="AEQ1" s="146"/>
      <c r="AER1" s="146"/>
      <c r="AES1" s="146"/>
      <c r="AET1" s="146"/>
      <c r="AEU1" s="146"/>
      <c r="AEV1" s="146"/>
      <c r="AEW1" s="146"/>
      <c r="AEX1" s="146"/>
      <c r="AEY1" s="146"/>
      <c r="AEZ1" s="146"/>
      <c r="AFA1" s="146"/>
      <c r="AFB1" s="146"/>
      <c r="AFC1" s="146"/>
      <c r="AFD1" s="146"/>
      <c r="AFE1" s="146"/>
      <c r="AFF1" s="146"/>
      <c r="AFG1" s="146"/>
      <c r="AFH1" s="146"/>
      <c r="AFI1" s="146"/>
      <c r="AFJ1" s="146"/>
      <c r="AFK1" s="146"/>
      <c r="AFL1" s="146"/>
      <c r="AFM1" s="146"/>
      <c r="AFN1" s="146"/>
      <c r="AFO1" s="146"/>
      <c r="AFP1" s="146"/>
      <c r="AFQ1" s="146"/>
      <c r="AFR1" s="146"/>
      <c r="AFS1" s="146"/>
      <c r="AFT1" s="146"/>
      <c r="AFU1" s="146"/>
      <c r="AFV1" s="146"/>
      <c r="AFW1" s="146"/>
      <c r="AFX1" s="146"/>
      <c r="AFY1" s="146"/>
      <c r="AFZ1" s="146"/>
      <c r="AGA1" s="146"/>
      <c r="AGB1" s="146"/>
      <c r="AGC1" s="146"/>
      <c r="AGD1" s="146"/>
      <c r="AGE1" s="146"/>
      <c r="AGF1" s="146"/>
      <c r="AGG1" s="146"/>
      <c r="AGH1" s="146"/>
      <c r="AGI1" s="146"/>
      <c r="AGJ1" s="146"/>
      <c r="AGK1" s="146"/>
      <c r="AGL1" s="146"/>
      <c r="AGM1" s="146"/>
      <c r="AGN1" s="146"/>
      <c r="AGO1" s="146"/>
      <c r="AGP1" s="146"/>
      <c r="AGQ1" s="146"/>
      <c r="AGR1" s="146"/>
      <c r="AGS1" s="146"/>
      <c r="AGT1" s="146"/>
      <c r="AGU1" s="146"/>
      <c r="AGV1" s="146"/>
      <c r="AGW1" s="146"/>
      <c r="AGX1" s="146"/>
      <c r="AGY1" s="146"/>
      <c r="AGZ1" s="146"/>
      <c r="AHA1" s="146"/>
      <c r="AHB1" s="146"/>
      <c r="AHC1" s="146"/>
      <c r="AHD1" s="146"/>
      <c r="AHE1" s="146"/>
      <c r="AHF1" s="146"/>
      <c r="AHG1" s="146"/>
      <c r="AHH1" s="146"/>
      <c r="AHI1" s="146"/>
      <c r="AHJ1" s="146"/>
      <c r="AHK1" s="146"/>
      <c r="AHL1" s="146"/>
      <c r="AHM1" s="146"/>
      <c r="AHN1" s="146"/>
      <c r="AHO1" s="146"/>
      <c r="AHP1" s="146"/>
      <c r="AHQ1" s="146"/>
      <c r="AHR1" s="146"/>
      <c r="AHS1" s="146"/>
      <c r="AHT1" s="146"/>
      <c r="AHU1" s="146"/>
      <c r="AHV1" s="146"/>
      <c r="AHW1" s="146"/>
      <c r="AHX1" s="146"/>
      <c r="AHY1" s="146"/>
      <c r="AHZ1" s="146"/>
      <c r="AIA1" s="146"/>
      <c r="AIB1" s="146"/>
      <c r="AIC1" s="146"/>
      <c r="AID1" s="146"/>
      <c r="AIE1" s="146"/>
      <c r="AIF1" s="146"/>
      <c r="AIG1" s="146"/>
      <c r="AIH1" s="146"/>
      <c r="AII1" s="146"/>
      <c r="AIJ1" s="146"/>
      <c r="AIK1" s="146"/>
      <c r="AIL1" s="146"/>
      <c r="AIM1" s="146"/>
      <c r="AIN1" s="146"/>
      <c r="AIO1" s="146"/>
      <c r="AIP1" s="146"/>
      <c r="AIQ1" s="146"/>
      <c r="AIR1" s="146"/>
      <c r="AIS1" s="146"/>
      <c r="AIT1" s="146"/>
      <c r="AIU1" s="146"/>
      <c r="AIV1" s="146"/>
      <c r="AIW1" s="146"/>
      <c r="AIX1" s="146"/>
      <c r="AIY1" s="146"/>
      <c r="AIZ1" s="146"/>
      <c r="AJA1" s="146"/>
      <c r="AJB1" s="146"/>
      <c r="AJC1" s="146"/>
      <c r="AJD1" s="146"/>
      <c r="AJE1" s="146"/>
      <c r="AJF1" s="146"/>
      <c r="AJG1" s="146"/>
      <c r="AJH1" s="146"/>
      <c r="AJI1" s="146"/>
      <c r="AJJ1" s="146"/>
      <c r="AJK1" s="146"/>
      <c r="AJL1" s="146"/>
      <c r="AJM1" s="146"/>
      <c r="AJN1" s="146"/>
      <c r="AJO1" s="146"/>
      <c r="AJP1" s="146"/>
      <c r="AJQ1" s="146"/>
      <c r="AJR1" s="146"/>
      <c r="AJS1" s="146"/>
      <c r="AJT1" s="146"/>
      <c r="AJU1" s="146"/>
      <c r="AJV1" s="146"/>
      <c r="AJW1" s="146"/>
      <c r="AJX1" s="146"/>
      <c r="AJY1" s="146"/>
      <c r="AJZ1" s="146"/>
      <c r="AKA1" s="146"/>
      <c r="AKB1" s="146"/>
      <c r="AKC1" s="146"/>
      <c r="AKD1" s="146"/>
      <c r="AKE1" s="146"/>
      <c r="AKF1" s="146"/>
      <c r="AKG1" s="146"/>
      <c r="AKH1" s="146"/>
      <c r="AKI1" s="146"/>
      <c r="AKJ1" s="146"/>
      <c r="AKK1" s="146"/>
      <c r="AKL1" s="146"/>
      <c r="AKM1" s="146"/>
      <c r="AKN1" s="146"/>
      <c r="AKO1" s="146"/>
      <c r="AKP1" s="146"/>
      <c r="AKQ1" s="146"/>
      <c r="AKR1" s="146"/>
      <c r="AKS1" s="146"/>
      <c r="AKT1" s="146"/>
      <c r="AKU1" s="146"/>
      <c r="AKV1" s="146"/>
      <c r="AKW1" s="146"/>
      <c r="AKX1" s="146"/>
      <c r="AKY1" s="146"/>
      <c r="AKZ1" s="146"/>
      <c r="ALA1" s="146"/>
      <c r="ALB1" s="146"/>
      <c r="ALC1" s="146"/>
      <c r="ALD1" s="146"/>
      <c r="ALE1" s="146"/>
      <c r="ALF1" s="146"/>
      <c r="ALG1" s="146"/>
      <c r="ALH1" s="146"/>
      <c r="ALI1" s="146"/>
      <c r="ALJ1" s="146"/>
      <c r="ALK1" s="146"/>
      <c r="ALL1" s="146"/>
      <c r="ALM1" s="146"/>
      <c r="ALN1" s="146"/>
      <c r="ALO1" s="146"/>
      <c r="ALP1" s="146"/>
      <c r="ALQ1" s="146"/>
      <c r="ALR1" s="146"/>
      <c r="ALS1" s="146"/>
      <c r="ALT1" s="146"/>
      <c r="ALU1" s="146"/>
      <c r="ALV1" s="146"/>
      <c r="ALW1" s="146"/>
      <c r="ALX1" s="146"/>
      <c r="ALY1" s="146"/>
      <c r="ALZ1" s="146"/>
      <c r="AMA1" s="146"/>
      <c r="AMB1" s="146"/>
      <c r="AMC1" s="146"/>
      <c r="AMD1" s="146"/>
      <c r="AME1" s="146"/>
      <c r="AMF1" s="146"/>
    </row>
    <row r="2" spans="1:1020" customFormat="1">
      <c r="A2" s="147" t="s">
        <v>1770</v>
      </c>
      <c r="B2" s="147"/>
      <c r="C2" s="147"/>
      <c r="D2" s="147"/>
      <c r="E2" s="147"/>
      <c r="F2" s="147"/>
      <c r="G2" s="147"/>
      <c r="H2" s="147"/>
      <c r="I2" s="147"/>
      <c r="J2" s="147"/>
      <c r="K2" s="147"/>
      <c r="L2" s="147"/>
      <c r="M2" s="147"/>
      <c r="N2" s="147"/>
      <c r="O2" s="147"/>
      <c r="P2" s="148"/>
    </row>
    <row r="3" spans="1:1020" customFormat="1">
      <c r="A3" s="149"/>
      <c r="B3" s="150" t="s">
        <v>1545</v>
      </c>
      <c r="C3" s="151" t="s">
        <v>1546</v>
      </c>
      <c r="D3" s="151" t="s">
        <v>1771</v>
      </c>
      <c r="E3" s="152" t="s">
        <v>1547</v>
      </c>
      <c r="F3" s="153" t="s">
        <v>1548</v>
      </c>
      <c r="G3" s="154" t="s">
        <v>1550</v>
      </c>
      <c r="H3" s="145"/>
      <c r="I3" s="145"/>
      <c r="J3" s="150" t="s">
        <v>1545</v>
      </c>
      <c r="K3" s="151" t="s">
        <v>1546</v>
      </c>
      <c r="L3" s="151" t="s">
        <v>1771</v>
      </c>
      <c r="M3" s="152" t="s">
        <v>1547</v>
      </c>
      <c r="N3" s="153" t="s">
        <v>1548</v>
      </c>
      <c r="O3" s="154" t="s">
        <v>1550</v>
      </c>
      <c r="P3" s="145"/>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c r="NY3" s="146"/>
      <c r="NZ3" s="146"/>
      <c r="OA3" s="146"/>
      <c r="OB3" s="146"/>
      <c r="OC3" s="146"/>
      <c r="OD3" s="146"/>
      <c r="OE3" s="146"/>
      <c r="OF3" s="146"/>
      <c r="OG3" s="146"/>
      <c r="OH3" s="146"/>
      <c r="OI3" s="146"/>
      <c r="OJ3" s="146"/>
      <c r="OK3" s="146"/>
      <c r="OL3" s="146"/>
      <c r="OM3" s="146"/>
      <c r="ON3" s="146"/>
      <c r="OO3" s="146"/>
      <c r="OP3" s="146"/>
      <c r="OQ3" s="146"/>
      <c r="OR3" s="146"/>
      <c r="OS3" s="146"/>
      <c r="OT3" s="146"/>
      <c r="OU3" s="146"/>
      <c r="OV3" s="146"/>
      <c r="OW3" s="146"/>
      <c r="OX3" s="146"/>
      <c r="OY3" s="146"/>
      <c r="OZ3" s="146"/>
      <c r="PA3" s="146"/>
      <c r="PB3" s="146"/>
      <c r="PC3" s="146"/>
      <c r="PD3" s="146"/>
      <c r="PE3" s="146"/>
      <c r="PF3" s="146"/>
      <c r="PG3" s="146"/>
      <c r="PH3" s="146"/>
      <c r="PI3" s="146"/>
      <c r="PJ3" s="146"/>
      <c r="PK3" s="146"/>
      <c r="PL3" s="146"/>
      <c r="PM3" s="146"/>
      <c r="PN3" s="146"/>
      <c r="PO3" s="146"/>
      <c r="PP3" s="146"/>
      <c r="PQ3" s="146"/>
      <c r="PR3" s="146"/>
      <c r="PS3" s="146"/>
      <c r="PT3" s="146"/>
      <c r="PU3" s="146"/>
      <c r="PV3" s="146"/>
      <c r="PW3" s="146"/>
      <c r="PX3" s="146"/>
      <c r="PY3" s="146"/>
      <c r="PZ3" s="146"/>
      <c r="QA3" s="146"/>
      <c r="QB3" s="146"/>
      <c r="QC3" s="146"/>
      <c r="QD3" s="146"/>
      <c r="QE3" s="146"/>
      <c r="QF3" s="146"/>
      <c r="QG3" s="146"/>
      <c r="QH3" s="146"/>
      <c r="QI3" s="146"/>
      <c r="QJ3" s="146"/>
      <c r="QK3" s="146"/>
      <c r="QL3" s="146"/>
      <c r="QM3" s="146"/>
      <c r="QN3" s="146"/>
      <c r="QO3" s="146"/>
      <c r="QP3" s="146"/>
      <c r="QQ3" s="146"/>
      <c r="QR3" s="146"/>
      <c r="QS3" s="146"/>
      <c r="QT3" s="146"/>
      <c r="QU3" s="146"/>
      <c r="QV3" s="146"/>
      <c r="QW3" s="146"/>
      <c r="QX3" s="146"/>
      <c r="QY3" s="146"/>
      <c r="QZ3" s="146"/>
      <c r="RA3" s="146"/>
      <c r="RB3" s="146"/>
      <c r="RC3" s="146"/>
      <c r="RD3" s="146"/>
      <c r="RE3" s="146"/>
      <c r="RF3" s="146"/>
      <c r="RG3" s="146"/>
      <c r="RH3" s="146"/>
      <c r="RI3" s="146"/>
      <c r="RJ3" s="146"/>
      <c r="RK3" s="146"/>
      <c r="RL3" s="146"/>
      <c r="RM3" s="146"/>
      <c r="RN3" s="146"/>
      <c r="RO3" s="146"/>
      <c r="RP3" s="146"/>
      <c r="RQ3" s="146"/>
      <c r="RR3" s="146"/>
      <c r="RS3" s="146"/>
      <c r="RT3" s="146"/>
      <c r="RU3" s="146"/>
      <c r="RV3" s="146"/>
      <c r="RW3" s="146"/>
      <c r="RX3" s="146"/>
      <c r="RY3" s="146"/>
      <c r="RZ3" s="146"/>
      <c r="SA3" s="146"/>
      <c r="SB3" s="146"/>
      <c r="SC3" s="146"/>
      <c r="SD3" s="146"/>
      <c r="SE3" s="146"/>
      <c r="SF3" s="146"/>
      <c r="SG3" s="146"/>
      <c r="SH3" s="146"/>
      <c r="SI3" s="146"/>
      <c r="SJ3" s="146"/>
      <c r="SK3" s="146"/>
      <c r="SL3" s="146"/>
      <c r="SM3" s="146"/>
      <c r="SN3" s="146"/>
      <c r="SO3" s="146"/>
      <c r="SP3" s="146"/>
      <c r="SQ3" s="146"/>
      <c r="SR3" s="146"/>
      <c r="SS3" s="146"/>
      <c r="ST3" s="146"/>
      <c r="SU3" s="146"/>
      <c r="SV3" s="146"/>
      <c r="SW3" s="146"/>
      <c r="SX3" s="146"/>
      <c r="SY3" s="146"/>
      <c r="SZ3" s="146"/>
      <c r="TA3" s="146"/>
      <c r="TB3" s="146"/>
      <c r="TC3" s="146"/>
      <c r="TD3" s="146"/>
      <c r="TE3" s="146"/>
      <c r="TF3" s="146"/>
      <c r="TG3" s="146"/>
      <c r="TH3" s="146"/>
      <c r="TI3" s="146"/>
      <c r="TJ3" s="146"/>
      <c r="TK3" s="146"/>
      <c r="TL3" s="146"/>
      <c r="TM3" s="146"/>
      <c r="TN3" s="146"/>
      <c r="TO3" s="146"/>
      <c r="TP3" s="146"/>
      <c r="TQ3" s="146"/>
      <c r="TR3" s="146"/>
      <c r="TS3" s="146"/>
      <c r="TT3" s="146"/>
      <c r="TU3" s="146"/>
      <c r="TV3" s="146"/>
      <c r="TW3" s="146"/>
      <c r="TX3" s="146"/>
      <c r="TY3" s="146"/>
      <c r="TZ3" s="146"/>
      <c r="UA3" s="146"/>
      <c r="UB3" s="146"/>
      <c r="UC3" s="146"/>
      <c r="UD3" s="146"/>
      <c r="UE3" s="146"/>
      <c r="UF3" s="146"/>
      <c r="UG3" s="146"/>
      <c r="UH3" s="146"/>
      <c r="UI3" s="146"/>
      <c r="UJ3" s="146"/>
      <c r="UK3" s="146"/>
      <c r="UL3" s="146"/>
      <c r="UM3" s="146"/>
      <c r="UN3" s="146"/>
      <c r="UO3" s="146"/>
      <c r="UP3" s="146"/>
      <c r="UQ3" s="146"/>
      <c r="UR3" s="146"/>
      <c r="US3" s="146"/>
      <c r="UT3" s="146"/>
      <c r="UU3" s="146"/>
      <c r="UV3" s="146"/>
      <c r="UW3" s="146"/>
      <c r="UX3" s="146"/>
      <c r="UY3" s="146"/>
      <c r="UZ3" s="146"/>
      <c r="VA3" s="146"/>
      <c r="VB3" s="146"/>
      <c r="VC3" s="146"/>
      <c r="VD3" s="146"/>
      <c r="VE3" s="146"/>
      <c r="VF3" s="146"/>
      <c r="VG3" s="146"/>
      <c r="VH3" s="146"/>
      <c r="VI3" s="146"/>
      <c r="VJ3" s="146"/>
      <c r="VK3" s="146"/>
      <c r="VL3" s="146"/>
      <c r="VM3" s="146"/>
      <c r="VN3" s="146"/>
      <c r="VO3" s="146"/>
      <c r="VP3" s="146"/>
      <c r="VQ3" s="146"/>
      <c r="VR3" s="146"/>
      <c r="VS3" s="146"/>
      <c r="VT3" s="146"/>
      <c r="VU3" s="146"/>
      <c r="VV3" s="146"/>
      <c r="VW3" s="146"/>
      <c r="VX3" s="146"/>
      <c r="VY3" s="146"/>
      <c r="VZ3" s="146"/>
      <c r="WA3" s="146"/>
      <c r="WB3" s="146"/>
      <c r="WC3" s="146"/>
      <c r="WD3" s="146"/>
      <c r="WE3" s="146"/>
      <c r="WF3" s="146"/>
      <c r="WG3" s="146"/>
      <c r="WH3" s="146"/>
      <c r="WI3" s="146"/>
      <c r="WJ3" s="146"/>
      <c r="WK3" s="146"/>
      <c r="WL3" s="146"/>
      <c r="WM3" s="146"/>
      <c r="WN3" s="146"/>
      <c r="WO3" s="146"/>
      <c r="WP3" s="146"/>
      <c r="WQ3" s="146"/>
      <c r="WR3" s="146"/>
      <c r="WS3" s="146"/>
      <c r="WT3" s="146"/>
      <c r="WU3" s="146"/>
      <c r="WV3" s="146"/>
      <c r="WW3" s="146"/>
      <c r="WX3" s="146"/>
      <c r="WY3" s="146"/>
      <c r="WZ3" s="146"/>
      <c r="XA3" s="146"/>
      <c r="XB3" s="146"/>
      <c r="XC3" s="146"/>
      <c r="XD3" s="146"/>
      <c r="XE3" s="146"/>
      <c r="XF3" s="146"/>
      <c r="XG3" s="146"/>
      <c r="XH3" s="146"/>
      <c r="XI3" s="146"/>
      <c r="XJ3" s="146"/>
      <c r="XK3" s="146"/>
      <c r="XL3" s="146"/>
      <c r="XM3" s="146"/>
      <c r="XN3" s="146"/>
      <c r="XO3" s="146"/>
      <c r="XP3" s="146"/>
      <c r="XQ3" s="146"/>
      <c r="XR3" s="146"/>
      <c r="XS3" s="146"/>
      <c r="XT3" s="146"/>
      <c r="XU3" s="146"/>
      <c r="XV3" s="146"/>
      <c r="XW3" s="146"/>
      <c r="XX3" s="146"/>
      <c r="XY3" s="146"/>
      <c r="XZ3" s="146"/>
      <c r="YA3" s="146"/>
      <c r="YB3" s="146"/>
      <c r="YC3" s="146"/>
      <c r="YD3" s="146"/>
      <c r="YE3" s="146"/>
      <c r="YF3" s="146"/>
      <c r="YG3" s="146"/>
      <c r="YH3" s="146"/>
      <c r="YI3" s="146"/>
      <c r="YJ3" s="146"/>
      <c r="YK3" s="146"/>
      <c r="YL3" s="146"/>
      <c r="YM3" s="146"/>
      <c r="YN3" s="146"/>
      <c r="YO3" s="146"/>
      <c r="YP3" s="146"/>
      <c r="YQ3" s="146"/>
      <c r="YR3" s="146"/>
      <c r="YS3" s="146"/>
      <c r="YT3" s="146"/>
      <c r="YU3" s="146"/>
      <c r="YV3" s="146"/>
      <c r="YW3" s="146"/>
      <c r="YX3" s="146"/>
      <c r="YY3" s="146"/>
      <c r="YZ3" s="146"/>
      <c r="ZA3" s="146"/>
      <c r="ZB3" s="146"/>
      <c r="ZC3" s="146"/>
      <c r="ZD3" s="146"/>
      <c r="ZE3" s="146"/>
      <c r="ZF3" s="146"/>
      <c r="ZG3" s="146"/>
      <c r="ZH3" s="146"/>
      <c r="ZI3" s="146"/>
      <c r="ZJ3" s="146"/>
      <c r="ZK3" s="146"/>
      <c r="ZL3" s="146"/>
      <c r="ZM3" s="146"/>
      <c r="ZN3" s="146"/>
      <c r="ZO3" s="146"/>
      <c r="ZP3" s="146"/>
      <c r="ZQ3" s="146"/>
      <c r="ZR3" s="146"/>
      <c r="ZS3" s="146"/>
      <c r="ZT3" s="146"/>
      <c r="ZU3" s="146"/>
      <c r="ZV3" s="146"/>
      <c r="ZW3" s="146"/>
      <c r="ZX3" s="146"/>
      <c r="ZY3" s="146"/>
      <c r="ZZ3" s="146"/>
      <c r="AAA3" s="146"/>
      <c r="AAB3" s="146"/>
      <c r="AAC3" s="146"/>
      <c r="AAD3" s="146"/>
      <c r="AAE3" s="146"/>
      <c r="AAF3" s="146"/>
      <c r="AAG3" s="146"/>
      <c r="AAH3" s="146"/>
      <c r="AAI3" s="146"/>
      <c r="AAJ3" s="146"/>
      <c r="AAK3" s="146"/>
      <c r="AAL3" s="146"/>
      <c r="AAM3" s="146"/>
      <c r="AAN3" s="146"/>
      <c r="AAO3" s="146"/>
      <c r="AAP3" s="146"/>
      <c r="AAQ3" s="146"/>
      <c r="AAR3" s="146"/>
      <c r="AAS3" s="146"/>
      <c r="AAT3" s="146"/>
      <c r="AAU3" s="146"/>
      <c r="AAV3" s="146"/>
      <c r="AAW3" s="146"/>
      <c r="AAX3" s="146"/>
      <c r="AAY3" s="146"/>
      <c r="AAZ3" s="146"/>
      <c r="ABA3" s="146"/>
      <c r="ABB3" s="146"/>
      <c r="ABC3" s="146"/>
      <c r="ABD3" s="146"/>
      <c r="ABE3" s="146"/>
      <c r="ABF3" s="146"/>
      <c r="ABG3" s="146"/>
      <c r="ABH3" s="146"/>
      <c r="ABI3" s="146"/>
      <c r="ABJ3" s="146"/>
      <c r="ABK3" s="146"/>
      <c r="ABL3" s="146"/>
      <c r="ABM3" s="146"/>
      <c r="ABN3" s="146"/>
      <c r="ABO3" s="146"/>
      <c r="ABP3" s="146"/>
      <c r="ABQ3" s="146"/>
      <c r="ABR3" s="146"/>
      <c r="ABS3" s="146"/>
      <c r="ABT3" s="146"/>
      <c r="ABU3" s="146"/>
      <c r="ABV3" s="146"/>
      <c r="ABW3" s="146"/>
      <c r="ABX3" s="146"/>
      <c r="ABY3" s="146"/>
      <c r="ABZ3" s="146"/>
      <c r="ACA3" s="146"/>
      <c r="ACB3" s="146"/>
      <c r="ACC3" s="146"/>
      <c r="ACD3" s="146"/>
      <c r="ACE3" s="146"/>
      <c r="ACF3" s="146"/>
      <c r="ACG3" s="146"/>
      <c r="ACH3" s="146"/>
      <c r="ACI3" s="146"/>
      <c r="ACJ3" s="146"/>
      <c r="ACK3" s="146"/>
      <c r="ACL3" s="146"/>
      <c r="ACM3" s="146"/>
      <c r="ACN3" s="146"/>
      <c r="ACO3" s="146"/>
      <c r="ACP3" s="146"/>
      <c r="ACQ3" s="146"/>
      <c r="ACR3" s="146"/>
      <c r="ACS3" s="146"/>
      <c r="ACT3" s="146"/>
      <c r="ACU3" s="146"/>
      <c r="ACV3" s="146"/>
      <c r="ACW3" s="146"/>
      <c r="ACX3" s="146"/>
      <c r="ACY3" s="146"/>
      <c r="ACZ3" s="146"/>
      <c r="ADA3" s="146"/>
      <c r="ADB3" s="146"/>
      <c r="ADC3" s="146"/>
      <c r="ADD3" s="146"/>
      <c r="ADE3" s="146"/>
      <c r="ADF3" s="146"/>
      <c r="ADG3" s="146"/>
      <c r="ADH3" s="146"/>
      <c r="ADI3" s="146"/>
      <c r="ADJ3" s="146"/>
      <c r="ADK3" s="146"/>
      <c r="ADL3" s="146"/>
      <c r="ADM3" s="146"/>
      <c r="ADN3" s="146"/>
      <c r="ADO3" s="146"/>
      <c r="ADP3" s="146"/>
      <c r="ADQ3" s="146"/>
      <c r="ADR3" s="146"/>
      <c r="ADS3" s="146"/>
      <c r="ADT3" s="146"/>
      <c r="ADU3" s="146"/>
      <c r="ADV3" s="146"/>
      <c r="ADW3" s="146"/>
      <c r="ADX3" s="146"/>
      <c r="ADY3" s="146"/>
      <c r="ADZ3" s="146"/>
      <c r="AEA3" s="146"/>
      <c r="AEB3" s="146"/>
      <c r="AEC3" s="146"/>
      <c r="AED3" s="146"/>
      <c r="AEE3" s="146"/>
      <c r="AEF3" s="146"/>
      <c r="AEG3" s="146"/>
      <c r="AEH3" s="146"/>
      <c r="AEI3" s="146"/>
      <c r="AEJ3" s="146"/>
      <c r="AEK3" s="146"/>
      <c r="AEL3" s="146"/>
      <c r="AEM3" s="146"/>
      <c r="AEN3" s="146"/>
      <c r="AEO3" s="146"/>
      <c r="AEP3" s="146"/>
      <c r="AEQ3" s="146"/>
      <c r="AER3" s="146"/>
      <c r="AES3" s="146"/>
      <c r="AET3" s="146"/>
      <c r="AEU3" s="146"/>
      <c r="AEV3" s="146"/>
      <c r="AEW3" s="146"/>
      <c r="AEX3" s="146"/>
      <c r="AEY3" s="146"/>
      <c r="AEZ3" s="146"/>
      <c r="AFA3" s="146"/>
      <c r="AFB3" s="146"/>
      <c r="AFC3" s="146"/>
      <c r="AFD3" s="146"/>
      <c r="AFE3" s="146"/>
      <c r="AFF3" s="146"/>
      <c r="AFG3" s="146"/>
      <c r="AFH3" s="146"/>
      <c r="AFI3" s="146"/>
      <c r="AFJ3" s="146"/>
      <c r="AFK3" s="146"/>
      <c r="AFL3" s="146"/>
      <c r="AFM3" s="146"/>
      <c r="AFN3" s="146"/>
      <c r="AFO3" s="146"/>
      <c r="AFP3" s="146"/>
      <c r="AFQ3" s="146"/>
      <c r="AFR3" s="146"/>
      <c r="AFS3" s="146"/>
      <c r="AFT3" s="146"/>
      <c r="AFU3" s="146"/>
      <c r="AFV3" s="146"/>
      <c r="AFW3" s="146"/>
      <c r="AFX3" s="146"/>
      <c r="AFY3" s="146"/>
      <c r="AFZ3" s="146"/>
      <c r="AGA3" s="146"/>
      <c r="AGB3" s="146"/>
      <c r="AGC3" s="146"/>
      <c r="AGD3" s="146"/>
      <c r="AGE3" s="146"/>
      <c r="AGF3" s="146"/>
      <c r="AGG3" s="146"/>
      <c r="AGH3" s="146"/>
      <c r="AGI3" s="146"/>
      <c r="AGJ3" s="146"/>
      <c r="AGK3" s="146"/>
      <c r="AGL3" s="146"/>
      <c r="AGM3" s="146"/>
      <c r="AGN3" s="146"/>
      <c r="AGO3" s="146"/>
      <c r="AGP3" s="146"/>
      <c r="AGQ3" s="146"/>
      <c r="AGR3" s="146"/>
      <c r="AGS3" s="146"/>
      <c r="AGT3" s="146"/>
      <c r="AGU3" s="146"/>
      <c r="AGV3" s="146"/>
      <c r="AGW3" s="146"/>
      <c r="AGX3" s="146"/>
      <c r="AGY3" s="146"/>
      <c r="AGZ3" s="146"/>
      <c r="AHA3" s="146"/>
      <c r="AHB3" s="146"/>
      <c r="AHC3" s="146"/>
      <c r="AHD3" s="146"/>
      <c r="AHE3" s="146"/>
      <c r="AHF3" s="146"/>
      <c r="AHG3" s="146"/>
      <c r="AHH3" s="146"/>
      <c r="AHI3" s="146"/>
      <c r="AHJ3" s="146"/>
      <c r="AHK3" s="146"/>
      <c r="AHL3" s="146"/>
      <c r="AHM3" s="146"/>
      <c r="AHN3" s="146"/>
      <c r="AHO3" s="146"/>
      <c r="AHP3" s="146"/>
      <c r="AHQ3" s="146"/>
      <c r="AHR3" s="146"/>
      <c r="AHS3" s="146"/>
      <c r="AHT3" s="146"/>
      <c r="AHU3" s="146"/>
      <c r="AHV3" s="146"/>
      <c r="AHW3" s="146"/>
      <c r="AHX3" s="146"/>
      <c r="AHY3" s="146"/>
      <c r="AHZ3" s="146"/>
      <c r="AIA3" s="146"/>
      <c r="AIB3" s="146"/>
      <c r="AIC3" s="146"/>
      <c r="AID3" s="146"/>
      <c r="AIE3" s="146"/>
      <c r="AIF3" s="146"/>
      <c r="AIG3" s="146"/>
      <c r="AIH3" s="146"/>
      <c r="AII3" s="146"/>
      <c r="AIJ3" s="146"/>
      <c r="AIK3" s="146"/>
      <c r="AIL3" s="146"/>
      <c r="AIM3" s="146"/>
      <c r="AIN3" s="146"/>
      <c r="AIO3" s="146"/>
      <c r="AIP3" s="146"/>
      <c r="AIQ3" s="146"/>
      <c r="AIR3" s="146"/>
      <c r="AIS3" s="146"/>
      <c r="AIT3" s="146"/>
      <c r="AIU3" s="146"/>
      <c r="AIV3" s="146"/>
      <c r="AIW3" s="146"/>
      <c r="AIX3" s="146"/>
      <c r="AIY3" s="146"/>
      <c r="AIZ3" s="146"/>
      <c r="AJA3" s="146"/>
      <c r="AJB3" s="146"/>
      <c r="AJC3" s="146"/>
      <c r="AJD3" s="146"/>
      <c r="AJE3" s="146"/>
      <c r="AJF3" s="146"/>
      <c r="AJG3" s="146"/>
      <c r="AJH3" s="146"/>
      <c r="AJI3" s="146"/>
      <c r="AJJ3" s="146"/>
      <c r="AJK3" s="146"/>
      <c r="AJL3" s="146"/>
      <c r="AJM3" s="146"/>
      <c r="AJN3" s="146"/>
      <c r="AJO3" s="146"/>
      <c r="AJP3" s="146"/>
      <c r="AJQ3" s="146"/>
      <c r="AJR3" s="146"/>
      <c r="AJS3" s="146"/>
      <c r="AJT3" s="146"/>
      <c r="AJU3" s="146"/>
      <c r="AJV3" s="146"/>
      <c r="AJW3" s="146"/>
      <c r="AJX3" s="146"/>
      <c r="AJY3" s="146"/>
      <c r="AJZ3" s="146"/>
      <c r="AKA3" s="146"/>
      <c r="AKB3" s="146"/>
      <c r="AKC3" s="146"/>
      <c r="AKD3" s="146"/>
      <c r="AKE3" s="146"/>
      <c r="AKF3" s="146"/>
      <c r="AKG3" s="146"/>
      <c r="AKH3" s="146"/>
      <c r="AKI3" s="146"/>
      <c r="AKJ3" s="146"/>
      <c r="AKK3" s="146"/>
      <c r="AKL3" s="146"/>
      <c r="AKM3" s="146"/>
      <c r="AKN3" s="146"/>
      <c r="AKO3" s="146"/>
      <c r="AKP3" s="146"/>
      <c r="AKQ3" s="146"/>
      <c r="AKR3" s="146"/>
      <c r="AKS3" s="146"/>
      <c r="AKT3" s="146"/>
      <c r="AKU3" s="146"/>
      <c r="AKV3" s="146"/>
      <c r="AKW3" s="146"/>
      <c r="AKX3" s="146"/>
      <c r="AKY3" s="146"/>
      <c r="AKZ3" s="146"/>
      <c r="ALA3" s="146"/>
      <c r="ALB3" s="146"/>
      <c r="ALC3" s="146"/>
      <c r="ALD3" s="146"/>
      <c r="ALE3" s="146"/>
      <c r="ALF3" s="146"/>
      <c r="ALG3" s="146"/>
      <c r="ALH3" s="146"/>
      <c r="ALI3" s="146"/>
      <c r="ALJ3" s="146"/>
      <c r="ALK3" s="146"/>
      <c r="ALL3" s="146"/>
      <c r="ALM3" s="146"/>
      <c r="ALN3" s="146"/>
      <c r="ALO3" s="146"/>
      <c r="ALP3" s="146"/>
      <c r="ALQ3" s="146"/>
      <c r="ALR3" s="146"/>
      <c r="ALS3" s="146"/>
      <c r="ALT3" s="146"/>
      <c r="ALU3" s="146"/>
      <c r="ALV3" s="146"/>
      <c r="ALW3" s="146"/>
      <c r="ALX3" s="146"/>
      <c r="ALY3" s="146"/>
      <c r="ALZ3" s="146"/>
      <c r="AMA3" s="146"/>
      <c r="AMB3" s="146"/>
      <c r="AMC3" s="146"/>
      <c r="AMD3" s="146"/>
      <c r="AME3" s="146"/>
      <c r="AMF3" s="146"/>
    </row>
    <row r="4" spans="1:1020" customFormat="1">
      <c r="A4" s="155" t="s">
        <v>1772</v>
      </c>
      <c r="B4" s="150" t="s">
        <v>1773</v>
      </c>
      <c r="C4" s="151" t="s">
        <v>1774</v>
      </c>
      <c r="D4" s="151">
        <v>21</v>
      </c>
      <c r="E4" s="151">
        <v>1.102E-2</v>
      </c>
      <c r="F4" s="156">
        <v>1.102E-2</v>
      </c>
      <c r="G4" s="154">
        <v>2.9899999999999999E-2</v>
      </c>
      <c r="H4" s="145"/>
      <c r="I4" s="155" t="s">
        <v>1775</v>
      </c>
      <c r="J4" s="150" t="s">
        <v>1776</v>
      </c>
      <c r="K4" s="151" t="s">
        <v>1777</v>
      </c>
      <c r="L4" s="151">
        <v>94</v>
      </c>
      <c r="M4" s="151">
        <v>3.2000000000000003E-4</v>
      </c>
      <c r="N4" s="156">
        <v>3.2000000000000003E-4</v>
      </c>
      <c r="O4" s="154">
        <v>1.8800000000000001E-2</v>
      </c>
      <c r="P4" s="145"/>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46"/>
      <c r="JA4" s="146"/>
      <c r="JB4" s="146"/>
      <c r="JC4" s="146"/>
      <c r="JD4" s="146"/>
      <c r="JE4" s="146"/>
      <c r="JF4" s="146"/>
      <c r="JG4" s="146"/>
      <c r="JH4" s="14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46"/>
      <c r="KY4" s="146"/>
      <c r="KZ4" s="146"/>
      <c r="LA4" s="146"/>
      <c r="LB4" s="146"/>
      <c r="LC4" s="146"/>
      <c r="LD4" s="146"/>
      <c r="LE4" s="146"/>
      <c r="LF4" s="14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46"/>
      <c r="MW4" s="146"/>
      <c r="MX4" s="146"/>
      <c r="MY4" s="146"/>
      <c r="MZ4" s="146"/>
      <c r="NA4" s="146"/>
      <c r="NB4" s="146"/>
      <c r="NC4" s="146"/>
      <c r="ND4" s="146"/>
      <c r="NE4" s="146"/>
      <c r="NF4" s="146"/>
      <c r="NG4" s="146"/>
      <c r="NH4" s="146"/>
      <c r="NI4" s="146"/>
      <c r="NJ4" s="146"/>
      <c r="NK4" s="146"/>
      <c r="NL4" s="146"/>
      <c r="NM4" s="146"/>
      <c r="NN4" s="146"/>
      <c r="NO4" s="146"/>
      <c r="NP4" s="146"/>
      <c r="NQ4" s="146"/>
      <c r="NR4" s="146"/>
      <c r="NS4" s="146"/>
      <c r="NT4" s="146"/>
      <c r="NU4" s="146"/>
      <c r="NV4" s="146"/>
      <c r="NW4" s="146"/>
      <c r="NX4" s="146"/>
      <c r="NY4" s="146"/>
      <c r="NZ4" s="146"/>
      <c r="OA4" s="146"/>
      <c r="OB4" s="146"/>
      <c r="OC4" s="146"/>
      <c r="OD4" s="146"/>
      <c r="OE4" s="146"/>
      <c r="OF4" s="146"/>
      <c r="OG4" s="146"/>
      <c r="OH4" s="146"/>
      <c r="OI4" s="146"/>
      <c r="OJ4" s="146"/>
      <c r="OK4" s="146"/>
      <c r="OL4" s="146"/>
      <c r="OM4" s="146"/>
      <c r="ON4" s="146"/>
      <c r="OO4" s="146"/>
      <c r="OP4" s="146"/>
      <c r="OQ4" s="146"/>
      <c r="OR4" s="146"/>
      <c r="OS4" s="146"/>
      <c r="OT4" s="146"/>
      <c r="OU4" s="146"/>
      <c r="OV4" s="146"/>
      <c r="OW4" s="146"/>
      <c r="OX4" s="146"/>
      <c r="OY4" s="146"/>
      <c r="OZ4" s="146"/>
      <c r="PA4" s="146"/>
      <c r="PB4" s="146"/>
      <c r="PC4" s="146"/>
      <c r="PD4" s="146"/>
      <c r="PE4" s="146"/>
      <c r="PF4" s="146"/>
      <c r="PG4" s="146"/>
      <c r="PH4" s="146"/>
      <c r="PI4" s="146"/>
      <c r="PJ4" s="146"/>
      <c r="PK4" s="146"/>
      <c r="PL4" s="146"/>
      <c r="PM4" s="146"/>
      <c r="PN4" s="146"/>
      <c r="PO4" s="146"/>
      <c r="PP4" s="146"/>
      <c r="PQ4" s="146"/>
      <c r="PR4" s="146"/>
      <c r="PS4" s="146"/>
      <c r="PT4" s="146"/>
      <c r="PU4" s="146"/>
      <c r="PV4" s="146"/>
      <c r="PW4" s="146"/>
      <c r="PX4" s="146"/>
      <c r="PY4" s="146"/>
      <c r="PZ4" s="146"/>
      <c r="QA4" s="146"/>
      <c r="QB4" s="146"/>
      <c r="QC4" s="146"/>
      <c r="QD4" s="146"/>
      <c r="QE4" s="146"/>
      <c r="QF4" s="146"/>
      <c r="QG4" s="146"/>
      <c r="QH4" s="146"/>
      <c r="QI4" s="146"/>
      <c r="QJ4" s="146"/>
      <c r="QK4" s="146"/>
      <c r="QL4" s="146"/>
      <c r="QM4" s="146"/>
      <c r="QN4" s="146"/>
      <c r="QO4" s="146"/>
      <c r="QP4" s="146"/>
      <c r="QQ4" s="146"/>
      <c r="QR4" s="146"/>
      <c r="QS4" s="146"/>
      <c r="QT4" s="146"/>
      <c r="QU4" s="146"/>
      <c r="QV4" s="146"/>
      <c r="QW4" s="146"/>
      <c r="QX4" s="146"/>
      <c r="QY4" s="146"/>
      <c r="QZ4" s="146"/>
      <c r="RA4" s="146"/>
      <c r="RB4" s="146"/>
      <c r="RC4" s="146"/>
      <c r="RD4" s="146"/>
      <c r="RE4" s="146"/>
      <c r="RF4" s="146"/>
      <c r="RG4" s="146"/>
      <c r="RH4" s="146"/>
      <c r="RI4" s="146"/>
      <c r="RJ4" s="146"/>
      <c r="RK4" s="146"/>
      <c r="RL4" s="146"/>
      <c r="RM4" s="146"/>
      <c r="RN4" s="146"/>
      <c r="RO4" s="146"/>
      <c r="RP4" s="146"/>
      <c r="RQ4" s="146"/>
      <c r="RR4" s="146"/>
      <c r="RS4" s="146"/>
      <c r="RT4" s="146"/>
      <c r="RU4" s="146"/>
      <c r="RV4" s="146"/>
      <c r="RW4" s="146"/>
      <c r="RX4" s="146"/>
      <c r="RY4" s="146"/>
      <c r="RZ4" s="146"/>
      <c r="SA4" s="146"/>
      <c r="SB4" s="146"/>
      <c r="SC4" s="146"/>
      <c r="SD4" s="146"/>
      <c r="SE4" s="146"/>
      <c r="SF4" s="146"/>
      <c r="SG4" s="146"/>
      <c r="SH4" s="146"/>
      <c r="SI4" s="146"/>
      <c r="SJ4" s="146"/>
      <c r="SK4" s="146"/>
      <c r="SL4" s="146"/>
      <c r="SM4" s="146"/>
      <c r="SN4" s="146"/>
      <c r="SO4" s="146"/>
      <c r="SP4" s="146"/>
      <c r="SQ4" s="146"/>
      <c r="SR4" s="146"/>
      <c r="SS4" s="146"/>
      <c r="ST4" s="146"/>
      <c r="SU4" s="146"/>
      <c r="SV4" s="146"/>
      <c r="SW4" s="146"/>
      <c r="SX4" s="146"/>
      <c r="SY4" s="146"/>
      <c r="SZ4" s="146"/>
      <c r="TA4" s="146"/>
      <c r="TB4" s="146"/>
      <c r="TC4" s="146"/>
      <c r="TD4" s="146"/>
      <c r="TE4" s="146"/>
      <c r="TF4" s="146"/>
      <c r="TG4" s="146"/>
      <c r="TH4" s="146"/>
      <c r="TI4" s="146"/>
      <c r="TJ4" s="146"/>
      <c r="TK4" s="146"/>
      <c r="TL4" s="146"/>
      <c r="TM4" s="146"/>
      <c r="TN4" s="146"/>
      <c r="TO4" s="146"/>
      <c r="TP4" s="146"/>
      <c r="TQ4" s="146"/>
      <c r="TR4" s="146"/>
      <c r="TS4" s="146"/>
      <c r="TT4" s="146"/>
      <c r="TU4" s="146"/>
      <c r="TV4" s="146"/>
      <c r="TW4" s="146"/>
      <c r="TX4" s="146"/>
      <c r="TY4" s="146"/>
      <c r="TZ4" s="146"/>
      <c r="UA4" s="146"/>
      <c r="UB4" s="146"/>
      <c r="UC4" s="146"/>
      <c r="UD4" s="146"/>
      <c r="UE4" s="146"/>
      <c r="UF4" s="146"/>
      <c r="UG4" s="146"/>
      <c r="UH4" s="146"/>
      <c r="UI4" s="146"/>
      <c r="UJ4" s="146"/>
      <c r="UK4" s="146"/>
      <c r="UL4" s="146"/>
      <c r="UM4" s="146"/>
      <c r="UN4" s="146"/>
      <c r="UO4" s="146"/>
      <c r="UP4" s="146"/>
      <c r="UQ4" s="146"/>
      <c r="UR4" s="146"/>
      <c r="US4" s="146"/>
      <c r="UT4" s="146"/>
      <c r="UU4" s="146"/>
      <c r="UV4" s="146"/>
      <c r="UW4" s="146"/>
      <c r="UX4" s="146"/>
      <c r="UY4" s="146"/>
      <c r="UZ4" s="146"/>
      <c r="VA4" s="146"/>
      <c r="VB4" s="146"/>
      <c r="VC4" s="146"/>
      <c r="VD4" s="146"/>
      <c r="VE4" s="146"/>
      <c r="VF4" s="146"/>
      <c r="VG4" s="146"/>
      <c r="VH4" s="146"/>
      <c r="VI4" s="146"/>
      <c r="VJ4" s="146"/>
      <c r="VK4" s="146"/>
      <c r="VL4" s="146"/>
      <c r="VM4" s="146"/>
      <c r="VN4" s="146"/>
      <c r="VO4" s="146"/>
      <c r="VP4" s="146"/>
      <c r="VQ4" s="146"/>
      <c r="VR4" s="146"/>
      <c r="VS4" s="146"/>
      <c r="VT4" s="146"/>
      <c r="VU4" s="146"/>
      <c r="VV4" s="146"/>
      <c r="VW4" s="146"/>
      <c r="VX4" s="146"/>
      <c r="VY4" s="146"/>
      <c r="VZ4" s="146"/>
      <c r="WA4" s="146"/>
      <c r="WB4" s="146"/>
      <c r="WC4" s="146"/>
      <c r="WD4" s="146"/>
      <c r="WE4" s="146"/>
      <c r="WF4" s="146"/>
      <c r="WG4" s="146"/>
      <c r="WH4" s="146"/>
      <c r="WI4" s="146"/>
      <c r="WJ4" s="146"/>
      <c r="WK4" s="146"/>
      <c r="WL4" s="146"/>
      <c r="WM4" s="146"/>
      <c r="WN4" s="146"/>
      <c r="WO4" s="146"/>
      <c r="WP4" s="146"/>
      <c r="WQ4" s="146"/>
      <c r="WR4" s="146"/>
      <c r="WS4" s="146"/>
      <c r="WT4" s="146"/>
      <c r="WU4" s="146"/>
      <c r="WV4" s="146"/>
      <c r="WW4" s="146"/>
      <c r="WX4" s="146"/>
      <c r="WY4" s="146"/>
      <c r="WZ4" s="146"/>
      <c r="XA4" s="146"/>
      <c r="XB4" s="146"/>
      <c r="XC4" s="146"/>
      <c r="XD4" s="146"/>
      <c r="XE4" s="146"/>
      <c r="XF4" s="146"/>
      <c r="XG4" s="146"/>
      <c r="XH4" s="146"/>
      <c r="XI4" s="146"/>
      <c r="XJ4" s="146"/>
      <c r="XK4" s="146"/>
      <c r="XL4" s="146"/>
      <c r="XM4" s="146"/>
      <c r="XN4" s="146"/>
      <c r="XO4" s="146"/>
      <c r="XP4" s="146"/>
      <c r="XQ4" s="146"/>
      <c r="XR4" s="146"/>
      <c r="XS4" s="146"/>
      <c r="XT4" s="146"/>
      <c r="XU4" s="146"/>
      <c r="XV4" s="146"/>
      <c r="XW4" s="146"/>
      <c r="XX4" s="146"/>
      <c r="XY4" s="146"/>
      <c r="XZ4" s="146"/>
      <c r="YA4" s="146"/>
      <c r="YB4" s="146"/>
      <c r="YC4" s="146"/>
      <c r="YD4" s="146"/>
      <c r="YE4" s="146"/>
      <c r="YF4" s="146"/>
      <c r="YG4" s="146"/>
      <c r="YH4" s="146"/>
      <c r="YI4" s="146"/>
      <c r="YJ4" s="146"/>
      <c r="YK4" s="146"/>
      <c r="YL4" s="146"/>
      <c r="YM4" s="146"/>
      <c r="YN4" s="146"/>
      <c r="YO4" s="146"/>
      <c r="YP4" s="146"/>
      <c r="YQ4" s="146"/>
      <c r="YR4" s="146"/>
      <c r="YS4" s="146"/>
      <c r="YT4" s="146"/>
      <c r="YU4" s="146"/>
      <c r="YV4" s="146"/>
      <c r="YW4" s="146"/>
      <c r="YX4" s="146"/>
      <c r="YY4" s="146"/>
      <c r="YZ4" s="146"/>
      <c r="ZA4" s="146"/>
      <c r="ZB4" s="146"/>
      <c r="ZC4" s="146"/>
      <c r="ZD4" s="146"/>
      <c r="ZE4" s="146"/>
      <c r="ZF4" s="146"/>
      <c r="ZG4" s="146"/>
      <c r="ZH4" s="146"/>
      <c r="ZI4" s="146"/>
      <c r="ZJ4" s="146"/>
      <c r="ZK4" s="146"/>
      <c r="ZL4" s="146"/>
      <c r="ZM4" s="146"/>
      <c r="ZN4" s="146"/>
      <c r="ZO4" s="146"/>
      <c r="ZP4" s="146"/>
      <c r="ZQ4" s="146"/>
      <c r="ZR4" s="146"/>
      <c r="ZS4" s="146"/>
      <c r="ZT4" s="146"/>
      <c r="ZU4" s="146"/>
      <c r="ZV4" s="146"/>
      <c r="ZW4" s="146"/>
      <c r="ZX4" s="146"/>
      <c r="ZY4" s="146"/>
      <c r="ZZ4" s="146"/>
      <c r="AAA4" s="146"/>
      <c r="AAB4" s="146"/>
      <c r="AAC4" s="146"/>
      <c r="AAD4" s="146"/>
      <c r="AAE4" s="146"/>
      <c r="AAF4" s="146"/>
      <c r="AAG4" s="146"/>
      <c r="AAH4" s="146"/>
      <c r="AAI4" s="146"/>
      <c r="AAJ4" s="146"/>
      <c r="AAK4" s="146"/>
      <c r="AAL4" s="146"/>
      <c r="AAM4" s="146"/>
      <c r="AAN4" s="146"/>
      <c r="AAO4" s="146"/>
      <c r="AAP4" s="146"/>
      <c r="AAQ4" s="146"/>
      <c r="AAR4" s="146"/>
      <c r="AAS4" s="146"/>
      <c r="AAT4" s="146"/>
      <c r="AAU4" s="146"/>
      <c r="AAV4" s="146"/>
      <c r="AAW4" s="146"/>
      <c r="AAX4" s="146"/>
      <c r="AAY4" s="146"/>
      <c r="AAZ4" s="146"/>
      <c r="ABA4" s="146"/>
      <c r="ABB4" s="146"/>
      <c r="ABC4" s="146"/>
      <c r="ABD4" s="146"/>
      <c r="ABE4" s="146"/>
      <c r="ABF4" s="146"/>
      <c r="ABG4" s="146"/>
      <c r="ABH4" s="146"/>
      <c r="ABI4" s="146"/>
      <c r="ABJ4" s="146"/>
      <c r="ABK4" s="146"/>
      <c r="ABL4" s="146"/>
      <c r="ABM4" s="146"/>
      <c r="ABN4" s="146"/>
      <c r="ABO4" s="146"/>
      <c r="ABP4" s="146"/>
      <c r="ABQ4" s="146"/>
      <c r="ABR4" s="146"/>
      <c r="ABS4" s="146"/>
      <c r="ABT4" s="146"/>
      <c r="ABU4" s="146"/>
      <c r="ABV4" s="146"/>
      <c r="ABW4" s="146"/>
      <c r="ABX4" s="146"/>
      <c r="ABY4" s="146"/>
      <c r="ABZ4" s="146"/>
      <c r="ACA4" s="146"/>
      <c r="ACB4" s="146"/>
      <c r="ACC4" s="146"/>
      <c r="ACD4" s="146"/>
      <c r="ACE4" s="146"/>
      <c r="ACF4" s="146"/>
      <c r="ACG4" s="146"/>
      <c r="ACH4" s="146"/>
      <c r="ACI4" s="146"/>
      <c r="ACJ4" s="146"/>
      <c r="ACK4" s="146"/>
      <c r="ACL4" s="146"/>
      <c r="ACM4" s="146"/>
      <c r="ACN4" s="146"/>
      <c r="ACO4" s="146"/>
      <c r="ACP4" s="146"/>
      <c r="ACQ4" s="146"/>
      <c r="ACR4" s="146"/>
      <c r="ACS4" s="146"/>
      <c r="ACT4" s="146"/>
      <c r="ACU4" s="146"/>
      <c r="ACV4" s="146"/>
      <c r="ACW4" s="146"/>
      <c r="ACX4" s="146"/>
      <c r="ACY4" s="146"/>
      <c r="ACZ4" s="146"/>
      <c r="ADA4" s="146"/>
      <c r="ADB4" s="146"/>
      <c r="ADC4" s="146"/>
      <c r="ADD4" s="146"/>
      <c r="ADE4" s="146"/>
      <c r="ADF4" s="146"/>
      <c r="ADG4" s="146"/>
      <c r="ADH4" s="146"/>
      <c r="ADI4" s="146"/>
      <c r="ADJ4" s="146"/>
      <c r="ADK4" s="146"/>
      <c r="ADL4" s="146"/>
      <c r="ADM4" s="146"/>
      <c r="ADN4" s="146"/>
      <c r="ADO4" s="146"/>
      <c r="ADP4" s="146"/>
      <c r="ADQ4" s="146"/>
      <c r="ADR4" s="146"/>
      <c r="ADS4" s="146"/>
      <c r="ADT4" s="146"/>
      <c r="ADU4" s="146"/>
      <c r="ADV4" s="146"/>
      <c r="ADW4" s="146"/>
      <c r="ADX4" s="146"/>
      <c r="ADY4" s="146"/>
      <c r="ADZ4" s="146"/>
      <c r="AEA4" s="146"/>
      <c r="AEB4" s="146"/>
      <c r="AEC4" s="146"/>
      <c r="AED4" s="146"/>
      <c r="AEE4" s="146"/>
      <c r="AEF4" s="146"/>
      <c r="AEG4" s="146"/>
      <c r="AEH4" s="146"/>
      <c r="AEI4" s="146"/>
      <c r="AEJ4" s="146"/>
      <c r="AEK4" s="146"/>
      <c r="AEL4" s="146"/>
      <c r="AEM4" s="146"/>
      <c r="AEN4" s="146"/>
      <c r="AEO4" s="146"/>
      <c r="AEP4" s="146"/>
      <c r="AEQ4" s="146"/>
      <c r="AER4" s="146"/>
      <c r="AES4" s="146"/>
      <c r="AET4" s="146"/>
      <c r="AEU4" s="146"/>
      <c r="AEV4" s="146"/>
      <c r="AEW4" s="146"/>
      <c r="AEX4" s="146"/>
      <c r="AEY4" s="146"/>
      <c r="AEZ4" s="146"/>
      <c r="AFA4" s="146"/>
      <c r="AFB4" s="146"/>
      <c r="AFC4" s="146"/>
      <c r="AFD4" s="146"/>
      <c r="AFE4" s="146"/>
      <c r="AFF4" s="146"/>
      <c r="AFG4" s="146"/>
      <c r="AFH4" s="146"/>
      <c r="AFI4" s="146"/>
      <c r="AFJ4" s="146"/>
      <c r="AFK4" s="146"/>
      <c r="AFL4" s="146"/>
      <c r="AFM4" s="146"/>
      <c r="AFN4" s="146"/>
      <c r="AFO4" s="146"/>
      <c r="AFP4" s="146"/>
      <c r="AFQ4" s="146"/>
      <c r="AFR4" s="146"/>
      <c r="AFS4" s="146"/>
      <c r="AFT4" s="146"/>
      <c r="AFU4" s="146"/>
      <c r="AFV4" s="146"/>
      <c r="AFW4" s="146"/>
      <c r="AFX4" s="146"/>
      <c r="AFY4" s="146"/>
      <c r="AFZ4" s="146"/>
      <c r="AGA4" s="146"/>
      <c r="AGB4" s="146"/>
      <c r="AGC4" s="146"/>
      <c r="AGD4" s="146"/>
      <c r="AGE4" s="146"/>
      <c r="AGF4" s="146"/>
      <c r="AGG4" s="146"/>
      <c r="AGH4" s="146"/>
      <c r="AGI4" s="146"/>
      <c r="AGJ4" s="146"/>
      <c r="AGK4" s="146"/>
      <c r="AGL4" s="146"/>
      <c r="AGM4" s="146"/>
      <c r="AGN4" s="146"/>
      <c r="AGO4" s="146"/>
      <c r="AGP4" s="146"/>
      <c r="AGQ4" s="146"/>
      <c r="AGR4" s="146"/>
      <c r="AGS4" s="146"/>
      <c r="AGT4" s="146"/>
      <c r="AGU4" s="146"/>
      <c r="AGV4" s="146"/>
      <c r="AGW4" s="146"/>
      <c r="AGX4" s="146"/>
      <c r="AGY4" s="146"/>
      <c r="AGZ4" s="146"/>
      <c r="AHA4" s="146"/>
      <c r="AHB4" s="146"/>
      <c r="AHC4" s="146"/>
      <c r="AHD4" s="146"/>
      <c r="AHE4" s="146"/>
      <c r="AHF4" s="146"/>
      <c r="AHG4" s="146"/>
      <c r="AHH4" s="146"/>
      <c r="AHI4" s="146"/>
      <c r="AHJ4" s="146"/>
      <c r="AHK4" s="146"/>
      <c r="AHL4" s="146"/>
      <c r="AHM4" s="146"/>
      <c r="AHN4" s="146"/>
      <c r="AHO4" s="146"/>
      <c r="AHP4" s="146"/>
      <c r="AHQ4" s="146"/>
      <c r="AHR4" s="146"/>
      <c r="AHS4" s="146"/>
      <c r="AHT4" s="146"/>
      <c r="AHU4" s="146"/>
      <c r="AHV4" s="146"/>
      <c r="AHW4" s="146"/>
      <c r="AHX4" s="146"/>
      <c r="AHY4" s="146"/>
      <c r="AHZ4" s="146"/>
      <c r="AIA4" s="146"/>
      <c r="AIB4" s="146"/>
      <c r="AIC4" s="146"/>
      <c r="AID4" s="146"/>
      <c r="AIE4" s="146"/>
      <c r="AIF4" s="146"/>
      <c r="AIG4" s="146"/>
      <c r="AIH4" s="146"/>
      <c r="AII4" s="146"/>
      <c r="AIJ4" s="146"/>
      <c r="AIK4" s="146"/>
      <c r="AIL4" s="146"/>
      <c r="AIM4" s="146"/>
      <c r="AIN4" s="146"/>
      <c r="AIO4" s="146"/>
      <c r="AIP4" s="146"/>
      <c r="AIQ4" s="146"/>
      <c r="AIR4" s="146"/>
      <c r="AIS4" s="146"/>
      <c r="AIT4" s="146"/>
      <c r="AIU4" s="146"/>
      <c r="AIV4" s="146"/>
      <c r="AIW4" s="146"/>
      <c r="AIX4" s="146"/>
      <c r="AIY4" s="146"/>
      <c r="AIZ4" s="146"/>
      <c r="AJA4" s="146"/>
      <c r="AJB4" s="146"/>
      <c r="AJC4" s="146"/>
      <c r="AJD4" s="146"/>
      <c r="AJE4" s="146"/>
      <c r="AJF4" s="146"/>
      <c r="AJG4" s="146"/>
      <c r="AJH4" s="146"/>
      <c r="AJI4" s="146"/>
      <c r="AJJ4" s="146"/>
      <c r="AJK4" s="146"/>
      <c r="AJL4" s="146"/>
      <c r="AJM4" s="146"/>
      <c r="AJN4" s="146"/>
      <c r="AJO4" s="146"/>
      <c r="AJP4" s="146"/>
      <c r="AJQ4" s="146"/>
      <c r="AJR4" s="146"/>
      <c r="AJS4" s="146"/>
      <c r="AJT4" s="146"/>
      <c r="AJU4" s="146"/>
      <c r="AJV4" s="146"/>
      <c r="AJW4" s="146"/>
      <c r="AJX4" s="146"/>
      <c r="AJY4" s="146"/>
      <c r="AJZ4" s="146"/>
      <c r="AKA4" s="146"/>
      <c r="AKB4" s="146"/>
      <c r="AKC4" s="146"/>
      <c r="AKD4" s="146"/>
      <c r="AKE4" s="146"/>
      <c r="AKF4" s="146"/>
      <c r="AKG4" s="146"/>
      <c r="AKH4" s="146"/>
      <c r="AKI4" s="146"/>
      <c r="AKJ4" s="146"/>
      <c r="AKK4" s="146"/>
      <c r="AKL4" s="146"/>
      <c r="AKM4" s="146"/>
      <c r="AKN4" s="146"/>
      <c r="AKO4" s="146"/>
      <c r="AKP4" s="146"/>
      <c r="AKQ4" s="146"/>
      <c r="AKR4" s="146"/>
      <c r="AKS4" s="146"/>
      <c r="AKT4" s="146"/>
      <c r="AKU4" s="146"/>
      <c r="AKV4" s="146"/>
      <c r="AKW4" s="146"/>
      <c r="AKX4" s="146"/>
      <c r="AKY4" s="146"/>
      <c r="AKZ4" s="146"/>
      <c r="ALA4" s="146"/>
      <c r="ALB4" s="146"/>
      <c r="ALC4" s="146"/>
      <c r="ALD4" s="146"/>
      <c r="ALE4" s="146"/>
      <c r="ALF4" s="146"/>
      <c r="ALG4" s="146"/>
      <c r="ALH4" s="146"/>
      <c r="ALI4" s="146"/>
      <c r="ALJ4" s="146"/>
      <c r="ALK4" s="146"/>
      <c r="ALL4" s="146"/>
      <c r="ALM4" s="146"/>
      <c r="ALN4" s="146"/>
      <c r="ALO4" s="146"/>
      <c r="ALP4" s="146"/>
      <c r="ALQ4" s="146"/>
      <c r="ALR4" s="146"/>
      <c r="ALS4" s="146"/>
      <c r="ALT4" s="146"/>
      <c r="ALU4" s="146"/>
      <c r="ALV4" s="146"/>
      <c r="ALW4" s="146"/>
      <c r="ALX4" s="146"/>
      <c r="ALY4" s="146"/>
      <c r="ALZ4" s="146"/>
      <c r="AMA4" s="146"/>
      <c r="AMB4" s="146"/>
      <c r="AMC4" s="146"/>
      <c r="AMD4" s="146"/>
      <c r="AME4" s="146"/>
      <c r="AMF4" s="146"/>
    </row>
    <row r="5" spans="1:1020" customFormat="1">
      <c r="A5" s="155"/>
      <c r="B5" s="157" t="s">
        <v>1778</v>
      </c>
      <c r="C5" s="156" t="s">
        <v>1779</v>
      </c>
      <c r="D5" s="156">
        <v>84</v>
      </c>
      <c r="E5" s="156">
        <v>2.3560000000000001E-2</v>
      </c>
      <c r="F5" s="156">
        <v>2.3560000000000001E-2</v>
      </c>
      <c r="G5" s="158">
        <v>3.8600000000000002E-2</v>
      </c>
      <c r="H5" s="145"/>
      <c r="I5" s="155"/>
      <c r="J5" s="157" t="s">
        <v>1780</v>
      </c>
      <c r="K5" s="156" t="s">
        <v>1781</v>
      </c>
      <c r="L5" s="156">
        <v>16</v>
      </c>
      <c r="M5" s="156">
        <v>1.48E-3</v>
      </c>
      <c r="N5" s="156">
        <v>1.48E-3</v>
      </c>
      <c r="O5" s="158">
        <v>1.5E-3</v>
      </c>
      <c r="P5" s="145"/>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c r="GE5" s="146"/>
      <c r="GF5" s="146"/>
      <c r="GG5" s="146"/>
      <c r="GH5" s="146"/>
      <c r="GI5" s="146"/>
      <c r="GJ5" s="146"/>
      <c r="GK5" s="146"/>
      <c r="GL5" s="146"/>
      <c r="GM5" s="146"/>
      <c r="GN5" s="146"/>
      <c r="GO5" s="146"/>
      <c r="GP5" s="146"/>
      <c r="GQ5" s="146"/>
      <c r="GR5" s="146"/>
      <c r="GS5" s="146"/>
      <c r="GT5" s="146"/>
      <c r="GU5" s="146"/>
      <c r="GV5" s="146"/>
      <c r="GW5" s="146"/>
      <c r="GX5" s="146"/>
      <c r="GY5" s="146"/>
      <c r="GZ5" s="146"/>
      <c r="HA5" s="146"/>
      <c r="HB5" s="146"/>
      <c r="HC5" s="146"/>
      <c r="HD5" s="146"/>
      <c r="HE5" s="146"/>
      <c r="HF5" s="146"/>
      <c r="HG5" s="146"/>
      <c r="HH5" s="146"/>
      <c r="HI5" s="146"/>
      <c r="HJ5" s="146"/>
      <c r="HK5" s="146"/>
      <c r="HL5" s="146"/>
      <c r="HM5" s="146"/>
      <c r="HN5" s="146"/>
      <c r="HO5" s="146"/>
      <c r="HP5" s="146"/>
      <c r="HQ5" s="146"/>
      <c r="HR5" s="146"/>
      <c r="HS5" s="146"/>
      <c r="HT5" s="146"/>
      <c r="HU5" s="146"/>
      <c r="HV5" s="146"/>
      <c r="HW5" s="146"/>
      <c r="HX5" s="146"/>
      <c r="HY5" s="146"/>
      <c r="HZ5" s="146"/>
      <c r="IA5" s="146"/>
      <c r="IB5" s="146"/>
      <c r="IC5" s="146"/>
      <c r="ID5" s="146"/>
      <c r="IE5" s="146"/>
      <c r="IF5" s="146"/>
      <c r="IG5" s="146"/>
      <c r="IH5" s="146"/>
      <c r="II5" s="146"/>
      <c r="IJ5" s="146"/>
      <c r="IK5" s="146"/>
      <c r="IL5" s="146"/>
      <c r="IM5" s="146"/>
      <c r="IN5" s="146"/>
      <c r="IO5" s="146"/>
      <c r="IP5" s="146"/>
      <c r="IQ5" s="146"/>
      <c r="IR5" s="146"/>
      <c r="IS5" s="146"/>
      <c r="IT5" s="146"/>
      <c r="IU5" s="146"/>
      <c r="IV5" s="146"/>
      <c r="IW5" s="146"/>
      <c r="IX5" s="146"/>
      <c r="IY5" s="146"/>
      <c r="IZ5" s="146"/>
      <c r="JA5" s="146"/>
      <c r="JB5" s="146"/>
      <c r="JC5" s="146"/>
      <c r="JD5" s="146"/>
      <c r="JE5" s="146"/>
      <c r="JF5" s="146"/>
      <c r="JG5" s="146"/>
      <c r="JH5" s="146"/>
      <c r="JI5" s="146"/>
      <c r="JJ5" s="146"/>
      <c r="JK5" s="146"/>
      <c r="JL5" s="146"/>
      <c r="JM5" s="146"/>
      <c r="JN5" s="146"/>
      <c r="JO5" s="146"/>
      <c r="JP5" s="146"/>
      <c r="JQ5" s="146"/>
      <c r="JR5" s="146"/>
      <c r="JS5" s="146"/>
      <c r="JT5" s="146"/>
      <c r="JU5" s="146"/>
      <c r="JV5" s="146"/>
      <c r="JW5" s="146"/>
      <c r="JX5" s="146"/>
      <c r="JY5" s="146"/>
      <c r="JZ5" s="146"/>
      <c r="KA5" s="146"/>
      <c r="KB5" s="146"/>
      <c r="KC5" s="146"/>
      <c r="KD5" s="146"/>
      <c r="KE5" s="146"/>
      <c r="KF5" s="146"/>
      <c r="KG5" s="146"/>
      <c r="KH5" s="146"/>
      <c r="KI5" s="146"/>
      <c r="KJ5" s="146"/>
      <c r="KK5" s="146"/>
      <c r="KL5" s="146"/>
      <c r="KM5" s="146"/>
      <c r="KN5" s="146"/>
      <c r="KO5" s="146"/>
      <c r="KP5" s="146"/>
      <c r="KQ5" s="146"/>
      <c r="KR5" s="146"/>
      <c r="KS5" s="146"/>
      <c r="KT5" s="146"/>
      <c r="KU5" s="146"/>
      <c r="KV5" s="146"/>
      <c r="KW5" s="146"/>
      <c r="KX5" s="146"/>
      <c r="KY5" s="146"/>
      <c r="KZ5" s="146"/>
      <c r="LA5" s="146"/>
      <c r="LB5" s="146"/>
      <c r="LC5" s="146"/>
      <c r="LD5" s="146"/>
      <c r="LE5" s="146"/>
      <c r="LF5" s="146"/>
      <c r="LG5" s="146"/>
      <c r="LH5" s="146"/>
      <c r="LI5" s="146"/>
      <c r="LJ5" s="146"/>
      <c r="LK5" s="146"/>
      <c r="LL5" s="146"/>
      <c r="LM5" s="146"/>
      <c r="LN5" s="146"/>
      <c r="LO5" s="146"/>
      <c r="LP5" s="146"/>
      <c r="LQ5" s="146"/>
      <c r="LR5" s="146"/>
      <c r="LS5" s="146"/>
      <c r="LT5" s="146"/>
      <c r="LU5" s="146"/>
      <c r="LV5" s="146"/>
      <c r="LW5" s="146"/>
      <c r="LX5" s="146"/>
      <c r="LY5" s="146"/>
      <c r="LZ5" s="146"/>
      <c r="MA5" s="146"/>
      <c r="MB5" s="146"/>
      <c r="MC5" s="146"/>
      <c r="MD5" s="146"/>
      <c r="ME5" s="146"/>
      <c r="MF5" s="146"/>
      <c r="MG5" s="146"/>
      <c r="MH5" s="146"/>
      <c r="MI5" s="146"/>
      <c r="MJ5" s="146"/>
      <c r="MK5" s="146"/>
      <c r="ML5" s="146"/>
      <c r="MM5" s="146"/>
      <c r="MN5" s="146"/>
      <c r="MO5" s="146"/>
      <c r="MP5" s="146"/>
      <c r="MQ5" s="146"/>
      <c r="MR5" s="146"/>
      <c r="MS5" s="146"/>
      <c r="MT5" s="146"/>
      <c r="MU5" s="146"/>
      <c r="MV5" s="146"/>
      <c r="MW5" s="146"/>
      <c r="MX5" s="146"/>
      <c r="MY5" s="146"/>
      <c r="MZ5" s="146"/>
      <c r="NA5" s="146"/>
      <c r="NB5" s="146"/>
      <c r="NC5" s="146"/>
      <c r="ND5" s="146"/>
      <c r="NE5" s="146"/>
      <c r="NF5" s="146"/>
      <c r="NG5" s="146"/>
      <c r="NH5" s="146"/>
      <c r="NI5" s="146"/>
      <c r="NJ5" s="146"/>
      <c r="NK5" s="146"/>
      <c r="NL5" s="146"/>
      <c r="NM5" s="146"/>
      <c r="NN5" s="146"/>
      <c r="NO5" s="146"/>
      <c r="NP5" s="146"/>
      <c r="NQ5" s="146"/>
      <c r="NR5" s="146"/>
      <c r="NS5" s="146"/>
      <c r="NT5" s="146"/>
      <c r="NU5" s="146"/>
      <c r="NV5" s="146"/>
      <c r="NW5" s="146"/>
      <c r="NX5" s="146"/>
      <c r="NY5" s="146"/>
      <c r="NZ5" s="146"/>
      <c r="OA5" s="146"/>
      <c r="OB5" s="146"/>
      <c r="OC5" s="146"/>
      <c r="OD5" s="146"/>
      <c r="OE5" s="146"/>
      <c r="OF5" s="146"/>
      <c r="OG5" s="146"/>
      <c r="OH5" s="146"/>
      <c r="OI5" s="146"/>
      <c r="OJ5" s="146"/>
      <c r="OK5" s="146"/>
      <c r="OL5" s="146"/>
      <c r="OM5" s="146"/>
      <c r="ON5" s="146"/>
      <c r="OO5" s="146"/>
      <c r="OP5" s="146"/>
      <c r="OQ5" s="146"/>
      <c r="OR5" s="146"/>
      <c r="OS5" s="146"/>
      <c r="OT5" s="146"/>
      <c r="OU5" s="146"/>
      <c r="OV5" s="146"/>
      <c r="OW5" s="146"/>
      <c r="OX5" s="146"/>
      <c r="OY5" s="146"/>
      <c r="OZ5" s="146"/>
      <c r="PA5" s="146"/>
      <c r="PB5" s="146"/>
      <c r="PC5" s="146"/>
      <c r="PD5" s="146"/>
      <c r="PE5" s="146"/>
      <c r="PF5" s="146"/>
      <c r="PG5" s="146"/>
      <c r="PH5" s="146"/>
      <c r="PI5" s="146"/>
      <c r="PJ5" s="146"/>
      <c r="PK5" s="146"/>
      <c r="PL5" s="146"/>
      <c r="PM5" s="146"/>
      <c r="PN5" s="146"/>
      <c r="PO5" s="146"/>
      <c r="PP5" s="146"/>
      <c r="PQ5" s="146"/>
      <c r="PR5" s="146"/>
      <c r="PS5" s="146"/>
      <c r="PT5" s="146"/>
      <c r="PU5" s="146"/>
      <c r="PV5" s="146"/>
      <c r="PW5" s="146"/>
      <c r="PX5" s="146"/>
      <c r="PY5" s="146"/>
      <c r="PZ5" s="146"/>
      <c r="QA5" s="146"/>
      <c r="QB5" s="146"/>
      <c r="QC5" s="146"/>
      <c r="QD5" s="146"/>
      <c r="QE5" s="146"/>
      <c r="QF5" s="146"/>
      <c r="QG5" s="146"/>
      <c r="QH5" s="146"/>
      <c r="QI5" s="146"/>
      <c r="QJ5" s="146"/>
      <c r="QK5" s="146"/>
      <c r="QL5" s="146"/>
      <c r="QM5" s="146"/>
      <c r="QN5" s="146"/>
      <c r="QO5" s="146"/>
      <c r="QP5" s="146"/>
      <c r="QQ5" s="146"/>
      <c r="QR5" s="146"/>
      <c r="QS5" s="146"/>
      <c r="QT5" s="146"/>
      <c r="QU5" s="146"/>
      <c r="QV5" s="146"/>
      <c r="QW5" s="146"/>
      <c r="QX5" s="146"/>
      <c r="QY5" s="146"/>
      <c r="QZ5" s="146"/>
      <c r="RA5" s="146"/>
      <c r="RB5" s="146"/>
      <c r="RC5" s="146"/>
      <c r="RD5" s="146"/>
      <c r="RE5" s="146"/>
      <c r="RF5" s="146"/>
      <c r="RG5" s="146"/>
      <c r="RH5" s="146"/>
      <c r="RI5" s="146"/>
      <c r="RJ5" s="146"/>
      <c r="RK5" s="146"/>
      <c r="RL5" s="146"/>
      <c r="RM5" s="146"/>
      <c r="RN5" s="146"/>
      <c r="RO5" s="146"/>
      <c r="RP5" s="146"/>
      <c r="RQ5" s="146"/>
      <c r="RR5" s="146"/>
      <c r="RS5" s="146"/>
      <c r="RT5" s="146"/>
      <c r="RU5" s="146"/>
      <c r="RV5" s="146"/>
      <c r="RW5" s="146"/>
      <c r="RX5" s="146"/>
      <c r="RY5" s="146"/>
      <c r="RZ5" s="146"/>
      <c r="SA5" s="146"/>
      <c r="SB5" s="146"/>
      <c r="SC5" s="146"/>
      <c r="SD5" s="146"/>
      <c r="SE5" s="146"/>
      <c r="SF5" s="146"/>
      <c r="SG5" s="146"/>
      <c r="SH5" s="146"/>
      <c r="SI5" s="146"/>
      <c r="SJ5" s="146"/>
      <c r="SK5" s="146"/>
      <c r="SL5" s="146"/>
      <c r="SM5" s="146"/>
      <c r="SN5" s="146"/>
      <c r="SO5" s="146"/>
      <c r="SP5" s="146"/>
      <c r="SQ5" s="146"/>
      <c r="SR5" s="146"/>
      <c r="SS5" s="146"/>
      <c r="ST5" s="146"/>
      <c r="SU5" s="146"/>
      <c r="SV5" s="146"/>
      <c r="SW5" s="146"/>
      <c r="SX5" s="146"/>
      <c r="SY5" s="146"/>
      <c r="SZ5" s="146"/>
      <c r="TA5" s="146"/>
      <c r="TB5" s="146"/>
      <c r="TC5" s="146"/>
      <c r="TD5" s="146"/>
      <c r="TE5" s="146"/>
      <c r="TF5" s="146"/>
      <c r="TG5" s="146"/>
      <c r="TH5" s="146"/>
      <c r="TI5" s="146"/>
      <c r="TJ5" s="146"/>
      <c r="TK5" s="146"/>
      <c r="TL5" s="146"/>
      <c r="TM5" s="146"/>
      <c r="TN5" s="146"/>
      <c r="TO5" s="146"/>
      <c r="TP5" s="146"/>
      <c r="TQ5" s="146"/>
      <c r="TR5" s="146"/>
      <c r="TS5" s="146"/>
      <c r="TT5" s="146"/>
      <c r="TU5" s="146"/>
      <c r="TV5" s="146"/>
      <c r="TW5" s="146"/>
      <c r="TX5" s="146"/>
      <c r="TY5" s="146"/>
      <c r="TZ5" s="146"/>
      <c r="UA5" s="146"/>
      <c r="UB5" s="146"/>
      <c r="UC5" s="146"/>
      <c r="UD5" s="146"/>
      <c r="UE5" s="146"/>
      <c r="UF5" s="146"/>
      <c r="UG5" s="146"/>
      <c r="UH5" s="146"/>
      <c r="UI5" s="146"/>
      <c r="UJ5" s="146"/>
      <c r="UK5" s="146"/>
      <c r="UL5" s="146"/>
      <c r="UM5" s="146"/>
      <c r="UN5" s="146"/>
      <c r="UO5" s="146"/>
      <c r="UP5" s="146"/>
      <c r="UQ5" s="146"/>
      <c r="UR5" s="146"/>
      <c r="US5" s="146"/>
      <c r="UT5" s="146"/>
      <c r="UU5" s="146"/>
      <c r="UV5" s="146"/>
      <c r="UW5" s="146"/>
      <c r="UX5" s="146"/>
      <c r="UY5" s="146"/>
      <c r="UZ5" s="146"/>
      <c r="VA5" s="146"/>
      <c r="VB5" s="146"/>
      <c r="VC5" s="146"/>
      <c r="VD5" s="146"/>
      <c r="VE5" s="146"/>
      <c r="VF5" s="146"/>
      <c r="VG5" s="146"/>
      <c r="VH5" s="146"/>
      <c r="VI5" s="146"/>
      <c r="VJ5" s="146"/>
      <c r="VK5" s="146"/>
      <c r="VL5" s="146"/>
      <c r="VM5" s="146"/>
      <c r="VN5" s="146"/>
      <c r="VO5" s="146"/>
      <c r="VP5" s="146"/>
      <c r="VQ5" s="146"/>
      <c r="VR5" s="146"/>
      <c r="VS5" s="146"/>
      <c r="VT5" s="146"/>
      <c r="VU5" s="146"/>
      <c r="VV5" s="146"/>
      <c r="VW5" s="146"/>
      <c r="VX5" s="146"/>
      <c r="VY5" s="146"/>
      <c r="VZ5" s="146"/>
      <c r="WA5" s="146"/>
      <c r="WB5" s="146"/>
      <c r="WC5" s="146"/>
      <c r="WD5" s="146"/>
      <c r="WE5" s="146"/>
      <c r="WF5" s="146"/>
      <c r="WG5" s="146"/>
      <c r="WH5" s="146"/>
      <c r="WI5" s="146"/>
      <c r="WJ5" s="146"/>
      <c r="WK5" s="146"/>
      <c r="WL5" s="146"/>
      <c r="WM5" s="146"/>
      <c r="WN5" s="146"/>
      <c r="WO5" s="146"/>
      <c r="WP5" s="146"/>
      <c r="WQ5" s="146"/>
      <c r="WR5" s="146"/>
      <c r="WS5" s="146"/>
      <c r="WT5" s="146"/>
      <c r="WU5" s="146"/>
      <c r="WV5" s="146"/>
      <c r="WW5" s="146"/>
      <c r="WX5" s="146"/>
      <c r="WY5" s="146"/>
      <c r="WZ5" s="146"/>
      <c r="XA5" s="146"/>
      <c r="XB5" s="146"/>
      <c r="XC5" s="146"/>
      <c r="XD5" s="146"/>
      <c r="XE5" s="146"/>
      <c r="XF5" s="146"/>
      <c r="XG5" s="146"/>
      <c r="XH5" s="146"/>
      <c r="XI5" s="146"/>
      <c r="XJ5" s="146"/>
      <c r="XK5" s="146"/>
      <c r="XL5" s="146"/>
      <c r="XM5" s="146"/>
      <c r="XN5" s="146"/>
      <c r="XO5" s="146"/>
      <c r="XP5" s="146"/>
      <c r="XQ5" s="146"/>
      <c r="XR5" s="146"/>
      <c r="XS5" s="146"/>
      <c r="XT5" s="146"/>
      <c r="XU5" s="146"/>
      <c r="XV5" s="146"/>
      <c r="XW5" s="146"/>
      <c r="XX5" s="146"/>
      <c r="XY5" s="146"/>
      <c r="XZ5" s="146"/>
      <c r="YA5" s="146"/>
      <c r="YB5" s="146"/>
      <c r="YC5" s="146"/>
      <c r="YD5" s="146"/>
      <c r="YE5" s="146"/>
      <c r="YF5" s="146"/>
      <c r="YG5" s="146"/>
      <c r="YH5" s="146"/>
      <c r="YI5" s="146"/>
      <c r="YJ5" s="146"/>
      <c r="YK5" s="146"/>
      <c r="YL5" s="146"/>
      <c r="YM5" s="146"/>
      <c r="YN5" s="146"/>
      <c r="YO5" s="146"/>
      <c r="YP5" s="146"/>
      <c r="YQ5" s="146"/>
      <c r="YR5" s="146"/>
      <c r="YS5" s="146"/>
      <c r="YT5" s="146"/>
      <c r="YU5" s="146"/>
      <c r="YV5" s="146"/>
      <c r="YW5" s="146"/>
      <c r="YX5" s="146"/>
      <c r="YY5" s="146"/>
      <c r="YZ5" s="146"/>
      <c r="ZA5" s="146"/>
      <c r="ZB5" s="146"/>
      <c r="ZC5" s="146"/>
      <c r="ZD5" s="146"/>
      <c r="ZE5" s="146"/>
      <c r="ZF5" s="146"/>
      <c r="ZG5" s="146"/>
      <c r="ZH5" s="146"/>
      <c r="ZI5" s="146"/>
      <c r="ZJ5" s="146"/>
      <c r="ZK5" s="146"/>
      <c r="ZL5" s="146"/>
      <c r="ZM5" s="146"/>
      <c r="ZN5" s="146"/>
      <c r="ZO5" s="146"/>
      <c r="ZP5" s="146"/>
      <c r="ZQ5" s="146"/>
      <c r="ZR5" s="146"/>
      <c r="ZS5" s="146"/>
      <c r="ZT5" s="146"/>
      <c r="ZU5" s="146"/>
      <c r="ZV5" s="146"/>
      <c r="ZW5" s="146"/>
      <c r="ZX5" s="146"/>
      <c r="ZY5" s="146"/>
      <c r="ZZ5" s="146"/>
      <c r="AAA5" s="146"/>
      <c r="AAB5" s="146"/>
      <c r="AAC5" s="146"/>
      <c r="AAD5" s="146"/>
      <c r="AAE5" s="146"/>
      <c r="AAF5" s="146"/>
      <c r="AAG5" s="146"/>
      <c r="AAH5" s="146"/>
      <c r="AAI5" s="146"/>
      <c r="AAJ5" s="146"/>
      <c r="AAK5" s="146"/>
      <c r="AAL5" s="146"/>
      <c r="AAM5" s="146"/>
      <c r="AAN5" s="146"/>
      <c r="AAO5" s="146"/>
      <c r="AAP5" s="146"/>
      <c r="AAQ5" s="146"/>
      <c r="AAR5" s="146"/>
      <c r="AAS5" s="146"/>
      <c r="AAT5" s="146"/>
      <c r="AAU5" s="146"/>
      <c r="AAV5" s="146"/>
      <c r="AAW5" s="146"/>
      <c r="AAX5" s="146"/>
      <c r="AAY5" s="146"/>
      <c r="AAZ5" s="146"/>
      <c r="ABA5" s="146"/>
      <c r="ABB5" s="146"/>
      <c r="ABC5" s="146"/>
      <c r="ABD5" s="146"/>
      <c r="ABE5" s="146"/>
      <c r="ABF5" s="146"/>
      <c r="ABG5" s="146"/>
      <c r="ABH5" s="146"/>
      <c r="ABI5" s="146"/>
      <c r="ABJ5" s="146"/>
      <c r="ABK5" s="146"/>
      <c r="ABL5" s="146"/>
      <c r="ABM5" s="146"/>
      <c r="ABN5" s="146"/>
      <c r="ABO5" s="146"/>
      <c r="ABP5" s="146"/>
      <c r="ABQ5" s="146"/>
      <c r="ABR5" s="146"/>
      <c r="ABS5" s="146"/>
      <c r="ABT5" s="146"/>
      <c r="ABU5" s="146"/>
      <c r="ABV5" s="146"/>
      <c r="ABW5" s="146"/>
      <c r="ABX5" s="146"/>
      <c r="ABY5" s="146"/>
      <c r="ABZ5" s="146"/>
      <c r="ACA5" s="146"/>
      <c r="ACB5" s="146"/>
      <c r="ACC5" s="146"/>
      <c r="ACD5" s="146"/>
      <c r="ACE5" s="146"/>
      <c r="ACF5" s="146"/>
      <c r="ACG5" s="146"/>
      <c r="ACH5" s="146"/>
      <c r="ACI5" s="146"/>
      <c r="ACJ5" s="146"/>
      <c r="ACK5" s="146"/>
      <c r="ACL5" s="146"/>
      <c r="ACM5" s="146"/>
      <c r="ACN5" s="146"/>
      <c r="ACO5" s="146"/>
      <c r="ACP5" s="146"/>
      <c r="ACQ5" s="146"/>
      <c r="ACR5" s="146"/>
      <c r="ACS5" s="146"/>
      <c r="ACT5" s="146"/>
      <c r="ACU5" s="146"/>
      <c r="ACV5" s="146"/>
      <c r="ACW5" s="146"/>
      <c r="ACX5" s="146"/>
      <c r="ACY5" s="146"/>
      <c r="ACZ5" s="146"/>
      <c r="ADA5" s="146"/>
      <c r="ADB5" s="146"/>
      <c r="ADC5" s="146"/>
      <c r="ADD5" s="146"/>
      <c r="ADE5" s="146"/>
      <c r="ADF5" s="146"/>
      <c r="ADG5" s="146"/>
      <c r="ADH5" s="146"/>
      <c r="ADI5" s="146"/>
      <c r="ADJ5" s="146"/>
      <c r="ADK5" s="146"/>
      <c r="ADL5" s="146"/>
      <c r="ADM5" s="146"/>
      <c r="ADN5" s="146"/>
      <c r="ADO5" s="146"/>
      <c r="ADP5" s="146"/>
      <c r="ADQ5" s="146"/>
      <c r="ADR5" s="146"/>
      <c r="ADS5" s="146"/>
      <c r="ADT5" s="146"/>
      <c r="ADU5" s="146"/>
      <c r="ADV5" s="146"/>
      <c r="ADW5" s="146"/>
      <c r="ADX5" s="146"/>
      <c r="ADY5" s="146"/>
      <c r="ADZ5" s="146"/>
      <c r="AEA5" s="146"/>
      <c r="AEB5" s="146"/>
      <c r="AEC5" s="146"/>
      <c r="AED5" s="146"/>
      <c r="AEE5" s="146"/>
      <c r="AEF5" s="146"/>
      <c r="AEG5" s="146"/>
      <c r="AEH5" s="146"/>
      <c r="AEI5" s="146"/>
      <c r="AEJ5" s="146"/>
      <c r="AEK5" s="146"/>
      <c r="AEL5" s="146"/>
      <c r="AEM5" s="146"/>
      <c r="AEN5" s="146"/>
      <c r="AEO5" s="146"/>
      <c r="AEP5" s="146"/>
      <c r="AEQ5" s="146"/>
      <c r="AER5" s="146"/>
      <c r="AES5" s="146"/>
      <c r="AET5" s="146"/>
      <c r="AEU5" s="146"/>
      <c r="AEV5" s="146"/>
      <c r="AEW5" s="146"/>
      <c r="AEX5" s="146"/>
      <c r="AEY5" s="146"/>
      <c r="AEZ5" s="146"/>
      <c r="AFA5" s="146"/>
      <c r="AFB5" s="146"/>
      <c r="AFC5" s="146"/>
      <c r="AFD5" s="146"/>
      <c r="AFE5" s="146"/>
      <c r="AFF5" s="146"/>
      <c r="AFG5" s="146"/>
      <c r="AFH5" s="146"/>
      <c r="AFI5" s="146"/>
      <c r="AFJ5" s="146"/>
      <c r="AFK5" s="146"/>
      <c r="AFL5" s="146"/>
      <c r="AFM5" s="146"/>
      <c r="AFN5" s="146"/>
      <c r="AFO5" s="146"/>
      <c r="AFP5" s="146"/>
      <c r="AFQ5" s="146"/>
      <c r="AFR5" s="146"/>
      <c r="AFS5" s="146"/>
      <c r="AFT5" s="146"/>
      <c r="AFU5" s="146"/>
      <c r="AFV5" s="146"/>
      <c r="AFW5" s="146"/>
      <c r="AFX5" s="146"/>
      <c r="AFY5" s="146"/>
      <c r="AFZ5" s="146"/>
      <c r="AGA5" s="146"/>
      <c r="AGB5" s="146"/>
      <c r="AGC5" s="146"/>
      <c r="AGD5" s="146"/>
      <c r="AGE5" s="146"/>
      <c r="AGF5" s="146"/>
      <c r="AGG5" s="146"/>
      <c r="AGH5" s="146"/>
      <c r="AGI5" s="146"/>
      <c r="AGJ5" s="146"/>
      <c r="AGK5" s="146"/>
      <c r="AGL5" s="146"/>
      <c r="AGM5" s="146"/>
      <c r="AGN5" s="146"/>
      <c r="AGO5" s="146"/>
      <c r="AGP5" s="146"/>
      <c r="AGQ5" s="146"/>
      <c r="AGR5" s="146"/>
      <c r="AGS5" s="146"/>
      <c r="AGT5" s="146"/>
      <c r="AGU5" s="146"/>
      <c r="AGV5" s="146"/>
      <c r="AGW5" s="146"/>
      <c r="AGX5" s="146"/>
      <c r="AGY5" s="146"/>
      <c r="AGZ5" s="146"/>
      <c r="AHA5" s="146"/>
      <c r="AHB5" s="146"/>
      <c r="AHC5" s="146"/>
      <c r="AHD5" s="146"/>
      <c r="AHE5" s="146"/>
      <c r="AHF5" s="146"/>
      <c r="AHG5" s="146"/>
      <c r="AHH5" s="146"/>
      <c r="AHI5" s="146"/>
      <c r="AHJ5" s="146"/>
      <c r="AHK5" s="146"/>
      <c r="AHL5" s="146"/>
      <c r="AHM5" s="146"/>
      <c r="AHN5" s="146"/>
      <c r="AHO5" s="146"/>
      <c r="AHP5" s="146"/>
      <c r="AHQ5" s="146"/>
      <c r="AHR5" s="146"/>
      <c r="AHS5" s="146"/>
      <c r="AHT5" s="146"/>
      <c r="AHU5" s="146"/>
      <c r="AHV5" s="146"/>
      <c r="AHW5" s="146"/>
      <c r="AHX5" s="146"/>
      <c r="AHY5" s="146"/>
      <c r="AHZ5" s="146"/>
      <c r="AIA5" s="146"/>
      <c r="AIB5" s="146"/>
      <c r="AIC5" s="146"/>
      <c r="AID5" s="146"/>
      <c r="AIE5" s="146"/>
      <c r="AIF5" s="146"/>
      <c r="AIG5" s="146"/>
      <c r="AIH5" s="146"/>
      <c r="AII5" s="146"/>
      <c r="AIJ5" s="146"/>
      <c r="AIK5" s="146"/>
      <c r="AIL5" s="146"/>
      <c r="AIM5" s="146"/>
      <c r="AIN5" s="146"/>
      <c r="AIO5" s="146"/>
      <c r="AIP5" s="146"/>
      <c r="AIQ5" s="146"/>
      <c r="AIR5" s="146"/>
      <c r="AIS5" s="146"/>
      <c r="AIT5" s="146"/>
      <c r="AIU5" s="146"/>
      <c r="AIV5" s="146"/>
      <c r="AIW5" s="146"/>
      <c r="AIX5" s="146"/>
      <c r="AIY5" s="146"/>
      <c r="AIZ5" s="146"/>
      <c r="AJA5" s="146"/>
      <c r="AJB5" s="146"/>
      <c r="AJC5" s="146"/>
      <c r="AJD5" s="146"/>
      <c r="AJE5" s="146"/>
      <c r="AJF5" s="146"/>
      <c r="AJG5" s="146"/>
      <c r="AJH5" s="146"/>
      <c r="AJI5" s="146"/>
      <c r="AJJ5" s="146"/>
      <c r="AJK5" s="146"/>
      <c r="AJL5" s="146"/>
      <c r="AJM5" s="146"/>
      <c r="AJN5" s="146"/>
      <c r="AJO5" s="146"/>
      <c r="AJP5" s="146"/>
      <c r="AJQ5" s="146"/>
      <c r="AJR5" s="146"/>
      <c r="AJS5" s="146"/>
      <c r="AJT5" s="146"/>
      <c r="AJU5" s="146"/>
      <c r="AJV5" s="146"/>
      <c r="AJW5" s="146"/>
      <c r="AJX5" s="146"/>
      <c r="AJY5" s="146"/>
      <c r="AJZ5" s="146"/>
      <c r="AKA5" s="146"/>
      <c r="AKB5" s="146"/>
      <c r="AKC5" s="146"/>
      <c r="AKD5" s="146"/>
      <c r="AKE5" s="146"/>
      <c r="AKF5" s="146"/>
      <c r="AKG5" s="146"/>
      <c r="AKH5" s="146"/>
      <c r="AKI5" s="146"/>
      <c r="AKJ5" s="146"/>
      <c r="AKK5" s="146"/>
      <c r="AKL5" s="146"/>
      <c r="AKM5" s="146"/>
      <c r="AKN5" s="146"/>
      <c r="AKO5" s="146"/>
      <c r="AKP5" s="146"/>
      <c r="AKQ5" s="146"/>
      <c r="AKR5" s="146"/>
      <c r="AKS5" s="146"/>
      <c r="AKT5" s="146"/>
      <c r="AKU5" s="146"/>
      <c r="AKV5" s="146"/>
      <c r="AKW5" s="146"/>
      <c r="AKX5" s="146"/>
      <c r="AKY5" s="146"/>
      <c r="AKZ5" s="146"/>
      <c r="ALA5" s="146"/>
      <c r="ALB5" s="146"/>
      <c r="ALC5" s="146"/>
      <c r="ALD5" s="146"/>
      <c r="ALE5" s="146"/>
      <c r="ALF5" s="146"/>
      <c r="ALG5" s="146"/>
      <c r="ALH5" s="146"/>
      <c r="ALI5" s="146"/>
      <c r="ALJ5" s="146"/>
      <c r="ALK5" s="146"/>
      <c r="ALL5" s="146"/>
      <c r="ALM5" s="146"/>
      <c r="ALN5" s="146"/>
      <c r="ALO5" s="146"/>
      <c r="ALP5" s="146"/>
      <c r="ALQ5" s="146"/>
      <c r="ALR5" s="146"/>
      <c r="ALS5" s="146"/>
      <c r="ALT5" s="146"/>
      <c r="ALU5" s="146"/>
      <c r="ALV5" s="146"/>
      <c r="ALW5" s="146"/>
      <c r="ALX5" s="146"/>
      <c r="ALY5" s="146"/>
      <c r="ALZ5" s="146"/>
      <c r="AMA5" s="146"/>
      <c r="AMB5" s="146"/>
      <c r="AMC5" s="146"/>
      <c r="AMD5" s="146"/>
      <c r="AME5" s="146"/>
      <c r="AMF5" s="146"/>
    </row>
    <row r="6" spans="1:1020" customFormat="1">
      <c r="A6" s="155"/>
      <c r="B6" s="159" t="s">
        <v>1782</v>
      </c>
      <c r="C6" s="160" t="s">
        <v>1783</v>
      </c>
      <c r="D6" s="160">
        <v>24</v>
      </c>
      <c r="E6" s="160">
        <v>2.3220000000000001E-2</v>
      </c>
      <c r="F6" s="160">
        <v>2.3220000000000001E-2</v>
      </c>
      <c r="G6" s="161">
        <v>0.2359</v>
      </c>
      <c r="H6" s="145"/>
      <c r="I6" s="155"/>
      <c r="J6" s="157" t="s">
        <v>1784</v>
      </c>
      <c r="K6" s="156" t="s">
        <v>1785</v>
      </c>
      <c r="L6" s="156">
        <v>8</v>
      </c>
      <c r="M6" s="156">
        <v>1.97E-3</v>
      </c>
      <c r="N6" s="156">
        <v>1.97E-3</v>
      </c>
      <c r="O6" s="158">
        <v>2E-3</v>
      </c>
      <c r="P6" s="145"/>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46"/>
      <c r="HM6" s="146"/>
      <c r="HN6" s="146"/>
      <c r="HO6" s="146"/>
      <c r="HP6" s="146"/>
      <c r="HQ6" s="146"/>
      <c r="HR6" s="146"/>
      <c r="HS6" s="146"/>
      <c r="HT6" s="146"/>
      <c r="HU6" s="146"/>
      <c r="HV6" s="146"/>
      <c r="HW6" s="146"/>
      <c r="HX6" s="146"/>
      <c r="HY6" s="146"/>
      <c r="HZ6" s="146"/>
      <c r="IA6" s="146"/>
      <c r="IB6" s="146"/>
      <c r="IC6" s="146"/>
      <c r="ID6" s="146"/>
      <c r="IE6" s="146"/>
      <c r="IF6" s="146"/>
      <c r="IG6" s="146"/>
      <c r="IH6" s="146"/>
      <c r="II6" s="146"/>
      <c r="IJ6" s="146"/>
      <c r="IK6" s="146"/>
      <c r="IL6" s="146"/>
      <c r="IM6" s="146"/>
      <c r="IN6" s="146"/>
      <c r="IO6" s="146"/>
      <c r="IP6" s="146"/>
      <c r="IQ6" s="146"/>
      <c r="IR6" s="146"/>
      <c r="IS6" s="146"/>
      <c r="IT6" s="146"/>
      <c r="IU6" s="146"/>
      <c r="IV6" s="146"/>
      <c r="IW6" s="146"/>
      <c r="IX6" s="146"/>
      <c r="IY6" s="146"/>
      <c r="IZ6" s="146"/>
      <c r="JA6" s="146"/>
      <c r="JB6" s="146"/>
      <c r="JC6" s="146"/>
      <c r="JD6" s="146"/>
      <c r="JE6" s="146"/>
      <c r="JF6" s="146"/>
      <c r="JG6" s="146"/>
      <c r="JH6" s="146"/>
      <c r="JI6" s="146"/>
      <c r="JJ6" s="146"/>
      <c r="JK6" s="146"/>
      <c r="JL6" s="146"/>
      <c r="JM6" s="146"/>
      <c r="JN6" s="146"/>
      <c r="JO6" s="146"/>
      <c r="JP6" s="146"/>
      <c r="JQ6" s="146"/>
      <c r="JR6" s="146"/>
      <c r="JS6" s="146"/>
      <c r="JT6" s="146"/>
      <c r="JU6" s="146"/>
      <c r="JV6" s="146"/>
      <c r="JW6" s="146"/>
      <c r="JX6" s="146"/>
      <c r="JY6" s="146"/>
      <c r="JZ6" s="146"/>
      <c r="KA6" s="146"/>
      <c r="KB6" s="146"/>
      <c r="KC6" s="146"/>
      <c r="KD6" s="146"/>
      <c r="KE6" s="146"/>
      <c r="KF6" s="146"/>
      <c r="KG6" s="146"/>
      <c r="KH6" s="146"/>
      <c r="KI6" s="146"/>
      <c r="KJ6" s="146"/>
      <c r="KK6" s="146"/>
      <c r="KL6" s="146"/>
      <c r="KM6" s="146"/>
      <c r="KN6" s="146"/>
      <c r="KO6" s="146"/>
      <c r="KP6" s="146"/>
      <c r="KQ6" s="146"/>
      <c r="KR6" s="146"/>
      <c r="KS6" s="146"/>
      <c r="KT6" s="146"/>
      <c r="KU6" s="146"/>
      <c r="KV6" s="146"/>
      <c r="KW6" s="146"/>
      <c r="KX6" s="146"/>
      <c r="KY6" s="146"/>
      <c r="KZ6" s="146"/>
      <c r="LA6" s="146"/>
      <c r="LB6" s="146"/>
      <c r="LC6" s="146"/>
      <c r="LD6" s="146"/>
      <c r="LE6" s="146"/>
      <c r="LF6" s="146"/>
      <c r="LG6" s="146"/>
      <c r="LH6" s="146"/>
      <c r="LI6" s="146"/>
      <c r="LJ6" s="146"/>
      <c r="LK6" s="146"/>
      <c r="LL6" s="146"/>
      <c r="LM6" s="146"/>
      <c r="LN6" s="146"/>
      <c r="LO6" s="146"/>
      <c r="LP6" s="146"/>
      <c r="LQ6" s="146"/>
      <c r="LR6" s="146"/>
      <c r="LS6" s="146"/>
      <c r="LT6" s="146"/>
      <c r="LU6" s="146"/>
      <c r="LV6" s="146"/>
      <c r="LW6" s="146"/>
      <c r="LX6" s="146"/>
      <c r="LY6" s="146"/>
      <c r="LZ6" s="146"/>
      <c r="MA6" s="146"/>
      <c r="MB6" s="146"/>
      <c r="MC6" s="146"/>
      <c r="MD6" s="146"/>
      <c r="ME6" s="146"/>
      <c r="MF6" s="146"/>
      <c r="MG6" s="146"/>
      <c r="MH6" s="146"/>
      <c r="MI6" s="146"/>
      <c r="MJ6" s="146"/>
      <c r="MK6" s="146"/>
      <c r="ML6" s="146"/>
      <c r="MM6" s="146"/>
      <c r="MN6" s="146"/>
      <c r="MO6" s="146"/>
      <c r="MP6" s="146"/>
      <c r="MQ6" s="146"/>
      <c r="MR6" s="146"/>
      <c r="MS6" s="146"/>
      <c r="MT6" s="146"/>
      <c r="MU6" s="146"/>
      <c r="MV6" s="146"/>
      <c r="MW6" s="146"/>
      <c r="MX6" s="146"/>
      <c r="MY6" s="146"/>
      <c r="MZ6" s="146"/>
      <c r="NA6" s="146"/>
      <c r="NB6" s="146"/>
      <c r="NC6" s="146"/>
      <c r="ND6" s="146"/>
      <c r="NE6" s="146"/>
      <c r="NF6" s="146"/>
      <c r="NG6" s="146"/>
      <c r="NH6" s="146"/>
      <c r="NI6" s="146"/>
      <c r="NJ6" s="146"/>
      <c r="NK6" s="146"/>
      <c r="NL6" s="146"/>
      <c r="NM6" s="146"/>
      <c r="NN6" s="146"/>
      <c r="NO6" s="146"/>
      <c r="NP6" s="146"/>
      <c r="NQ6" s="146"/>
      <c r="NR6" s="146"/>
      <c r="NS6" s="146"/>
      <c r="NT6" s="146"/>
      <c r="NU6" s="146"/>
      <c r="NV6" s="146"/>
      <c r="NW6" s="146"/>
      <c r="NX6" s="146"/>
      <c r="NY6" s="146"/>
      <c r="NZ6" s="146"/>
      <c r="OA6" s="146"/>
      <c r="OB6" s="146"/>
      <c r="OC6" s="146"/>
      <c r="OD6" s="146"/>
      <c r="OE6" s="146"/>
      <c r="OF6" s="146"/>
      <c r="OG6" s="146"/>
      <c r="OH6" s="146"/>
      <c r="OI6" s="146"/>
      <c r="OJ6" s="146"/>
      <c r="OK6" s="146"/>
      <c r="OL6" s="146"/>
      <c r="OM6" s="146"/>
      <c r="ON6" s="146"/>
      <c r="OO6" s="146"/>
      <c r="OP6" s="146"/>
      <c r="OQ6" s="146"/>
      <c r="OR6" s="146"/>
      <c r="OS6" s="146"/>
      <c r="OT6" s="146"/>
      <c r="OU6" s="146"/>
      <c r="OV6" s="146"/>
      <c r="OW6" s="146"/>
      <c r="OX6" s="146"/>
      <c r="OY6" s="146"/>
      <c r="OZ6" s="146"/>
      <c r="PA6" s="146"/>
      <c r="PB6" s="146"/>
      <c r="PC6" s="146"/>
      <c r="PD6" s="146"/>
      <c r="PE6" s="146"/>
      <c r="PF6" s="146"/>
      <c r="PG6" s="146"/>
      <c r="PH6" s="146"/>
      <c r="PI6" s="146"/>
      <c r="PJ6" s="146"/>
      <c r="PK6" s="146"/>
      <c r="PL6" s="146"/>
      <c r="PM6" s="146"/>
      <c r="PN6" s="146"/>
      <c r="PO6" s="146"/>
      <c r="PP6" s="146"/>
      <c r="PQ6" s="146"/>
      <c r="PR6" s="146"/>
      <c r="PS6" s="146"/>
      <c r="PT6" s="146"/>
      <c r="PU6" s="146"/>
      <c r="PV6" s="146"/>
      <c r="PW6" s="146"/>
      <c r="PX6" s="146"/>
      <c r="PY6" s="146"/>
      <c r="PZ6" s="146"/>
      <c r="QA6" s="146"/>
      <c r="QB6" s="146"/>
      <c r="QC6" s="146"/>
      <c r="QD6" s="146"/>
      <c r="QE6" s="146"/>
      <c r="QF6" s="146"/>
      <c r="QG6" s="146"/>
      <c r="QH6" s="146"/>
      <c r="QI6" s="146"/>
      <c r="QJ6" s="146"/>
      <c r="QK6" s="146"/>
      <c r="QL6" s="146"/>
      <c r="QM6" s="146"/>
      <c r="QN6" s="146"/>
      <c r="QO6" s="146"/>
      <c r="QP6" s="146"/>
      <c r="QQ6" s="146"/>
      <c r="QR6" s="146"/>
      <c r="QS6" s="146"/>
      <c r="QT6" s="146"/>
      <c r="QU6" s="146"/>
      <c r="QV6" s="146"/>
      <c r="QW6" s="146"/>
      <c r="QX6" s="146"/>
      <c r="QY6" s="146"/>
      <c r="QZ6" s="146"/>
      <c r="RA6" s="146"/>
      <c r="RB6" s="146"/>
      <c r="RC6" s="146"/>
      <c r="RD6" s="146"/>
      <c r="RE6" s="146"/>
      <c r="RF6" s="146"/>
      <c r="RG6" s="146"/>
      <c r="RH6" s="146"/>
      <c r="RI6" s="146"/>
      <c r="RJ6" s="146"/>
      <c r="RK6" s="146"/>
      <c r="RL6" s="146"/>
      <c r="RM6" s="146"/>
      <c r="RN6" s="146"/>
      <c r="RO6" s="146"/>
      <c r="RP6" s="146"/>
      <c r="RQ6" s="146"/>
      <c r="RR6" s="146"/>
      <c r="RS6" s="146"/>
      <c r="RT6" s="146"/>
      <c r="RU6" s="146"/>
      <c r="RV6" s="146"/>
      <c r="RW6" s="146"/>
      <c r="RX6" s="146"/>
      <c r="RY6" s="146"/>
      <c r="RZ6" s="146"/>
      <c r="SA6" s="146"/>
      <c r="SB6" s="146"/>
      <c r="SC6" s="146"/>
      <c r="SD6" s="146"/>
      <c r="SE6" s="146"/>
      <c r="SF6" s="146"/>
      <c r="SG6" s="146"/>
      <c r="SH6" s="146"/>
      <c r="SI6" s="146"/>
      <c r="SJ6" s="146"/>
      <c r="SK6" s="146"/>
      <c r="SL6" s="146"/>
      <c r="SM6" s="146"/>
      <c r="SN6" s="146"/>
      <c r="SO6" s="146"/>
      <c r="SP6" s="146"/>
      <c r="SQ6" s="146"/>
      <c r="SR6" s="146"/>
      <c r="SS6" s="146"/>
      <c r="ST6" s="146"/>
      <c r="SU6" s="146"/>
      <c r="SV6" s="146"/>
      <c r="SW6" s="146"/>
      <c r="SX6" s="146"/>
      <c r="SY6" s="146"/>
      <c r="SZ6" s="146"/>
      <c r="TA6" s="146"/>
      <c r="TB6" s="146"/>
      <c r="TC6" s="146"/>
      <c r="TD6" s="146"/>
      <c r="TE6" s="146"/>
      <c r="TF6" s="146"/>
      <c r="TG6" s="146"/>
      <c r="TH6" s="146"/>
      <c r="TI6" s="146"/>
      <c r="TJ6" s="146"/>
      <c r="TK6" s="146"/>
      <c r="TL6" s="146"/>
      <c r="TM6" s="146"/>
      <c r="TN6" s="146"/>
      <c r="TO6" s="146"/>
      <c r="TP6" s="146"/>
      <c r="TQ6" s="146"/>
      <c r="TR6" s="146"/>
      <c r="TS6" s="146"/>
      <c r="TT6" s="146"/>
      <c r="TU6" s="146"/>
      <c r="TV6" s="146"/>
      <c r="TW6" s="146"/>
      <c r="TX6" s="146"/>
      <c r="TY6" s="146"/>
      <c r="TZ6" s="146"/>
      <c r="UA6" s="146"/>
      <c r="UB6" s="146"/>
      <c r="UC6" s="146"/>
      <c r="UD6" s="146"/>
      <c r="UE6" s="146"/>
      <c r="UF6" s="146"/>
      <c r="UG6" s="146"/>
      <c r="UH6" s="146"/>
      <c r="UI6" s="146"/>
      <c r="UJ6" s="146"/>
      <c r="UK6" s="146"/>
      <c r="UL6" s="146"/>
      <c r="UM6" s="146"/>
      <c r="UN6" s="146"/>
      <c r="UO6" s="146"/>
      <c r="UP6" s="146"/>
      <c r="UQ6" s="146"/>
      <c r="UR6" s="146"/>
      <c r="US6" s="146"/>
      <c r="UT6" s="146"/>
      <c r="UU6" s="146"/>
      <c r="UV6" s="146"/>
      <c r="UW6" s="146"/>
      <c r="UX6" s="146"/>
      <c r="UY6" s="146"/>
      <c r="UZ6" s="146"/>
      <c r="VA6" s="146"/>
      <c r="VB6" s="146"/>
      <c r="VC6" s="146"/>
      <c r="VD6" s="146"/>
      <c r="VE6" s="146"/>
      <c r="VF6" s="146"/>
      <c r="VG6" s="146"/>
      <c r="VH6" s="146"/>
      <c r="VI6" s="146"/>
      <c r="VJ6" s="146"/>
      <c r="VK6" s="146"/>
      <c r="VL6" s="146"/>
      <c r="VM6" s="146"/>
      <c r="VN6" s="146"/>
      <c r="VO6" s="146"/>
      <c r="VP6" s="146"/>
      <c r="VQ6" s="146"/>
      <c r="VR6" s="146"/>
      <c r="VS6" s="146"/>
      <c r="VT6" s="146"/>
      <c r="VU6" s="146"/>
      <c r="VV6" s="146"/>
      <c r="VW6" s="146"/>
      <c r="VX6" s="146"/>
      <c r="VY6" s="146"/>
      <c r="VZ6" s="146"/>
      <c r="WA6" s="146"/>
      <c r="WB6" s="146"/>
      <c r="WC6" s="146"/>
      <c r="WD6" s="146"/>
      <c r="WE6" s="146"/>
      <c r="WF6" s="146"/>
      <c r="WG6" s="146"/>
      <c r="WH6" s="146"/>
      <c r="WI6" s="146"/>
      <c r="WJ6" s="146"/>
      <c r="WK6" s="146"/>
      <c r="WL6" s="146"/>
      <c r="WM6" s="146"/>
      <c r="WN6" s="146"/>
      <c r="WO6" s="146"/>
      <c r="WP6" s="146"/>
      <c r="WQ6" s="146"/>
      <c r="WR6" s="146"/>
      <c r="WS6" s="146"/>
      <c r="WT6" s="146"/>
      <c r="WU6" s="146"/>
      <c r="WV6" s="146"/>
      <c r="WW6" s="146"/>
      <c r="WX6" s="146"/>
      <c r="WY6" s="146"/>
      <c r="WZ6" s="146"/>
      <c r="XA6" s="146"/>
      <c r="XB6" s="146"/>
      <c r="XC6" s="146"/>
      <c r="XD6" s="146"/>
      <c r="XE6" s="146"/>
      <c r="XF6" s="146"/>
      <c r="XG6" s="146"/>
      <c r="XH6" s="146"/>
      <c r="XI6" s="146"/>
      <c r="XJ6" s="146"/>
      <c r="XK6" s="146"/>
      <c r="XL6" s="146"/>
      <c r="XM6" s="146"/>
      <c r="XN6" s="146"/>
      <c r="XO6" s="146"/>
      <c r="XP6" s="146"/>
      <c r="XQ6" s="146"/>
      <c r="XR6" s="146"/>
      <c r="XS6" s="146"/>
      <c r="XT6" s="146"/>
      <c r="XU6" s="146"/>
      <c r="XV6" s="146"/>
      <c r="XW6" s="146"/>
      <c r="XX6" s="146"/>
      <c r="XY6" s="146"/>
      <c r="XZ6" s="146"/>
      <c r="YA6" s="146"/>
      <c r="YB6" s="146"/>
      <c r="YC6" s="146"/>
      <c r="YD6" s="146"/>
      <c r="YE6" s="146"/>
      <c r="YF6" s="146"/>
      <c r="YG6" s="146"/>
      <c r="YH6" s="146"/>
      <c r="YI6" s="146"/>
      <c r="YJ6" s="146"/>
      <c r="YK6" s="146"/>
      <c r="YL6" s="146"/>
      <c r="YM6" s="146"/>
      <c r="YN6" s="146"/>
      <c r="YO6" s="146"/>
      <c r="YP6" s="146"/>
      <c r="YQ6" s="146"/>
      <c r="YR6" s="146"/>
      <c r="YS6" s="146"/>
      <c r="YT6" s="146"/>
      <c r="YU6" s="146"/>
      <c r="YV6" s="146"/>
      <c r="YW6" s="146"/>
      <c r="YX6" s="146"/>
      <c r="YY6" s="146"/>
      <c r="YZ6" s="146"/>
      <c r="ZA6" s="146"/>
      <c r="ZB6" s="146"/>
      <c r="ZC6" s="146"/>
      <c r="ZD6" s="146"/>
      <c r="ZE6" s="146"/>
      <c r="ZF6" s="146"/>
      <c r="ZG6" s="146"/>
      <c r="ZH6" s="146"/>
      <c r="ZI6" s="146"/>
      <c r="ZJ6" s="146"/>
      <c r="ZK6" s="146"/>
      <c r="ZL6" s="146"/>
      <c r="ZM6" s="146"/>
      <c r="ZN6" s="146"/>
      <c r="ZO6" s="146"/>
      <c r="ZP6" s="146"/>
      <c r="ZQ6" s="146"/>
      <c r="ZR6" s="146"/>
      <c r="ZS6" s="146"/>
      <c r="ZT6" s="146"/>
      <c r="ZU6" s="146"/>
      <c r="ZV6" s="146"/>
      <c r="ZW6" s="146"/>
      <c r="ZX6" s="146"/>
      <c r="ZY6" s="146"/>
      <c r="ZZ6" s="146"/>
      <c r="AAA6" s="146"/>
      <c r="AAB6" s="146"/>
      <c r="AAC6" s="146"/>
      <c r="AAD6" s="146"/>
      <c r="AAE6" s="146"/>
      <c r="AAF6" s="146"/>
      <c r="AAG6" s="146"/>
      <c r="AAH6" s="146"/>
      <c r="AAI6" s="146"/>
      <c r="AAJ6" s="146"/>
      <c r="AAK6" s="146"/>
      <c r="AAL6" s="146"/>
      <c r="AAM6" s="146"/>
      <c r="AAN6" s="146"/>
      <c r="AAO6" s="146"/>
      <c r="AAP6" s="146"/>
      <c r="AAQ6" s="146"/>
      <c r="AAR6" s="146"/>
      <c r="AAS6" s="146"/>
      <c r="AAT6" s="146"/>
      <c r="AAU6" s="146"/>
      <c r="AAV6" s="146"/>
      <c r="AAW6" s="146"/>
      <c r="AAX6" s="146"/>
      <c r="AAY6" s="146"/>
      <c r="AAZ6" s="146"/>
      <c r="ABA6" s="146"/>
      <c r="ABB6" s="146"/>
      <c r="ABC6" s="146"/>
      <c r="ABD6" s="146"/>
      <c r="ABE6" s="146"/>
      <c r="ABF6" s="146"/>
      <c r="ABG6" s="146"/>
      <c r="ABH6" s="146"/>
      <c r="ABI6" s="146"/>
      <c r="ABJ6" s="146"/>
      <c r="ABK6" s="146"/>
      <c r="ABL6" s="146"/>
      <c r="ABM6" s="146"/>
      <c r="ABN6" s="146"/>
      <c r="ABO6" s="146"/>
      <c r="ABP6" s="146"/>
      <c r="ABQ6" s="146"/>
      <c r="ABR6" s="146"/>
      <c r="ABS6" s="146"/>
      <c r="ABT6" s="146"/>
      <c r="ABU6" s="146"/>
      <c r="ABV6" s="146"/>
      <c r="ABW6" s="146"/>
      <c r="ABX6" s="146"/>
      <c r="ABY6" s="146"/>
      <c r="ABZ6" s="146"/>
      <c r="ACA6" s="146"/>
      <c r="ACB6" s="146"/>
      <c r="ACC6" s="146"/>
      <c r="ACD6" s="146"/>
      <c r="ACE6" s="146"/>
      <c r="ACF6" s="146"/>
      <c r="ACG6" s="146"/>
      <c r="ACH6" s="146"/>
      <c r="ACI6" s="146"/>
      <c r="ACJ6" s="146"/>
      <c r="ACK6" s="146"/>
      <c r="ACL6" s="146"/>
      <c r="ACM6" s="146"/>
      <c r="ACN6" s="146"/>
      <c r="ACO6" s="146"/>
      <c r="ACP6" s="146"/>
      <c r="ACQ6" s="146"/>
      <c r="ACR6" s="146"/>
      <c r="ACS6" s="146"/>
      <c r="ACT6" s="146"/>
      <c r="ACU6" s="146"/>
      <c r="ACV6" s="146"/>
      <c r="ACW6" s="146"/>
      <c r="ACX6" s="146"/>
      <c r="ACY6" s="146"/>
      <c r="ACZ6" s="146"/>
      <c r="ADA6" s="146"/>
      <c r="ADB6" s="146"/>
      <c r="ADC6" s="146"/>
      <c r="ADD6" s="146"/>
      <c r="ADE6" s="146"/>
      <c r="ADF6" s="146"/>
      <c r="ADG6" s="146"/>
      <c r="ADH6" s="146"/>
      <c r="ADI6" s="146"/>
      <c r="ADJ6" s="146"/>
      <c r="ADK6" s="146"/>
      <c r="ADL6" s="146"/>
      <c r="ADM6" s="146"/>
      <c r="ADN6" s="146"/>
      <c r="ADO6" s="146"/>
      <c r="ADP6" s="146"/>
      <c r="ADQ6" s="146"/>
      <c r="ADR6" s="146"/>
      <c r="ADS6" s="146"/>
      <c r="ADT6" s="146"/>
      <c r="ADU6" s="146"/>
      <c r="ADV6" s="146"/>
      <c r="ADW6" s="146"/>
      <c r="ADX6" s="146"/>
      <c r="ADY6" s="146"/>
      <c r="ADZ6" s="146"/>
      <c r="AEA6" s="146"/>
      <c r="AEB6" s="146"/>
      <c r="AEC6" s="146"/>
      <c r="AED6" s="146"/>
      <c r="AEE6" s="146"/>
      <c r="AEF6" s="146"/>
      <c r="AEG6" s="146"/>
      <c r="AEH6" s="146"/>
      <c r="AEI6" s="146"/>
      <c r="AEJ6" s="146"/>
      <c r="AEK6" s="146"/>
      <c r="AEL6" s="146"/>
      <c r="AEM6" s="146"/>
      <c r="AEN6" s="146"/>
      <c r="AEO6" s="146"/>
      <c r="AEP6" s="146"/>
      <c r="AEQ6" s="146"/>
      <c r="AER6" s="146"/>
      <c r="AES6" s="146"/>
      <c r="AET6" s="146"/>
      <c r="AEU6" s="146"/>
      <c r="AEV6" s="146"/>
      <c r="AEW6" s="146"/>
      <c r="AEX6" s="146"/>
      <c r="AEY6" s="146"/>
      <c r="AEZ6" s="146"/>
      <c r="AFA6" s="146"/>
      <c r="AFB6" s="146"/>
      <c r="AFC6" s="146"/>
      <c r="AFD6" s="146"/>
      <c r="AFE6" s="146"/>
      <c r="AFF6" s="146"/>
      <c r="AFG6" s="146"/>
      <c r="AFH6" s="146"/>
      <c r="AFI6" s="146"/>
      <c r="AFJ6" s="146"/>
      <c r="AFK6" s="146"/>
      <c r="AFL6" s="146"/>
      <c r="AFM6" s="146"/>
      <c r="AFN6" s="146"/>
      <c r="AFO6" s="146"/>
      <c r="AFP6" s="146"/>
      <c r="AFQ6" s="146"/>
      <c r="AFR6" s="146"/>
      <c r="AFS6" s="146"/>
      <c r="AFT6" s="146"/>
      <c r="AFU6" s="146"/>
      <c r="AFV6" s="146"/>
      <c r="AFW6" s="146"/>
      <c r="AFX6" s="146"/>
      <c r="AFY6" s="146"/>
      <c r="AFZ6" s="146"/>
      <c r="AGA6" s="146"/>
      <c r="AGB6" s="146"/>
      <c r="AGC6" s="146"/>
      <c r="AGD6" s="146"/>
      <c r="AGE6" s="146"/>
      <c r="AGF6" s="146"/>
      <c r="AGG6" s="146"/>
      <c r="AGH6" s="146"/>
      <c r="AGI6" s="146"/>
      <c r="AGJ6" s="146"/>
      <c r="AGK6" s="146"/>
      <c r="AGL6" s="146"/>
      <c r="AGM6" s="146"/>
      <c r="AGN6" s="146"/>
      <c r="AGO6" s="146"/>
      <c r="AGP6" s="146"/>
      <c r="AGQ6" s="146"/>
      <c r="AGR6" s="146"/>
      <c r="AGS6" s="146"/>
      <c r="AGT6" s="146"/>
      <c r="AGU6" s="146"/>
      <c r="AGV6" s="146"/>
      <c r="AGW6" s="146"/>
      <c r="AGX6" s="146"/>
      <c r="AGY6" s="146"/>
      <c r="AGZ6" s="146"/>
      <c r="AHA6" s="146"/>
      <c r="AHB6" s="146"/>
      <c r="AHC6" s="146"/>
      <c r="AHD6" s="146"/>
      <c r="AHE6" s="146"/>
      <c r="AHF6" s="146"/>
      <c r="AHG6" s="146"/>
      <c r="AHH6" s="146"/>
      <c r="AHI6" s="146"/>
      <c r="AHJ6" s="146"/>
      <c r="AHK6" s="146"/>
      <c r="AHL6" s="146"/>
      <c r="AHM6" s="146"/>
      <c r="AHN6" s="146"/>
      <c r="AHO6" s="146"/>
      <c r="AHP6" s="146"/>
      <c r="AHQ6" s="146"/>
      <c r="AHR6" s="146"/>
      <c r="AHS6" s="146"/>
      <c r="AHT6" s="146"/>
      <c r="AHU6" s="146"/>
      <c r="AHV6" s="146"/>
      <c r="AHW6" s="146"/>
      <c r="AHX6" s="146"/>
      <c r="AHY6" s="146"/>
      <c r="AHZ6" s="146"/>
      <c r="AIA6" s="146"/>
      <c r="AIB6" s="146"/>
      <c r="AIC6" s="146"/>
      <c r="AID6" s="146"/>
      <c r="AIE6" s="146"/>
      <c r="AIF6" s="146"/>
      <c r="AIG6" s="146"/>
      <c r="AIH6" s="146"/>
      <c r="AII6" s="146"/>
      <c r="AIJ6" s="146"/>
      <c r="AIK6" s="146"/>
      <c r="AIL6" s="146"/>
      <c r="AIM6" s="146"/>
      <c r="AIN6" s="146"/>
      <c r="AIO6" s="146"/>
      <c r="AIP6" s="146"/>
      <c r="AIQ6" s="146"/>
      <c r="AIR6" s="146"/>
      <c r="AIS6" s="146"/>
      <c r="AIT6" s="146"/>
      <c r="AIU6" s="146"/>
      <c r="AIV6" s="146"/>
      <c r="AIW6" s="146"/>
      <c r="AIX6" s="146"/>
      <c r="AIY6" s="146"/>
      <c r="AIZ6" s="146"/>
      <c r="AJA6" s="146"/>
      <c r="AJB6" s="146"/>
      <c r="AJC6" s="146"/>
      <c r="AJD6" s="146"/>
      <c r="AJE6" s="146"/>
      <c r="AJF6" s="146"/>
      <c r="AJG6" s="146"/>
      <c r="AJH6" s="146"/>
      <c r="AJI6" s="146"/>
      <c r="AJJ6" s="146"/>
      <c r="AJK6" s="146"/>
      <c r="AJL6" s="146"/>
      <c r="AJM6" s="146"/>
      <c r="AJN6" s="146"/>
      <c r="AJO6" s="146"/>
      <c r="AJP6" s="146"/>
      <c r="AJQ6" s="146"/>
      <c r="AJR6" s="146"/>
      <c r="AJS6" s="146"/>
      <c r="AJT6" s="146"/>
      <c r="AJU6" s="146"/>
      <c r="AJV6" s="146"/>
      <c r="AJW6" s="146"/>
      <c r="AJX6" s="146"/>
      <c r="AJY6" s="146"/>
      <c r="AJZ6" s="146"/>
      <c r="AKA6" s="146"/>
      <c r="AKB6" s="146"/>
      <c r="AKC6" s="146"/>
      <c r="AKD6" s="146"/>
      <c r="AKE6" s="146"/>
      <c r="AKF6" s="146"/>
      <c r="AKG6" s="146"/>
      <c r="AKH6" s="146"/>
      <c r="AKI6" s="146"/>
      <c r="AKJ6" s="146"/>
      <c r="AKK6" s="146"/>
      <c r="AKL6" s="146"/>
      <c r="AKM6" s="146"/>
      <c r="AKN6" s="146"/>
      <c r="AKO6" s="146"/>
      <c r="AKP6" s="146"/>
      <c r="AKQ6" s="146"/>
      <c r="AKR6" s="146"/>
      <c r="AKS6" s="146"/>
      <c r="AKT6" s="146"/>
      <c r="AKU6" s="146"/>
      <c r="AKV6" s="146"/>
      <c r="AKW6" s="146"/>
      <c r="AKX6" s="146"/>
      <c r="AKY6" s="146"/>
      <c r="AKZ6" s="146"/>
      <c r="ALA6" s="146"/>
      <c r="ALB6" s="146"/>
      <c r="ALC6" s="146"/>
      <c r="ALD6" s="146"/>
      <c r="ALE6" s="146"/>
      <c r="ALF6" s="146"/>
      <c r="ALG6" s="146"/>
      <c r="ALH6" s="146"/>
      <c r="ALI6" s="146"/>
      <c r="ALJ6" s="146"/>
      <c r="ALK6" s="146"/>
      <c r="ALL6" s="146"/>
      <c r="ALM6" s="146"/>
      <c r="ALN6" s="146"/>
      <c r="ALO6" s="146"/>
      <c r="ALP6" s="146"/>
      <c r="ALQ6" s="146"/>
      <c r="ALR6" s="146"/>
      <c r="ALS6" s="146"/>
      <c r="ALT6" s="146"/>
      <c r="ALU6" s="146"/>
      <c r="ALV6" s="146"/>
      <c r="ALW6" s="146"/>
      <c r="ALX6" s="146"/>
      <c r="ALY6" s="146"/>
      <c r="ALZ6" s="146"/>
      <c r="AMA6" s="146"/>
      <c r="AMB6" s="146"/>
      <c r="AMC6" s="146"/>
      <c r="AMD6" s="146"/>
      <c r="AME6" s="146"/>
      <c r="AMF6" s="146"/>
    </row>
    <row r="7" spans="1:1020" customFormat="1">
      <c r="A7" s="155"/>
      <c r="B7" s="159" t="s">
        <v>1786</v>
      </c>
      <c r="C7" s="160" t="s">
        <v>1787</v>
      </c>
      <c r="D7" s="160">
        <v>23</v>
      </c>
      <c r="E7" s="160">
        <v>3.9100000000000003E-2</v>
      </c>
      <c r="F7" s="160">
        <v>3.9100000000000003E-2</v>
      </c>
      <c r="G7" s="161">
        <v>1</v>
      </c>
      <c r="H7" s="145"/>
      <c r="I7" s="155"/>
      <c r="J7" s="157" t="s">
        <v>1788</v>
      </c>
      <c r="K7" s="156" t="s">
        <v>1789</v>
      </c>
      <c r="L7" s="156">
        <v>53</v>
      </c>
      <c r="M7" s="156">
        <v>3.46E-3</v>
      </c>
      <c r="N7" s="156">
        <v>3.46E-3</v>
      </c>
      <c r="O7" s="158">
        <v>2.0999999999999999E-3</v>
      </c>
      <c r="P7" s="145"/>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6"/>
      <c r="HS7" s="146"/>
      <c r="HT7" s="146"/>
      <c r="HU7" s="146"/>
      <c r="HV7" s="146"/>
      <c r="HW7" s="146"/>
      <c r="HX7" s="146"/>
      <c r="HY7" s="146"/>
      <c r="HZ7" s="146"/>
      <c r="IA7" s="146"/>
      <c r="IB7" s="146"/>
      <c r="IC7" s="146"/>
      <c r="ID7" s="146"/>
      <c r="IE7" s="146"/>
      <c r="IF7" s="146"/>
      <c r="IG7" s="146"/>
      <c r="IH7" s="146"/>
      <c r="II7" s="146"/>
      <c r="IJ7" s="146"/>
      <c r="IK7" s="146"/>
      <c r="IL7" s="146"/>
      <c r="IM7" s="146"/>
      <c r="IN7" s="146"/>
      <c r="IO7" s="146"/>
      <c r="IP7" s="146"/>
      <c r="IQ7" s="146"/>
      <c r="IR7" s="146"/>
      <c r="IS7" s="146"/>
      <c r="IT7" s="146"/>
      <c r="IU7" s="146"/>
      <c r="IV7" s="146"/>
      <c r="IW7" s="146"/>
      <c r="IX7" s="146"/>
      <c r="IY7" s="146"/>
      <c r="IZ7" s="146"/>
      <c r="JA7" s="146"/>
      <c r="JB7" s="146"/>
      <c r="JC7" s="146"/>
      <c r="JD7" s="146"/>
      <c r="JE7" s="146"/>
      <c r="JF7" s="146"/>
      <c r="JG7" s="146"/>
      <c r="JH7" s="146"/>
      <c r="JI7" s="146"/>
      <c r="JJ7" s="146"/>
      <c r="JK7" s="146"/>
      <c r="JL7" s="146"/>
      <c r="JM7" s="146"/>
      <c r="JN7" s="146"/>
      <c r="JO7" s="146"/>
      <c r="JP7" s="146"/>
      <c r="JQ7" s="146"/>
      <c r="JR7" s="146"/>
      <c r="JS7" s="146"/>
      <c r="JT7" s="146"/>
      <c r="JU7" s="146"/>
      <c r="JV7" s="146"/>
      <c r="JW7" s="146"/>
      <c r="JX7" s="146"/>
      <c r="JY7" s="146"/>
      <c r="JZ7" s="146"/>
      <c r="KA7" s="146"/>
      <c r="KB7" s="146"/>
      <c r="KC7" s="146"/>
      <c r="KD7" s="146"/>
      <c r="KE7" s="146"/>
      <c r="KF7" s="146"/>
      <c r="KG7" s="146"/>
      <c r="KH7" s="146"/>
      <c r="KI7" s="146"/>
      <c r="KJ7" s="146"/>
      <c r="KK7" s="146"/>
      <c r="KL7" s="146"/>
      <c r="KM7" s="146"/>
      <c r="KN7" s="146"/>
      <c r="KO7" s="146"/>
      <c r="KP7" s="146"/>
      <c r="KQ7" s="146"/>
      <c r="KR7" s="146"/>
      <c r="KS7" s="146"/>
      <c r="KT7" s="146"/>
      <c r="KU7" s="146"/>
      <c r="KV7" s="146"/>
      <c r="KW7" s="146"/>
      <c r="KX7" s="146"/>
      <c r="KY7" s="146"/>
      <c r="KZ7" s="146"/>
      <c r="LA7" s="146"/>
      <c r="LB7" s="146"/>
      <c r="LC7" s="146"/>
      <c r="LD7" s="146"/>
      <c r="LE7" s="146"/>
      <c r="LF7" s="146"/>
      <c r="LG7" s="146"/>
      <c r="LH7" s="146"/>
      <c r="LI7" s="146"/>
      <c r="LJ7" s="146"/>
      <c r="LK7" s="146"/>
      <c r="LL7" s="146"/>
      <c r="LM7" s="146"/>
      <c r="LN7" s="146"/>
      <c r="LO7" s="146"/>
      <c r="LP7" s="146"/>
      <c r="LQ7" s="146"/>
      <c r="LR7" s="146"/>
      <c r="LS7" s="146"/>
      <c r="LT7" s="146"/>
      <c r="LU7" s="146"/>
      <c r="LV7" s="146"/>
      <c r="LW7" s="146"/>
      <c r="LX7" s="146"/>
      <c r="LY7" s="146"/>
      <c r="LZ7" s="146"/>
      <c r="MA7" s="146"/>
      <c r="MB7" s="146"/>
      <c r="MC7" s="146"/>
      <c r="MD7" s="146"/>
      <c r="ME7" s="146"/>
      <c r="MF7" s="146"/>
      <c r="MG7" s="146"/>
      <c r="MH7" s="146"/>
      <c r="MI7" s="146"/>
      <c r="MJ7" s="146"/>
      <c r="MK7" s="146"/>
      <c r="ML7" s="146"/>
      <c r="MM7" s="146"/>
      <c r="MN7" s="146"/>
      <c r="MO7" s="146"/>
      <c r="MP7" s="146"/>
      <c r="MQ7" s="146"/>
      <c r="MR7" s="146"/>
      <c r="MS7" s="146"/>
      <c r="MT7" s="146"/>
      <c r="MU7" s="146"/>
      <c r="MV7" s="146"/>
      <c r="MW7" s="146"/>
      <c r="MX7" s="146"/>
      <c r="MY7" s="146"/>
      <c r="MZ7" s="146"/>
      <c r="NA7" s="146"/>
      <c r="NB7" s="146"/>
      <c r="NC7" s="146"/>
      <c r="ND7" s="146"/>
      <c r="NE7" s="146"/>
      <c r="NF7" s="146"/>
      <c r="NG7" s="146"/>
      <c r="NH7" s="146"/>
      <c r="NI7" s="146"/>
      <c r="NJ7" s="146"/>
      <c r="NK7" s="146"/>
      <c r="NL7" s="146"/>
      <c r="NM7" s="146"/>
      <c r="NN7" s="146"/>
      <c r="NO7" s="146"/>
      <c r="NP7" s="146"/>
      <c r="NQ7" s="146"/>
      <c r="NR7" s="146"/>
      <c r="NS7" s="146"/>
      <c r="NT7" s="146"/>
      <c r="NU7" s="146"/>
      <c r="NV7" s="146"/>
      <c r="NW7" s="146"/>
      <c r="NX7" s="146"/>
      <c r="NY7" s="146"/>
      <c r="NZ7" s="146"/>
      <c r="OA7" s="146"/>
      <c r="OB7" s="146"/>
      <c r="OC7" s="146"/>
      <c r="OD7" s="146"/>
      <c r="OE7" s="146"/>
      <c r="OF7" s="146"/>
      <c r="OG7" s="146"/>
      <c r="OH7" s="146"/>
      <c r="OI7" s="146"/>
      <c r="OJ7" s="146"/>
      <c r="OK7" s="146"/>
      <c r="OL7" s="146"/>
      <c r="OM7" s="146"/>
      <c r="ON7" s="146"/>
      <c r="OO7" s="146"/>
      <c r="OP7" s="146"/>
      <c r="OQ7" s="146"/>
      <c r="OR7" s="146"/>
      <c r="OS7" s="146"/>
      <c r="OT7" s="146"/>
      <c r="OU7" s="146"/>
      <c r="OV7" s="146"/>
      <c r="OW7" s="146"/>
      <c r="OX7" s="146"/>
      <c r="OY7" s="146"/>
      <c r="OZ7" s="146"/>
      <c r="PA7" s="146"/>
      <c r="PB7" s="146"/>
      <c r="PC7" s="146"/>
      <c r="PD7" s="146"/>
      <c r="PE7" s="146"/>
      <c r="PF7" s="146"/>
      <c r="PG7" s="146"/>
      <c r="PH7" s="146"/>
      <c r="PI7" s="146"/>
      <c r="PJ7" s="146"/>
      <c r="PK7" s="146"/>
      <c r="PL7" s="146"/>
      <c r="PM7" s="146"/>
      <c r="PN7" s="146"/>
      <c r="PO7" s="146"/>
      <c r="PP7" s="146"/>
      <c r="PQ7" s="146"/>
      <c r="PR7" s="146"/>
      <c r="PS7" s="146"/>
      <c r="PT7" s="146"/>
      <c r="PU7" s="146"/>
      <c r="PV7" s="146"/>
      <c r="PW7" s="146"/>
      <c r="PX7" s="146"/>
      <c r="PY7" s="146"/>
      <c r="PZ7" s="146"/>
      <c r="QA7" s="146"/>
      <c r="QB7" s="146"/>
      <c r="QC7" s="146"/>
      <c r="QD7" s="146"/>
      <c r="QE7" s="146"/>
      <c r="QF7" s="146"/>
      <c r="QG7" s="146"/>
      <c r="QH7" s="146"/>
      <c r="QI7" s="146"/>
      <c r="QJ7" s="146"/>
      <c r="QK7" s="146"/>
      <c r="QL7" s="146"/>
      <c r="QM7" s="146"/>
      <c r="QN7" s="146"/>
      <c r="QO7" s="146"/>
      <c r="QP7" s="146"/>
      <c r="QQ7" s="146"/>
      <c r="QR7" s="146"/>
      <c r="QS7" s="146"/>
      <c r="QT7" s="146"/>
      <c r="QU7" s="146"/>
      <c r="QV7" s="146"/>
      <c r="QW7" s="146"/>
      <c r="QX7" s="146"/>
      <c r="QY7" s="146"/>
      <c r="QZ7" s="146"/>
      <c r="RA7" s="146"/>
      <c r="RB7" s="146"/>
      <c r="RC7" s="146"/>
      <c r="RD7" s="146"/>
      <c r="RE7" s="146"/>
      <c r="RF7" s="146"/>
      <c r="RG7" s="146"/>
      <c r="RH7" s="146"/>
      <c r="RI7" s="146"/>
      <c r="RJ7" s="146"/>
      <c r="RK7" s="146"/>
      <c r="RL7" s="146"/>
      <c r="RM7" s="146"/>
      <c r="RN7" s="146"/>
      <c r="RO7" s="146"/>
      <c r="RP7" s="146"/>
      <c r="RQ7" s="146"/>
      <c r="RR7" s="146"/>
      <c r="RS7" s="146"/>
      <c r="RT7" s="146"/>
      <c r="RU7" s="146"/>
      <c r="RV7" s="146"/>
      <c r="RW7" s="146"/>
      <c r="RX7" s="146"/>
      <c r="RY7" s="146"/>
      <c r="RZ7" s="146"/>
      <c r="SA7" s="146"/>
      <c r="SB7" s="146"/>
      <c r="SC7" s="146"/>
      <c r="SD7" s="146"/>
      <c r="SE7" s="146"/>
      <c r="SF7" s="146"/>
      <c r="SG7" s="146"/>
      <c r="SH7" s="146"/>
      <c r="SI7" s="146"/>
      <c r="SJ7" s="146"/>
      <c r="SK7" s="146"/>
      <c r="SL7" s="146"/>
      <c r="SM7" s="146"/>
      <c r="SN7" s="146"/>
      <c r="SO7" s="146"/>
      <c r="SP7" s="146"/>
      <c r="SQ7" s="146"/>
      <c r="SR7" s="146"/>
      <c r="SS7" s="146"/>
      <c r="ST7" s="146"/>
      <c r="SU7" s="146"/>
      <c r="SV7" s="146"/>
      <c r="SW7" s="146"/>
      <c r="SX7" s="146"/>
      <c r="SY7" s="146"/>
      <c r="SZ7" s="146"/>
      <c r="TA7" s="146"/>
      <c r="TB7" s="146"/>
      <c r="TC7" s="146"/>
      <c r="TD7" s="146"/>
      <c r="TE7" s="146"/>
      <c r="TF7" s="146"/>
      <c r="TG7" s="146"/>
      <c r="TH7" s="146"/>
      <c r="TI7" s="146"/>
      <c r="TJ7" s="146"/>
      <c r="TK7" s="146"/>
      <c r="TL7" s="146"/>
      <c r="TM7" s="146"/>
      <c r="TN7" s="146"/>
      <c r="TO7" s="146"/>
      <c r="TP7" s="146"/>
      <c r="TQ7" s="146"/>
      <c r="TR7" s="146"/>
      <c r="TS7" s="146"/>
      <c r="TT7" s="146"/>
      <c r="TU7" s="146"/>
      <c r="TV7" s="146"/>
      <c r="TW7" s="146"/>
      <c r="TX7" s="146"/>
      <c r="TY7" s="146"/>
      <c r="TZ7" s="146"/>
      <c r="UA7" s="146"/>
      <c r="UB7" s="146"/>
      <c r="UC7" s="146"/>
      <c r="UD7" s="146"/>
      <c r="UE7" s="146"/>
      <c r="UF7" s="146"/>
      <c r="UG7" s="146"/>
      <c r="UH7" s="146"/>
      <c r="UI7" s="146"/>
      <c r="UJ7" s="146"/>
      <c r="UK7" s="146"/>
      <c r="UL7" s="146"/>
      <c r="UM7" s="146"/>
      <c r="UN7" s="146"/>
      <c r="UO7" s="146"/>
      <c r="UP7" s="146"/>
      <c r="UQ7" s="146"/>
      <c r="UR7" s="146"/>
      <c r="US7" s="146"/>
      <c r="UT7" s="146"/>
      <c r="UU7" s="146"/>
      <c r="UV7" s="146"/>
      <c r="UW7" s="146"/>
      <c r="UX7" s="146"/>
      <c r="UY7" s="146"/>
      <c r="UZ7" s="146"/>
      <c r="VA7" s="146"/>
      <c r="VB7" s="146"/>
      <c r="VC7" s="146"/>
      <c r="VD7" s="146"/>
      <c r="VE7" s="146"/>
      <c r="VF7" s="146"/>
      <c r="VG7" s="146"/>
      <c r="VH7" s="146"/>
      <c r="VI7" s="146"/>
      <c r="VJ7" s="146"/>
      <c r="VK7" s="146"/>
      <c r="VL7" s="146"/>
      <c r="VM7" s="146"/>
      <c r="VN7" s="146"/>
      <c r="VO7" s="146"/>
      <c r="VP7" s="146"/>
      <c r="VQ7" s="146"/>
      <c r="VR7" s="146"/>
      <c r="VS7" s="146"/>
      <c r="VT7" s="146"/>
      <c r="VU7" s="146"/>
      <c r="VV7" s="146"/>
      <c r="VW7" s="146"/>
      <c r="VX7" s="146"/>
      <c r="VY7" s="146"/>
      <c r="VZ7" s="146"/>
      <c r="WA7" s="146"/>
      <c r="WB7" s="146"/>
      <c r="WC7" s="146"/>
      <c r="WD7" s="146"/>
      <c r="WE7" s="146"/>
      <c r="WF7" s="146"/>
      <c r="WG7" s="146"/>
      <c r="WH7" s="146"/>
      <c r="WI7" s="146"/>
      <c r="WJ7" s="146"/>
      <c r="WK7" s="146"/>
      <c r="WL7" s="146"/>
      <c r="WM7" s="146"/>
      <c r="WN7" s="146"/>
      <c r="WO7" s="146"/>
      <c r="WP7" s="146"/>
      <c r="WQ7" s="146"/>
      <c r="WR7" s="146"/>
      <c r="WS7" s="146"/>
      <c r="WT7" s="146"/>
      <c r="WU7" s="146"/>
      <c r="WV7" s="146"/>
      <c r="WW7" s="146"/>
      <c r="WX7" s="146"/>
      <c r="WY7" s="146"/>
      <c r="WZ7" s="146"/>
      <c r="XA7" s="146"/>
      <c r="XB7" s="146"/>
      <c r="XC7" s="146"/>
      <c r="XD7" s="146"/>
      <c r="XE7" s="146"/>
      <c r="XF7" s="146"/>
      <c r="XG7" s="146"/>
      <c r="XH7" s="146"/>
      <c r="XI7" s="146"/>
      <c r="XJ7" s="146"/>
      <c r="XK7" s="146"/>
      <c r="XL7" s="146"/>
      <c r="XM7" s="146"/>
      <c r="XN7" s="146"/>
      <c r="XO7" s="146"/>
      <c r="XP7" s="146"/>
      <c r="XQ7" s="146"/>
      <c r="XR7" s="146"/>
      <c r="XS7" s="146"/>
      <c r="XT7" s="146"/>
      <c r="XU7" s="146"/>
      <c r="XV7" s="146"/>
      <c r="XW7" s="146"/>
      <c r="XX7" s="146"/>
      <c r="XY7" s="146"/>
      <c r="XZ7" s="146"/>
      <c r="YA7" s="146"/>
      <c r="YB7" s="146"/>
      <c r="YC7" s="146"/>
      <c r="YD7" s="146"/>
      <c r="YE7" s="146"/>
      <c r="YF7" s="146"/>
      <c r="YG7" s="146"/>
      <c r="YH7" s="146"/>
      <c r="YI7" s="146"/>
      <c r="YJ7" s="146"/>
      <c r="YK7" s="146"/>
      <c r="YL7" s="146"/>
      <c r="YM7" s="146"/>
      <c r="YN7" s="146"/>
      <c r="YO7" s="146"/>
      <c r="YP7" s="146"/>
      <c r="YQ7" s="146"/>
      <c r="YR7" s="146"/>
      <c r="YS7" s="146"/>
      <c r="YT7" s="146"/>
      <c r="YU7" s="146"/>
      <c r="YV7" s="146"/>
      <c r="YW7" s="146"/>
      <c r="YX7" s="146"/>
      <c r="YY7" s="146"/>
      <c r="YZ7" s="146"/>
      <c r="ZA7" s="146"/>
      <c r="ZB7" s="146"/>
      <c r="ZC7" s="146"/>
      <c r="ZD7" s="146"/>
      <c r="ZE7" s="146"/>
      <c r="ZF7" s="146"/>
      <c r="ZG7" s="146"/>
      <c r="ZH7" s="146"/>
      <c r="ZI7" s="146"/>
      <c r="ZJ7" s="146"/>
      <c r="ZK7" s="146"/>
      <c r="ZL7" s="146"/>
      <c r="ZM7" s="146"/>
      <c r="ZN7" s="146"/>
      <c r="ZO7" s="146"/>
      <c r="ZP7" s="146"/>
      <c r="ZQ7" s="146"/>
      <c r="ZR7" s="146"/>
      <c r="ZS7" s="146"/>
      <c r="ZT7" s="146"/>
      <c r="ZU7" s="146"/>
      <c r="ZV7" s="146"/>
      <c r="ZW7" s="146"/>
      <c r="ZX7" s="146"/>
      <c r="ZY7" s="146"/>
      <c r="ZZ7" s="146"/>
      <c r="AAA7" s="146"/>
      <c r="AAB7" s="146"/>
      <c r="AAC7" s="146"/>
      <c r="AAD7" s="146"/>
      <c r="AAE7" s="146"/>
      <c r="AAF7" s="146"/>
      <c r="AAG7" s="146"/>
      <c r="AAH7" s="146"/>
      <c r="AAI7" s="146"/>
      <c r="AAJ7" s="146"/>
      <c r="AAK7" s="146"/>
      <c r="AAL7" s="146"/>
      <c r="AAM7" s="146"/>
      <c r="AAN7" s="146"/>
      <c r="AAO7" s="146"/>
      <c r="AAP7" s="146"/>
      <c r="AAQ7" s="146"/>
      <c r="AAR7" s="146"/>
      <c r="AAS7" s="146"/>
      <c r="AAT7" s="146"/>
      <c r="AAU7" s="146"/>
      <c r="AAV7" s="146"/>
      <c r="AAW7" s="146"/>
      <c r="AAX7" s="146"/>
      <c r="AAY7" s="146"/>
      <c r="AAZ7" s="146"/>
      <c r="ABA7" s="146"/>
      <c r="ABB7" s="146"/>
      <c r="ABC7" s="146"/>
      <c r="ABD7" s="146"/>
      <c r="ABE7" s="146"/>
      <c r="ABF7" s="146"/>
      <c r="ABG7" s="146"/>
      <c r="ABH7" s="146"/>
      <c r="ABI7" s="146"/>
      <c r="ABJ7" s="146"/>
      <c r="ABK7" s="146"/>
      <c r="ABL7" s="146"/>
      <c r="ABM7" s="146"/>
      <c r="ABN7" s="146"/>
      <c r="ABO7" s="146"/>
      <c r="ABP7" s="146"/>
      <c r="ABQ7" s="146"/>
      <c r="ABR7" s="146"/>
      <c r="ABS7" s="146"/>
      <c r="ABT7" s="146"/>
      <c r="ABU7" s="146"/>
      <c r="ABV7" s="146"/>
      <c r="ABW7" s="146"/>
      <c r="ABX7" s="146"/>
      <c r="ABY7" s="146"/>
      <c r="ABZ7" s="146"/>
      <c r="ACA7" s="146"/>
      <c r="ACB7" s="146"/>
      <c r="ACC7" s="146"/>
      <c r="ACD7" s="146"/>
      <c r="ACE7" s="146"/>
      <c r="ACF7" s="146"/>
      <c r="ACG7" s="146"/>
      <c r="ACH7" s="146"/>
      <c r="ACI7" s="146"/>
      <c r="ACJ7" s="146"/>
      <c r="ACK7" s="146"/>
      <c r="ACL7" s="146"/>
      <c r="ACM7" s="146"/>
      <c r="ACN7" s="146"/>
      <c r="ACO7" s="146"/>
      <c r="ACP7" s="146"/>
      <c r="ACQ7" s="146"/>
      <c r="ACR7" s="146"/>
      <c r="ACS7" s="146"/>
      <c r="ACT7" s="146"/>
      <c r="ACU7" s="146"/>
      <c r="ACV7" s="146"/>
      <c r="ACW7" s="146"/>
      <c r="ACX7" s="146"/>
      <c r="ACY7" s="146"/>
      <c r="ACZ7" s="146"/>
      <c r="ADA7" s="146"/>
      <c r="ADB7" s="146"/>
      <c r="ADC7" s="146"/>
      <c r="ADD7" s="146"/>
      <c r="ADE7" s="146"/>
      <c r="ADF7" s="146"/>
      <c r="ADG7" s="146"/>
      <c r="ADH7" s="146"/>
      <c r="ADI7" s="146"/>
      <c r="ADJ7" s="146"/>
      <c r="ADK7" s="146"/>
      <c r="ADL7" s="146"/>
      <c r="ADM7" s="146"/>
      <c r="ADN7" s="146"/>
      <c r="ADO7" s="146"/>
      <c r="ADP7" s="146"/>
      <c r="ADQ7" s="146"/>
      <c r="ADR7" s="146"/>
      <c r="ADS7" s="146"/>
      <c r="ADT7" s="146"/>
      <c r="ADU7" s="146"/>
      <c r="ADV7" s="146"/>
      <c r="ADW7" s="146"/>
      <c r="ADX7" s="146"/>
      <c r="ADY7" s="146"/>
      <c r="ADZ7" s="146"/>
      <c r="AEA7" s="146"/>
      <c r="AEB7" s="146"/>
      <c r="AEC7" s="146"/>
      <c r="AED7" s="146"/>
      <c r="AEE7" s="146"/>
      <c r="AEF7" s="146"/>
      <c r="AEG7" s="146"/>
      <c r="AEH7" s="146"/>
      <c r="AEI7" s="146"/>
      <c r="AEJ7" s="146"/>
      <c r="AEK7" s="146"/>
      <c r="AEL7" s="146"/>
      <c r="AEM7" s="146"/>
      <c r="AEN7" s="146"/>
      <c r="AEO7" s="146"/>
      <c r="AEP7" s="146"/>
      <c r="AEQ7" s="146"/>
      <c r="AER7" s="146"/>
      <c r="AES7" s="146"/>
      <c r="AET7" s="146"/>
      <c r="AEU7" s="146"/>
      <c r="AEV7" s="146"/>
      <c r="AEW7" s="146"/>
      <c r="AEX7" s="146"/>
      <c r="AEY7" s="146"/>
      <c r="AEZ7" s="146"/>
      <c r="AFA7" s="146"/>
      <c r="AFB7" s="146"/>
      <c r="AFC7" s="146"/>
      <c r="AFD7" s="146"/>
      <c r="AFE7" s="146"/>
      <c r="AFF7" s="146"/>
      <c r="AFG7" s="146"/>
      <c r="AFH7" s="146"/>
      <c r="AFI7" s="146"/>
      <c r="AFJ7" s="146"/>
      <c r="AFK7" s="146"/>
      <c r="AFL7" s="146"/>
      <c r="AFM7" s="146"/>
      <c r="AFN7" s="146"/>
      <c r="AFO7" s="146"/>
      <c r="AFP7" s="146"/>
      <c r="AFQ7" s="146"/>
      <c r="AFR7" s="146"/>
      <c r="AFS7" s="146"/>
      <c r="AFT7" s="146"/>
      <c r="AFU7" s="146"/>
      <c r="AFV7" s="146"/>
      <c r="AFW7" s="146"/>
      <c r="AFX7" s="146"/>
      <c r="AFY7" s="146"/>
      <c r="AFZ7" s="146"/>
      <c r="AGA7" s="146"/>
      <c r="AGB7" s="146"/>
      <c r="AGC7" s="146"/>
      <c r="AGD7" s="146"/>
      <c r="AGE7" s="146"/>
      <c r="AGF7" s="146"/>
      <c r="AGG7" s="146"/>
      <c r="AGH7" s="146"/>
      <c r="AGI7" s="146"/>
      <c r="AGJ7" s="146"/>
      <c r="AGK7" s="146"/>
      <c r="AGL7" s="146"/>
      <c r="AGM7" s="146"/>
      <c r="AGN7" s="146"/>
      <c r="AGO7" s="146"/>
      <c r="AGP7" s="146"/>
      <c r="AGQ7" s="146"/>
      <c r="AGR7" s="146"/>
      <c r="AGS7" s="146"/>
      <c r="AGT7" s="146"/>
      <c r="AGU7" s="146"/>
      <c r="AGV7" s="146"/>
      <c r="AGW7" s="146"/>
      <c r="AGX7" s="146"/>
      <c r="AGY7" s="146"/>
      <c r="AGZ7" s="146"/>
      <c r="AHA7" s="146"/>
      <c r="AHB7" s="146"/>
      <c r="AHC7" s="146"/>
      <c r="AHD7" s="146"/>
      <c r="AHE7" s="146"/>
      <c r="AHF7" s="146"/>
      <c r="AHG7" s="146"/>
      <c r="AHH7" s="146"/>
      <c r="AHI7" s="146"/>
      <c r="AHJ7" s="146"/>
      <c r="AHK7" s="146"/>
      <c r="AHL7" s="146"/>
      <c r="AHM7" s="146"/>
      <c r="AHN7" s="146"/>
      <c r="AHO7" s="146"/>
      <c r="AHP7" s="146"/>
      <c r="AHQ7" s="146"/>
      <c r="AHR7" s="146"/>
      <c r="AHS7" s="146"/>
      <c r="AHT7" s="146"/>
      <c r="AHU7" s="146"/>
      <c r="AHV7" s="146"/>
      <c r="AHW7" s="146"/>
      <c r="AHX7" s="146"/>
      <c r="AHY7" s="146"/>
      <c r="AHZ7" s="146"/>
      <c r="AIA7" s="146"/>
      <c r="AIB7" s="146"/>
      <c r="AIC7" s="146"/>
      <c r="AID7" s="146"/>
      <c r="AIE7" s="146"/>
      <c r="AIF7" s="146"/>
      <c r="AIG7" s="146"/>
      <c r="AIH7" s="146"/>
      <c r="AII7" s="146"/>
      <c r="AIJ7" s="146"/>
      <c r="AIK7" s="146"/>
      <c r="AIL7" s="146"/>
      <c r="AIM7" s="146"/>
      <c r="AIN7" s="146"/>
      <c r="AIO7" s="146"/>
      <c r="AIP7" s="146"/>
      <c r="AIQ7" s="146"/>
      <c r="AIR7" s="146"/>
      <c r="AIS7" s="146"/>
      <c r="AIT7" s="146"/>
      <c r="AIU7" s="146"/>
      <c r="AIV7" s="146"/>
      <c r="AIW7" s="146"/>
      <c r="AIX7" s="146"/>
      <c r="AIY7" s="146"/>
      <c r="AIZ7" s="146"/>
      <c r="AJA7" s="146"/>
      <c r="AJB7" s="146"/>
      <c r="AJC7" s="146"/>
      <c r="AJD7" s="146"/>
      <c r="AJE7" s="146"/>
      <c r="AJF7" s="146"/>
      <c r="AJG7" s="146"/>
      <c r="AJH7" s="146"/>
      <c r="AJI7" s="146"/>
      <c r="AJJ7" s="146"/>
      <c r="AJK7" s="146"/>
      <c r="AJL7" s="146"/>
      <c r="AJM7" s="146"/>
      <c r="AJN7" s="146"/>
      <c r="AJO7" s="146"/>
      <c r="AJP7" s="146"/>
      <c r="AJQ7" s="146"/>
      <c r="AJR7" s="146"/>
      <c r="AJS7" s="146"/>
      <c r="AJT7" s="146"/>
      <c r="AJU7" s="146"/>
      <c r="AJV7" s="146"/>
      <c r="AJW7" s="146"/>
      <c r="AJX7" s="146"/>
      <c r="AJY7" s="146"/>
      <c r="AJZ7" s="146"/>
      <c r="AKA7" s="146"/>
      <c r="AKB7" s="146"/>
      <c r="AKC7" s="146"/>
      <c r="AKD7" s="146"/>
      <c r="AKE7" s="146"/>
      <c r="AKF7" s="146"/>
      <c r="AKG7" s="146"/>
      <c r="AKH7" s="146"/>
      <c r="AKI7" s="146"/>
      <c r="AKJ7" s="146"/>
      <c r="AKK7" s="146"/>
      <c r="AKL7" s="146"/>
      <c r="AKM7" s="146"/>
      <c r="AKN7" s="146"/>
      <c r="AKO7" s="146"/>
      <c r="AKP7" s="146"/>
      <c r="AKQ7" s="146"/>
      <c r="AKR7" s="146"/>
      <c r="AKS7" s="146"/>
      <c r="AKT7" s="146"/>
      <c r="AKU7" s="146"/>
      <c r="AKV7" s="146"/>
      <c r="AKW7" s="146"/>
      <c r="AKX7" s="146"/>
      <c r="AKY7" s="146"/>
      <c r="AKZ7" s="146"/>
      <c r="ALA7" s="146"/>
      <c r="ALB7" s="146"/>
      <c r="ALC7" s="146"/>
      <c r="ALD7" s="146"/>
      <c r="ALE7" s="146"/>
      <c r="ALF7" s="146"/>
      <c r="ALG7" s="146"/>
      <c r="ALH7" s="146"/>
      <c r="ALI7" s="146"/>
      <c r="ALJ7" s="146"/>
      <c r="ALK7" s="146"/>
      <c r="ALL7" s="146"/>
      <c r="ALM7" s="146"/>
      <c r="ALN7" s="146"/>
      <c r="ALO7" s="146"/>
      <c r="ALP7" s="146"/>
      <c r="ALQ7" s="146"/>
      <c r="ALR7" s="146"/>
      <c r="ALS7" s="146"/>
      <c r="ALT7" s="146"/>
      <c r="ALU7" s="146"/>
      <c r="ALV7" s="146"/>
      <c r="ALW7" s="146"/>
      <c r="ALX7" s="146"/>
      <c r="ALY7" s="146"/>
      <c r="ALZ7" s="146"/>
      <c r="AMA7" s="146"/>
      <c r="AMB7" s="146"/>
      <c r="AMC7" s="146"/>
      <c r="AMD7" s="146"/>
      <c r="AME7" s="146"/>
      <c r="AMF7" s="146"/>
    </row>
    <row r="8" spans="1:1020" customFormat="1">
      <c r="A8" s="155"/>
      <c r="B8" s="162" t="s">
        <v>1790</v>
      </c>
      <c r="C8" s="163" t="s">
        <v>1791</v>
      </c>
      <c r="D8" s="163">
        <v>86</v>
      </c>
      <c r="E8" s="160">
        <v>3.9870000000000003E-2</v>
      </c>
      <c r="F8" s="164">
        <v>3.9870000000000003E-2</v>
      </c>
      <c r="G8" s="161">
        <v>0.99590000000000001</v>
      </c>
      <c r="H8" s="145"/>
      <c r="I8" s="155"/>
      <c r="J8" s="157" t="s">
        <v>1792</v>
      </c>
      <c r="K8" s="156" t="s">
        <v>1793</v>
      </c>
      <c r="L8" s="156">
        <v>6</v>
      </c>
      <c r="M8" s="156">
        <v>9.1400000000000006E-3</v>
      </c>
      <c r="N8" s="156">
        <v>9.1400000000000006E-3</v>
      </c>
      <c r="O8" s="158">
        <v>9.1000000000000004E-3</v>
      </c>
      <c r="P8" s="145"/>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c r="IK8" s="146"/>
      <c r="IL8" s="146"/>
      <c r="IM8" s="146"/>
      <c r="IN8" s="146"/>
      <c r="IO8" s="146"/>
      <c r="IP8" s="146"/>
      <c r="IQ8" s="146"/>
      <c r="IR8" s="146"/>
      <c r="IS8" s="146"/>
      <c r="IT8" s="146"/>
      <c r="IU8" s="146"/>
      <c r="IV8" s="146"/>
      <c r="IW8" s="146"/>
      <c r="IX8" s="146"/>
      <c r="IY8" s="146"/>
      <c r="IZ8" s="146"/>
      <c r="JA8" s="146"/>
      <c r="JB8" s="146"/>
      <c r="JC8" s="146"/>
      <c r="JD8" s="146"/>
      <c r="JE8" s="146"/>
      <c r="JF8" s="146"/>
      <c r="JG8" s="146"/>
      <c r="JH8" s="146"/>
      <c r="JI8" s="146"/>
      <c r="JJ8" s="146"/>
      <c r="JK8" s="146"/>
      <c r="JL8" s="146"/>
      <c r="JM8" s="146"/>
      <c r="JN8" s="146"/>
      <c r="JO8" s="146"/>
      <c r="JP8" s="146"/>
      <c r="JQ8" s="146"/>
      <c r="JR8" s="146"/>
      <c r="JS8" s="146"/>
      <c r="JT8" s="146"/>
      <c r="JU8" s="146"/>
      <c r="JV8" s="146"/>
      <c r="JW8" s="146"/>
      <c r="JX8" s="146"/>
      <c r="JY8" s="146"/>
      <c r="JZ8" s="146"/>
      <c r="KA8" s="146"/>
      <c r="KB8" s="146"/>
      <c r="KC8" s="146"/>
      <c r="KD8" s="146"/>
      <c r="KE8" s="146"/>
      <c r="KF8" s="146"/>
      <c r="KG8" s="146"/>
      <c r="KH8" s="146"/>
      <c r="KI8" s="146"/>
      <c r="KJ8" s="146"/>
      <c r="KK8" s="146"/>
      <c r="KL8" s="146"/>
      <c r="KM8" s="146"/>
      <c r="KN8" s="146"/>
      <c r="KO8" s="146"/>
      <c r="KP8" s="146"/>
      <c r="KQ8" s="146"/>
      <c r="KR8" s="146"/>
      <c r="KS8" s="146"/>
      <c r="KT8" s="146"/>
      <c r="KU8" s="146"/>
      <c r="KV8" s="146"/>
      <c r="KW8" s="146"/>
      <c r="KX8" s="146"/>
      <c r="KY8" s="146"/>
      <c r="KZ8" s="146"/>
      <c r="LA8" s="146"/>
      <c r="LB8" s="146"/>
      <c r="LC8" s="146"/>
      <c r="LD8" s="146"/>
      <c r="LE8" s="146"/>
      <c r="LF8" s="146"/>
      <c r="LG8" s="146"/>
      <c r="LH8" s="146"/>
      <c r="LI8" s="146"/>
      <c r="LJ8" s="146"/>
      <c r="LK8" s="146"/>
      <c r="LL8" s="146"/>
      <c r="LM8" s="146"/>
      <c r="LN8" s="146"/>
      <c r="LO8" s="146"/>
      <c r="LP8" s="146"/>
      <c r="LQ8" s="146"/>
      <c r="LR8" s="146"/>
      <c r="LS8" s="146"/>
      <c r="LT8" s="146"/>
      <c r="LU8" s="146"/>
      <c r="LV8" s="146"/>
      <c r="LW8" s="146"/>
      <c r="LX8" s="146"/>
      <c r="LY8" s="146"/>
      <c r="LZ8" s="146"/>
      <c r="MA8" s="146"/>
      <c r="MB8" s="146"/>
      <c r="MC8" s="146"/>
      <c r="MD8" s="146"/>
      <c r="ME8" s="146"/>
      <c r="MF8" s="146"/>
      <c r="MG8" s="146"/>
      <c r="MH8" s="146"/>
      <c r="MI8" s="146"/>
      <c r="MJ8" s="146"/>
      <c r="MK8" s="146"/>
      <c r="ML8" s="146"/>
      <c r="MM8" s="146"/>
      <c r="MN8" s="146"/>
      <c r="MO8" s="146"/>
      <c r="MP8" s="146"/>
      <c r="MQ8" s="146"/>
      <c r="MR8" s="146"/>
      <c r="MS8" s="146"/>
      <c r="MT8" s="146"/>
      <c r="MU8" s="146"/>
      <c r="MV8" s="146"/>
      <c r="MW8" s="146"/>
      <c r="MX8" s="146"/>
      <c r="MY8" s="146"/>
      <c r="MZ8" s="146"/>
      <c r="NA8" s="146"/>
      <c r="NB8" s="146"/>
      <c r="NC8" s="146"/>
      <c r="ND8" s="146"/>
      <c r="NE8" s="146"/>
      <c r="NF8" s="146"/>
      <c r="NG8" s="146"/>
      <c r="NH8" s="146"/>
      <c r="NI8" s="146"/>
      <c r="NJ8" s="146"/>
      <c r="NK8" s="146"/>
      <c r="NL8" s="146"/>
      <c r="NM8" s="146"/>
      <c r="NN8" s="146"/>
      <c r="NO8" s="146"/>
      <c r="NP8" s="146"/>
      <c r="NQ8" s="146"/>
      <c r="NR8" s="146"/>
      <c r="NS8" s="146"/>
      <c r="NT8" s="146"/>
      <c r="NU8" s="146"/>
      <c r="NV8" s="146"/>
      <c r="NW8" s="146"/>
      <c r="NX8" s="146"/>
      <c r="NY8" s="146"/>
      <c r="NZ8" s="146"/>
      <c r="OA8" s="146"/>
      <c r="OB8" s="146"/>
      <c r="OC8" s="146"/>
      <c r="OD8" s="146"/>
      <c r="OE8" s="146"/>
      <c r="OF8" s="146"/>
      <c r="OG8" s="146"/>
      <c r="OH8" s="146"/>
      <c r="OI8" s="146"/>
      <c r="OJ8" s="146"/>
      <c r="OK8" s="146"/>
      <c r="OL8" s="146"/>
      <c r="OM8" s="146"/>
      <c r="ON8" s="146"/>
      <c r="OO8" s="146"/>
      <c r="OP8" s="146"/>
      <c r="OQ8" s="146"/>
      <c r="OR8" s="146"/>
      <c r="OS8" s="146"/>
      <c r="OT8" s="146"/>
      <c r="OU8" s="146"/>
      <c r="OV8" s="146"/>
      <c r="OW8" s="146"/>
      <c r="OX8" s="146"/>
      <c r="OY8" s="146"/>
      <c r="OZ8" s="146"/>
      <c r="PA8" s="146"/>
      <c r="PB8" s="146"/>
      <c r="PC8" s="146"/>
      <c r="PD8" s="146"/>
      <c r="PE8" s="146"/>
      <c r="PF8" s="146"/>
      <c r="PG8" s="146"/>
      <c r="PH8" s="146"/>
      <c r="PI8" s="146"/>
      <c r="PJ8" s="146"/>
      <c r="PK8" s="146"/>
      <c r="PL8" s="146"/>
      <c r="PM8" s="146"/>
      <c r="PN8" s="146"/>
      <c r="PO8" s="146"/>
      <c r="PP8" s="146"/>
      <c r="PQ8" s="146"/>
      <c r="PR8" s="146"/>
      <c r="PS8" s="146"/>
      <c r="PT8" s="146"/>
      <c r="PU8" s="146"/>
      <c r="PV8" s="146"/>
      <c r="PW8" s="146"/>
      <c r="PX8" s="146"/>
      <c r="PY8" s="146"/>
      <c r="PZ8" s="146"/>
      <c r="QA8" s="146"/>
      <c r="QB8" s="146"/>
      <c r="QC8" s="146"/>
      <c r="QD8" s="146"/>
      <c r="QE8" s="146"/>
      <c r="QF8" s="146"/>
      <c r="QG8" s="146"/>
      <c r="QH8" s="146"/>
      <c r="QI8" s="146"/>
      <c r="QJ8" s="146"/>
      <c r="QK8" s="146"/>
      <c r="QL8" s="146"/>
      <c r="QM8" s="146"/>
      <c r="QN8" s="146"/>
      <c r="QO8" s="146"/>
      <c r="QP8" s="146"/>
      <c r="QQ8" s="146"/>
      <c r="QR8" s="146"/>
      <c r="QS8" s="146"/>
      <c r="QT8" s="146"/>
      <c r="QU8" s="146"/>
      <c r="QV8" s="146"/>
      <c r="QW8" s="146"/>
      <c r="QX8" s="146"/>
      <c r="QY8" s="146"/>
      <c r="QZ8" s="146"/>
      <c r="RA8" s="146"/>
      <c r="RB8" s="146"/>
      <c r="RC8" s="146"/>
      <c r="RD8" s="146"/>
      <c r="RE8" s="146"/>
      <c r="RF8" s="146"/>
      <c r="RG8" s="146"/>
      <c r="RH8" s="146"/>
      <c r="RI8" s="146"/>
      <c r="RJ8" s="146"/>
      <c r="RK8" s="146"/>
      <c r="RL8" s="146"/>
      <c r="RM8" s="146"/>
      <c r="RN8" s="146"/>
      <c r="RO8" s="146"/>
      <c r="RP8" s="146"/>
      <c r="RQ8" s="146"/>
      <c r="RR8" s="146"/>
      <c r="RS8" s="146"/>
      <c r="RT8" s="146"/>
      <c r="RU8" s="146"/>
      <c r="RV8" s="146"/>
      <c r="RW8" s="146"/>
      <c r="RX8" s="146"/>
      <c r="RY8" s="146"/>
      <c r="RZ8" s="146"/>
      <c r="SA8" s="146"/>
      <c r="SB8" s="146"/>
      <c r="SC8" s="146"/>
      <c r="SD8" s="146"/>
      <c r="SE8" s="146"/>
      <c r="SF8" s="146"/>
      <c r="SG8" s="146"/>
      <c r="SH8" s="146"/>
      <c r="SI8" s="146"/>
      <c r="SJ8" s="146"/>
      <c r="SK8" s="146"/>
      <c r="SL8" s="146"/>
      <c r="SM8" s="146"/>
      <c r="SN8" s="146"/>
      <c r="SO8" s="146"/>
      <c r="SP8" s="146"/>
      <c r="SQ8" s="146"/>
      <c r="SR8" s="146"/>
      <c r="SS8" s="146"/>
      <c r="ST8" s="146"/>
      <c r="SU8" s="146"/>
      <c r="SV8" s="146"/>
      <c r="SW8" s="146"/>
      <c r="SX8" s="146"/>
      <c r="SY8" s="146"/>
      <c r="SZ8" s="146"/>
      <c r="TA8" s="146"/>
      <c r="TB8" s="146"/>
      <c r="TC8" s="146"/>
      <c r="TD8" s="146"/>
      <c r="TE8" s="146"/>
      <c r="TF8" s="146"/>
      <c r="TG8" s="146"/>
      <c r="TH8" s="146"/>
      <c r="TI8" s="146"/>
      <c r="TJ8" s="146"/>
      <c r="TK8" s="146"/>
      <c r="TL8" s="146"/>
      <c r="TM8" s="146"/>
      <c r="TN8" s="146"/>
      <c r="TO8" s="146"/>
      <c r="TP8" s="146"/>
      <c r="TQ8" s="146"/>
      <c r="TR8" s="146"/>
      <c r="TS8" s="146"/>
      <c r="TT8" s="146"/>
      <c r="TU8" s="146"/>
      <c r="TV8" s="146"/>
      <c r="TW8" s="146"/>
      <c r="TX8" s="146"/>
      <c r="TY8" s="146"/>
      <c r="TZ8" s="146"/>
      <c r="UA8" s="146"/>
      <c r="UB8" s="146"/>
      <c r="UC8" s="146"/>
      <c r="UD8" s="146"/>
      <c r="UE8" s="146"/>
      <c r="UF8" s="146"/>
      <c r="UG8" s="146"/>
      <c r="UH8" s="146"/>
      <c r="UI8" s="146"/>
      <c r="UJ8" s="146"/>
      <c r="UK8" s="146"/>
      <c r="UL8" s="146"/>
      <c r="UM8" s="146"/>
      <c r="UN8" s="146"/>
      <c r="UO8" s="146"/>
      <c r="UP8" s="146"/>
      <c r="UQ8" s="146"/>
      <c r="UR8" s="146"/>
      <c r="US8" s="146"/>
      <c r="UT8" s="146"/>
      <c r="UU8" s="146"/>
      <c r="UV8" s="146"/>
      <c r="UW8" s="146"/>
      <c r="UX8" s="146"/>
      <c r="UY8" s="146"/>
      <c r="UZ8" s="146"/>
      <c r="VA8" s="146"/>
      <c r="VB8" s="146"/>
      <c r="VC8" s="146"/>
      <c r="VD8" s="146"/>
      <c r="VE8" s="146"/>
      <c r="VF8" s="146"/>
      <c r="VG8" s="146"/>
      <c r="VH8" s="146"/>
      <c r="VI8" s="146"/>
      <c r="VJ8" s="146"/>
      <c r="VK8" s="146"/>
      <c r="VL8" s="146"/>
      <c r="VM8" s="146"/>
      <c r="VN8" s="146"/>
      <c r="VO8" s="146"/>
      <c r="VP8" s="146"/>
      <c r="VQ8" s="146"/>
      <c r="VR8" s="146"/>
      <c r="VS8" s="146"/>
      <c r="VT8" s="146"/>
      <c r="VU8" s="146"/>
      <c r="VV8" s="146"/>
      <c r="VW8" s="146"/>
      <c r="VX8" s="146"/>
      <c r="VY8" s="146"/>
      <c r="VZ8" s="146"/>
      <c r="WA8" s="146"/>
      <c r="WB8" s="146"/>
      <c r="WC8" s="146"/>
      <c r="WD8" s="146"/>
      <c r="WE8" s="146"/>
      <c r="WF8" s="146"/>
      <c r="WG8" s="146"/>
      <c r="WH8" s="146"/>
      <c r="WI8" s="146"/>
      <c r="WJ8" s="146"/>
      <c r="WK8" s="146"/>
      <c r="WL8" s="146"/>
      <c r="WM8" s="146"/>
      <c r="WN8" s="146"/>
      <c r="WO8" s="146"/>
      <c r="WP8" s="146"/>
      <c r="WQ8" s="146"/>
      <c r="WR8" s="146"/>
      <c r="WS8" s="146"/>
      <c r="WT8" s="146"/>
      <c r="WU8" s="146"/>
      <c r="WV8" s="146"/>
      <c r="WW8" s="146"/>
      <c r="WX8" s="146"/>
      <c r="WY8" s="146"/>
      <c r="WZ8" s="146"/>
      <c r="XA8" s="146"/>
      <c r="XB8" s="146"/>
      <c r="XC8" s="146"/>
      <c r="XD8" s="146"/>
      <c r="XE8" s="146"/>
      <c r="XF8" s="146"/>
      <c r="XG8" s="146"/>
      <c r="XH8" s="146"/>
      <c r="XI8" s="146"/>
      <c r="XJ8" s="146"/>
      <c r="XK8" s="146"/>
      <c r="XL8" s="146"/>
      <c r="XM8" s="146"/>
      <c r="XN8" s="146"/>
      <c r="XO8" s="146"/>
      <c r="XP8" s="146"/>
      <c r="XQ8" s="146"/>
      <c r="XR8" s="146"/>
      <c r="XS8" s="146"/>
      <c r="XT8" s="146"/>
      <c r="XU8" s="146"/>
      <c r="XV8" s="146"/>
      <c r="XW8" s="146"/>
      <c r="XX8" s="146"/>
      <c r="XY8" s="146"/>
      <c r="XZ8" s="146"/>
      <c r="YA8" s="146"/>
      <c r="YB8" s="146"/>
      <c r="YC8" s="146"/>
      <c r="YD8" s="146"/>
      <c r="YE8" s="146"/>
      <c r="YF8" s="146"/>
      <c r="YG8" s="146"/>
      <c r="YH8" s="146"/>
      <c r="YI8" s="146"/>
      <c r="YJ8" s="146"/>
      <c r="YK8" s="146"/>
      <c r="YL8" s="146"/>
      <c r="YM8" s="146"/>
      <c r="YN8" s="146"/>
      <c r="YO8" s="146"/>
      <c r="YP8" s="146"/>
      <c r="YQ8" s="146"/>
      <c r="YR8" s="146"/>
      <c r="YS8" s="146"/>
      <c r="YT8" s="146"/>
      <c r="YU8" s="146"/>
      <c r="YV8" s="146"/>
      <c r="YW8" s="146"/>
      <c r="YX8" s="146"/>
      <c r="YY8" s="146"/>
      <c r="YZ8" s="146"/>
      <c r="ZA8" s="146"/>
      <c r="ZB8" s="146"/>
      <c r="ZC8" s="146"/>
      <c r="ZD8" s="146"/>
      <c r="ZE8" s="146"/>
      <c r="ZF8" s="146"/>
      <c r="ZG8" s="146"/>
      <c r="ZH8" s="146"/>
      <c r="ZI8" s="146"/>
      <c r="ZJ8" s="146"/>
      <c r="ZK8" s="146"/>
      <c r="ZL8" s="146"/>
      <c r="ZM8" s="146"/>
      <c r="ZN8" s="146"/>
      <c r="ZO8" s="146"/>
      <c r="ZP8" s="146"/>
      <c r="ZQ8" s="146"/>
      <c r="ZR8" s="146"/>
      <c r="ZS8" s="146"/>
      <c r="ZT8" s="146"/>
      <c r="ZU8" s="146"/>
      <c r="ZV8" s="146"/>
      <c r="ZW8" s="146"/>
      <c r="ZX8" s="146"/>
      <c r="ZY8" s="146"/>
      <c r="ZZ8" s="146"/>
      <c r="AAA8" s="146"/>
      <c r="AAB8" s="146"/>
      <c r="AAC8" s="146"/>
      <c r="AAD8" s="146"/>
      <c r="AAE8" s="146"/>
      <c r="AAF8" s="146"/>
      <c r="AAG8" s="146"/>
      <c r="AAH8" s="146"/>
      <c r="AAI8" s="146"/>
      <c r="AAJ8" s="146"/>
      <c r="AAK8" s="146"/>
      <c r="AAL8" s="146"/>
      <c r="AAM8" s="146"/>
      <c r="AAN8" s="146"/>
      <c r="AAO8" s="146"/>
      <c r="AAP8" s="146"/>
      <c r="AAQ8" s="146"/>
      <c r="AAR8" s="146"/>
      <c r="AAS8" s="146"/>
      <c r="AAT8" s="146"/>
      <c r="AAU8" s="146"/>
      <c r="AAV8" s="146"/>
      <c r="AAW8" s="146"/>
      <c r="AAX8" s="146"/>
      <c r="AAY8" s="146"/>
      <c r="AAZ8" s="146"/>
      <c r="ABA8" s="146"/>
      <c r="ABB8" s="146"/>
      <c r="ABC8" s="146"/>
      <c r="ABD8" s="146"/>
      <c r="ABE8" s="146"/>
      <c r="ABF8" s="146"/>
      <c r="ABG8" s="146"/>
      <c r="ABH8" s="146"/>
      <c r="ABI8" s="146"/>
      <c r="ABJ8" s="146"/>
      <c r="ABK8" s="146"/>
      <c r="ABL8" s="146"/>
      <c r="ABM8" s="146"/>
      <c r="ABN8" s="146"/>
      <c r="ABO8" s="146"/>
      <c r="ABP8" s="146"/>
      <c r="ABQ8" s="146"/>
      <c r="ABR8" s="146"/>
      <c r="ABS8" s="146"/>
      <c r="ABT8" s="146"/>
      <c r="ABU8" s="146"/>
      <c r="ABV8" s="146"/>
      <c r="ABW8" s="146"/>
      <c r="ABX8" s="146"/>
      <c r="ABY8" s="146"/>
      <c r="ABZ8" s="146"/>
      <c r="ACA8" s="146"/>
      <c r="ACB8" s="146"/>
      <c r="ACC8" s="146"/>
      <c r="ACD8" s="146"/>
      <c r="ACE8" s="146"/>
      <c r="ACF8" s="146"/>
      <c r="ACG8" s="146"/>
      <c r="ACH8" s="146"/>
      <c r="ACI8" s="146"/>
      <c r="ACJ8" s="146"/>
      <c r="ACK8" s="146"/>
      <c r="ACL8" s="146"/>
      <c r="ACM8" s="146"/>
      <c r="ACN8" s="146"/>
      <c r="ACO8" s="146"/>
      <c r="ACP8" s="146"/>
      <c r="ACQ8" s="146"/>
      <c r="ACR8" s="146"/>
      <c r="ACS8" s="146"/>
      <c r="ACT8" s="146"/>
      <c r="ACU8" s="146"/>
      <c r="ACV8" s="146"/>
      <c r="ACW8" s="146"/>
      <c r="ACX8" s="146"/>
      <c r="ACY8" s="146"/>
      <c r="ACZ8" s="146"/>
      <c r="ADA8" s="146"/>
      <c r="ADB8" s="146"/>
      <c r="ADC8" s="146"/>
      <c r="ADD8" s="146"/>
      <c r="ADE8" s="146"/>
      <c r="ADF8" s="146"/>
      <c r="ADG8" s="146"/>
      <c r="ADH8" s="146"/>
      <c r="ADI8" s="146"/>
      <c r="ADJ8" s="146"/>
      <c r="ADK8" s="146"/>
      <c r="ADL8" s="146"/>
      <c r="ADM8" s="146"/>
      <c r="ADN8" s="146"/>
      <c r="ADO8" s="146"/>
      <c r="ADP8" s="146"/>
      <c r="ADQ8" s="146"/>
      <c r="ADR8" s="146"/>
      <c r="ADS8" s="146"/>
      <c r="ADT8" s="146"/>
      <c r="ADU8" s="146"/>
      <c r="ADV8" s="146"/>
      <c r="ADW8" s="146"/>
      <c r="ADX8" s="146"/>
      <c r="ADY8" s="146"/>
      <c r="ADZ8" s="146"/>
      <c r="AEA8" s="146"/>
      <c r="AEB8" s="146"/>
      <c r="AEC8" s="146"/>
      <c r="AED8" s="146"/>
      <c r="AEE8" s="146"/>
      <c r="AEF8" s="146"/>
      <c r="AEG8" s="146"/>
      <c r="AEH8" s="146"/>
      <c r="AEI8" s="146"/>
      <c r="AEJ8" s="146"/>
      <c r="AEK8" s="146"/>
      <c r="AEL8" s="146"/>
      <c r="AEM8" s="146"/>
      <c r="AEN8" s="146"/>
      <c r="AEO8" s="146"/>
      <c r="AEP8" s="146"/>
      <c r="AEQ8" s="146"/>
      <c r="AER8" s="146"/>
      <c r="AES8" s="146"/>
      <c r="AET8" s="146"/>
      <c r="AEU8" s="146"/>
      <c r="AEV8" s="146"/>
      <c r="AEW8" s="146"/>
      <c r="AEX8" s="146"/>
      <c r="AEY8" s="146"/>
      <c r="AEZ8" s="146"/>
      <c r="AFA8" s="146"/>
      <c r="AFB8" s="146"/>
      <c r="AFC8" s="146"/>
      <c r="AFD8" s="146"/>
      <c r="AFE8" s="146"/>
      <c r="AFF8" s="146"/>
      <c r="AFG8" s="146"/>
      <c r="AFH8" s="146"/>
      <c r="AFI8" s="146"/>
      <c r="AFJ8" s="146"/>
      <c r="AFK8" s="146"/>
      <c r="AFL8" s="146"/>
      <c r="AFM8" s="146"/>
      <c r="AFN8" s="146"/>
      <c r="AFO8" s="146"/>
      <c r="AFP8" s="146"/>
      <c r="AFQ8" s="146"/>
      <c r="AFR8" s="146"/>
      <c r="AFS8" s="146"/>
      <c r="AFT8" s="146"/>
      <c r="AFU8" s="146"/>
      <c r="AFV8" s="146"/>
      <c r="AFW8" s="146"/>
      <c r="AFX8" s="146"/>
      <c r="AFY8" s="146"/>
      <c r="AFZ8" s="146"/>
      <c r="AGA8" s="146"/>
      <c r="AGB8" s="146"/>
      <c r="AGC8" s="146"/>
      <c r="AGD8" s="146"/>
      <c r="AGE8" s="146"/>
      <c r="AGF8" s="146"/>
      <c r="AGG8" s="146"/>
      <c r="AGH8" s="146"/>
      <c r="AGI8" s="146"/>
      <c r="AGJ8" s="146"/>
      <c r="AGK8" s="146"/>
      <c r="AGL8" s="146"/>
      <c r="AGM8" s="146"/>
      <c r="AGN8" s="146"/>
      <c r="AGO8" s="146"/>
      <c r="AGP8" s="146"/>
      <c r="AGQ8" s="146"/>
      <c r="AGR8" s="146"/>
      <c r="AGS8" s="146"/>
      <c r="AGT8" s="146"/>
      <c r="AGU8" s="146"/>
      <c r="AGV8" s="146"/>
      <c r="AGW8" s="146"/>
      <c r="AGX8" s="146"/>
      <c r="AGY8" s="146"/>
      <c r="AGZ8" s="146"/>
      <c r="AHA8" s="146"/>
      <c r="AHB8" s="146"/>
      <c r="AHC8" s="146"/>
      <c r="AHD8" s="146"/>
      <c r="AHE8" s="146"/>
      <c r="AHF8" s="146"/>
      <c r="AHG8" s="146"/>
      <c r="AHH8" s="146"/>
      <c r="AHI8" s="146"/>
      <c r="AHJ8" s="146"/>
      <c r="AHK8" s="146"/>
      <c r="AHL8" s="146"/>
      <c r="AHM8" s="146"/>
      <c r="AHN8" s="146"/>
      <c r="AHO8" s="146"/>
      <c r="AHP8" s="146"/>
      <c r="AHQ8" s="146"/>
      <c r="AHR8" s="146"/>
      <c r="AHS8" s="146"/>
      <c r="AHT8" s="146"/>
      <c r="AHU8" s="146"/>
      <c r="AHV8" s="146"/>
      <c r="AHW8" s="146"/>
      <c r="AHX8" s="146"/>
      <c r="AHY8" s="146"/>
      <c r="AHZ8" s="146"/>
      <c r="AIA8" s="146"/>
      <c r="AIB8" s="146"/>
      <c r="AIC8" s="146"/>
      <c r="AID8" s="146"/>
      <c r="AIE8" s="146"/>
      <c r="AIF8" s="146"/>
      <c r="AIG8" s="146"/>
      <c r="AIH8" s="146"/>
      <c r="AII8" s="146"/>
      <c r="AIJ8" s="146"/>
      <c r="AIK8" s="146"/>
      <c r="AIL8" s="146"/>
      <c r="AIM8" s="146"/>
      <c r="AIN8" s="146"/>
      <c r="AIO8" s="146"/>
      <c r="AIP8" s="146"/>
      <c r="AIQ8" s="146"/>
      <c r="AIR8" s="146"/>
      <c r="AIS8" s="146"/>
      <c r="AIT8" s="146"/>
      <c r="AIU8" s="146"/>
      <c r="AIV8" s="146"/>
      <c r="AIW8" s="146"/>
      <c r="AIX8" s="146"/>
      <c r="AIY8" s="146"/>
      <c r="AIZ8" s="146"/>
      <c r="AJA8" s="146"/>
      <c r="AJB8" s="146"/>
      <c r="AJC8" s="146"/>
      <c r="AJD8" s="146"/>
      <c r="AJE8" s="146"/>
      <c r="AJF8" s="146"/>
      <c r="AJG8" s="146"/>
      <c r="AJH8" s="146"/>
      <c r="AJI8" s="146"/>
      <c r="AJJ8" s="146"/>
      <c r="AJK8" s="146"/>
      <c r="AJL8" s="146"/>
      <c r="AJM8" s="146"/>
      <c r="AJN8" s="146"/>
      <c r="AJO8" s="146"/>
      <c r="AJP8" s="146"/>
      <c r="AJQ8" s="146"/>
      <c r="AJR8" s="146"/>
      <c r="AJS8" s="146"/>
      <c r="AJT8" s="146"/>
      <c r="AJU8" s="146"/>
      <c r="AJV8" s="146"/>
      <c r="AJW8" s="146"/>
      <c r="AJX8" s="146"/>
      <c r="AJY8" s="146"/>
      <c r="AJZ8" s="146"/>
      <c r="AKA8" s="146"/>
      <c r="AKB8" s="146"/>
      <c r="AKC8" s="146"/>
      <c r="AKD8" s="146"/>
      <c r="AKE8" s="146"/>
      <c r="AKF8" s="146"/>
      <c r="AKG8" s="146"/>
      <c r="AKH8" s="146"/>
      <c r="AKI8" s="146"/>
      <c r="AKJ8" s="146"/>
      <c r="AKK8" s="146"/>
      <c r="AKL8" s="146"/>
      <c r="AKM8" s="146"/>
      <c r="AKN8" s="146"/>
      <c r="AKO8" s="146"/>
      <c r="AKP8" s="146"/>
      <c r="AKQ8" s="146"/>
      <c r="AKR8" s="146"/>
      <c r="AKS8" s="146"/>
      <c r="AKT8" s="146"/>
      <c r="AKU8" s="146"/>
      <c r="AKV8" s="146"/>
      <c r="AKW8" s="146"/>
      <c r="AKX8" s="146"/>
      <c r="AKY8" s="146"/>
      <c r="AKZ8" s="146"/>
      <c r="ALA8" s="146"/>
      <c r="ALB8" s="146"/>
      <c r="ALC8" s="146"/>
      <c r="ALD8" s="146"/>
      <c r="ALE8" s="146"/>
      <c r="ALF8" s="146"/>
      <c r="ALG8" s="146"/>
      <c r="ALH8" s="146"/>
      <c r="ALI8" s="146"/>
      <c r="ALJ8" s="146"/>
      <c r="ALK8" s="146"/>
      <c r="ALL8" s="146"/>
      <c r="ALM8" s="146"/>
      <c r="ALN8" s="146"/>
      <c r="ALO8" s="146"/>
      <c r="ALP8" s="146"/>
      <c r="ALQ8" s="146"/>
      <c r="ALR8" s="146"/>
      <c r="ALS8" s="146"/>
      <c r="ALT8" s="146"/>
      <c r="ALU8" s="146"/>
      <c r="ALV8" s="146"/>
      <c r="ALW8" s="146"/>
      <c r="ALX8" s="146"/>
      <c r="ALY8" s="146"/>
      <c r="ALZ8" s="146"/>
      <c r="AMA8" s="146"/>
      <c r="AMB8" s="146"/>
      <c r="AMC8" s="146"/>
      <c r="AMD8" s="146"/>
      <c r="AME8" s="146"/>
      <c r="AMF8" s="146"/>
    </row>
    <row r="9" spans="1:1020" customFormat="1">
      <c r="A9" s="165" t="s">
        <v>1794</v>
      </c>
      <c r="B9" s="166" t="s">
        <v>1795</v>
      </c>
      <c r="C9" s="167" t="s">
        <v>1796</v>
      </c>
      <c r="D9" s="167">
        <v>20</v>
      </c>
      <c r="E9" s="168">
        <v>3.4680000000000002E-2</v>
      </c>
      <c r="F9" s="169">
        <v>3.4680000000000002E-2</v>
      </c>
      <c r="G9" s="170">
        <v>3.4700000000000002E-2</v>
      </c>
      <c r="H9" s="145"/>
      <c r="I9" s="155"/>
      <c r="J9" s="157" t="s">
        <v>1797</v>
      </c>
      <c r="K9" s="156" t="s">
        <v>1798</v>
      </c>
      <c r="L9" s="156">
        <v>17</v>
      </c>
      <c r="M9" s="156">
        <v>9.2499999999999995E-3</v>
      </c>
      <c r="N9" s="156">
        <v>9.2499999999999995E-3</v>
      </c>
      <c r="O9" s="158">
        <v>3.6499999999999998E-2</v>
      </c>
      <c r="P9" s="145"/>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c r="IB9" s="146"/>
      <c r="IC9" s="146"/>
      <c r="ID9" s="146"/>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6"/>
      <c r="JR9" s="146"/>
      <c r="JS9" s="146"/>
      <c r="JT9" s="146"/>
      <c r="JU9" s="146"/>
      <c r="JV9" s="146"/>
      <c r="JW9" s="146"/>
      <c r="JX9" s="146"/>
      <c r="JY9" s="146"/>
      <c r="JZ9" s="146"/>
      <c r="KA9" s="146"/>
      <c r="KB9" s="146"/>
      <c r="KC9" s="146"/>
      <c r="KD9" s="146"/>
      <c r="KE9" s="146"/>
      <c r="KF9" s="146"/>
      <c r="KG9" s="146"/>
      <c r="KH9" s="146"/>
      <c r="KI9" s="146"/>
      <c r="KJ9" s="146"/>
      <c r="KK9" s="146"/>
      <c r="KL9" s="146"/>
      <c r="KM9" s="146"/>
      <c r="KN9" s="146"/>
      <c r="KO9" s="146"/>
      <c r="KP9" s="146"/>
      <c r="KQ9" s="146"/>
      <c r="KR9" s="146"/>
      <c r="KS9" s="146"/>
      <c r="KT9" s="146"/>
      <c r="KU9" s="146"/>
      <c r="KV9" s="146"/>
      <c r="KW9" s="146"/>
      <c r="KX9" s="146"/>
      <c r="KY9" s="146"/>
      <c r="KZ9" s="146"/>
      <c r="LA9" s="146"/>
      <c r="LB9" s="146"/>
      <c r="LC9" s="146"/>
      <c r="LD9" s="146"/>
      <c r="LE9" s="146"/>
      <c r="LF9" s="146"/>
      <c r="LG9" s="146"/>
      <c r="LH9" s="146"/>
      <c r="LI9" s="146"/>
      <c r="LJ9" s="146"/>
      <c r="LK9" s="146"/>
      <c r="LL9" s="146"/>
      <c r="LM9" s="146"/>
      <c r="LN9" s="146"/>
      <c r="LO9" s="146"/>
      <c r="LP9" s="146"/>
      <c r="LQ9" s="146"/>
      <c r="LR9" s="146"/>
      <c r="LS9" s="146"/>
      <c r="LT9" s="146"/>
      <c r="LU9" s="146"/>
      <c r="LV9" s="146"/>
      <c r="LW9" s="146"/>
      <c r="LX9" s="146"/>
      <c r="LY9" s="146"/>
      <c r="LZ9" s="146"/>
      <c r="MA9" s="146"/>
      <c r="MB9" s="146"/>
      <c r="MC9" s="146"/>
      <c r="MD9" s="146"/>
      <c r="ME9" s="146"/>
      <c r="MF9" s="146"/>
      <c r="MG9" s="146"/>
      <c r="MH9" s="146"/>
      <c r="MI9" s="146"/>
      <c r="MJ9" s="146"/>
      <c r="MK9" s="146"/>
      <c r="ML9" s="146"/>
      <c r="MM9" s="146"/>
      <c r="MN9" s="146"/>
      <c r="MO9" s="146"/>
      <c r="MP9" s="146"/>
      <c r="MQ9" s="146"/>
      <c r="MR9" s="146"/>
      <c r="MS9" s="146"/>
      <c r="MT9" s="146"/>
      <c r="MU9" s="146"/>
      <c r="MV9" s="146"/>
      <c r="MW9" s="146"/>
      <c r="MX9" s="146"/>
      <c r="MY9" s="146"/>
      <c r="MZ9" s="146"/>
      <c r="NA9" s="146"/>
      <c r="NB9" s="146"/>
      <c r="NC9" s="146"/>
      <c r="ND9" s="146"/>
      <c r="NE9" s="146"/>
      <c r="NF9" s="146"/>
      <c r="NG9" s="146"/>
      <c r="NH9" s="146"/>
      <c r="NI9" s="146"/>
      <c r="NJ9" s="146"/>
      <c r="NK9" s="146"/>
      <c r="NL9" s="146"/>
      <c r="NM9" s="146"/>
      <c r="NN9" s="146"/>
      <c r="NO9" s="146"/>
      <c r="NP9" s="146"/>
      <c r="NQ9" s="146"/>
      <c r="NR9" s="146"/>
      <c r="NS9" s="146"/>
      <c r="NT9" s="146"/>
      <c r="NU9" s="146"/>
      <c r="NV9" s="146"/>
      <c r="NW9" s="146"/>
      <c r="NX9" s="146"/>
      <c r="NY9" s="146"/>
      <c r="NZ9" s="146"/>
      <c r="OA9" s="146"/>
      <c r="OB9" s="146"/>
      <c r="OC9" s="146"/>
      <c r="OD9" s="146"/>
      <c r="OE9" s="146"/>
      <c r="OF9" s="146"/>
      <c r="OG9" s="146"/>
      <c r="OH9" s="146"/>
      <c r="OI9" s="146"/>
      <c r="OJ9" s="146"/>
      <c r="OK9" s="146"/>
      <c r="OL9" s="146"/>
      <c r="OM9" s="146"/>
      <c r="ON9" s="146"/>
      <c r="OO9" s="146"/>
      <c r="OP9" s="146"/>
      <c r="OQ9" s="146"/>
      <c r="OR9" s="146"/>
      <c r="OS9" s="146"/>
      <c r="OT9" s="146"/>
      <c r="OU9" s="146"/>
      <c r="OV9" s="146"/>
      <c r="OW9" s="146"/>
      <c r="OX9" s="146"/>
      <c r="OY9" s="146"/>
      <c r="OZ9" s="146"/>
      <c r="PA9" s="146"/>
      <c r="PB9" s="146"/>
      <c r="PC9" s="146"/>
      <c r="PD9" s="146"/>
      <c r="PE9" s="146"/>
      <c r="PF9" s="146"/>
      <c r="PG9" s="146"/>
      <c r="PH9" s="146"/>
      <c r="PI9" s="146"/>
      <c r="PJ9" s="146"/>
      <c r="PK9" s="146"/>
      <c r="PL9" s="146"/>
      <c r="PM9" s="146"/>
      <c r="PN9" s="146"/>
      <c r="PO9" s="146"/>
      <c r="PP9" s="146"/>
      <c r="PQ9" s="146"/>
      <c r="PR9" s="146"/>
      <c r="PS9" s="146"/>
      <c r="PT9" s="146"/>
      <c r="PU9" s="146"/>
      <c r="PV9" s="146"/>
      <c r="PW9" s="146"/>
      <c r="PX9" s="146"/>
      <c r="PY9" s="146"/>
      <c r="PZ9" s="146"/>
      <c r="QA9" s="146"/>
      <c r="QB9" s="146"/>
      <c r="QC9" s="146"/>
      <c r="QD9" s="146"/>
      <c r="QE9" s="146"/>
      <c r="QF9" s="146"/>
      <c r="QG9" s="146"/>
      <c r="QH9" s="146"/>
      <c r="QI9" s="146"/>
      <c r="QJ9" s="146"/>
      <c r="QK9" s="146"/>
      <c r="QL9" s="146"/>
      <c r="QM9" s="146"/>
      <c r="QN9" s="146"/>
      <c r="QO9" s="146"/>
      <c r="QP9" s="146"/>
      <c r="QQ9" s="146"/>
      <c r="QR9" s="146"/>
      <c r="QS9" s="146"/>
      <c r="QT9" s="146"/>
      <c r="QU9" s="146"/>
      <c r="QV9" s="146"/>
      <c r="QW9" s="146"/>
      <c r="QX9" s="146"/>
      <c r="QY9" s="146"/>
      <c r="QZ9" s="146"/>
      <c r="RA9" s="146"/>
      <c r="RB9" s="146"/>
      <c r="RC9" s="146"/>
      <c r="RD9" s="146"/>
      <c r="RE9" s="146"/>
      <c r="RF9" s="146"/>
      <c r="RG9" s="146"/>
      <c r="RH9" s="146"/>
      <c r="RI9" s="146"/>
      <c r="RJ9" s="146"/>
      <c r="RK9" s="146"/>
      <c r="RL9" s="146"/>
      <c r="RM9" s="146"/>
      <c r="RN9" s="146"/>
      <c r="RO9" s="146"/>
      <c r="RP9" s="146"/>
      <c r="RQ9" s="146"/>
      <c r="RR9" s="146"/>
      <c r="RS9" s="146"/>
      <c r="RT9" s="146"/>
      <c r="RU9" s="146"/>
      <c r="RV9" s="146"/>
      <c r="RW9" s="146"/>
      <c r="RX9" s="146"/>
      <c r="RY9" s="146"/>
      <c r="RZ9" s="146"/>
      <c r="SA9" s="146"/>
      <c r="SB9" s="146"/>
      <c r="SC9" s="146"/>
      <c r="SD9" s="146"/>
      <c r="SE9" s="146"/>
      <c r="SF9" s="146"/>
      <c r="SG9" s="146"/>
      <c r="SH9" s="146"/>
      <c r="SI9" s="146"/>
      <c r="SJ9" s="146"/>
      <c r="SK9" s="146"/>
      <c r="SL9" s="146"/>
      <c r="SM9" s="146"/>
      <c r="SN9" s="146"/>
      <c r="SO9" s="146"/>
      <c r="SP9" s="146"/>
      <c r="SQ9" s="146"/>
      <c r="SR9" s="146"/>
      <c r="SS9" s="146"/>
      <c r="ST9" s="146"/>
      <c r="SU9" s="146"/>
      <c r="SV9" s="146"/>
      <c r="SW9" s="146"/>
      <c r="SX9" s="146"/>
      <c r="SY9" s="146"/>
      <c r="SZ9" s="146"/>
      <c r="TA9" s="146"/>
      <c r="TB9" s="146"/>
      <c r="TC9" s="146"/>
      <c r="TD9" s="146"/>
      <c r="TE9" s="146"/>
      <c r="TF9" s="146"/>
      <c r="TG9" s="146"/>
      <c r="TH9" s="146"/>
      <c r="TI9" s="146"/>
      <c r="TJ9" s="146"/>
      <c r="TK9" s="146"/>
      <c r="TL9" s="146"/>
      <c r="TM9" s="146"/>
      <c r="TN9" s="146"/>
      <c r="TO9" s="146"/>
      <c r="TP9" s="146"/>
      <c r="TQ9" s="146"/>
      <c r="TR9" s="146"/>
      <c r="TS9" s="146"/>
      <c r="TT9" s="146"/>
      <c r="TU9" s="146"/>
      <c r="TV9" s="146"/>
      <c r="TW9" s="146"/>
      <c r="TX9" s="146"/>
      <c r="TY9" s="146"/>
      <c r="TZ9" s="146"/>
      <c r="UA9" s="146"/>
      <c r="UB9" s="146"/>
      <c r="UC9" s="146"/>
      <c r="UD9" s="146"/>
      <c r="UE9" s="146"/>
      <c r="UF9" s="146"/>
      <c r="UG9" s="146"/>
      <c r="UH9" s="146"/>
      <c r="UI9" s="146"/>
      <c r="UJ9" s="146"/>
      <c r="UK9" s="146"/>
      <c r="UL9" s="146"/>
      <c r="UM9" s="146"/>
      <c r="UN9" s="146"/>
      <c r="UO9" s="146"/>
      <c r="UP9" s="146"/>
      <c r="UQ9" s="146"/>
      <c r="UR9" s="146"/>
      <c r="US9" s="146"/>
      <c r="UT9" s="146"/>
      <c r="UU9" s="146"/>
      <c r="UV9" s="146"/>
      <c r="UW9" s="146"/>
      <c r="UX9" s="146"/>
      <c r="UY9" s="146"/>
      <c r="UZ9" s="146"/>
      <c r="VA9" s="146"/>
      <c r="VB9" s="146"/>
      <c r="VC9" s="146"/>
      <c r="VD9" s="146"/>
      <c r="VE9" s="146"/>
      <c r="VF9" s="146"/>
      <c r="VG9" s="146"/>
      <c r="VH9" s="146"/>
      <c r="VI9" s="146"/>
      <c r="VJ9" s="146"/>
      <c r="VK9" s="146"/>
      <c r="VL9" s="146"/>
      <c r="VM9" s="146"/>
      <c r="VN9" s="146"/>
      <c r="VO9" s="146"/>
      <c r="VP9" s="146"/>
      <c r="VQ9" s="146"/>
      <c r="VR9" s="146"/>
      <c r="VS9" s="146"/>
      <c r="VT9" s="146"/>
      <c r="VU9" s="146"/>
      <c r="VV9" s="146"/>
      <c r="VW9" s="146"/>
      <c r="VX9" s="146"/>
      <c r="VY9" s="146"/>
      <c r="VZ9" s="146"/>
      <c r="WA9" s="146"/>
      <c r="WB9" s="146"/>
      <c r="WC9" s="146"/>
      <c r="WD9" s="146"/>
      <c r="WE9" s="146"/>
      <c r="WF9" s="146"/>
      <c r="WG9" s="146"/>
      <c r="WH9" s="146"/>
      <c r="WI9" s="146"/>
      <c r="WJ9" s="146"/>
      <c r="WK9" s="146"/>
      <c r="WL9" s="146"/>
      <c r="WM9" s="146"/>
      <c r="WN9" s="146"/>
      <c r="WO9" s="146"/>
      <c r="WP9" s="146"/>
      <c r="WQ9" s="146"/>
      <c r="WR9" s="146"/>
      <c r="WS9" s="146"/>
      <c r="WT9" s="146"/>
      <c r="WU9" s="146"/>
      <c r="WV9" s="146"/>
      <c r="WW9" s="146"/>
      <c r="WX9" s="146"/>
      <c r="WY9" s="146"/>
      <c r="WZ9" s="146"/>
      <c r="XA9" s="146"/>
      <c r="XB9" s="146"/>
      <c r="XC9" s="146"/>
      <c r="XD9" s="146"/>
      <c r="XE9" s="146"/>
      <c r="XF9" s="146"/>
      <c r="XG9" s="146"/>
      <c r="XH9" s="146"/>
      <c r="XI9" s="146"/>
      <c r="XJ9" s="146"/>
      <c r="XK9" s="146"/>
      <c r="XL9" s="146"/>
      <c r="XM9" s="146"/>
      <c r="XN9" s="146"/>
      <c r="XO9" s="146"/>
      <c r="XP9" s="146"/>
      <c r="XQ9" s="146"/>
      <c r="XR9" s="146"/>
      <c r="XS9" s="146"/>
      <c r="XT9" s="146"/>
      <c r="XU9" s="146"/>
      <c r="XV9" s="146"/>
      <c r="XW9" s="146"/>
      <c r="XX9" s="146"/>
      <c r="XY9" s="146"/>
      <c r="XZ9" s="146"/>
      <c r="YA9" s="146"/>
      <c r="YB9" s="146"/>
      <c r="YC9" s="146"/>
      <c r="YD9" s="146"/>
      <c r="YE9" s="146"/>
      <c r="YF9" s="146"/>
      <c r="YG9" s="146"/>
      <c r="YH9" s="146"/>
      <c r="YI9" s="146"/>
      <c r="YJ9" s="146"/>
      <c r="YK9" s="146"/>
      <c r="YL9" s="146"/>
      <c r="YM9" s="146"/>
      <c r="YN9" s="146"/>
      <c r="YO9" s="146"/>
      <c r="YP9" s="146"/>
      <c r="YQ9" s="146"/>
      <c r="YR9" s="146"/>
      <c r="YS9" s="146"/>
      <c r="YT9" s="146"/>
      <c r="YU9" s="146"/>
      <c r="YV9" s="146"/>
      <c r="YW9" s="146"/>
      <c r="YX9" s="146"/>
      <c r="YY9" s="146"/>
      <c r="YZ9" s="146"/>
      <c r="ZA9" s="146"/>
      <c r="ZB9" s="146"/>
      <c r="ZC9" s="146"/>
      <c r="ZD9" s="146"/>
      <c r="ZE9" s="146"/>
      <c r="ZF9" s="146"/>
      <c r="ZG9" s="146"/>
      <c r="ZH9" s="146"/>
      <c r="ZI9" s="146"/>
      <c r="ZJ9" s="146"/>
      <c r="ZK9" s="146"/>
      <c r="ZL9" s="146"/>
      <c r="ZM9" s="146"/>
      <c r="ZN9" s="146"/>
      <c r="ZO9" s="146"/>
      <c r="ZP9" s="146"/>
      <c r="ZQ9" s="146"/>
      <c r="ZR9" s="146"/>
      <c r="ZS9" s="146"/>
      <c r="ZT9" s="146"/>
      <c r="ZU9" s="146"/>
      <c r="ZV9" s="146"/>
      <c r="ZW9" s="146"/>
      <c r="ZX9" s="146"/>
      <c r="ZY9" s="146"/>
      <c r="ZZ9" s="146"/>
      <c r="AAA9" s="146"/>
      <c r="AAB9" s="146"/>
      <c r="AAC9" s="146"/>
      <c r="AAD9" s="146"/>
      <c r="AAE9" s="146"/>
      <c r="AAF9" s="146"/>
      <c r="AAG9" s="146"/>
      <c r="AAH9" s="146"/>
      <c r="AAI9" s="146"/>
      <c r="AAJ9" s="146"/>
      <c r="AAK9" s="146"/>
      <c r="AAL9" s="146"/>
      <c r="AAM9" s="146"/>
      <c r="AAN9" s="146"/>
      <c r="AAO9" s="146"/>
      <c r="AAP9" s="146"/>
      <c r="AAQ9" s="146"/>
      <c r="AAR9" s="146"/>
      <c r="AAS9" s="146"/>
      <c r="AAT9" s="146"/>
      <c r="AAU9" s="146"/>
      <c r="AAV9" s="146"/>
      <c r="AAW9" s="146"/>
      <c r="AAX9" s="146"/>
      <c r="AAY9" s="146"/>
      <c r="AAZ9" s="146"/>
      <c r="ABA9" s="146"/>
      <c r="ABB9" s="146"/>
      <c r="ABC9" s="146"/>
      <c r="ABD9" s="146"/>
      <c r="ABE9" s="146"/>
      <c r="ABF9" s="146"/>
      <c r="ABG9" s="146"/>
      <c r="ABH9" s="146"/>
      <c r="ABI9" s="146"/>
      <c r="ABJ9" s="146"/>
      <c r="ABK9" s="146"/>
      <c r="ABL9" s="146"/>
      <c r="ABM9" s="146"/>
      <c r="ABN9" s="146"/>
      <c r="ABO9" s="146"/>
      <c r="ABP9" s="146"/>
      <c r="ABQ9" s="146"/>
      <c r="ABR9" s="146"/>
      <c r="ABS9" s="146"/>
      <c r="ABT9" s="146"/>
      <c r="ABU9" s="146"/>
      <c r="ABV9" s="146"/>
      <c r="ABW9" s="146"/>
      <c r="ABX9" s="146"/>
      <c r="ABY9" s="146"/>
      <c r="ABZ9" s="146"/>
      <c r="ACA9" s="146"/>
      <c r="ACB9" s="146"/>
      <c r="ACC9" s="146"/>
      <c r="ACD9" s="146"/>
      <c r="ACE9" s="146"/>
      <c r="ACF9" s="146"/>
      <c r="ACG9" s="146"/>
      <c r="ACH9" s="146"/>
      <c r="ACI9" s="146"/>
      <c r="ACJ9" s="146"/>
      <c r="ACK9" s="146"/>
      <c r="ACL9" s="146"/>
      <c r="ACM9" s="146"/>
      <c r="ACN9" s="146"/>
      <c r="ACO9" s="146"/>
      <c r="ACP9" s="146"/>
      <c r="ACQ9" s="146"/>
      <c r="ACR9" s="146"/>
      <c r="ACS9" s="146"/>
      <c r="ACT9" s="146"/>
      <c r="ACU9" s="146"/>
      <c r="ACV9" s="146"/>
      <c r="ACW9" s="146"/>
      <c r="ACX9" s="146"/>
      <c r="ACY9" s="146"/>
      <c r="ACZ9" s="146"/>
      <c r="ADA9" s="146"/>
      <c r="ADB9" s="146"/>
      <c r="ADC9" s="146"/>
      <c r="ADD9" s="146"/>
      <c r="ADE9" s="146"/>
      <c r="ADF9" s="146"/>
      <c r="ADG9" s="146"/>
      <c r="ADH9" s="146"/>
      <c r="ADI9" s="146"/>
      <c r="ADJ9" s="146"/>
      <c r="ADK9" s="146"/>
      <c r="ADL9" s="146"/>
      <c r="ADM9" s="146"/>
      <c r="ADN9" s="146"/>
      <c r="ADO9" s="146"/>
      <c r="ADP9" s="146"/>
      <c r="ADQ9" s="146"/>
      <c r="ADR9" s="146"/>
      <c r="ADS9" s="146"/>
      <c r="ADT9" s="146"/>
      <c r="ADU9" s="146"/>
      <c r="ADV9" s="146"/>
      <c r="ADW9" s="146"/>
      <c r="ADX9" s="146"/>
      <c r="ADY9" s="146"/>
      <c r="ADZ9" s="146"/>
      <c r="AEA9" s="146"/>
      <c r="AEB9" s="146"/>
      <c r="AEC9" s="146"/>
      <c r="AED9" s="146"/>
      <c r="AEE9" s="146"/>
      <c r="AEF9" s="146"/>
      <c r="AEG9" s="146"/>
      <c r="AEH9" s="146"/>
      <c r="AEI9" s="146"/>
      <c r="AEJ9" s="146"/>
      <c r="AEK9" s="146"/>
      <c r="AEL9" s="146"/>
      <c r="AEM9" s="146"/>
      <c r="AEN9" s="146"/>
      <c r="AEO9" s="146"/>
      <c r="AEP9" s="146"/>
      <c r="AEQ9" s="146"/>
      <c r="AER9" s="146"/>
      <c r="AES9" s="146"/>
      <c r="AET9" s="146"/>
      <c r="AEU9" s="146"/>
      <c r="AEV9" s="146"/>
      <c r="AEW9" s="146"/>
      <c r="AEX9" s="146"/>
      <c r="AEY9" s="146"/>
      <c r="AEZ9" s="146"/>
      <c r="AFA9" s="146"/>
      <c r="AFB9" s="146"/>
      <c r="AFC9" s="146"/>
      <c r="AFD9" s="146"/>
      <c r="AFE9" s="146"/>
      <c r="AFF9" s="146"/>
      <c r="AFG9" s="146"/>
      <c r="AFH9" s="146"/>
      <c r="AFI9" s="146"/>
      <c r="AFJ9" s="146"/>
      <c r="AFK9" s="146"/>
      <c r="AFL9" s="146"/>
      <c r="AFM9" s="146"/>
      <c r="AFN9" s="146"/>
      <c r="AFO9" s="146"/>
      <c r="AFP9" s="146"/>
      <c r="AFQ9" s="146"/>
      <c r="AFR9" s="146"/>
      <c r="AFS9" s="146"/>
      <c r="AFT9" s="146"/>
      <c r="AFU9" s="146"/>
      <c r="AFV9" s="146"/>
      <c r="AFW9" s="146"/>
      <c r="AFX9" s="146"/>
      <c r="AFY9" s="146"/>
      <c r="AFZ9" s="146"/>
      <c r="AGA9" s="146"/>
      <c r="AGB9" s="146"/>
      <c r="AGC9" s="146"/>
      <c r="AGD9" s="146"/>
      <c r="AGE9" s="146"/>
      <c r="AGF9" s="146"/>
      <c r="AGG9" s="146"/>
      <c r="AGH9" s="146"/>
      <c r="AGI9" s="146"/>
      <c r="AGJ9" s="146"/>
      <c r="AGK9" s="146"/>
      <c r="AGL9" s="146"/>
      <c r="AGM9" s="146"/>
      <c r="AGN9" s="146"/>
      <c r="AGO9" s="146"/>
      <c r="AGP9" s="146"/>
      <c r="AGQ9" s="146"/>
      <c r="AGR9" s="146"/>
      <c r="AGS9" s="146"/>
      <c r="AGT9" s="146"/>
      <c r="AGU9" s="146"/>
      <c r="AGV9" s="146"/>
      <c r="AGW9" s="146"/>
      <c r="AGX9" s="146"/>
      <c r="AGY9" s="146"/>
      <c r="AGZ9" s="146"/>
      <c r="AHA9" s="146"/>
      <c r="AHB9" s="146"/>
      <c r="AHC9" s="146"/>
      <c r="AHD9" s="146"/>
      <c r="AHE9" s="146"/>
      <c r="AHF9" s="146"/>
      <c r="AHG9" s="146"/>
      <c r="AHH9" s="146"/>
      <c r="AHI9" s="146"/>
      <c r="AHJ9" s="146"/>
      <c r="AHK9" s="146"/>
      <c r="AHL9" s="146"/>
      <c r="AHM9" s="146"/>
      <c r="AHN9" s="146"/>
      <c r="AHO9" s="146"/>
      <c r="AHP9" s="146"/>
      <c r="AHQ9" s="146"/>
      <c r="AHR9" s="146"/>
      <c r="AHS9" s="146"/>
      <c r="AHT9" s="146"/>
      <c r="AHU9" s="146"/>
      <c r="AHV9" s="146"/>
      <c r="AHW9" s="146"/>
      <c r="AHX9" s="146"/>
      <c r="AHY9" s="146"/>
      <c r="AHZ9" s="146"/>
      <c r="AIA9" s="146"/>
      <c r="AIB9" s="146"/>
      <c r="AIC9" s="146"/>
      <c r="AID9" s="146"/>
      <c r="AIE9" s="146"/>
      <c r="AIF9" s="146"/>
      <c r="AIG9" s="146"/>
      <c r="AIH9" s="146"/>
      <c r="AII9" s="146"/>
      <c r="AIJ9" s="146"/>
      <c r="AIK9" s="146"/>
      <c r="AIL9" s="146"/>
      <c r="AIM9" s="146"/>
      <c r="AIN9" s="146"/>
      <c r="AIO9" s="146"/>
      <c r="AIP9" s="146"/>
      <c r="AIQ9" s="146"/>
      <c r="AIR9" s="146"/>
      <c r="AIS9" s="146"/>
      <c r="AIT9" s="146"/>
      <c r="AIU9" s="146"/>
      <c r="AIV9" s="146"/>
      <c r="AIW9" s="146"/>
      <c r="AIX9" s="146"/>
      <c r="AIY9" s="146"/>
      <c r="AIZ9" s="146"/>
      <c r="AJA9" s="146"/>
      <c r="AJB9" s="146"/>
      <c r="AJC9" s="146"/>
      <c r="AJD9" s="146"/>
      <c r="AJE9" s="146"/>
      <c r="AJF9" s="146"/>
      <c r="AJG9" s="146"/>
      <c r="AJH9" s="146"/>
      <c r="AJI9" s="146"/>
      <c r="AJJ9" s="146"/>
      <c r="AJK9" s="146"/>
      <c r="AJL9" s="146"/>
      <c r="AJM9" s="146"/>
      <c r="AJN9" s="146"/>
      <c r="AJO9" s="146"/>
      <c r="AJP9" s="146"/>
      <c r="AJQ9" s="146"/>
      <c r="AJR9" s="146"/>
      <c r="AJS9" s="146"/>
      <c r="AJT9" s="146"/>
      <c r="AJU9" s="146"/>
      <c r="AJV9" s="146"/>
      <c r="AJW9" s="146"/>
      <c r="AJX9" s="146"/>
      <c r="AJY9" s="146"/>
      <c r="AJZ9" s="146"/>
      <c r="AKA9" s="146"/>
      <c r="AKB9" s="146"/>
      <c r="AKC9" s="146"/>
      <c r="AKD9" s="146"/>
      <c r="AKE9" s="146"/>
      <c r="AKF9" s="146"/>
      <c r="AKG9" s="146"/>
      <c r="AKH9" s="146"/>
      <c r="AKI9" s="146"/>
      <c r="AKJ9" s="146"/>
      <c r="AKK9" s="146"/>
      <c r="AKL9" s="146"/>
      <c r="AKM9" s="146"/>
      <c r="AKN9" s="146"/>
      <c r="AKO9" s="146"/>
      <c r="AKP9" s="146"/>
      <c r="AKQ9" s="146"/>
      <c r="AKR9" s="146"/>
      <c r="AKS9" s="146"/>
      <c r="AKT9" s="146"/>
      <c r="AKU9" s="146"/>
      <c r="AKV9" s="146"/>
      <c r="AKW9" s="146"/>
      <c r="AKX9" s="146"/>
      <c r="AKY9" s="146"/>
      <c r="AKZ9" s="146"/>
      <c r="ALA9" s="146"/>
      <c r="ALB9" s="146"/>
      <c r="ALC9" s="146"/>
      <c r="ALD9" s="146"/>
      <c r="ALE9" s="146"/>
      <c r="ALF9" s="146"/>
      <c r="ALG9" s="146"/>
      <c r="ALH9" s="146"/>
      <c r="ALI9" s="146"/>
      <c r="ALJ9" s="146"/>
      <c r="ALK9" s="146"/>
      <c r="ALL9" s="146"/>
      <c r="ALM9" s="146"/>
      <c r="ALN9" s="146"/>
      <c r="ALO9" s="146"/>
      <c r="ALP9" s="146"/>
      <c r="ALQ9" s="146"/>
      <c r="ALR9" s="146"/>
      <c r="ALS9" s="146"/>
      <c r="ALT9" s="146"/>
      <c r="ALU9" s="146"/>
      <c r="ALV9" s="146"/>
      <c r="ALW9" s="146"/>
      <c r="ALX9" s="146"/>
      <c r="ALY9" s="146"/>
      <c r="ALZ9" s="146"/>
      <c r="AMA9" s="146"/>
      <c r="AMB9" s="146"/>
      <c r="AMC9" s="146"/>
      <c r="AMD9" s="146"/>
      <c r="AME9" s="146"/>
      <c r="AMF9" s="146"/>
    </row>
    <row r="10" spans="1:1020" customFormat="1">
      <c r="A10" s="171"/>
      <c r="B10" s="172" t="s">
        <v>1799</v>
      </c>
      <c r="C10" s="173" t="s">
        <v>1800</v>
      </c>
      <c r="D10" s="173">
        <v>7</v>
      </c>
      <c r="E10" s="169">
        <v>4.6289999999999998E-2</v>
      </c>
      <c r="F10" s="169">
        <v>4.6289999999999998E-2</v>
      </c>
      <c r="G10" s="174">
        <v>4.6300000000000001E-2</v>
      </c>
      <c r="H10" s="145"/>
      <c r="I10" s="155"/>
      <c r="J10" s="157" t="s">
        <v>1801</v>
      </c>
      <c r="K10" s="156" t="s">
        <v>1802</v>
      </c>
      <c r="L10" s="156">
        <v>6</v>
      </c>
      <c r="M10" s="156">
        <v>2.333E-2</v>
      </c>
      <c r="N10" s="156">
        <v>2.333E-2</v>
      </c>
      <c r="O10" s="158">
        <v>2.3300000000000001E-2</v>
      </c>
      <c r="P10" s="145"/>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c r="IB10" s="146"/>
      <c r="IC10" s="146"/>
      <c r="ID10" s="146"/>
      <c r="IE10" s="146"/>
      <c r="IF10" s="146"/>
      <c r="IG10" s="146"/>
      <c r="IH10" s="146"/>
      <c r="II10" s="146"/>
      <c r="IJ10" s="146"/>
      <c r="IK10" s="146"/>
      <c r="IL10" s="146"/>
      <c r="IM10" s="146"/>
      <c r="IN10" s="146"/>
      <c r="IO10" s="146"/>
      <c r="IP10" s="146"/>
      <c r="IQ10" s="146"/>
      <c r="IR10" s="146"/>
      <c r="IS10" s="146"/>
      <c r="IT10" s="146"/>
      <c r="IU10" s="146"/>
      <c r="IV10" s="146"/>
      <c r="IW10" s="146"/>
      <c r="IX10" s="146"/>
      <c r="IY10" s="146"/>
      <c r="IZ10" s="146"/>
      <c r="JA10" s="146"/>
      <c r="JB10" s="146"/>
      <c r="JC10" s="146"/>
      <c r="JD10" s="146"/>
      <c r="JE10" s="146"/>
      <c r="JF10" s="146"/>
      <c r="JG10" s="146"/>
      <c r="JH10" s="146"/>
      <c r="JI10" s="146"/>
      <c r="JJ10" s="146"/>
      <c r="JK10" s="146"/>
      <c r="JL10" s="146"/>
      <c r="JM10" s="146"/>
      <c r="JN10" s="146"/>
      <c r="JO10" s="146"/>
      <c r="JP10" s="146"/>
      <c r="JQ10" s="146"/>
      <c r="JR10" s="146"/>
      <c r="JS10" s="146"/>
      <c r="JT10" s="146"/>
      <c r="JU10" s="146"/>
      <c r="JV10" s="146"/>
      <c r="JW10" s="146"/>
      <c r="JX10" s="146"/>
      <c r="JY10" s="146"/>
      <c r="JZ10" s="146"/>
      <c r="KA10" s="146"/>
      <c r="KB10" s="146"/>
      <c r="KC10" s="146"/>
      <c r="KD10" s="146"/>
      <c r="KE10" s="146"/>
      <c r="KF10" s="146"/>
      <c r="KG10" s="146"/>
      <c r="KH10" s="146"/>
      <c r="KI10" s="146"/>
      <c r="KJ10" s="146"/>
      <c r="KK10" s="146"/>
      <c r="KL10" s="146"/>
      <c r="KM10" s="146"/>
      <c r="KN10" s="146"/>
      <c r="KO10" s="146"/>
      <c r="KP10" s="146"/>
      <c r="KQ10" s="146"/>
      <c r="KR10" s="146"/>
      <c r="KS10" s="146"/>
      <c r="KT10" s="146"/>
      <c r="KU10" s="146"/>
      <c r="KV10" s="146"/>
      <c r="KW10" s="146"/>
      <c r="KX10" s="146"/>
      <c r="KY10" s="146"/>
      <c r="KZ10" s="146"/>
      <c r="LA10" s="146"/>
      <c r="LB10" s="146"/>
      <c r="LC10" s="146"/>
      <c r="LD10" s="146"/>
      <c r="LE10" s="146"/>
      <c r="LF10" s="146"/>
      <c r="LG10" s="146"/>
      <c r="LH10" s="146"/>
      <c r="LI10" s="146"/>
      <c r="LJ10" s="146"/>
      <c r="LK10" s="146"/>
      <c r="LL10" s="146"/>
      <c r="LM10" s="146"/>
      <c r="LN10" s="146"/>
      <c r="LO10" s="146"/>
      <c r="LP10" s="146"/>
      <c r="LQ10" s="146"/>
      <c r="LR10" s="146"/>
      <c r="LS10" s="146"/>
      <c r="LT10" s="146"/>
      <c r="LU10" s="146"/>
      <c r="LV10" s="146"/>
      <c r="LW10" s="146"/>
      <c r="LX10" s="146"/>
      <c r="LY10" s="146"/>
      <c r="LZ10" s="146"/>
      <c r="MA10" s="146"/>
      <c r="MB10" s="146"/>
      <c r="MC10" s="146"/>
      <c r="MD10" s="146"/>
      <c r="ME10" s="146"/>
      <c r="MF10" s="146"/>
      <c r="MG10" s="146"/>
      <c r="MH10" s="146"/>
      <c r="MI10" s="146"/>
      <c r="MJ10" s="146"/>
      <c r="MK10" s="146"/>
      <c r="ML10" s="146"/>
      <c r="MM10" s="146"/>
      <c r="MN10" s="146"/>
      <c r="MO10" s="146"/>
      <c r="MP10" s="146"/>
      <c r="MQ10" s="146"/>
      <c r="MR10" s="146"/>
      <c r="MS10" s="146"/>
      <c r="MT10" s="146"/>
      <c r="MU10" s="146"/>
      <c r="MV10" s="146"/>
      <c r="MW10" s="146"/>
      <c r="MX10" s="146"/>
      <c r="MY10" s="146"/>
      <c r="MZ10" s="146"/>
      <c r="NA10" s="146"/>
      <c r="NB10" s="146"/>
      <c r="NC10" s="146"/>
      <c r="ND10" s="146"/>
      <c r="NE10" s="146"/>
      <c r="NF10" s="146"/>
      <c r="NG10" s="146"/>
      <c r="NH10" s="146"/>
      <c r="NI10" s="146"/>
      <c r="NJ10" s="146"/>
      <c r="NK10" s="146"/>
      <c r="NL10" s="146"/>
      <c r="NM10" s="146"/>
      <c r="NN10" s="146"/>
      <c r="NO10" s="146"/>
      <c r="NP10" s="146"/>
      <c r="NQ10" s="146"/>
      <c r="NR10" s="146"/>
      <c r="NS10" s="146"/>
      <c r="NT10" s="146"/>
      <c r="NU10" s="146"/>
      <c r="NV10" s="146"/>
      <c r="NW10" s="146"/>
      <c r="NX10" s="146"/>
      <c r="NY10" s="146"/>
      <c r="NZ10" s="146"/>
      <c r="OA10" s="146"/>
      <c r="OB10" s="146"/>
      <c r="OC10" s="146"/>
      <c r="OD10" s="146"/>
      <c r="OE10" s="146"/>
      <c r="OF10" s="146"/>
      <c r="OG10" s="146"/>
      <c r="OH10" s="146"/>
      <c r="OI10" s="146"/>
      <c r="OJ10" s="146"/>
      <c r="OK10" s="146"/>
      <c r="OL10" s="146"/>
      <c r="OM10" s="146"/>
      <c r="ON10" s="146"/>
      <c r="OO10" s="146"/>
      <c r="OP10" s="146"/>
      <c r="OQ10" s="146"/>
      <c r="OR10" s="146"/>
      <c r="OS10" s="146"/>
      <c r="OT10" s="146"/>
      <c r="OU10" s="146"/>
      <c r="OV10" s="146"/>
      <c r="OW10" s="146"/>
      <c r="OX10" s="146"/>
      <c r="OY10" s="146"/>
      <c r="OZ10" s="146"/>
      <c r="PA10" s="146"/>
      <c r="PB10" s="146"/>
      <c r="PC10" s="146"/>
      <c r="PD10" s="146"/>
      <c r="PE10" s="146"/>
      <c r="PF10" s="146"/>
      <c r="PG10" s="146"/>
      <c r="PH10" s="146"/>
      <c r="PI10" s="146"/>
      <c r="PJ10" s="146"/>
      <c r="PK10" s="146"/>
      <c r="PL10" s="146"/>
      <c r="PM10" s="146"/>
      <c r="PN10" s="146"/>
      <c r="PO10" s="146"/>
      <c r="PP10" s="146"/>
      <c r="PQ10" s="146"/>
      <c r="PR10" s="146"/>
      <c r="PS10" s="146"/>
      <c r="PT10" s="146"/>
      <c r="PU10" s="146"/>
      <c r="PV10" s="146"/>
      <c r="PW10" s="146"/>
      <c r="PX10" s="146"/>
      <c r="PY10" s="146"/>
      <c r="PZ10" s="146"/>
      <c r="QA10" s="146"/>
      <c r="QB10" s="146"/>
      <c r="QC10" s="146"/>
      <c r="QD10" s="146"/>
      <c r="QE10" s="146"/>
      <c r="QF10" s="146"/>
      <c r="QG10" s="146"/>
      <c r="QH10" s="146"/>
      <c r="QI10" s="146"/>
      <c r="QJ10" s="146"/>
      <c r="QK10" s="146"/>
      <c r="QL10" s="146"/>
      <c r="QM10" s="146"/>
      <c r="QN10" s="146"/>
      <c r="QO10" s="146"/>
      <c r="QP10" s="146"/>
      <c r="QQ10" s="146"/>
      <c r="QR10" s="146"/>
      <c r="QS10" s="146"/>
      <c r="QT10" s="146"/>
      <c r="QU10" s="146"/>
      <c r="QV10" s="146"/>
      <c r="QW10" s="146"/>
      <c r="QX10" s="146"/>
      <c r="QY10" s="146"/>
      <c r="QZ10" s="146"/>
      <c r="RA10" s="146"/>
      <c r="RB10" s="146"/>
      <c r="RC10" s="146"/>
      <c r="RD10" s="146"/>
      <c r="RE10" s="146"/>
      <c r="RF10" s="146"/>
      <c r="RG10" s="146"/>
      <c r="RH10" s="146"/>
      <c r="RI10" s="146"/>
      <c r="RJ10" s="146"/>
      <c r="RK10" s="146"/>
      <c r="RL10" s="146"/>
      <c r="RM10" s="146"/>
      <c r="RN10" s="146"/>
      <c r="RO10" s="146"/>
      <c r="RP10" s="146"/>
      <c r="RQ10" s="146"/>
      <c r="RR10" s="146"/>
      <c r="RS10" s="146"/>
      <c r="RT10" s="146"/>
      <c r="RU10" s="146"/>
      <c r="RV10" s="146"/>
      <c r="RW10" s="146"/>
      <c r="RX10" s="146"/>
      <c r="RY10" s="146"/>
      <c r="RZ10" s="146"/>
      <c r="SA10" s="146"/>
      <c r="SB10" s="146"/>
      <c r="SC10" s="146"/>
      <c r="SD10" s="146"/>
      <c r="SE10" s="146"/>
      <c r="SF10" s="146"/>
      <c r="SG10" s="146"/>
      <c r="SH10" s="146"/>
      <c r="SI10" s="146"/>
      <c r="SJ10" s="146"/>
      <c r="SK10" s="146"/>
      <c r="SL10" s="146"/>
      <c r="SM10" s="146"/>
      <c r="SN10" s="146"/>
      <c r="SO10" s="146"/>
      <c r="SP10" s="146"/>
      <c r="SQ10" s="146"/>
      <c r="SR10" s="146"/>
      <c r="SS10" s="146"/>
      <c r="ST10" s="146"/>
      <c r="SU10" s="146"/>
      <c r="SV10" s="146"/>
      <c r="SW10" s="146"/>
      <c r="SX10" s="146"/>
      <c r="SY10" s="146"/>
      <c r="SZ10" s="146"/>
      <c r="TA10" s="146"/>
      <c r="TB10" s="146"/>
      <c r="TC10" s="146"/>
      <c r="TD10" s="146"/>
      <c r="TE10" s="146"/>
      <c r="TF10" s="146"/>
      <c r="TG10" s="146"/>
      <c r="TH10" s="146"/>
      <c r="TI10" s="146"/>
      <c r="TJ10" s="146"/>
      <c r="TK10" s="146"/>
      <c r="TL10" s="146"/>
      <c r="TM10" s="146"/>
      <c r="TN10" s="146"/>
      <c r="TO10" s="146"/>
      <c r="TP10" s="146"/>
      <c r="TQ10" s="146"/>
      <c r="TR10" s="146"/>
      <c r="TS10" s="146"/>
      <c r="TT10" s="146"/>
      <c r="TU10" s="146"/>
      <c r="TV10" s="146"/>
      <c r="TW10" s="146"/>
      <c r="TX10" s="146"/>
      <c r="TY10" s="146"/>
      <c r="TZ10" s="146"/>
      <c r="UA10" s="146"/>
      <c r="UB10" s="146"/>
      <c r="UC10" s="146"/>
      <c r="UD10" s="146"/>
      <c r="UE10" s="146"/>
      <c r="UF10" s="146"/>
      <c r="UG10" s="146"/>
      <c r="UH10" s="146"/>
      <c r="UI10" s="146"/>
      <c r="UJ10" s="146"/>
      <c r="UK10" s="146"/>
      <c r="UL10" s="146"/>
      <c r="UM10" s="146"/>
      <c r="UN10" s="146"/>
      <c r="UO10" s="146"/>
      <c r="UP10" s="146"/>
      <c r="UQ10" s="146"/>
      <c r="UR10" s="146"/>
      <c r="US10" s="146"/>
      <c r="UT10" s="146"/>
      <c r="UU10" s="146"/>
      <c r="UV10" s="146"/>
      <c r="UW10" s="146"/>
      <c r="UX10" s="146"/>
      <c r="UY10" s="146"/>
      <c r="UZ10" s="146"/>
      <c r="VA10" s="146"/>
      <c r="VB10" s="146"/>
      <c r="VC10" s="146"/>
      <c r="VD10" s="146"/>
      <c r="VE10" s="146"/>
      <c r="VF10" s="146"/>
      <c r="VG10" s="146"/>
      <c r="VH10" s="146"/>
      <c r="VI10" s="146"/>
      <c r="VJ10" s="146"/>
      <c r="VK10" s="146"/>
      <c r="VL10" s="146"/>
      <c r="VM10" s="146"/>
      <c r="VN10" s="146"/>
      <c r="VO10" s="146"/>
      <c r="VP10" s="146"/>
      <c r="VQ10" s="146"/>
      <c r="VR10" s="146"/>
      <c r="VS10" s="146"/>
      <c r="VT10" s="146"/>
      <c r="VU10" s="146"/>
      <c r="VV10" s="146"/>
      <c r="VW10" s="146"/>
      <c r="VX10" s="146"/>
      <c r="VY10" s="146"/>
      <c r="VZ10" s="146"/>
      <c r="WA10" s="146"/>
      <c r="WB10" s="146"/>
      <c r="WC10" s="146"/>
      <c r="WD10" s="146"/>
      <c r="WE10" s="146"/>
      <c r="WF10" s="146"/>
      <c r="WG10" s="146"/>
      <c r="WH10" s="146"/>
      <c r="WI10" s="146"/>
      <c r="WJ10" s="146"/>
      <c r="WK10" s="146"/>
      <c r="WL10" s="146"/>
      <c r="WM10" s="146"/>
      <c r="WN10" s="146"/>
      <c r="WO10" s="146"/>
      <c r="WP10" s="146"/>
      <c r="WQ10" s="146"/>
      <c r="WR10" s="146"/>
      <c r="WS10" s="146"/>
      <c r="WT10" s="146"/>
      <c r="WU10" s="146"/>
      <c r="WV10" s="146"/>
      <c r="WW10" s="146"/>
      <c r="WX10" s="146"/>
      <c r="WY10" s="146"/>
      <c r="WZ10" s="146"/>
      <c r="XA10" s="146"/>
      <c r="XB10" s="146"/>
      <c r="XC10" s="146"/>
      <c r="XD10" s="146"/>
      <c r="XE10" s="146"/>
      <c r="XF10" s="146"/>
      <c r="XG10" s="146"/>
      <c r="XH10" s="146"/>
      <c r="XI10" s="146"/>
      <c r="XJ10" s="146"/>
      <c r="XK10" s="146"/>
      <c r="XL10" s="146"/>
      <c r="XM10" s="146"/>
      <c r="XN10" s="146"/>
      <c r="XO10" s="146"/>
      <c r="XP10" s="146"/>
      <c r="XQ10" s="146"/>
      <c r="XR10" s="146"/>
      <c r="XS10" s="146"/>
      <c r="XT10" s="146"/>
      <c r="XU10" s="146"/>
      <c r="XV10" s="146"/>
      <c r="XW10" s="146"/>
      <c r="XX10" s="146"/>
      <c r="XY10" s="146"/>
      <c r="XZ10" s="146"/>
      <c r="YA10" s="146"/>
      <c r="YB10" s="146"/>
      <c r="YC10" s="146"/>
      <c r="YD10" s="146"/>
      <c r="YE10" s="146"/>
      <c r="YF10" s="146"/>
      <c r="YG10" s="146"/>
      <c r="YH10" s="146"/>
      <c r="YI10" s="146"/>
      <c r="YJ10" s="146"/>
      <c r="YK10" s="146"/>
      <c r="YL10" s="146"/>
      <c r="YM10" s="146"/>
      <c r="YN10" s="146"/>
      <c r="YO10" s="146"/>
      <c r="YP10" s="146"/>
      <c r="YQ10" s="146"/>
      <c r="YR10" s="146"/>
      <c r="YS10" s="146"/>
      <c r="YT10" s="146"/>
      <c r="YU10" s="146"/>
      <c r="YV10" s="146"/>
      <c r="YW10" s="146"/>
      <c r="YX10" s="146"/>
      <c r="YY10" s="146"/>
      <c r="YZ10" s="146"/>
      <c r="ZA10" s="146"/>
      <c r="ZB10" s="146"/>
      <c r="ZC10" s="146"/>
      <c r="ZD10" s="146"/>
      <c r="ZE10" s="146"/>
      <c r="ZF10" s="146"/>
      <c r="ZG10" s="146"/>
      <c r="ZH10" s="146"/>
      <c r="ZI10" s="146"/>
      <c r="ZJ10" s="146"/>
      <c r="ZK10" s="146"/>
      <c r="ZL10" s="146"/>
      <c r="ZM10" s="146"/>
      <c r="ZN10" s="146"/>
      <c r="ZO10" s="146"/>
      <c r="ZP10" s="146"/>
      <c r="ZQ10" s="146"/>
      <c r="ZR10" s="146"/>
      <c r="ZS10" s="146"/>
      <c r="ZT10" s="146"/>
      <c r="ZU10" s="146"/>
      <c r="ZV10" s="146"/>
      <c r="ZW10" s="146"/>
      <c r="ZX10" s="146"/>
      <c r="ZY10" s="146"/>
      <c r="ZZ10" s="146"/>
      <c r="AAA10" s="146"/>
      <c r="AAB10" s="146"/>
      <c r="AAC10" s="146"/>
      <c r="AAD10" s="146"/>
      <c r="AAE10" s="146"/>
      <c r="AAF10" s="146"/>
      <c r="AAG10" s="146"/>
      <c r="AAH10" s="146"/>
      <c r="AAI10" s="146"/>
      <c r="AAJ10" s="146"/>
      <c r="AAK10" s="146"/>
      <c r="AAL10" s="146"/>
      <c r="AAM10" s="146"/>
      <c r="AAN10" s="146"/>
      <c r="AAO10" s="146"/>
      <c r="AAP10" s="146"/>
      <c r="AAQ10" s="146"/>
      <c r="AAR10" s="146"/>
      <c r="AAS10" s="146"/>
      <c r="AAT10" s="146"/>
      <c r="AAU10" s="146"/>
      <c r="AAV10" s="146"/>
      <c r="AAW10" s="146"/>
      <c r="AAX10" s="146"/>
      <c r="AAY10" s="146"/>
      <c r="AAZ10" s="146"/>
      <c r="ABA10" s="146"/>
      <c r="ABB10" s="146"/>
      <c r="ABC10" s="146"/>
      <c r="ABD10" s="146"/>
      <c r="ABE10" s="146"/>
      <c r="ABF10" s="146"/>
      <c r="ABG10" s="146"/>
      <c r="ABH10" s="146"/>
      <c r="ABI10" s="146"/>
      <c r="ABJ10" s="146"/>
      <c r="ABK10" s="146"/>
      <c r="ABL10" s="146"/>
      <c r="ABM10" s="146"/>
      <c r="ABN10" s="146"/>
      <c r="ABO10" s="146"/>
      <c r="ABP10" s="146"/>
      <c r="ABQ10" s="146"/>
      <c r="ABR10" s="146"/>
      <c r="ABS10" s="146"/>
      <c r="ABT10" s="146"/>
      <c r="ABU10" s="146"/>
      <c r="ABV10" s="146"/>
      <c r="ABW10" s="146"/>
      <c r="ABX10" s="146"/>
      <c r="ABY10" s="146"/>
      <c r="ABZ10" s="146"/>
      <c r="ACA10" s="146"/>
      <c r="ACB10" s="146"/>
      <c r="ACC10" s="146"/>
      <c r="ACD10" s="146"/>
      <c r="ACE10" s="146"/>
      <c r="ACF10" s="146"/>
      <c r="ACG10" s="146"/>
      <c r="ACH10" s="146"/>
      <c r="ACI10" s="146"/>
      <c r="ACJ10" s="146"/>
      <c r="ACK10" s="146"/>
      <c r="ACL10" s="146"/>
      <c r="ACM10" s="146"/>
      <c r="ACN10" s="146"/>
      <c r="ACO10" s="146"/>
      <c r="ACP10" s="146"/>
      <c r="ACQ10" s="146"/>
      <c r="ACR10" s="146"/>
      <c r="ACS10" s="146"/>
      <c r="ACT10" s="146"/>
      <c r="ACU10" s="146"/>
      <c r="ACV10" s="146"/>
      <c r="ACW10" s="146"/>
      <c r="ACX10" s="146"/>
      <c r="ACY10" s="146"/>
      <c r="ACZ10" s="146"/>
      <c r="ADA10" s="146"/>
      <c r="ADB10" s="146"/>
      <c r="ADC10" s="146"/>
      <c r="ADD10" s="146"/>
      <c r="ADE10" s="146"/>
      <c r="ADF10" s="146"/>
      <c r="ADG10" s="146"/>
      <c r="ADH10" s="146"/>
      <c r="ADI10" s="146"/>
      <c r="ADJ10" s="146"/>
      <c r="ADK10" s="146"/>
      <c r="ADL10" s="146"/>
      <c r="ADM10" s="146"/>
      <c r="ADN10" s="146"/>
      <c r="ADO10" s="146"/>
      <c r="ADP10" s="146"/>
      <c r="ADQ10" s="146"/>
      <c r="ADR10" s="146"/>
      <c r="ADS10" s="146"/>
      <c r="ADT10" s="146"/>
      <c r="ADU10" s="146"/>
      <c r="ADV10" s="146"/>
      <c r="ADW10" s="146"/>
      <c r="ADX10" s="146"/>
      <c r="ADY10" s="146"/>
      <c r="ADZ10" s="146"/>
      <c r="AEA10" s="146"/>
      <c r="AEB10" s="146"/>
      <c r="AEC10" s="146"/>
      <c r="AED10" s="146"/>
      <c r="AEE10" s="146"/>
      <c r="AEF10" s="146"/>
      <c r="AEG10" s="146"/>
      <c r="AEH10" s="146"/>
      <c r="AEI10" s="146"/>
      <c r="AEJ10" s="146"/>
      <c r="AEK10" s="146"/>
      <c r="AEL10" s="146"/>
      <c r="AEM10" s="146"/>
      <c r="AEN10" s="146"/>
      <c r="AEO10" s="146"/>
      <c r="AEP10" s="146"/>
      <c r="AEQ10" s="146"/>
      <c r="AER10" s="146"/>
      <c r="AES10" s="146"/>
      <c r="AET10" s="146"/>
      <c r="AEU10" s="146"/>
      <c r="AEV10" s="146"/>
      <c r="AEW10" s="146"/>
      <c r="AEX10" s="146"/>
      <c r="AEY10" s="146"/>
      <c r="AEZ10" s="146"/>
      <c r="AFA10" s="146"/>
      <c r="AFB10" s="146"/>
      <c r="AFC10" s="146"/>
      <c r="AFD10" s="146"/>
      <c r="AFE10" s="146"/>
      <c r="AFF10" s="146"/>
      <c r="AFG10" s="146"/>
      <c r="AFH10" s="146"/>
      <c r="AFI10" s="146"/>
      <c r="AFJ10" s="146"/>
      <c r="AFK10" s="146"/>
      <c r="AFL10" s="146"/>
      <c r="AFM10" s="146"/>
      <c r="AFN10" s="146"/>
      <c r="AFO10" s="146"/>
      <c r="AFP10" s="146"/>
      <c r="AFQ10" s="146"/>
      <c r="AFR10" s="146"/>
      <c r="AFS10" s="146"/>
      <c r="AFT10" s="146"/>
      <c r="AFU10" s="146"/>
      <c r="AFV10" s="146"/>
      <c r="AFW10" s="146"/>
      <c r="AFX10" s="146"/>
      <c r="AFY10" s="146"/>
      <c r="AFZ10" s="146"/>
      <c r="AGA10" s="146"/>
      <c r="AGB10" s="146"/>
      <c r="AGC10" s="146"/>
      <c r="AGD10" s="146"/>
      <c r="AGE10" s="146"/>
      <c r="AGF10" s="146"/>
      <c r="AGG10" s="146"/>
      <c r="AGH10" s="146"/>
      <c r="AGI10" s="146"/>
      <c r="AGJ10" s="146"/>
      <c r="AGK10" s="146"/>
      <c r="AGL10" s="146"/>
      <c r="AGM10" s="146"/>
      <c r="AGN10" s="146"/>
      <c r="AGO10" s="146"/>
      <c r="AGP10" s="146"/>
      <c r="AGQ10" s="146"/>
      <c r="AGR10" s="146"/>
      <c r="AGS10" s="146"/>
      <c r="AGT10" s="146"/>
      <c r="AGU10" s="146"/>
      <c r="AGV10" s="146"/>
      <c r="AGW10" s="146"/>
      <c r="AGX10" s="146"/>
      <c r="AGY10" s="146"/>
      <c r="AGZ10" s="146"/>
      <c r="AHA10" s="146"/>
      <c r="AHB10" s="146"/>
      <c r="AHC10" s="146"/>
      <c r="AHD10" s="146"/>
      <c r="AHE10" s="146"/>
      <c r="AHF10" s="146"/>
      <c r="AHG10" s="146"/>
      <c r="AHH10" s="146"/>
      <c r="AHI10" s="146"/>
      <c r="AHJ10" s="146"/>
      <c r="AHK10" s="146"/>
      <c r="AHL10" s="146"/>
      <c r="AHM10" s="146"/>
      <c r="AHN10" s="146"/>
      <c r="AHO10" s="146"/>
      <c r="AHP10" s="146"/>
      <c r="AHQ10" s="146"/>
      <c r="AHR10" s="146"/>
      <c r="AHS10" s="146"/>
      <c r="AHT10" s="146"/>
      <c r="AHU10" s="146"/>
      <c r="AHV10" s="146"/>
      <c r="AHW10" s="146"/>
      <c r="AHX10" s="146"/>
      <c r="AHY10" s="146"/>
      <c r="AHZ10" s="146"/>
      <c r="AIA10" s="146"/>
      <c r="AIB10" s="146"/>
      <c r="AIC10" s="146"/>
      <c r="AID10" s="146"/>
      <c r="AIE10" s="146"/>
      <c r="AIF10" s="146"/>
      <c r="AIG10" s="146"/>
      <c r="AIH10" s="146"/>
      <c r="AII10" s="146"/>
      <c r="AIJ10" s="146"/>
      <c r="AIK10" s="146"/>
      <c r="AIL10" s="146"/>
      <c r="AIM10" s="146"/>
      <c r="AIN10" s="146"/>
      <c r="AIO10" s="146"/>
      <c r="AIP10" s="146"/>
      <c r="AIQ10" s="146"/>
      <c r="AIR10" s="146"/>
      <c r="AIS10" s="146"/>
      <c r="AIT10" s="146"/>
      <c r="AIU10" s="146"/>
      <c r="AIV10" s="146"/>
      <c r="AIW10" s="146"/>
      <c r="AIX10" s="146"/>
      <c r="AIY10" s="146"/>
      <c r="AIZ10" s="146"/>
      <c r="AJA10" s="146"/>
      <c r="AJB10" s="146"/>
      <c r="AJC10" s="146"/>
      <c r="AJD10" s="146"/>
      <c r="AJE10" s="146"/>
      <c r="AJF10" s="146"/>
      <c r="AJG10" s="146"/>
      <c r="AJH10" s="146"/>
      <c r="AJI10" s="146"/>
      <c r="AJJ10" s="146"/>
      <c r="AJK10" s="146"/>
      <c r="AJL10" s="146"/>
      <c r="AJM10" s="146"/>
      <c r="AJN10" s="146"/>
      <c r="AJO10" s="146"/>
      <c r="AJP10" s="146"/>
      <c r="AJQ10" s="146"/>
      <c r="AJR10" s="146"/>
      <c r="AJS10" s="146"/>
      <c r="AJT10" s="146"/>
      <c r="AJU10" s="146"/>
      <c r="AJV10" s="146"/>
      <c r="AJW10" s="146"/>
      <c r="AJX10" s="146"/>
      <c r="AJY10" s="146"/>
      <c r="AJZ10" s="146"/>
      <c r="AKA10" s="146"/>
      <c r="AKB10" s="146"/>
      <c r="AKC10" s="146"/>
      <c r="AKD10" s="146"/>
      <c r="AKE10" s="146"/>
      <c r="AKF10" s="146"/>
      <c r="AKG10" s="146"/>
      <c r="AKH10" s="146"/>
      <c r="AKI10" s="146"/>
      <c r="AKJ10" s="146"/>
      <c r="AKK10" s="146"/>
      <c r="AKL10" s="146"/>
      <c r="AKM10" s="146"/>
      <c r="AKN10" s="146"/>
      <c r="AKO10" s="146"/>
      <c r="AKP10" s="146"/>
      <c r="AKQ10" s="146"/>
      <c r="AKR10" s="146"/>
      <c r="AKS10" s="146"/>
      <c r="AKT10" s="146"/>
      <c r="AKU10" s="146"/>
      <c r="AKV10" s="146"/>
      <c r="AKW10" s="146"/>
      <c r="AKX10" s="146"/>
      <c r="AKY10" s="146"/>
      <c r="AKZ10" s="146"/>
      <c r="ALA10" s="146"/>
      <c r="ALB10" s="146"/>
      <c r="ALC10" s="146"/>
      <c r="ALD10" s="146"/>
      <c r="ALE10" s="146"/>
      <c r="ALF10" s="146"/>
      <c r="ALG10" s="146"/>
      <c r="ALH10" s="146"/>
      <c r="ALI10" s="146"/>
      <c r="ALJ10" s="146"/>
      <c r="ALK10" s="146"/>
      <c r="ALL10" s="146"/>
      <c r="ALM10" s="146"/>
      <c r="ALN10" s="146"/>
      <c r="ALO10" s="146"/>
      <c r="ALP10" s="146"/>
      <c r="ALQ10" s="146"/>
      <c r="ALR10" s="146"/>
      <c r="ALS10" s="146"/>
      <c r="ALT10" s="146"/>
      <c r="ALU10" s="146"/>
      <c r="ALV10" s="146"/>
      <c r="ALW10" s="146"/>
      <c r="ALX10" s="146"/>
      <c r="ALY10" s="146"/>
      <c r="ALZ10" s="146"/>
      <c r="AMA10" s="146"/>
      <c r="AMB10" s="146"/>
      <c r="AMC10" s="146"/>
      <c r="AMD10" s="146"/>
      <c r="AME10" s="146"/>
      <c r="AMF10" s="146"/>
    </row>
    <row r="11" spans="1:1020" customFormat="1">
      <c r="A11" s="171"/>
      <c r="B11" s="175" t="s">
        <v>1803</v>
      </c>
      <c r="C11" s="176" t="s">
        <v>1804</v>
      </c>
      <c r="D11" s="176">
        <v>14</v>
      </c>
      <c r="E11" s="177">
        <v>1.8010000000000002E-2</v>
      </c>
      <c r="F11" s="177">
        <v>1.8010000000000002E-2</v>
      </c>
      <c r="G11" s="178">
        <v>0.14319999999999999</v>
      </c>
      <c r="H11" s="145"/>
      <c r="I11" s="155"/>
      <c r="J11" s="157" t="s">
        <v>1805</v>
      </c>
      <c r="K11" s="156" t="s">
        <v>1806</v>
      </c>
      <c r="L11" s="156">
        <v>217</v>
      </c>
      <c r="M11" s="156">
        <v>3.4759999999999999E-2</v>
      </c>
      <c r="N11" s="156">
        <v>3.4759999999999999E-2</v>
      </c>
      <c r="O11" s="158">
        <v>3.0300000000000001E-2</v>
      </c>
      <c r="P11" s="145"/>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6"/>
      <c r="EG11" s="146"/>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6"/>
      <c r="FZ11" s="146"/>
      <c r="GA11" s="146"/>
      <c r="GB11" s="146"/>
      <c r="GC11" s="146"/>
      <c r="GD11" s="146"/>
      <c r="GE11" s="146"/>
      <c r="GF11" s="146"/>
      <c r="GG11" s="146"/>
      <c r="GH11" s="146"/>
      <c r="GI11" s="146"/>
      <c r="GJ11" s="146"/>
      <c r="GK11" s="146"/>
      <c r="GL11" s="146"/>
      <c r="GM11" s="146"/>
      <c r="GN11" s="146"/>
      <c r="GO11" s="146"/>
      <c r="GP11" s="146"/>
      <c r="GQ11" s="146"/>
      <c r="GR11" s="146"/>
      <c r="GS11" s="146"/>
      <c r="GT11" s="146"/>
      <c r="GU11" s="146"/>
      <c r="GV11" s="146"/>
      <c r="GW11" s="146"/>
      <c r="GX11" s="146"/>
      <c r="GY11" s="146"/>
      <c r="GZ11" s="146"/>
      <c r="HA11" s="146"/>
      <c r="HB11" s="146"/>
      <c r="HC11" s="146"/>
      <c r="HD11" s="146"/>
      <c r="HE11" s="146"/>
      <c r="HF11" s="146"/>
      <c r="HG11" s="146"/>
      <c r="HH11" s="146"/>
      <c r="HI11" s="146"/>
      <c r="HJ11" s="146"/>
      <c r="HK11" s="146"/>
      <c r="HL11" s="146"/>
      <c r="HM11" s="146"/>
      <c r="HN11" s="146"/>
      <c r="HO11" s="146"/>
      <c r="HP11" s="146"/>
      <c r="HQ11" s="146"/>
      <c r="HR11" s="146"/>
      <c r="HS11" s="146"/>
      <c r="HT11" s="146"/>
      <c r="HU11" s="146"/>
      <c r="HV11" s="146"/>
      <c r="HW11" s="146"/>
      <c r="HX11" s="146"/>
      <c r="HY11" s="146"/>
      <c r="HZ11" s="146"/>
      <c r="IA11" s="146"/>
      <c r="IB11" s="146"/>
      <c r="IC11" s="146"/>
      <c r="ID11" s="146"/>
      <c r="IE11" s="146"/>
      <c r="IF11" s="146"/>
      <c r="IG11" s="146"/>
      <c r="IH11" s="146"/>
      <c r="II11" s="146"/>
      <c r="IJ11" s="146"/>
      <c r="IK11" s="146"/>
      <c r="IL11" s="146"/>
      <c r="IM11" s="146"/>
      <c r="IN11" s="146"/>
      <c r="IO11" s="146"/>
      <c r="IP11" s="146"/>
      <c r="IQ11" s="146"/>
      <c r="IR11" s="146"/>
      <c r="IS11" s="146"/>
      <c r="IT11" s="146"/>
      <c r="IU11" s="146"/>
      <c r="IV11" s="146"/>
      <c r="IW11" s="146"/>
      <c r="IX11" s="146"/>
      <c r="IY11" s="146"/>
      <c r="IZ11" s="146"/>
      <c r="JA11" s="146"/>
      <c r="JB11" s="146"/>
      <c r="JC11" s="146"/>
      <c r="JD11" s="146"/>
      <c r="JE11" s="146"/>
      <c r="JF11" s="146"/>
      <c r="JG11" s="146"/>
      <c r="JH11" s="146"/>
      <c r="JI11" s="146"/>
      <c r="JJ11" s="146"/>
      <c r="JK11" s="146"/>
      <c r="JL11" s="146"/>
      <c r="JM11" s="146"/>
      <c r="JN11" s="146"/>
      <c r="JO11" s="146"/>
      <c r="JP11" s="146"/>
      <c r="JQ11" s="146"/>
      <c r="JR11" s="146"/>
      <c r="JS11" s="146"/>
      <c r="JT11" s="146"/>
      <c r="JU11" s="146"/>
      <c r="JV11" s="146"/>
      <c r="JW11" s="146"/>
      <c r="JX11" s="146"/>
      <c r="JY11" s="146"/>
      <c r="JZ11" s="146"/>
      <c r="KA11" s="146"/>
      <c r="KB11" s="146"/>
      <c r="KC11" s="146"/>
      <c r="KD11" s="146"/>
      <c r="KE11" s="146"/>
      <c r="KF11" s="146"/>
      <c r="KG11" s="146"/>
      <c r="KH11" s="146"/>
      <c r="KI11" s="146"/>
      <c r="KJ11" s="146"/>
      <c r="KK11" s="146"/>
      <c r="KL11" s="146"/>
      <c r="KM11" s="146"/>
      <c r="KN11" s="146"/>
      <c r="KO11" s="146"/>
      <c r="KP11" s="146"/>
      <c r="KQ11" s="146"/>
      <c r="KR11" s="146"/>
      <c r="KS11" s="146"/>
      <c r="KT11" s="146"/>
      <c r="KU11" s="146"/>
      <c r="KV11" s="146"/>
      <c r="KW11" s="146"/>
      <c r="KX11" s="146"/>
      <c r="KY11" s="146"/>
      <c r="KZ11" s="146"/>
      <c r="LA11" s="146"/>
      <c r="LB11" s="146"/>
      <c r="LC11" s="146"/>
      <c r="LD11" s="146"/>
      <c r="LE11" s="146"/>
      <c r="LF11" s="146"/>
      <c r="LG11" s="146"/>
      <c r="LH11" s="146"/>
      <c r="LI11" s="146"/>
      <c r="LJ11" s="146"/>
      <c r="LK11" s="146"/>
      <c r="LL11" s="146"/>
      <c r="LM11" s="146"/>
      <c r="LN11" s="146"/>
      <c r="LO11" s="146"/>
      <c r="LP11" s="146"/>
      <c r="LQ11" s="146"/>
      <c r="LR11" s="146"/>
      <c r="LS11" s="146"/>
      <c r="LT11" s="146"/>
      <c r="LU11" s="146"/>
      <c r="LV11" s="146"/>
      <c r="LW11" s="146"/>
      <c r="LX11" s="146"/>
      <c r="LY11" s="146"/>
      <c r="LZ11" s="146"/>
      <c r="MA11" s="146"/>
      <c r="MB11" s="146"/>
      <c r="MC11" s="146"/>
      <c r="MD11" s="146"/>
      <c r="ME11" s="146"/>
      <c r="MF11" s="146"/>
      <c r="MG11" s="146"/>
      <c r="MH11" s="146"/>
      <c r="MI11" s="146"/>
      <c r="MJ11" s="146"/>
      <c r="MK11" s="146"/>
      <c r="ML11" s="146"/>
      <c r="MM11" s="146"/>
      <c r="MN11" s="146"/>
      <c r="MO11" s="146"/>
      <c r="MP11" s="146"/>
      <c r="MQ11" s="146"/>
      <c r="MR11" s="146"/>
      <c r="MS11" s="146"/>
      <c r="MT11" s="146"/>
      <c r="MU11" s="146"/>
      <c r="MV11" s="146"/>
      <c r="MW11" s="146"/>
      <c r="MX11" s="146"/>
      <c r="MY11" s="146"/>
      <c r="MZ11" s="146"/>
      <c r="NA11" s="146"/>
      <c r="NB11" s="146"/>
      <c r="NC11" s="146"/>
      <c r="ND11" s="146"/>
      <c r="NE11" s="146"/>
      <c r="NF11" s="146"/>
      <c r="NG11" s="146"/>
      <c r="NH11" s="146"/>
      <c r="NI11" s="146"/>
      <c r="NJ11" s="146"/>
      <c r="NK11" s="146"/>
      <c r="NL11" s="146"/>
      <c r="NM11" s="146"/>
      <c r="NN11" s="146"/>
      <c r="NO11" s="146"/>
      <c r="NP11" s="146"/>
      <c r="NQ11" s="146"/>
      <c r="NR11" s="146"/>
      <c r="NS11" s="146"/>
      <c r="NT11" s="146"/>
      <c r="NU11" s="146"/>
      <c r="NV11" s="146"/>
      <c r="NW11" s="146"/>
      <c r="NX11" s="146"/>
      <c r="NY11" s="146"/>
      <c r="NZ11" s="146"/>
      <c r="OA11" s="146"/>
      <c r="OB11" s="146"/>
      <c r="OC11" s="146"/>
      <c r="OD11" s="146"/>
      <c r="OE11" s="146"/>
      <c r="OF11" s="146"/>
      <c r="OG11" s="146"/>
      <c r="OH11" s="146"/>
      <c r="OI11" s="146"/>
      <c r="OJ11" s="146"/>
      <c r="OK11" s="146"/>
      <c r="OL11" s="146"/>
      <c r="OM11" s="146"/>
      <c r="ON11" s="146"/>
      <c r="OO11" s="146"/>
      <c r="OP11" s="146"/>
      <c r="OQ11" s="146"/>
      <c r="OR11" s="146"/>
      <c r="OS11" s="146"/>
      <c r="OT11" s="146"/>
      <c r="OU11" s="146"/>
      <c r="OV11" s="146"/>
      <c r="OW11" s="146"/>
      <c r="OX11" s="146"/>
      <c r="OY11" s="146"/>
      <c r="OZ11" s="146"/>
      <c r="PA11" s="146"/>
      <c r="PB11" s="146"/>
      <c r="PC11" s="146"/>
      <c r="PD11" s="146"/>
      <c r="PE11" s="146"/>
      <c r="PF11" s="146"/>
      <c r="PG11" s="146"/>
      <c r="PH11" s="146"/>
      <c r="PI11" s="146"/>
      <c r="PJ11" s="146"/>
      <c r="PK11" s="146"/>
      <c r="PL11" s="146"/>
      <c r="PM11" s="146"/>
      <c r="PN11" s="146"/>
      <c r="PO11" s="146"/>
      <c r="PP11" s="146"/>
      <c r="PQ11" s="146"/>
      <c r="PR11" s="146"/>
      <c r="PS11" s="146"/>
      <c r="PT11" s="146"/>
      <c r="PU11" s="146"/>
      <c r="PV11" s="146"/>
      <c r="PW11" s="146"/>
      <c r="PX11" s="146"/>
      <c r="PY11" s="146"/>
      <c r="PZ11" s="146"/>
      <c r="QA11" s="146"/>
      <c r="QB11" s="146"/>
      <c r="QC11" s="146"/>
      <c r="QD11" s="146"/>
      <c r="QE11" s="146"/>
      <c r="QF11" s="146"/>
      <c r="QG11" s="146"/>
      <c r="QH11" s="146"/>
      <c r="QI11" s="146"/>
      <c r="QJ11" s="146"/>
      <c r="QK11" s="146"/>
      <c r="QL11" s="146"/>
      <c r="QM11" s="146"/>
      <c r="QN11" s="146"/>
      <c r="QO11" s="146"/>
      <c r="QP11" s="146"/>
      <c r="QQ11" s="146"/>
      <c r="QR11" s="146"/>
      <c r="QS11" s="146"/>
      <c r="QT11" s="146"/>
      <c r="QU11" s="146"/>
      <c r="QV11" s="146"/>
      <c r="QW11" s="146"/>
      <c r="QX11" s="146"/>
      <c r="QY11" s="146"/>
      <c r="QZ11" s="146"/>
      <c r="RA11" s="146"/>
      <c r="RB11" s="146"/>
      <c r="RC11" s="146"/>
      <c r="RD11" s="146"/>
      <c r="RE11" s="146"/>
      <c r="RF11" s="146"/>
      <c r="RG11" s="146"/>
      <c r="RH11" s="146"/>
      <c r="RI11" s="146"/>
      <c r="RJ11" s="146"/>
      <c r="RK11" s="146"/>
      <c r="RL11" s="146"/>
      <c r="RM11" s="146"/>
      <c r="RN11" s="146"/>
      <c r="RO11" s="146"/>
      <c r="RP11" s="146"/>
      <c r="RQ11" s="146"/>
      <c r="RR11" s="146"/>
      <c r="RS11" s="146"/>
      <c r="RT11" s="146"/>
      <c r="RU11" s="146"/>
      <c r="RV11" s="146"/>
      <c r="RW11" s="146"/>
      <c r="RX11" s="146"/>
      <c r="RY11" s="146"/>
      <c r="RZ11" s="146"/>
      <c r="SA11" s="146"/>
      <c r="SB11" s="146"/>
      <c r="SC11" s="146"/>
      <c r="SD11" s="146"/>
      <c r="SE11" s="146"/>
      <c r="SF11" s="146"/>
      <c r="SG11" s="146"/>
      <c r="SH11" s="146"/>
      <c r="SI11" s="146"/>
      <c r="SJ11" s="146"/>
      <c r="SK11" s="146"/>
      <c r="SL11" s="146"/>
      <c r="SM11" s="146"/>
      <c r="SN11" s="146"/>
      <c r="SO11" s="146"/>
      <c r="SP11" s="146"/>
      <c r="SQ11" s="146"/>
      <c r="SR11" s="146"/>
      <c r="SS11" s="146"/>
      <c r="ST11" s="146"/>
      <c r="SU11" s="146"/>
      <c r="SV11" s="146"/>
      <c r="SW11" s="146"/>
      <c r="SX11" s="146"/>
      <c r="SY11" s="146"/>
      <c r="SZ11" s="146"/>
      <c r="TA11" s="146"/>
      <c r="TB11" s="146"/>
      <c r="TC11" s="146"/>
      <c r="TD11" s="146"/>
      <c r="TE11" s="146"/>
      <c r="TF11" s="146"/>
      <c r="TG11" s="146"/>
      <c r="TH11" s="146"/>
      <c r="TI11" s="146"/>
      <c r="TJ11" s="146"/>
      <c r="TK11" s="146"/>
      <c r="TL11" s="146"/>
      <c r="TM11" s="146"/>
      <c r="TN11" s="146"/>
      <c r="TO11" s="146"/>
      <c r="TP11" s="146"/>
      <c r="TQ11" s="146"/>
      <c r="TR11" s="146"/>
      <c r="TS11" s="146"/>
      <c r="TT11" s="146"/>
      <c r="TU11" s="146"/>
      <c r="TV11" s="146"/>
      <c r="TW11" s="146"/>
      <c r="TX11" s="146"/>
      <c r="TY11" s="146"/>
      <c r="TZ11" s="146"/>
      <c r="UA11" s="146"/>
      <c r="UB11" s="146"/>
      <c r="UC11" s="146"/>
      <c r="UD11" s="146"/>
      <c r="UE11" s="146"/>
      <c r="UF11" s="146"/>
      <c r="UG11" s="146"/>
      <c r="UH11" s="146"/>
      <c r="UI11" s="146"/>
      <c r="UJ11" s="146"/>
      <c r="UK11" s="146"/>
      <c r="UL11" s="146"/>
      <c r="UM11" s="146"/>
      <c r="UN11" s="146"/>
      <c r="UO11" s="146"/>
      <c r="UP11" s="146"/>
      <c r="UQ11" s="146"/>
      <c r="UR11" s="146"/>
      <c r="US11" s="146"/>
      <c r="UT11" s="146"/>
      <c r="UU11" s="146"/>
      <c r="UV11" s="146"/>
      <c r="UW11" s="146"/>
      <c r="UX11" s="146"/>
      <c r="UY11" s="146"/>
      <c r="UZ11" s="146"/>
      <c r="VA11" s="146"/>
      <c r="VB11" s="146"/>
      <c r="VC11" s="146"/>
      <c r="VD11" s="146"/>
      <c r="VE11" s="146"/>
      <c r="VF11" s="146"/>
      <c r="VG11" s="146"/>
      <c r="VH11" s="146"/>
      <c r="VI11" s="146"/>
      <c r="VJ11" s="146"/>
      <c r="VK11" s="146"/>
      <c r="VL11" s="146"/>
      <c r="VM11" s="146"/>
      <c r="VN11" s="146"/>
      <c r="VO11" s="146"/>
      <c r="VP11" s="146"/>
      <c r="VQ11" s="146"/>
      <c r="VR11" s="146"/>
      <c r="VS11" s="146"/>
      <c r="VT11" s="146"/>
      <c r="VU11" s="146"/>
      <c r="VV11" s="146"/>
      <c r="VW11" s="146"/>
      <c r="VX11" s="146"/>
      <c r="VY11" s="146"/>
      <c r="VZ11" s="146"/>
      <c r="WA11" s="146"/>
      <c r="WB11" s="146"/>
      <c r="WC11" s="146"/>
      <c r="WD11" s="146"/>
      <c r="WE11" s="146"/>
      <c r="WF11" s="146"/>
      <c r="WG11" s="146"/>
      <c r="WH11" s="146"/>
      <c r="WI11" s="146"/>
      <c r="WJ11" s="146"/>
      <c r="WK11" s="146"/>
      <c r="WL11" s="146"/>
      <c r="WM11" s="146"/>
      <c r="WN11" s="146"/>
      <c r="WO11" s="146"/>
      <c r="WP11" s="146"/>
      <c r="WQ11" s="146"/>
      <c r="WR11" s="146"/>
      <c r="WS11" s="146"/>
      <c r="WT11" s="146"/>
      <c r="WU11" s="146"/>
      <c r="WV11" s="146"/>
      <c r="WW11" s="146"/>
      <c r="WX11" s="146"/>
      <c r="WY11" s="146"/>
      <c r="WZ11" s="146"/>
      <c r="XA11" s="146"/>
      <c r="XB11" s="146"/>
      <c r="XC11" s="146"/>
      <c r="XD11" s="146"/>
      <c r="XE11" s="146"/>
      <c r="XF11" s="146"/>
      <c r="XG11" s="146"/>
      <c r="XH11" s="146"/>
      <c r="XI11" s="146"/>
      <c r="XJ11" s="146"/>
      <c r="XK11" s="146"/>
      <c r="XL11" s="146"/>
      <c r="XM11" s="146"/>
      <c r="XN11" s="146"/>
      <c r="XO11" s="146"/>
      <c r="XP11" s="146"/>
      <c r="XQ11" s="146"/>
      <c r="XR11" s="146"/>
      <c r="XS11" s="146"/>
      <c r="XT11" s="146"/>
      <c r="XU11" s="146"/>
      <c r="XV11" s="146"/>
      <c r="XW11" s="146"/>
      <c r="XX11" s="146"/>
      <c r="XY11" s="146"/>
      <c r="XZ11" s="146"/>
      <c r="YA11" s="146"/>
      <c r="YB11" s="146"/>
      <c r="YC11" s="146"/>
      <c r="YD11" s="146"/>
      <c r="YE11" s="146"/>
      <c r="YF11" s="146"/>
      <c r="YG11" s="146"/>
      <c r="YH11" s="146"/>
      <c r="YI11" s="146"/>
      <c r="YJ11" s="146"/>
      <c r="YK11" s="146"/>
      <c r="YL11" s="146"/>
      <c r="YM11" s="146"/>
      <c r="YN11" s="146"/>
      <c r="YO11" s="146"/>
      <c r="YP11" s="146"/>
      <c r="YQ11" s="146"/>
      <c r="YR11" s="146"/>
      <c r="YS11" s="146"/>
      <c r="YT11" s="146"/>
      <c r="YU11" s="146"/>
      <c r="YV11" s="146"/>
      <c r="YW11" s="146"/>
      <c r="YX11" s="146"/>
      <c r="YY11" s="146"/>
      <c r="YZ11" s="146"/>
      <c r="ZA11" s="146"/>
      <c r="ZB11" s="146"/>
      <c r="ZC11" s="146"/>
      <c r="ZD11" s="146"/>
      <c r="ZE11" s="146"/>
      <c r="ZF11" s="146"/>
      <c r="ZG11" s="146"/>
      <c r="ZH11" s="146"/>
      <c r="ZI11" s="146"/>
      <c r="ZJ11" s="146"/>
      <c r="ZK11" s="146"/>
      <c r="ZL11" s="146"/>
      <c r="ZM11" s="146"/>
      <c r="ZN11" s="146"/>
      <c r="ZO11" s="146"/>
      <c r="ZP11" s="146"/>
      <c r="ZQ11" s="146"/>
      <c r="ZR11" s="146"/>
      <c r="ZS11" s="146"/>
      <c r="ZT11" s="146"/>
      <c r="ZU11" s="146"/>
      <c r="ZV11" s="146"/>
      <c r="ZW11" s="146"/>
      <c r="ZX11" s="146"/>
      <c r="ZY11" s="146"/>
      <c r="ZZ11" s="146"/>
      <c r="AAA11" s="146"/>
      <c r="AAB11" s="146"/>
      <c r="AAC11" s="146"/>
      <c r="AAD11" s="146"/>
      <c r="AAE11" s="146"/>
      <c r="AAF11" s="146"/>
      <c r="AAG11" s="146"/>
      <c r="AAH11" s="146"/>
      <c r="AAI11" s="146"/>
      <c r="AAJ11" s="146"/>
      <c r="AAK11" s="146"/>
      <c r="AAL11" s="146"/>
      <c r="AAM11" s="146"/>
      <c r="AAN11" s="146"/>
      <c r="AAO11" s="146"/>
      <c r="AAP11" s="146"/>
      <c r="AAQ11" s="146"/>
      <c r="AAR11" s="146"/>
      <c r="AAS11" s="146"/>
      <c r="AAT11" s="146"/>
      <c r="AAU11" s="146"/>
      <c r="AAV11" s="146"/>
      <c r="AAW11" s="146"/>
      <c r="AAX11" s="146"/>
      <c r="AAY11" s="146"/>
      <c r="AAZ11" s="146"/>
      <c r="ABA11" s="146"/>
      <c r="ABB11" s="146"/>
      <c r="ABC11" s="146"/>
      <c r="ABD11" s="146"/>
      <c r="ABE11" s="146"/>
      <c r="ABF11" s="146"/>
      <c r="ABG11" s="146"/>
      <c r="ABH11" s="146"/>
      <c r="ABI11" s="146"/>
      <c r="ABJ11" s="146"/>
      <c r="ABK11" s="146"/>
      <c r="ABL11" s="146"/>
      <c r="ABM11" s="146"/>
      <c r="ABN11" s="146"/>
      <c r="ABO11" s="146"/>
      <c r="ABP11" s="146"/>
      <c r="ABQ11" s="146"/>
      <c r="ABR11" s="146"/>
      <c r="ABS11" s="146"/>
      <c r="ABT11" s="146"/>
      <c r="ABU11" s="146"/>
      <c r="ABV11" s="146"/>
      <c r="ABW11" s="146"/>
      <c r="ABX11" s="146"/>
      <c r="ABY11" s="146"/>
      <c r="ABZ11" s="146"/>
      <c r="ACA11" s="146"/>
      <c r="ACB11" s="146"/>
      <c r="ACC11" s="146"/>
      <c r="ACD11" s="146"/>
      <c r="ACE11" s="146"/>
      <c r="ACF11" s="146"/>
      <c r="ACG11" s="146"/>
      <c r="ACH11" s="146"/>
      <c r="ACI11" s="146"/>
      <c r="ACJ11" s="146"/>
      <c r="ACK11" s="146"/>
      <c r="ACL11" s="146"/>
      <c r="ACM11" s="146"/>
      <c r="ACN11" s="146"/>
      <c r="ACO11" s="146"/>
      <c r="ACP11" s="146"/>
      <c r="ACQ11" s="146"/>
      <c r="ACR11" s="146"/>
      <c r="ACS11" s="146"/>
      <c r="ACT11" s="146"/>
      <c r="ACU11" s="146"/>
      <c r="ACV11" s="146"/>
      <c r="ACW11" s="146"/>
      <c r="ACX11" s="146"/>
      <c r="ACY11" s="146"/>
      <c r="ACZ11" s="146"/>
      <c r="ADA11" s="146"/>
      <c r="ADB11" s="146"/>
      <c r="ADC11" s="146"/>
      <c r="ADD11" s="146"/>
      <c r="ADE11" s="146"/>
      <c r="ADF11" s="146"/>
      <c r="ADG11" s="146"/>
      <c r="ADH11" s="146"/>
      <c r="ADI11" s="146"/>
      <c r="ADJ11" s="146"/>
      <c r="ADK11" s="146"/>
      <c r="ADL11" s="146"/>
      <c r="ADM11" s="146"/>
      <c r="ADN11" s="146"/>
      <c r="ADO11" s="146"/>
      <c r="ADP11" s="146"/>
      <c r="ADQ11" s="146"/>
      <c r="ADR11" s="146"/>
      <c r="ADS11" s="146"/>
      <c r="ADT11" s="146"/>
      <c r="ADU11" s="146"/>
      <c r="ADV11" s="146"/>
      <c r="ADW11" s="146"/>
      <c r="ADX11" s="146"/>
      <c r="ADY11" s="146"/>
      <c r="ADZ11" s="146"/>
      <c r="AEA11" s="146"/>
      <c r="AEB11" s="146"/>
      <c r="AEC11" s="146"/>
      <c r="AED11" s="146"/>
      <c r="AEE11" s="146"/>
      <c r="AEF11" s="146"/>
      <c r="AEG11" s="146"/>
      <c r="AEH11" s="146"/>
      <c r="AEI11" s="146"/>
      <c r="AEJ11" s="146"/>
      <c r="AEK11" s="146"/>
      <c r="AEL11" s="146"/>
      <c r="AEM11" s="146"/>
      <c r="AEN11" s="146"/>
      <c r="AEO11" s="146"/>
      <c r="AEP11" s="146"/>
      <c r="AEQ11" s="146"/>
      <c r="AER11" s="146"/>
      <c r="AES11" s="146"/>
      <c r="AET11" s="146"/>
      <c r="AEU11" s="146"/>
      <c r="AEV11" s="146"/>
      <c r="AEW11" s="146"/>
      <c r="AEX11" s="146"/>
      <c r="AEY11" s="146"/>
      <c r="AEZ11" s="146"/>
      <c r="AFA11" s="146"/>
      <c r="AFB11" s="146"/>
      <c r="AFC11" s="146"/>
      <c r="AFD11" s="146"/>
      <c r="AFE11" s="146"/>
      <c r="AFF11" s="146"/>
      <c r="AFG11" s="146"/>
      <c r="AFH11" s="146"/>
      <c r="AFI11" s="146"/>
      <c r="AFJ11" s="146"/>
      <c r="AFK11" s="146"/>
      <c r="AFL11" s="146"/>
      <c r="AFM11" s="146"/>
      <c r="AFN11" s="146"/>
      <c r="AFO11" s="146"/>
      <c r="AFP11" s="146"/>
      <c r="AFQ11" s="146"/>
      <c r="AFR11" s="146"/>
      <c r="AFS11" s="146"/>
      <c r="AFT11" s="146"/>
      <c r="AFU11" s="146"/>
      <c r="AFV11" s="146"/>
      <c r="AFW11" s="146"/>
      <c r="AFX11" s="146"/>
      <c r="AFY11" s="146"/>
      <c r="AFZ11" s="146"/>
      <c r="AGA11" s="146"/>
      <c r="AGB11" s="146"/>
      <c r="AGC11" s="146"/>
      <c r="AGD11" s="146"/>
      <c r="AGE11" s="146"/>
      <c r="AGF11" s="146"/>
      <c r="AGG11" s="146"/>
      <c r="AGH11" s="146"/>
      <c r="AGI11" s="146"/>
      <c r="AGJ11" s="146"/>
      <c r="AGK11" s="146"/>
      <c r="AGL11" s="146"/>
      <c r="AGM11" s="146"/>
      <c r="AGN11" s="146"/>
      <c r="AGO11" s="146"/>
      <c r="AGP11" s="146"/>
      <c r="AGQ11" s="146"/>
      <c r="AGR11" s="146"/>
      <c r="AGS11" s="146"/>
      <c r="AGT11" s="146"/>
      <c r="AGU11" s="146"/>
      <c r="AGV11" s="146"/>
      <c r="AGW11" s="146"/>
      <c r="AGX11" s="146"/>
      <c r="AGY11" s="146"/>
      <c r="AGZ11" s="146"/>
      <c r="AHA11" s="146"/>
      <c r="AHB11" s="146"/>
      <c r="AHC11" s="146"/>
      <c r="AHD11" s="146"/>
      <c r="AHE11" s="146"/>
      <c r="AHF11" s="146"/>
      <c r="AHG11" s="146"/>
      <c r="AHH11" s="146"/>
      <c r="AHI11" s="146"/>
      <c r="AHJ11" s="146"/>
      <c r="AHK11" s="146"/>
      <c r="AHL11" s="146"/>
      <c r="AHM11" s="146"/>
      <c r="AHN11" s="146"/>
      <c r="AHO11" s="146"/>
      <c r="AHP11" s="146"/>
      <c r="AHQ11" s="146"/>
      <c r="AHR11" s="146"/>
      <c r="AHS11" s="146"/>
      <c r="AHT11" s="146"/>
      <c r="AHU11" s="146"/>
      <c r="AHV11" s="146"/>
      <c r="AHW11" s="146"/>
      <c r="AHX11" s="146"/>
      <c r="AHY11" s="146"/>
      <c r="AHZ11" s="146"/>
      <c r="AIA11" s="146"/>
      <c r="AIB11" s="146"/>
      <c r="AIC11" s="146"/>
      <c r="AID11" s="146"/>
      <c r="AIE11" s="146"/>
      <c r="AIF11" s="146"/>
      <c r="AIG11" s="146"/>
      <c r="AIH11" s="146"/>
      <c r="AII11" s="146"/>
      <c r="AIJ11" s="146"/>
      <c r="AIK11" s="146"/>
      <c r="AIL11" s="146"/>
      <c r="AIM11" s="146"/>
      <c r="AIN11" s="146"/>
      <c r="AIO11" s="146"/>
      <c r="AIP11" s="146"/>
      <c r="AIQ11" s="146"/>
      <c r="AIR11" s="146"/>
      <c r="AIS11" s="146"/>
      <c r="AIT11" s="146"/>
      <c r="AIU11" s="146"/>
      <c r="AIV11" s="146"/>
      <c r="AIW11" s="146"/>
      <c r="AIX11" s="146"/>
      <c r="AIY11" s="146"/>
      <c r="AIZ11" s="146"/>
      <c r="AJA11" s="146"/>
      <c r="AJB11" s="146"/>
      <c r="AJC11" s="146"/>
      <c r="AJD11" s="146"/>
      <c r="AJE11" s="146"/>
      <c r="AJF11" s="146"/>
      <c r="AJG11" s="146"/>
      <c r="AJH11" s="146"/>
      <c r="AJI11" s="146"/>
      <c r="AJJ11" s="146"/>
      <c r="AJK11" s="146"/>
      <c r="AJL11" s="146"/>
      <c r="AJM11" s="146"/>
      <c r="AJN11" s="146"/>
      <c r="AJO11" s="146"/>
      <c r="AJP11" s="146"/>
      <c r="AJQ11" s="146"/>
      <c r="AJR11" s="146"/>
      <c r="AJS11" s="146"/>
      <c r="AJT11" s="146"/>
      <c r="AJU11" s="146"/>
      <c r="AJV11" s="146"/>
      <c r="AJW11" s="146"/>
      <c r="AJX11" s="146"/>
      <c r="AJY11" s="146"/>
      <c r="AJZ11" s="146"/>
      <c r="AKA11" s="146"/>
      <c r="AKB11" s="146"/>
      <c r="AKC11" s="146"/>
      <c r="AKD11" s="146"/>
      <c r="AKE11" s="146"/>
      <c r="AKF11" s="146"/>
      <c r="AKG11" s="146"/>
      <c r="AKH11" s="146"/>
      <c r="AKI11" s="146"/>
      <c r="AKJ11" s="146"/>
      <c r="AKK11" s="146"/>
      <c r="AKL11" s="146"/>
      <c r="AKM11" s="146"/>
      <c r="AKN11" s="146"/>
      <c r="AKO11" s="146"/>
      <c r="AKP11" s="146"/>
      <c r="AKQ11" s="146"/>
      <c r="AKR11" s="146"/>
      <c r="AKS11" s="146"/>
      <c r="AKT11" s="146"/>
      <c r="AKU11" s="146"/>
      <c r="AKV11" s="146"/>
      <c r="AKW11" s="146"/>
      <c r="AKX11" s="146"/>
      <c r="AKY11" s="146"/>
      <c r="AKZ11" s="146"/>
      <c r="ALA11" s="146"/>
      <c r="ALB11" s="146"/>
      <c r="ALC11" s="146"/>
      <c r="ALD11" s="146"/>
      <c r="ALE11" s="146"/>
      <c r="ALF11" s="146"/>
      <c r="ALG11" s="146"/>
      <c r="ALH11" s="146"/>
      <c r="ALI11" s="146"/>
      <c r="ALJ11" s="146"/>
      <c r="ALK11" s="146"/>
      <c r="ALL11" s="146"/>
      <c r="ALM11" s="146"/>
      <c r="ALN11" s="146"/>
      <c r="ALO11" s="146"/>
      <c r="ALP11" s="146"/>
      <c r="ALQ11" s="146"/>
      <c r="ALR11" s="146"/>
      <c r="ALS11" s="146"/>
      <c r="ALT11" s="146"/>
      <c r="ALU11" s="146"/>
      <c r="ALV11" s="146"/>
      <c r="ALW11" s="146"/>
      <c r="ALX11" s="146"/>
      <c r="ALY11" s="146"/>
      <c r="ALZ11" s="146"/>
      <c r="AMA11" s="146"/>
      <c r="AMB11" s="146"/>
      <c r="AMC11" s="146"/>
      <c r="AMD11" s="146"/>
      <c r="AME11" s="146"/>
      <c r="AMF11" s="146"/>
    </row>
    <row r="12" spans="1:1020" customFormat="1">
      <c r="A12" s="179"/>
      <c r="B12" s="180" t="s">
        <v>1807</v>
      </c>
      <c r="C12" s="181" t="s">
        <v>1808</v>
      </c>
      <c r="D12" s="181">
        <v>85</v>
      </c>
      <c r="E12" s="182">
        <v>0.36419000000000001</v>
      </c>
      <c r="F12" s="182">
        <v>0.36419000000000001</v>
      </c>
      <c r="G12" s="183">
        <v>3.95E-2</v>
      </c>
      <c r="H12" s="145"/>
      <c r="I12" s="155"/>
      <c r="J12" s="157" t="s">
        <v>1809</v>
      </c>
      <c r="K12" s="156" t="s">
        <v>1810</v>
      </c>
      <c r="L12" s="156">
        <v>9</v>
      </c>
      <c r="M12" s="156">
        <v>3.4860000000000002E-2</v>
      </c>
      <c r="N12" s="156">
        <v>3.4860000000000002E-2</v>
      </c>
      <c r="O12" s="158">
        <v>3.49E-2</v>
      </c>
      <c r="P12" s="145"/>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6"/>
      <c r="FZ12" s="146"/>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6"/>
      <c r="HS12" s="146"/>
      <c r="HT12" s="146"/>
      <c r="HU12" s="146"/>
      <c r="HV12" s="146"/>
      <c r="HW12" s="146"/>
      <c r="HX12" s="146"/>
      <c r="HY12" s="146"/>
      <c r="HZ12" s="146"/>
      <c r="IA12" s="146"/>
      <c r="IB12" s="146"/>
      <c r="IC12" s="146"/>
      <c r="ID12" s="146"/>
      <c r="IE12" s="146"/>
      <c r="IF12" s="146"/>
      <c r="IG12" s="146"/>
      <c r="IH12" s="146"/>
      <c r="II12" s="146"/>
      <c r="IJ12" s="146"/>
      <c r="IK12" s="146"/>
      <c r="IL12" s="146"/>
      <c r="IM12" s="146"/>
      <c r="IN12" s="146"/>
      <c r="IO12" s="146"/>
      <c r="IP12" s="146"/>
      <c r="IQ12" s="146"/>
      <c r="IR12" s="146"/>
      <c r="IS12" s="146"/>
      <c r="IT12" s="146"/>
      <c r="IU12" s="146"/>
      <c r="IV12" s="146"/>
      <c r="IW12" s="146"/>
      <c r="IX12" s="146"/>
      <c r="IY12" s="146"/>
      <c r="IZ12" s="146"/>
      <c r="JA12" s="146"/>
      <c r="JB12" s="146"/>
      <c r="JC12" s="146"/>
      <c r="JD12" s="146"/>
      <c r="JE12" s="146"/>
      <c r="JF12" s="146"/>
      <c r="JG12" s="146"/>
      <c r="JH12" s="146"/>
      <c r="JI12" s="146"/>
      <c r="JJ12" s="146"/>
      <c r="JK12" s="146"/>
      <c r="JL12" s="146"/>
      <c r="JM12" s="146"/>
      <c r="JN12" s="146"/>
      <c r="JO12" s="146"/>
      <c r="JP12" s="146"/>
      <c r="JQ12" s="146"/>
      <c r="JR12" s="146"/>
      <c r="JS12" s="146"/>
      <c r="JT12" s="146"/>
      <c r="JU12" s="146"/>
      <c r="JV12" s="146"/>
      <c r="JW12" s="146"/>
      <c r="JX12" s="146"/>
      <c r="JY12" s="146"/>
      <c r="JZ12" s="146"/>
      <c r="KA12" s="146"/>
      <c r="KB12" s="146"/>
      <c r="KC12" s="146"/>
      <c r="KD12" s="146"/>
      <c r="KE12" s="146"/>
      <c r="KF12" s="146"/>
      <c r="KG12" s="146"/>
      <c r="KH12" s="146"/>
      <c r="KI12" s="146"/>
      <c r="KJ12" s="146"/>
      <c r="KK12" s="146"/>
      <c r="KL12" s="146"/>
      <c r="KM12" s="146"/>
      <c r="KN12" s="146"/>
      <c r="KO12" s="146"/>
      <c r="KP12" s="146"/>
      <c r="KQ12" s="146"/>
      <c r="KR12" s="146"/>
      <c r="KS12" s="146"/>
      <c r="KT12" s="146"/>
      <c r="KU12" s="146"/>
      <c r="KV12" s="146"/>
      <c r="KW12" s="146"/>
      <c r="KX12" s="146"/>
      <c r="KY12" s="146"/>
      <c r="KZ12" s="146"/>
      <c r="LA12" s="146"/>
      <c r="LB12" s="146"/>
      <c r="LC12" s="146"/>
      <c r="LD12" s="146"/>
      <c r="LE12" s="146"/>
      <c r="LF12" s="146"/>
      <c r="LG12" s="146"/>
      <c r="LH12" s="146"/>
      <c r="LI12" s="146"/>
      <c r="LJ12" s="146"/>
      <c r="LK12" s="146"/>
      <c r="LL12" s="146"/>
      <c r="LM12" s="146"/>
      <c r="LN12" s="146"/>
      <c r="LO12" s="146"/>
      <c r="LP12" s="146"/>
      <c r="LQ12" s="146"/>
      <c r="LR12" s="146"/>
      <c r="LS12" s="146"/>
      <c r="LT12" s="146"/>
      <c r="LU12" s="146"/>
      <c r="LV12" s="146"/>
      <c r="LW12" s="146"/>
      <c r="LX12" s="146"/>
      <c r="LY12" s="146"/>
      <c r="LZ12" s="146"/>
      <c r="MA12" s="146"/>
      <c r="MB12" s="146"/>
      <c r="MC12" s="146"/>
      <c r="MD12" s="146"/>
      <c r="ME12" s="146"/>
      <c r="MF12" s="146"/>
      <c r="MG12" s="146"/>
      <c r="MH12" s="146"/>
      <c r="MI12" s="146"/>
      <c r="MJ12" s="146"/>
      <c r="MK12" s="146"/>
      <c r="ML12" s="146"/>
      <c r="MM12" s="146"/>
      <c r="MN12" s="146"/>
      <c r="MO12" s="146"/>
      <c r="MP12" s="146"/>
      <c r="MQ12" s="146"/>
      <c r="MR12" s="146"/>
      <c r="MS12" s="146"/>
      <c r="MT12" s="146"/>
      <c r="MU12" s="146"/>
      <c r="MV12" s="146"/>
      <c r="MW12" s="146"/>
      <c r="MX12" s="146"/>
      <c r="MY12" s="146"/>
      <c r="MZ12" s="146"/>
      <c r="NA12" s="146"/>
      <c r="NB12" s="146"/>
      <c r="NC12" s="146"/>
      <c r="ND12" s="146"/>
      <c r="NE12" s="146"/>
      <c r="NF12" s="146"/>
      <c r="NG12" s="146"/>
      <c r="NH12" s="146"/>
      <c r="NI12" s="146"/>
      <c r="NJ12" s="146"/>
      <c r="NK12" s="146"/>
      <c r="NL12" s="146"/>
      <c r="NM12" s="146"/>
      <c r="NN12" s="146"/>
      <c r="NO12" s="146"/>
      <c r="NP12" s="146"/>
      <c r="NQ12" s="146"/>
      <c r="NR12" s="146"/>
      <c r="NS12" s="146"/>
      <c r="NT12" s="146"/>
      <c r="NU12" s="146"/>
      <c r="NV12" s="146"/>
      <c r="NW12" s="146"/>
      <c r="NX12" s="146"/>
      <c r="NY12" s="146"/>
      <c r="NZ12" s="146"/>
      <c r="OA12" s="146"/>
      <c r="OB12" s="146"/>
      <c r="OC12" s="146"/>
      <c r="OD12" s="146"/>
      <c r="OE12" s="146"/>
      <c r="OF12" s="146"/>
      <c r="OG12" s="146"/>
      <c r="OH12" s="146"/>
      <c r="OI12" s="146"/>
      <c r="OJ12" s="146"/>
      <c r="OK12" s="146"/>
      <c r="OL12" s="146"/>
      <c r="OM12" s="146"/>
      <c r="ON12" s="146"/>
      <c r="OO12" s="146"/>
      <c r="OP12" s="146"/>
      <c r="OQ12" s="146"/>
      <c r="OR12" s="146"/>
      <c r="OS12" s="146"/>
      <c r="OT12" s="146"/>
      <c r="OU12" s="146"/>
      <c r="OV12" s="146"/>
      <c r="OW12" s="146"/>
      <c r="OX12" s="146"/>
      <c r="OY12" s="146"/>
      <c r="OZ12" s="146"/>
      <c r="PA12" s="146"/>
      <c r="PB12" s="146"/>
      <c r="PC12" s="146"/>
      <c r="PD12" s="146"/>
      <c r="PE12" s="146"/>
      <c r="PF12" s="146"/>
      <c r="PG12" s="146"/>
      <c r="PH12" s="146"/>
      <c r="PI12" s="146"/>
      <c r="PJ12" s="146"/>
      <c r="PK12" s="146"/>
      <c r="PL12" s="146"/>
      <c r="PM12" s="146"/>
      <c r="PN12" s="146"/>
      <c r="PO12" s="146"/>
      <c r="PP12" s="146"/>
      <c r="PQ12" s="146"/>
      <c r="PR12" s="146"/>
      <c r="PS12" s="146"/>
      <c r="PT12" s="146"/>
      <c r="PU12" s="146"/>
      <c r="PV12" s="146"/>
      <c r="PW12" s="146"/>
      <c r="PX12" s="146"/>
      <c r="PY12" s="146"/>
      <c r="PZ12" s="146"/>
      <c r="QA12" s="146"/>
      <c r="QB12" s="146"/>
      <c r="QC12" s="146"/>
      <c r="QD12" s="146"/>
      <c r="QE12" s="146"/>
      <c r="QF12" s="146"/>
      <c r="QG12" s="146"/>
      <c r="QH12" s="146"/>
      <c r="QI12" s="146"/>
      <c r="QJ12" s="146"/>
      <c r="QK12" s="146"/>
      <c r="QL12" s="146"/>
      <c r="QM12" s="146"/>
      <c r="QN12" s="146"/>
      <c r="QO12" s="146"/>
      <c r="QP12" s="146"/>
      <c r="QQ12" s="146"/>
      <c r="QR12" s="146"/>
      <c r="QS12" s="146"/>
      <c r="QT12" s="146"/>
      <c r="QU12" s="146"/>
      <c r="QV12" s="146"/>
      <c r="QW12" s="146"/>
      <c r="QX12" s="146"/>
      <c r="QY12" s="146"/>
      <c r="QZ12" s="146"/>
      <c r="RA12" s="146"/>
      <c r="RB12" s="146"/>
      <c r="RC12" s="146"/>
      <c r="RD12" s="146"/>
      <c r="RE12" s="146"/>
      <c r="RF12" s="146"/>
      <c r="RG12" s="146"/>
      <c r="RH12" s="146"/>
      <c r="RI12" s="146"/>
      <c r="RJ12" s="146"/>
      <c r="RK12" s="146"/>
      <c r="RL12" s="146"/>
      <c r="RM12" s="146"/>
      <c r="RN12" s="146"/>
      <c r="RO12" s="146"/>
      <c r="RP12" s="146"/>
      <c r="RQ12" s="146"/>
      <c r="RR12" s="146"/>
      <c r="RS12" s="146"/>
      <c r="RT12" s="146"/>
      <c r="RU12" s="146"/>
      <c r="RV12" s="146"/>
      <c r="RW12" s="146"/>
      <c r="RX12" s="146"/>
      <c r="RY12" s="146"/>
      <c r="RZ12" s="146"/>
      <c r="SA12" s="146"/>
      <c r="SB12" s="146"/>
      <c r="SC12" s="146"/>
      <c r="SD12" s="146"/>
      <c r="SE12" s="146"/>
      <c r="SF12" s="146"/>
      <c r="SG12" s="146"/>
      <c r="SH12" s="146"/>
      <c r="SI12" s="146"/>
      <c r="SJ12" s="146"/>
      <c r="SK12" s="146"/>
      <c r="SL12" s="146"/>
      <c r="SM12" s="146"/>
      <c r="SN12" s="146"/>
      <c r="SO12" s="146"/>
      <c r="SP12" s="146"/>
      <c r="SQ12" s="146"/>
      <c r="SR12" s="146"/>
      <c r="SS12" s="146"/>
      <c r="ST12" s="146"/>
      <c r="SU12" s="146"/>
      <c r="SV12" s="146"/>
      <c r="SW12" s="146"/>
      <c r="SX12" s="146"/>
      <c r="SY12" s="146"/>
      <c r="SZ12" s="146"/>
      <c r="TA12" s="146"/>
      <c r="TB12" s="146"/>
      <c r="TC12" s="146"/>
      <c r="TD12" s="146"/>
      <c r="TE12" s="146"/>
      <c r="TF12" s="146"/>
      <c r="TG12" s="146"/>
      <c r="TH12" s="146"/>
      <c r="TI12" s="146"/>
      <c r="TJ12" s="146"/>
      <c r="TK12" s="146"/>
      <c r="TL12" s="146"/>
      <c r="TM12" s="146"/>
      <c r="TN12" s="146"/>
      <c r="TO12" s="146"/>
      <c r="TP12" s="146"/>
      <c r="TQ12" s="146"/>
      <c r="TR12" s="146"/>
      <c r="TS12" s="146"/>
      <c r="TT12" s="146"/>
      <c r="TU12" s="146"/>
      <c r="TV12" s="146"/>
      <c r="TW12" s="146"/>
      <c r="TX12" s="146"/>
      <c r="TY12" s="146"/>
      <c r="TZ12" s="146"/>
      <c r="UA12" s="146"/>
      <c r="UB12" s="146"/>
      <c r="UC12" s="146"/>
      <c r="UD12" s="146"/>
      <c r="UE12" s="146"/>
      <c r="UF12" s="146"/>
      <c r="UG12" s="146"/>
      <c r="UH12" s="146"/>
      <c r="UI12" s="146"/>
      <c r="UJ12" s="146"/>
      <c r="UK12" s="146"/>
      <c r="UL12" s="146"/>
      <c r="UM12" s="146"/>
      <c r="UN12" s="146"/>
      <c r="UO12" s="146"/>
      <c r="UP12" s="146"/>
      <c r="UQ12" s="146"/>
      <c r="UR12" s="146"/>
      <c r="US12" s="146"/>
      <c r="UT12" s="146"/>
      <c r="UU12" s="146"/>
      <c r="UV12" s="146"/>
      <c r="UW12" s="146"/>
      <c r="UX12" s="146"/>
      <c r="UY12" s="146"/>
      <c r="UZ12" s="146"/>
      <c r="VA12" s="146"/>
      <c r="VB12" s="146"/>
      <c r="VC12" s="146"/>
      <c r="VD12" s="146"/>
      <c r="VE12" s="146"/>
      <c r="VF12" s="146"/>
      <c r="VG12" s="146"/>
      <c r="VH12" s="146"/>
      <c r="VI12" s="146"/>
      <c r="VJ12" s="146"/>
      <c r="VK12" s="146"/>
      <c r="VL12" s="146"/>
      <c r="VM12" s="146"/>
      <c r="VN12" s="146"/>
      <c r="VO12" s="146"/>
      <c r="VP12" s="146"/>
      <c r="VQ12" s="146"/>
      <c r="VR12" s="146"/>
      <c r="VS12" s="146"/>
      <c r="VT12" s="146"/>
      <c r="VU12" s="146"/>
      <c r="VV12" s="146"/>
      <c r="VW12" s="146"/>
      <c r="VX12" s="146"/>
      <c r="VY12" s="146"/>
      <c r="VZ12" s="146"/>
      <c r="WA12" s="146"/>
      <c r="WB12" s="146"/>
      <c r="WC12" s="146"/>
      <c r="WD12" s="146"/>
      <c r="WE12" s="146"/>
      <c r="WF12" s="146"/>
      <c r="WG12" s="146"/>
      <c r="WH12" s="146"/>
      <c r="WI12" s="146"/>
      <c r="WJ12" s="146"/>
      <c r="WK12" s="146"/>
      <c r="WL12" s="146"/>
      <c r="WM12" s="146"/>
      <c r="WN12" s="146"/>
      <c r="WO12" s="146"/>
      <c r="WP12" s="146"/>
      <c r="WQ12" s="146"/>
      <c r="WR12" s="146"/>
      <c r="WS12" s="146"/>
      <c r="WT12" s="146"/>
      <c r="WU12" s="146"/>
      <c r="WV12" s="146"/>
      <c r="WW12" s="146"/>
      <c r="WX12" s="146"/>
      <c r="WY12" s="146"/>
      <c r="WZ12" s="146"/>
      <c r="XA12" s="146"/>
      <c r="XB12" s="146"/>
      <c r="XC12" s="146"/>
      <c r="XD12" s="146"/>
      <c r="XE12" s="146"/>
      <c r="XF12" s="146"/>
      <c r="XG12" s="146"/>
      <c r="XH12" s="146"/>
      <c r="XI12" s="146"/>
      <c r="XJ12" s="146"/>
      <c r="XK12" s="146"/>
      <c r="XL12" s="146"/>
      <c r="XM12" s="146"/>
      <c r="XN12" s="146"/>
      <c r="XO12" s="146"/>
      <c r="XP12" s="146"/>
      <c r="XQ12" s="146"/>
      <c r="XR12" s="146"/>
      <c r="XS12" s="146"/>
      <c r="XT12" s="146"/>
      <c r="XU12" s="146"/>
      <c r="XV12" s="146"/>
      <c r="XW12" s="146"/>
      <c r="XX12" s="146"/>
      <c r="XY12" s="146"/>
      <c r="XZ12" s="146"/>
      <c r="YA12" s="146"/>
      <c r="YB12" s="146"/>
      <c r="YC12" s="146"/>
      <c r="YD12" s="146"/>
      <c r="YE12" s="146"/>
      <c r="YF12" s="146"/>
      <c r="YG12" s="146"/>
      <c r="YH12" s="146"/>
      <c r="YI12" s="146"/>
      <c r="YJ12" s="146"/>
      <c r="YK12" s="146"/>
      <c r="YL12" s="146"/>
      <c r="YM12" s="146"/>
      <c r="YN12" s="146"/>
      <c r="YO12" s="146"/>
      <c r="YP12" s="146"/>
      <c r="YQ12" s="146"/>
      <c r="YR12" s="146"/>
      <c r="YS12" s="146"/>
      <c r="YT12" s="146"/>
      <c r="YU12" s="146"/>
      <c r="YV12" s="146"/>
      <c r="YW12" s="146"/>
      <c r="YX12" s="146"/>
      <c r="YY12" s="146"/>
      <c r="YZ12" s="146"/>
      <c r="ZA12" s="146"/>
      <c r="ZB12" s="146"/>
      <c r="ZC12" s="146"/>
      <c r="ZD12" s="146"/>
      <c r="ZE12" s="146"/>
      <c r="ZF12" s="146"/>
      <c r="ZG12" s="146"/>
      <c r="ZH12" s="146"/>
      <c r="ZI12" s="146"/>
      <c r="ZJ12" s="146"/>
      <c r="ZK12" s="146"/>
      <c r="ZL12" s="146"/>
      <c r="ZM12" s="146"/>
      <c r="ZN12" s="146"/>
      <c r="ZO12" s="146"/>
      <c r="ZP12" s="146"/>
      <c r="ZQ12" s="146"/>
      <c r="ZR12" s="146"/>
      <c r="ZS12" s="146"/>
      <c r="ZT12" s="146"/>
      <c r="ZU12" s="146"/>
      <c r="ZV12" s="146"/>
      <c r="ZW12" s="146"/>
      <c r="ZX12" s="146"/>
      <c r="ZY12" s="146"/>
      <c r="ZZ12" s="146"/>
      <c r="AAA12" s="146"/>
      <c r="AAB12" s="146"/>
      <c r="AAC12" s="146"/>
      <c r="AAD12" s="146"/>
      <c r="AAE12" s="146"/>
      <c r="AAF12" s="146"/>
      <c r="AAG12" s="146"/>
      <c r="AAH12" s="146"/>
      <c r="AAI12" s="146"/>
      <c r="AAJ12" s="146"/>
      <c r="AAK12" s="146"/>
      <c r="AAL12" s="146"/>
      <c r="AAM12" s="146"/>
      <c r="AAN12" s="146"/>
      <c r="AAO12" s="146"/>
      <c r="AAP12" s="146"/>
      <c r="AAQ12" s="146"/>
      <c r="AAR12" s="146"/>
      <c r="AAS12" s="146"/>
      <c r="AAT12" s="146"/>
      <c r="AAU12" s="146"/>
      <c r="AAV12" s="146"/>
      <c r="AAW12" s="146"/>
      <c r="AAX12" s="146"/>
      <c r="AAY12" s="146"/>
      <c r="AAZ12" s="146"/>
      <c r="ABA12" s="146"/>
      <c r="ABB12" s="146"/>
      <c r="ABC12" s="146"/>
      <c r="ABD12" s="146"/>
      <c r="ABE12" s="146"/>
      <c r="ABF12" s="146"/>
      <c r="ABG12" s="146"/>
      <c r="ABH12" s="146"/>
      <c r="ABI12" s="146"/>
      <c r="ABJ12" s="146"/>
      <c r="ABK12" s="146"/>
      <c r="ABL12" s="146"/>
      <c r="ABM12" s="146"/>
      <c r="ABN12" s="146"/>
      <c r="ABO12" s="146"/>
      <c r="ABP12" s="146"/>
      <c r="ABQ12" s="146"/>
      <c r="ABR12" s="146"/>
      <c r="ABS12" s="146"/>
      <c r="ABT12" s="146"/>
      <c r="ABU12" s="146"/>
      <c r="ABV12" s="146"/>
      <c r="ABW12" s="146"/>
      <c r="ABX12" s="146"/>
      <c r="ABY12" s="146"/>
      <c r="ABZ12" s="146"/>
      <c r="ACA12" s="146"/>
      <c r="ACB12" s="146"/>
      <c r="ACC12" s="146"/>
      <c r="ACD12" s="146"/>
      <c r="ACE12" s="146"/>
      <c r="ACF12" s="146"/>
      <c r="ACG12" s="146"/>
      <c r="ACH12" s="146"/>
      <c r="ACI12" s="146"/>
      <c r="ACJ12" s="146"/>
      <c r="ACK12" s="146"/>
      <c r="ACL12" s="146"/>
      <c r="ACM12" s="146"/>
      <c r="ACN12" s="146"/>
      <c r="ACO12" s="146"/>
      <c r="ACP12" s="146"/>
      <c r="ACQ12" s="146"/>
      <c r="ACR12" s="146"/>
      <c r="ACS12" s="146"/>
      <c r="ACT12" s="146"/>
      <c r="ACU12" s="146"/>
      <c r="ACV12" s="146"/>
      <c r="ACW12" s="146"/>
      <c r="ACX12" s="146"/>
      <c r="ACY12" s="146"/>
      <c r="ACZ12" s="146"/>
      <c r="ADA12" s="146"/>
      <c r="ADB12" s="146"/>
      <c r="ADC12" s="146"/>
      <c r="ADD12" s="146"/>
      <c r="ADE12" s="146"/>
      <c r="ADF12" s="146"/>
      <c r="ADG12" s="146"/>
      <c r="ADH12" s="146"/>
      <c r="ADI12" s="146"/>
      <c r="ADJ12" s="146"/>
      <c r="ADK12" s="146"/>
      <c r="ADL12" s="146"/>
      <c r="ADM12" s="146"/>
      <c r="ADN12" s="146"/>
      <c r="ADO12" s="146"/>
      <c r="ADP12" s="146"/>
      <c r="ADQ12" s="146"/>
      <c r="ADR12" s="146"/>
      <c r="ADS12" s="146"/>
      <c r="ADT12" s="146"/>
      <c r="ADU12" s="146"/>
      <c r="ADV12" s="146"/>
      <c r="ADW12" s="146"/>
      <c r="ADX12" s="146"/>
      <c r="ADY12" s="146"/>
      <c r="ADZ12" s="146"/>
      <c r="AEA12" s="146"/>
      <c r="AEB12" s="146"/>
      <c r="AEC12" s="146"/>
      <c r="AED12" s="146"/>
      <c r="AEE12" s="146"/>
      <c r="AEF12" s="146"/>
      <c r="AEG12" s="146"/>
      <c r="AEH12" s="146"/>
      <c r="AEI12" s="146"/>
      <c r="AEJ12" s="146"/>
      <c r="AEK12" s="146"/>
      <c r="AEL12" s="146"/>
      <c r="AEM12" s="146"/>
      <c r="AEN12" s="146"/>
      <c r="AEO12" s="146"/>
      <c r="AEP12" s="146"/>
      <c r="AEQ12" s="146"/>
      <c r="AER12" s="146"/>
      <c r="AES12" s="146"/>
      <c r="AET12" s="146"/>
      <c r="AEU12" s="146"/>
      <c r="AEV12" s="146"/>
      <c r="AEW12" s="146"/>
      <c r="AEX12" s="146"/>
      <c r="AEY12" s="146"/>
      <c r="AEZ12" s="146"/>
      <c r="AFA12" s="146"/>
      <c r="AFB12" s="146"/>
      <c r="AFC12" s="146"/>
      <c r="AFD12" s="146"/>
      <c r="AFE12" s="146"/>
      <c r="AFF12" s="146"/>
      <c r="AFG12" s="146"/>
      <c r="AFH12" s="146"/>
      <c r="AFI12" s="146"/>
      <c r="AFJ12" s="146"/>
      <c r="AFK12" s="146"/>
      <c r="AFL12" s="146"/>
      <c r="AFM12" s="146"/>
      <c r="AFN12" s="146"/>
      <c r="AFO12" s="146"/>
      <c r="AFP12" s="146"/>
      <c r="AFQ12" s="146"/>
      <c r="AFR12" s="146"/>
      <c r="AFS12" s="146"/>
      <c r="AFT12" s="146"/>
      <c r="AFU12" s="146"/>
      <c r="AFV12" s="146"/>
      <c r="AFW12" s="146"/>
      <c r="AFX12" s="146"/>
      <c r="AFY12" s="146"/>
      <c r="AFZ12" s="146"/>
      <c r="AGA12" s="146"/>
      <c r="AGB12" s="146"/>
      <c r="AGC12" s="146"/>
      <c r="AGD12" s="146"/>
      <c r="AGE12" s="146"/>
      <c r="AGF12" s="146"/>
      <c r="AGG12" s="146"/>
      <c r="AGH12" s="146"/>
      <c r="AGI12" s="146"/>
      <c r="AGJ12" s="146"/>
      <c r="AGK12" s="146"/>
      <c r="AGL12" s="146"/>
      <c r="AGM12" s="146"/>
      <c r="AGN12" s="146"/>
      <c r="AGO12" s="146"/>
      <c r="AGP12" s="146"/>
      <c r="AGQ12" s="146"/>
      <c r="AGR12" s="146"/>
      <c r="AGS12" s="146"/>
      <c r="AGT12" s="146"/>
      <c r="AGU12" s="146"/>
      <c r="AGV12" s="146"/>
      <c r="AGW12" s="146"/>
      <c r="AGX12" s="146"/>
      <c r="AGY12" s="146"/>
      <c r="AGZ12" s="146"/>
      <c r="AHA12" s="146"/>
      <c r="AHB12" s="146"/>
      <c r="AHC12" s="146"/>
      <c r="AHD12" s="146"/>
      <c r="AHE12" s="146"/>
      <c r="AHF12" s="146"/>
      <c r="AHG12" s="146"/>
      <c r="AHH12" s="146"/>
      <c r="AHI12" s="146"/>
      <c r="AHJ12" s="146"/>
      <c r="AHK12" s="146"/>
      <c r="AHL12" s="146"/>
      <c r="AHM12" s="146"/>
      <c r="AHN12" s="146"/>
      <c r="AHO12" s="146"/>
      <c r="AHP12" s="146"/>
      <c r="AHQ12" s="146"/>
      <c r="AHR12" s="146"/>
      <c r="AHS12" s="146"/>
      <c r="AHT12" s="146"/>
      <c r="AHU12" s="146"/>
      <c r="AHV12" s="146"/>
      <c r="AHW12" s="146"/>
      <c r="AHX12" s="146"/>
      <c r="AHY12" s="146"/>
      <c r="AHZ12" s="146"/>
      <c r="AIA12" s="146"/>
      <c r="AIB12" s="146"/>
      <c r="AIC12" s="146"/>
      <c r="AID12" s="146"/>
      <c r="AIE12" s="146"/>
      <c r="AIF12" s="146"/>
      <c r="AIG12" s="146"/>
      <c r="AIH12" s="146"/>
      <c r="AII12" s="146"/>
      <c r="AIJ12" s="146"/>
      <c r="AIK12" s="146"/>
      <c r="AIL12" s="146"/>
      <c r="AIM12" s="146"/>
      <c r="AIN12" s="146"/>
      <c r="AIO12" s="146"/>
      <c r="AIP12" s="146"/>
      <c r="AIQ12" s="146"/>
      <c r="AIR12" s="146"/>
      <c r="AIS12" s="146"/>
      <c r="AIT12" s="146"/>
      <c r="AIU12" s="146"/>
      <c r="AIV12" s="146"/>
      <c r="AIW12" s="146"/>
      <c r="AIX12" s="146"/>
      <c r="AIY12" s="146"/>
      <c r="AIZ12" s="146"/>
      <c r="AJA12" s="146"/>
      <c r="AJB12" s="146"/>
      <c r="AJC12" s="146"/>
      <c r="AJD12" s="146"/>
      <c r="AJE12" s="146"/>
      <c r="AJF12" s="146"/>
      <c r="AJG12" s="146"/>
      <c r="AJH12" s="146"/>
      <c r="AJI12" s="146"/>
      <c r="AJJ12" s="146"/>
      <c r="AJK12" s="146"/>
      <c r="AJL12" s="146"/>
      <c r="AJM12" s="146"/>
      <c r="AJN12" s="146"/>
      <c r="AJO12" s="146"/>
      <c r="AJP12" s="146"/>
      <c r="AJQ12" s="146"/>
      <c r="AJR12" s="146"/>
      <c r="AJS12" s="146"/>
      <c r="AJT12" s="146"/>
      <c r="AJU12" s="146"/>
      <c r="AJV12" s="146"/>
      <c r="AJW12" s="146"/>
      <c r="AJX12" s="146"/>
      <c r="AJY12" s="146"/>
      <c r="AJZ12" s="146"/>
      <c r="AKA12" s="146"/>
      <c r="AKB12" s="146"/>
      <c r="AKC12" s="146"/>
      <c r="AKD12" s="146"/>
      <c r="AKE12" s="146"/>
      <c r="AKF12" s="146"/>
      <c r="AKG12" s="146"/>
      <c r="AKH12" s="146"/>
      <c r="AKI12" s="146"/>
      <c r="AKJ12" s="146"/>
      <c r="AKK12" s="146"/>
      <c r="AKL12" s="146"/>
      <c r="AKM12" s="146"/>
      <c r="AKN12" s="146"/>
      <c r="AKO12" s="146"/>
      <c r="AKP12" s="146"/>
      <c r="AKQ12" s="146"/>
      <c r="AKR12" s="146"/>
      <c r="AKS12" s="146"/>
      <c r="AKT12" s="146"/>
      <c r="AKU12" s="146"/>
      <c r="AKV12" s="146"/>
      <c r="AKW12" s="146"/>
      <c r="AKX12" s="146"/>
      <c r="AKY12" s="146"/>
      <c r="AKZ12" s="146"/>
      <c r="ALA12" s="146"/>
      <c r="ALB12" s="146"/>
      <c r="ALC12" s="146"/>
      <c r="ALD12" s="146"/>
      <c r="ALE12" s="146"/>
      <c r="ALF12" s="146"/>
      <c r="ALG12" s="146"/>
      <c r="ALH12" s="146"/>
      <c r="ALI12" s="146"/>
      <c r="ALJ12" s="146"/>
      <c r="ALK12" s="146"/>
      <c r="ALL12" s="146"/>
      <c r="ALM12" s="146"/>
      <c r="ALN12" s="146"/>
      <c r="ALO12" s="146"/>
      <c r="ALP12" s="146"/>
      <c r="ALQ12" s="146"/>
      <c r="ALR12" s="146"/>
      <c r="ALS12" s="146"/>
      <c r="ALT12" s="146"/>
      <c r="ALU12" s="146"/>
      <c r="ALV12" s="146"/>
      <c r="ALW12" s="146"/>
      <c r="ALX12" s="146"/>
      <c r="ALY12" s="146"/>
      <c r="ALZ12" s="146"/>
      <c r="AMA12" s="146"/>
      <c r="AMB12" s="146"/>
      <c r="AMC12" s="146"/>
      <c r="AMD12" s="146"/>
      <c r="AME12" s="146"/>
      <c r="AMF12" s="146"/>
    </row>
    <row r="13" spans="1:1020" customFormat="1">
      <c r="A13" s="155" t="s">
        <v>1811</v>
      </c>
      <c r="B13" s="150" t="s">
        <v>1812</v>
      </c>
      <c r="C13" s="151" t="s">
        <v>1813</v>
      </c>
      <c r="D13" s="151">
        <v>14</v>
      </c>
      <c r="E13" s="151">
        <v>2.6870000000000002E-2</v>
      </c>
      <c r="F13" s="151">
        <v>2.6870000000000002E-2</v>
      </c>
      <c r="G13" s="154">
        <v>2.69E-2</v>
      </c>
      <c r="H13" s="145"/>
      <c r="I13" s="155"/>
      <c r="J13" s="157" t="s">
        <v>1814</v>
      </c>
      <c r="K13" s="156" t="s">
        <v>1815</v>
      </c>
      <c r="L13" s="156">
        <v>32</v>
      </c>
      <c r="M13" s="156">
        <v>4.4339999999999997E-2</v>
      </c>
      <c r="N13" s="156">
        <v>4.4339999999999997E-2</v>
      </c>
      <c r="O13" s="158">
        <v>4.7500000000000001E-2</v>
      </c>
      <c r="P13" s="145"/>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c r="DN13" s="146"/>
      <c r="DO13" s="146"/>
      <c r="DP13" s="146"/>
      <c r="DQ13" s="146"/>
      <c r="DR13" s="146"/>
      <c r="DS13" s="146"/>
      <c r="DT13" s="146"/>
      <c r="DU13" s="146"/>
      <c r="DV13" s="146"/>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c r="FA13" s="146"/>
      <c r="FB13" s="146"/>
      <c r="FC13" s="146"/>
      <c r="FD13" s="146"/>
      <c r="FE13" s="146"/>
      <c r="FF13" s="146"/>
      <c r="FG13" s="146"/>
      <c r="FH13" s="146"/>
      <c r="FI13" s="146"/>
      <c r="FJ13" s="146"/>
      <c r="FK13" s="146"/>
      <c r="FL13" s="146"/>
      <c r="FM13" s="146"/>
      <c r="FN13" s="146"/>
      <c r="FO13" s="146"/>
      <c r="FP13" s="146"/>
      <c r="FQ13" s="146"/>
      <c r="FR13" s="146"/>
      <c r="FS13" s="146"/>
      <c r="FT13" s="146"/>
      <c r="FU13" s="146"/>
      <c r="FV13" s="146"/>
      <c r="FW13" s="146"/>
      <c r="FX13" s="146"/>
      <c r="FY13" s="146"/>
      <c r="FZ13" s="146"/>
      <c r="GA13" s="146"/>
      <c r="GB13" s="146"/>
      <c r="GC13" s="146"/>
      <c r="GD13" s="146"/>
      <c r="GE13" s="146"/>
      <c r="GF13" s="146"/>
      <c r="GG13" s="146"/>
      <c r="GH13" s="146"/>
      <c r="GI13" s="146"/>
      <c r="GJ13" s="146"/>
      <c r="GK13" s="146"/>
      <c r="GL13" s="146"/>
      <c r="GM13" s="146"/>
      <c r="GN13" s="146"/>
      <c r="GO13" s="146"/>
      <c r="GP13" s="146"/>
      <c r="GQ13" s="146"/>
      <c r="GR13" s="146"/>
      <c r="GS13" s="146"/>
      <c r="GT13" s="146"/>
      <c r="GU13" s="146"/>
      <c r="GV13" s="146"/>
      <c r="GW13" s="146"/>
      <c r="GX13" s="146"/>
      <c r="GY13" s="146"/>
      <c r="GZ13" s="146"/>
      <c r="HA13" s="146"/>
      <c r="HB13" s="146"/>
      <c r="HC13" s="146"/>
      <c r="HD13" s="146"/>
      <c r="HE13" s="146"/>
      <c r="HF13" s="146"/>
      <c r="HG13" s="146"/>
      <c r="HH13" s="146"/>
      <c r="HI13" s="146"/>
      <c r="HJ13" s="146"/>
      <c r="HK13" s="146"/>
      <c r="HL13" s="146"/>
      <c r="HM13" s="146"/>
      <c r="HN13" s="146"/>
      <c r="HO13" s="146"/>
      <c r="HP13" s="146"/>
      <c r="HQ13" s="146"/>
      <c r="HR13" s="146"/>
      <c r="HS13" s="146"/>
      <c r="HT13" s="146"/>
      <c r="HU13" s="146"/>
      <c r="HV13" s="146"/>
      <c r="HW13" s="146"/>
      <c r="HX13" s="146"/>
      <c r="HY13" s="146"/>
      <c r="HZ13" s="146"/>
      <c r="IA13" s="146"/>
      <c r="IB13" s="146"/>
      <c r="IC13" s="146"/>
      <c r="ID13" s="146"/>
      <c r="IE13" s="146"/>
      <c r="IF13" s="146"/>
      <c r="IG13" s="146"/>
      <c r="IH13" s="146"/>
      <c r="II13" s="146"/>
      <c r="IJ13" s="146"/>
      <c r="IK13" s="146"/>
      <c r="IL13" s="146"/>
      <c r="IM13" s="146"/>
      <c r="IN13" s="146"/>
      <c r="IO13" s="146"/>
      <c r="IP13" s="146"/>
      <c r="IQ13" s="146"/>
      <c r="IR13" s="146"/>
      <c r="IS13" s="146"/>
      <c r="IT13" s="146"/>
      <c r="IU13" s="146"/>
      <c r="IV13" s="146"/>
      <c r="IW13" s="146"/>
      <c r="IX13" s="146"/>
      <c r="IY13" s="146"/>
      <c r="IZ13" s="146"/>
      <c r="JA13" s="146"/>
      <c r="JB13" s="146"/>
      <c r="JC13" s="146"/>
      <c r="JD13" s="146"/>
      <c r="JE13" s="146"/>
      <c r="JF13" s="146"/>
      <c r="JG13" s="146"/>
      <c r="JH13" s="146"/>
      <c r="JI13" s="146"/>
      <c r="JJ13" s="146"/>
      <c r="JK13" s="146"/>
      <c r="JL13" s="146"/>
      <c r="JM13" s="146"/>
      <c r="JN13" s="146"/>
      <c r="JO13" s="146"/>
      <c r="JP13" s="146"/>
      <c r="JQ13" s="146"/>
      <c r="JR13" s="146"/>
      <c r="JS13" s="146"/>
      <c r="JT13" s="146"/>
      <c r="JU13" s="146"/>
      <c r="JV13" s="146"/>
      <c r="JW13" s="146"/>
      <c r="JX13" s="146"/>
      <c r="JY13" s="146"/>
      <c r="JZ13" s="146"/>
      <c r="KA13" s="146"/>
      <c r="KB13" s="146"/>
      <c r="KC13" s="146"/>
      <c r="KD13" s="146"/>
      <c r="KE13" s="146"/>
      <c r="KF13" s="146"/>
      <c r="KG13" s="146"/>
      <c r="KH13" s="146"/>
      <c r="KI13" s="146"/>
      <c r="KJ13" s="146"/>
      <c r="KK13" s="146"/>
      <c r="KL13" s="146"/>
      <c r="KM13" s="146"/>
      <c r="KN13" s="146"/>
      <c r="KO13" s="146"/>
      <c r="KP13" s="146"/>
      <c r="KQ13" s="146"/>
      <c r="KR13" s="146"/>
      <c r="KS13" s="146"/>
      <c r="KT13" s="146"/>
      <c r="KU13" s="146"/>
      <c r="KV13" s="146"/>
      <c r="KW13" s="146"/>
      <c r="KX13" s="146"/>
      <c r="KY13" s="146"/>
      <c r="KZ13" s="146"/>
      <c r="LA13" s="146"/>
      <c r="LB13" s="146"/>
      <c r="LC13" s="146"/>
      <c r="LD13" s="146"/>
      <c r="LE13" s="146"/>
      <c r="LF13" s="146"/>
      <c r="LG13" s="146"/>
      <c r="LH13" s="146"/>
      <c r="LI13" s="146"/>
      <c r="LJ13" s="146"/>
      <c r="LK13" s="146"/>
      <c r="LL13" s="146"/>
      <c r="LM13" s="146"/>
      <c r="LN13" s="146"/>
      <c r="LO13" s="146"/>
      <c r="LP13" s="146"/>
      <c r="LQ13" s="146"/>
      <c r="LR13" s="146"/>
      <c r="LS13" s="146"/>
      <c r="LT13" s="146"/>
      <c r="LU13" s="146"/>
      <c r="LV13" s="146"/>
      <c r="LW13" s="146"/>
      <c r="LX13" s="146"/>
      <c r="LY13" s="146"/>
      <c r="LZ13" s="146"/>
      <c r="MA13" s="146"/>
      <c r="MB13" s="146"/>
      <c r="MC13" s="146"/>
      <c r="MD13" s="146"/>
      <c r="ME13" s="146"/>
      <c r="MF13" s="146"/>
      <c r="MG13" s="146"/>
      <c r="MH13" s="146"/>
      <c r="MI13" s="146"/>
      <c r="MJ13" s="146"/>
      <c r="MK13" s="146"/>
      <c r="ML13" s="146"/>
      <c r="MM13" s="146"/>
      <c r="MN13" s="146"/>
      <c r="MO13" s="146"/>
      <c r="MP13" s="146"/>
      <c r="MQ13" s="146"/>
      <c r="MR13" s="146"/>
      <c r="MS13" s="146"/>
      <c r="MT13" s="146"/>
      <c r="MU13" s="146"/>
      <c r="MV13" s="146"/>
      <c r="MW13" s="146"/>
      <c r="MX13" s="146"/>
      <c r="MY13" s="146"/>
      <c r="MZ13" s="146"/>
      <c r="NA13" s="146"/>
      <c r="NB13" s="146"/>
      <c r="NC13" s="146"/>
      <c r="ND13" s="146"/>
      <c r="NE13" s="146"/>
      <c r="NF13" s="146"/>
      <c r="NG13" s="146"/>
      <c r="NH13" s="146"/>
      <c r="NI13" s="146"/>
      <c r="NJ13" s="146"/>
      <c r="NK13" s="146"/>
      <c r="NL13" s="146"/>
      <c r="NM13" s="146"/>
      <c r="NN13" s="146"/>
      <c r="NO13" s="146"/>
      <c r="NP13" s="146"/>
      <c r="NQ13" s="146"/>
      <c r="NR13" s="146"/>
      <c r="NS13" s="146"/>
      <c r="NT13" s="146"/>
      <c r="NU13" s="146"/>
      <c r="NV13" s="146"/>
      <c r="NW13" s="146"/>
      <c r="NX13" s="146"/>
      <c r="NY13" s="146"/>
      <c r="NZ13" s="146"/>
      <c r="OA13" s="146"/>
      <c r="OB13" s="146"/>
      <c r="OC13" s="146"/>
      <c r="OD13" s="146"/>
      <c r="OE13" s="146"/>
      <c r="OF13" s="146"/>
      <c r="OG13" s="146"/>
      <c r="OH13" s="146"/>
      <c r="OI13" s="146"/>
      <c r="OJ13" s="146"/>
      <c r="OK13" s="146"/>
      <c r="OL13" s="146"/>
      <c r="OM13" s="146"/>
      <c r="ON13" s="146"/>
      <c r="OO13" s="146"/>
      <c r="OP13" s="146"/>
      <c r="OQ13" s="146"/>
      <c r="OR13" s="146"/>
      <c r="OS13" s="146"/>
      <c r="OT13" s="146"/>
      <c r="OU13" s="146"/>
      <c r="OV13" s="146"/>
      <c r="OW13" s="146"/>
      <c r="OX13" s="146"/>
      <c r="OY13" s="146"/>
      <c r="OZ13" s="146"/>
      <c r="PA13" s="146"/>
      <c r="PB13" s="146"/>
      <c r="PC13" s="146"/>
      <c r="PD13" s="146"/>
      <c r="PE13" s="146"/>
      <c r="PF13" s="146"/>
      <c r="PG13" s="146"/>
      <c r="PH13" s="146"/>
      <c r="PI13" s="146"/>
      <c r="PJ13" s="146"/>
      <c r="PK13" s="146"/>
      <c r="PL13" s="146"/>
      <c r="PM13" s="146"/>
      <c r="PN13" s="146"/>
      <c r="PO13" s="146"/>
      <c r="PP13" s="146"/>
      <c r="PQ13" s="146"/>
      <c r="PR13" s="146"/>
      <c r="PS13" s="146"/>
      <c r="PT13" s="146"/>
      <c r="PU13" s="146"/>
      <c r="PV13" s="146"/>
      <c r="PW13" s="146"/>
      <c r="PX13" s="146"/>
      <c r="PY13" s="146"/>
      <c r="PZ13" s="146"/>
      <c r="QA13" s="146"/>
      <c r="QB13" s="146"/>
      <c r="QC13" s="146"/>
      <c r="QD13" s="146"/>
      <c r="QE13" s="146"/>
      <c r="QF13" s="146"/>
      <c r="QG13" s="146"/>
      <c r="QH13" s="146"/>
      <c r="QI13" s="146"/>
      <c r="QJ13" s="146"/>
      <c r="QK13" s="146"/>
      <c r="QL13" s="146"/>
      <c r="QM13" s="146"/>
      <c r="QN13" s="146"/>
      <c r="QO13" s="146"/>
      <c r="QP13" s="146"/>
      <c r="QQ13" s="146"/>
      <c r="QR13" s="146"/>
      <c r="QS13" s="146"/>
      <c r="QT13" s="146"/>
      <c r="QU13" s="146"/>
      <c r="QV13" s="146"/>
      <c r="QW13" s="146"/>
      <c r="QX13" s="146"/>
      <c r="QY13" s="146"/>
      <c r="QZ13" s="146"/>
      <c r="RA13" s="146"/>
      <c r="RB13" s="146"/>
      <c r="RC13" s="146"/>
      <c r="RD13" s="146"/>
      <c r="RE13" s="146"/>
      <c r="RF13" s="146"/>
      <c r="RG13" s="146"/>
      <c r="RH13" s="146"/>
      <c r="RI13" s="146"/>
      <c r="RJ13" s="146"/>
      <c r="RK13" s="146"/>
      <c r="RL13" s="146"/>
      <c r="RM13" s="146"/>
      <c r="RN13" s="146"/>
      <c r="RO13" s="146"/>
      <c r="RP13" s="146"/>
      <c r="RQ13" s="146"/>
      <c r="RR13" s="146"/>
      <c r="RS13" s="146"/>
      <c r="RT13" s="146"/>
      <c r="RU13" s="146"/>
      <c r="RV13" s="146"/>
      <c r="RW13" s="146"/>
      <c r="RX13" s="146"/>
      <c r="RY13" s="146"/>
      <c r="RZ13" s="146"/>
      <c r="SA13" s="146"/>
      <c r="SB13" s="146"/>
      <c r="SC13" s="146"/>
      <c r="SD13" s="146"/>
      <c r="SE13" s="146"/>
      <c r="SF13" s="146"/>
      <c r="SG13" s="146"/>
      <c r="SH13" s="146"/>
      <c r="SI13" s="146"/>
      <c r="SJ13" s="146"/>
      <c r="SK13" s="146"/>
      <c r="SL13" s="146"/>
      <c r="SM13" s="146"/>
      <c r="SN13" s="146"/>
      <c r="SO13" s="146"/>
      <c r="SP13" s="146"/>
      <c r="SQ13" s="146"/>
      <c r="SR13" s="146"/>
      <c r="SS13" s="146"/>
      <c r="ST13" s="146"/>
      <c r="SU13" s="146"/>
      <c r="SV13" s="146"/>
      <c r="SW13" s="146"/>
      <c r="SX13" s="146"/>
      <c r="SY13" s="146"/>
      <c r="SZ13" s="146"/>
      <c r="TA13" s="146"/>
      <c r="TB13" s="146"/>
      <c r="TC13" s="146"/>
      <c r="TD13" s="146"/>
      <c r="TE13" s="146"/>
      <c r="TF13" s="146"/>
      <c r="TG13" s="146"/>
      <c r="TH13" s="146"/>
      <c r="TI13" s="146"/>
      <c r="TJ13" s="146"/>
      <c r="TK13" s="146"/>
      <c r="TL13" s="146"/>
      <c r="TM13" s="146"/>
      <c r="TN13" s="146"/>
      <c r="TO13" s="146"/>
      <c r="TP13" s="146"/>
      <c r="TQ13" s="146"/>
      <c r="TR13" s="146"/>
      <c r="TS13" s="146"/>
      <c r="TT13" s="146"/>
      <c r="TU13" s="146"/>
      <c r="TV13" s="146"/>
      <c r="TW13" s="146"/>
      <c r="TX13" s="146"/>
      <c r="TY13" s="146"/>
      <c r="TZ13" s="146"/>
      <c r="UA13" s="146"/>
      <c r="UB13" s="146"/>
      <c r="UC13" s="146"/>
      <c r="UD13" s="146"/>
      <c r="UE13" s="146"/>
      <c r="UF13" s="146"/>
      <c r="UG13" s="146"/>
      <c r="UH13" s="146"/>
      <c r="UI13" s="146"/>
      <c r="UJ13" s="146"/>
      <c r="UK13" s="146"/>
      <c r="UL13" s="146"/>
      <c r="UM13" s="146"/>
      <c r="UN13" s="146"/>
      <c r="UO13" s="146"/>
      <c r="UP13" s="146"/>
      <c r="UQ13" s="146"/>
      <c r="UR13" s="146"/>
      <c r="US13" s="146"/>
      <c r="UT13" s="146"/>
      <c r="UU13" s="146"/>
      <c r="UV13" s="146"/>
      <c r="UW13" s="146"/>
      <c r="UX13" s="146"/>
      <c r="UY13" s="146"/>
      <c r="UZ13" s="146"/>
      <c r="VA13" s="146"/>
      <c r="VB13" s="146"/>
      <c r="VC13" s="146"/>
      <c r="VD13" s="146"/>
      <c r="VE13" s="146"/>
      <c r="VF13" s="146"/>
      <c r="VG13" s="146"/>
      <c r="VH13" s="146"/>
      <c r="VI13" s="146"/>
      <c r="VJ13" s="146"/>
      <c r="VK13" s="146"/>
      <c r="VL13" s="146"/>
      <c r="VM13" s="146"/>
      <c r="VN13" s="146"/>
      <c r="VO13" s="146"/>
      <c r="VP13" s="146"/>
      <c r="VQ13" s="146"/>
      <c r="VR13" s="146"/>
      <c r="VS13" s="146"/>
      <c r="VT13" s="146"/>
      <c r="VU13" s="146"/>
      <c r="VV13" s="146"/>
      <c r="VW13" s="146"/>
      <c r="VX13" s="146"/>
      <c r="VY13" s="146"/>
      <c r="VZ13" s="146"/>
      <c r="WA13" s="146"/>
      <c r="WB13" s="146"/>
      <c r="WC13" s="146"/>
      <c r="WD13" s="146"/>
      <c r="WE13" s="146"/>
      <c r="WF13" s="146"/>
      <c r="WG13" s="146"/>
      <c r="WH13" s="146"/>
      <c r="WI13" s="146"/>
      <c r="WJ13" s="146"/>
      <c r="WK13" s="146"/>
      <c r="WL13" s="146"/>
      <c r="WM13" s="146"/>
      <c r="WN13" s="146"/>
      <c r="WO13" s="146"/>
      <c r="WP13" s="146"/>
      <c r="WQ13" s="146"/>
      <c r="WR13" s="146"/>
      <c r="WS13" s="146"/>
      <c r="WT13" s="146"/>
      <c r="WU13" s="146"/>
      <c r="WV13" s="146"/>
      <c r="WW13" s="146"/>
      <c r="WX13" s="146"/>
      <c r="WY13" s="146"/>
      <c r="WZ13" s="146"/>
      <c r="XA13" s="146"/>
      <c r="XB13" s="146"/>
      <c r="XC13" s="146"/>
      <c r="XD13" s="146"/>
      <c r="XE13" s="146"/>
      <c r="XF13" s="146"/>
      <c r="XG13" s="146"/>
      <c r="XH13" s="146"/>
      <c r="XI13" s="146"/>
      <c r="XJ13" s="146"/>
      <c r="XK13" s="146"/>
      <c r="XL13" s="146"/>
      <c r="XM13" s="146"/>
      <c r="XN13" s="146"/>
      <c r="XO13" s="146"/>
      <c r="XP13" s="146"/>
      <c r="XQ13" s="146"/>
      <c r="XR13" s="146"/>
      <c r="XS13" s="146"/>
      <c r="XT13" s="146"/>
      <c r="XU13" s="146"/>
      <c r="XV13" s="146"/>
      <c r="XW13" s="146"/>
      <c r="XX13" s="146"/>
      <c r="XY13" s="146"/>
      <c r="XZ13" s="146"/>
      <c r="YA13" s="146"/>
      <c r="YB13" s="146"/>
      <c r="YC13" s="146"/>
      <c r="YD13" s="146"/>
      <c r="YE13" s="146"/>
      <c r="YF13" s="146"/>
      <c r="YG13" s="146"/>
      <c r="YH13" s="146"/>
      <c r="YI13" s="146"/>
      <c r="YJ13" s="146"/>
      <c r="YK13" s="146"/>
      <c r="YL13" s="146"/>
      <c r="YM13" s="146"/>
      <c r="YN13" s="146"/>
      <c r="YO13" s="146"/>
      <c r="YP13" s="146"/>
      <c r="YQ13" s="146"/>
      <c r="YR13" s="146"/>
      <c r="YS13" s="146"/>
      <c r="YT13" s="146"/>
      <c r="YU13" s="146"/>
      <c r="YV13" s="146"/>
      <c r="YW13" s="146"/>
      <c r="YX13" s="146"/>
      <c r="YY13" s="146"/>
      <c r="YZ13" s="146"/>
      <c r="ZA13" s="146"/>
      <c r="ZB13" s="146"/>
      <c r="ZC13" s="146"/>
      <c r="ZD13" s="146"/>
      <c r="ZE13" s="146"/>
      <c r="ZF13" s="146"/>
      <c r="ZG13" s="146"/>
      <c r="ZH13" s="146"/>
      <c r="ZI13" s="146"/>
      <c r="ZJ13" s="146"/>
      <c r="ZK13" s="146"/>
      <c r="ZL13" s="146"/>
      <c r="ZM13" s="146"/>
      <c r="ZN13" s="146"/>
      <c r="ZO13" s="146"/>
      <c r="ZP13" s="146"/>
      <c r="ZQ13" s="146"/>
      <c r="ZR13" s="146"/>
      <c r="ZS13" s="146"/>
      <c r="ZT13" s="146"/>
      <c r="ZU13" s="146"/>
      <c r="ZV13" s="146"/>
      <c r="ZW13" s="146"/>
      <c r="ZX13" s="146"/>
      <c r="ZY13" s="146"/>
      <c r="ZZ13" s="146"/>
      <c r="AAA13" s="146"/>
      <c r="AAB13" s="146"/>
      <c r="AAC13" s="146"/>
      <c r="AAD13" s="146"/>
      <c r="AAE13" s="146"/>
      <c r="AAF13" s="146"/>
      <c r="AAG13" s="146"/>
      <c r="AAH13" s="146"/>
      <c r="AAI13" s="146"/>
      <c r="AAJ13" s="146"/>
      <c r="AAK13" s="146"/>
      <c r="AAL13" s="146"/>
      <c r="AAM13" s="146"/>
      <c r="AAN13" s="146"/>
      <c r="AAO13" s="146"/>
      <c r="AAP13" s="146"/>
      <c r="AAQ13" s="146"/>
      <c r="AAR13" s="146"/>
      <c r="AAS13" s="146"/>
      <c r="AAT13" s="146"/>
      <c r="AAU13" s="146"/>
      <c r="AAV13" s="146"/>
      <c r="AAW13" s="146"/>
      <c r="AAX13" s="146"/>
      <c r="AAY13" s="146"/>
      <c r="AAZ13" s="146"/>
      <c r="ABA13" s="146"/>
      <c r="ABB13" s="146"/>
      <c r="ABC13" s="146"/>
      <c r="ABD13" s="146"/>
      <c r="ABE13" s="146"/>
      <c r="ABF13" s="146"/>
      <c r="ABG13" s="146"/>
      <c r="ABH13" s="146"/>
      <c r="ABI13" s="146"/>
      <c r="ABJ13" s="146"/>
      <c r="ABK13" s="146"/>
      <c r="ABL13" s="146"/>
      <c r="ABM13" s="146"/>
      <c r="ABN13" s="146"/>
      <c r="ABO13" s="146"/>
      <c r="ABP13" s="146"/>
      <c r="ABQ13" s="146"/>
      <c r="ABR13" s="146"/>
      <c r="ABS13" s="146"/>
      <c r="ABT13" s="146"/>
      <c r="ABU13" s="146"/>
      <c r="ABV13" s="146"/>
      <c r="ABW13" s="146"/>
      <c r="ABX13" s="146"/>
      <c r="ABY13" s="146"/>
      <c r="ABZ13" s="146"/>
      <c r="ACA13" s="146"/>
      <c r="ACB13" s="146"/>
      <c r="ACC13" s="146"/>
      <c r="ACD13" s="146"/>
      <c r="ACE13" s="146"/>
      <c r="ACF13" s="146"/>
      <c r="ACG13" s="146"/>
      <c r="ACH13" s="146"/>
      <c r="ACI13" s="146"/>
      <c r="ACJ13" s="146"/>
      <c r="ACK13" s="146"/>
      <c r="ACL13" s="146"/>
      <c r="ACM13" s="146"/>
      <c r="ACN13" s="146"/>
      <c r="ACO13" s="146"/>
      <c r="ACP13" s="146"/>
      <c r="ACQ13" s="146"/>
      <c r="ACR13" s="146"/>
      <c r="ACS13" s="146"/>
      <c r="ACT13" s="146"/>
      <c r="ACU13" s="146"/>
      <c r="ACV13" s="146"/>
      <c r="ACW13" s="146"/>
      <c r="ACX13" s="146"/>
      <c r="ACY13" s="146"/>
      <c r="ACZ13" s="146"/>
      <c r="ADA13" s="146"/>
      <c r="ADB13" s="146"/>
      <c r="ADC13" s="146"/>
      <c r="ADD13" s="146"/>
      <c r="ADE13" s="146"/>
      <c r="ADF13" s="146"/>
      <c r="ADG13" s="146"/>
      <c r="ADH13" s="146"/>
      <c r="ADI13" s="146"/>
      <c r="ADJ13" s="146"/>
      <c r="ADK13" s="146"/>
      <c r="ADL13" s="146"/>
      <c r="ADM13" s="146"/>
      <c r="ADN13" s="146"/>
      <c r="ADO13" s="146"/>
      <c r="ADP13" s="146"/>
      <c r="ADQ13" s="146"/>
      <c r="ADR13" s="146"/>
      <c r="ADS13" s="146"/>
      <c r="ADT13" s="146"/>
      <c r="ADU13" s="146"/>
      <c r="ADV13" s="146"/>
      <c r="ADW13" s="146"/>
      <c r="ADX13" s="146"/>
      <c r="ADY13" s="146"/>
      <c r="ADZ13" s="146"/>
      <c r="AEA13" s="146"/>
      <c r="AEB13" s="146"/>
      <c r="AEC13" s="146"/>
      <c r="AED13" s="146"/>
      <c r="AEE13" s="146"/>
      <c r="AEF13" s="146"/>
      <c r="AEG13" s="146"/>
      <c r="AEH13" s="146"/>
      <c r="AEI13" s="146"/>
      <c r="AEJ13" s="146"/>
      <c r="AEK13" s="146"/>
      <c r="AEL13" s="146"/>
      <c r="AEM13" s="146"/>
      <c r="AEN13" s="146"/>
      <c r="AEO13" s="146"/>
      <c r="AEP13" s="146"/>
      <c r="AEQ13" s="146"/>
      <c r="AER13" s="146"/>
      <c r="AES13" s="146"/>
      <c r="AET13" s="146"/>
      <c r="AEU13" s="146"/>
      <c r="AEV13" s="146"/>
      <c r="AEW13" s="146"/>
      <c r="AEX13" s="146"/>
      <c r="AEY13" s="146"/>
      <c r="AEZ13" s="146"/>
      <c r="AFA13" s="146"/>
      <c r="AFB13" s="146"/>
      <c r="AFC13" s="146"/>
      <c r="AFD13" s="146"/>
      <c r="AFE13" s="146"/>
      <c r="AFF13" s="146"/>
      <c r="AFG13" s="146"/>
      <c r="AFH13" s="146"/>
      <c r="AFI13" s="146"/>
      <c r="AFJ13" s="146"/>
      <c r="AFK13" s="146"/>
      <c r="AFL13" s="146"/>
      <c r="AFM13" s="146"/>
      <c r="AFN13" s="146"/>
      <c r="AFO13" s="146"/>
      <c r="AFP13" s="146"/>
      <c r="AFQ13" s="146"/>
      <c r="AFR13" s="146"/>
      <c r="AFS13" s="146"/>
      <c r="AFT13" s="146"/>
      <c r="AFU13" s="146"/>
      <c r="AFV13" s="146"/>
      <c r="AFW13" s="146"/>
      <c r="AFX13" s="146"/>
      <c r="AFY13" s="146"/>
      <c r="AFZ13" s="146"/>
      <c r="AGA13" s="146"/>
      <c r="AGB13" s="146"/>
      <c r="AGC13" s="146"/>
      <c r="AGD13" s="146"/>
      <c r="AGE13" s="146"/>
      <c r="AGF13" s="146"/>
      <c r="AGG13" s="146"/>
      <c r="AGH13" s="146"/>
      <c r="AGI13" s="146"/>
      <c r="AGJ13" s="146"/>
      <c r="AGK13" s="146"/>
      <c r="AGL13" s="146"/>
      <c r="AGM13" s="146"/>
      <c r="AGN13" s="146"/>
      <c r="AGO13" s="146"/>
      <c r="AGP13" s="146"/>
      <c r="AGQ13" s="146"/>
      <c r="AGR13" s="146"/>
      <c r="AGS13" s="146"/>
      <c r="AGT13" s="146"/>
      <c r="AGU13" s="146"/>
      <c r="AGV13" s="146"/>
      <c r="AGW13" s="146"/>
      <c r="AGX13" s="146"/>
      <c r="AGY13" s="146"/>
      <c r="AGZ13" s="146"/>
      <c r="AHA13" s="146"/>
      <c r="AHB13" s="146"/>
      <c r="AHC13" s="146"/>
      <c r="AHD13" s="146"/>
      <c r="AHE13" s="146"/>
      <c r="AHF13" s="146"/>
      <c r="AHG13" s="146"/>
      <c r="AHH13" s="146"/>
      <c r="AHI13" s="146"/>
      <c r="AHJ13" s="146"/>
      <c r="AHK13" s="146"/>
      <c r="AHL13" s="146"/>
      <c r="AHM13" s="146"/>
      <c r="AHN13" s="146"/>
      <c r="AHO13" s="146"/>
      <c r="AHP13" s="146"/>
      <c r="AHQ13" s="146"/>
      <c r="AHR13" s="146"/>
      <c r="AHS13" s="146"/>
      <c r="AHT13" s="146"/>
      <c r="AHU13" s="146"/>
      <c r="AHV13" s="146"/>
      <c r="AHW13" s="146"/>
      <c r="AHX13" s="146"/>
      <c r="AHY13" s="146"/>
      <c r="AHZ13" s="146"/>
      <c r="AIA13" s="146"/>
      <c r="AIB13" s="146"/>
      <c r="AIC13" s="146"/>
      <c r="AID13" s="146"/>
      <c r="AIE13" s="146"/>
      <c r="AIF13" s="146"/>
      <c r="AIG13" s="146"/>
      <c r="AIH13" s="146"/>
      <c r="AII13" s="146"/>
      <c r="AIJ13" s="146"/>
      <c r="AIK13" s="146"/>
      <c r="AIL13" s="146"/>
      <c r="AIM13" s="146"/>
      <c r="AIN13" s="146"/>
      <c r="AIO13" s="146"/>
      <c r="AIP13" s="146"/>
      <c r="AIQ13" s="146"/>
      <c r="AIR13" s="146"/>
      <c r="AIS13" s="146"/>
      <c r="AIT13" s="146"/>
      <c r="AIU13" s="146"/>
      <c r="AIV13" s="146"/>
      <c r="AIW13" s="146"/>
      <c r="AIX13" s="146"/>
      <c r="AIY13" s="146"/>
      <c r="AIZ13" s="146"/>
      <c r="AJA13" s="146"/>
      <c r="AJB13" s="146"/>
      <c r="AJC13" s="146"/>
      <c r="AJD13" s="146"/>
      <c r="AJE13" s="146"/>
      <c r="AJF13" s="146"/>
      <c r="AJG13" s="146"/>
      <c r="AJH13" s="146"/>
      <c r="AJI13" s="146"/>
      <c r="AJJ13" s="146"/>
      <c r="AJK13" s="146"/>
      <c r="AJL13" s="146"/>
      <c r="AJM13" s="146"/>
      <c r="AJN13" s="146"/>
      <c r="AJO13" s="146"/>
      <c r="AJP13" s="146"/>
      <c r="AJQ13" s="146"/>
      <c r="AJR13" s="146"/>
      <c r="AJS13" s="146"/>
      <c r="AJT13" s="146"/>
      <c r="AJU13" s="146"/>
      <c r="AJV13" s="146"/>
      <c r="AJW13" s="146"/>
      <c r="AJX13" s="146"/>
      <c r="AJY13" s="146"/>
      <c r="AJZ13" s="146"/>
      <c r="AKA13" s="146"/>
      <c r="AKB13" s="146"/>
      <c r="AKC13" s="146"/>
      <c r="AKD13" s="146"/>
      <c r="AKE13" s="146"/>
      <c r="AKF13" s="146"/>
      <c r="AKG13" s="146"/>
      <c r="AKH13" s="146"/>
      <c r="AKI13" s="146"/>
      <c r="AKJ13" s="146"/>
      <c r="AKK13" s="146"/>
      <c r="AKL13" s="146"/>
      <c r="AKM13" s="146"/>
      <c r="AKN13" s="146"/>
      <c r="AKO13" s="146"/>
      <c r="AKP13" s="146"/>
      <c r="AKQ13" s="146"/>
      <c r="AKR13" s="146"/>
      <c r="AKS13" s="146"/>
      <c r="AKT13" s="146"/>
      <c r="AKU13" s="146"/>
      <c r="AKV13" s="146"/>
      <c r="AKW13" s="146"/>
      <c r="AKX13" s="146"/>
      <c r="AKY13" s="146"/>
      <c r="AKZ13" s="146"/>
      <c r="ALA13" s="146"/>
      <c r="ALB13" s="146"/>
      <c r="ALC13" s="146"/>
      <c r="ALD13" s="146"/>
      <c r="ALE13" s="146"/>
      <c r="ALF13" s="146"/>
      <c r="ALG13" s="146"/>
      <c r="ALH13" s="146"/>
      <c r="ALI13" s="146"/>
      <c r="ALJ13" s="146"/>
      <c r="ALK13" s="146"/>
      <c r="ALL13" s="146"/>
      <c r="ALM13" s="146"/>
      <c r="ALN13" s="146"/>
      <c r="ALO13" s="146"/>
      <c r="ALP13" s="146"/>
      <c r="ALQ13" s="146"/>
      <c r="ALR13" s="146"/>
      <c r="ALS13" s="146"/>
      <c r="ALT13" s="146"/>
      <c r="ALU13" s="146"/>
      <c r="ALV13" s="146"/>
      <c r="ALW13" s="146"/>
      <c r="ALX13" s="146"/>
      <c r="ALY13" s="146"/>
      <c r="ALZ13" s="146"/>
      <c r="AMA13" s="146"/>
      <c r="AMB13" s="146"/>
      <c r="AMC13" s="146"/>
      <c r="AMD13" s="146"/>
      <c r="AME13" s="146"/>
      <c r="AMF13" s="146"/>
    </row>
    <row r="14" spans="1:1020" customFormat="1">
      <c r="A14" s="155"/>
      <c r="B14" s="159" t="s">
        <v>1816</v>
      </c>
      <c r="C14" s="160" t="s">
        <v>1817</v>
      </c>
      <c r="D14" s="160">
        <v>57</v>
      </c>
      <c r="E14" s="160">
        <v>4.2029999999999998E-2</v>
      </c>
      <c r="F14" s="160">
        <v>4.2029999999999998E-2</v>
      </c>
      <c r="G14" s="161">
        <v>0.99960000000000004</v>
      </c>
      <c r="H14" s="145"/>
      <c r="I14" s="155"/>
      <c r="J14" s="157" t="s">
        <v>1818</v>
      </c>
      <c r="K14" s="156" t="s">
        <v>1819</v>
      </c>
      <c r="L14" s="156">
        <v>16</v>
      </c>
      <c r="M14" s="156">
        <v>4.548E-2</v>
      </c>
      <c r="N14" s="156">
        <v>4.548E-2</v>
      </c>
      <c r="O14" s="158">
        <v>4.5499999999999999E-2</v>
      </c>
      <c r="P14" s="145"/>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c r="FA14" s="146"/>
      <c r="FB14" s="146"/>
      <c r="FC14" s="146"/>
      <c r="FD14" s="146"/>
      <c r="FE14" s="146"/>
      <c r="FF14" s="146"/>
      <c r="FG14" s="146"/>
      <c r="FH14" s="146"/>
      <c r="FI14" s="146"/>
      <c r="FJ14" s="146"/>
      <c r="FK14" s="146"/>
      <c r="FL14" s="146"/>
      <c r="FM14" s="146"/>
      <c r="FN14" s="146"/>
      <c r="FO14" s="146"/>
      <c r="FP14" s="146"/>
      <c r="FQ14" s="146"/>
      <c r="FR14" s="146"/>
      <c r="FS14" s="146"/>
      <c r="FT14" s="146"/>
      <c r="FU14" s="146"/>
      <c r="FV14" s="146"/>
      <c r="FW14" s="146"/>
      <c r="FX14" s="146"/>
      <c r="FY14" s="146"/>
      <c r="FZ14" s="146"/>
      <c r="GA14" s="146"/>
      <c r="GB14" s="146"/>
      <c r="GC14" s="146"/>
      <c r="GD14" s="146"/>
      <c r="GE14" s="146"/>
      <c r="GF14" s="146"/>
      <c r="GG14" s="146"/>
      <c r="GH14" s="146"/>
      <c r="GI14" s="146"/>
      <c r="GJ14" s="146"/>
      <c r="GK14" s="146"/>
      <c r="GL14" s="146"/>
      <c r="GM14" s="146"/>
      <c r="GN14" s="146"/>
      <c r="GO14" s="146"/>
      <c r="GP14" s="146"/>
      <c r="GQ14" s="146"/>
      <c r="GR14" s="146"/>
      <c r="GS14" s="146"/>
      <c r="GT14" s="146"/>
      <c r="GU14" s="146"/>
      <c r="GV14" s="146"/>
      <c r="GW14" s="146"/>
      <c r="GX14" s="146"/>
      <c r="GY14" s="146"/>
      <c r="GZ14" s="146"/>
      <c r="HA14" s="146"/>
      <c r="HB14" s="146"/>
      <c r="HC14" s="146"/>
      <c r="HD14" s="146"/>
      <c r="HE14" s="146"/>
      <c r="HF14" s="146"/>
      <c r="HG14" s="146"/>
      <c r="HH14" s="146"/>
      <c r="HI14" s="146"/>
      <c r="HJ14" s="146"/>
      <c r="HK14" s="146"/>
      <c r="HL14" s="146"/>
      <c r="HM14" s="146"/>
      <c r="HN14" s="146"/>
      <c r="HO14" s="146"/>
      <c r="HP14" s="146"/>
      <c r="HQ14" s="146"/>
      <c r="HR14" s="146"/>
      <c r="HS14" s="146"/>
      <c r="HT14" s="146"/>
      <c r="HU14" s="146"/>
      <c r="HV14" s="146"/>
      <c r="HW14" s="146"/>
      <c r="HX14" s="146"/>
      <c r="HY14" s="146"/>
      <c r="HZ14" s="146"/>
      <c r="IA14" s="146"/>
      <c r="IB14" s="146"/>
      <c r="IC14" s="146"/>
      <c r="ID14" s="146"/>
      <c r="IE14" s="146"/>
      <c r="IF14" s="146"/>
      <c r="IG14" s="146"/>
      <c r="IH14" s="146"/>
      <c r="II14" s="146"/>
      <c r="IJ14" s="146"/>
      <c r="IK14" s="146"/>
      <c r="IL14" s="146"/>
      <c r="IM14" s="146"/>
      <c r="IN14" s="146"/>
      <c r="IO14" s="146"/>
      <c r="IP14" s="146"/>
      <c r="IQ14" s="146"/>
      <c r="IR14" s="146"/>
      <c r="IS14" s="146"/>
      <c r="IT14" s="146"/>
      <c r="IU14" s="146"/>
      <c r="IV14" s="146"/>
      <c r="IW14" s="146"/>
      <c r="IX14" s="146"/>
      <c r="IY14" s="146"/>
      <c r="IZ14" s="146"/>
      <c r="JA14" s="146"/>
      <c r="JB14" s="146"/>
      <c r="JC14" s="146"/>
      <c r="JD14" s="146"/>
      <c r="JE14" s="146"/>
      <c r="JF14" s="146"/>
      <c r="JG14" s="146"/>
      <c r="JH14" s="146"/>
      <c r="JI14" s="146"/>
      <c r="JJ14" s="146"/>
      <c r="JK14" s="146"/>
      <c r="JL14" s="146"/>
      <c r="JM14" s="146"/>
      <c r="JN14" s="146"/>
      <c r="JO14" s="146"/>
      <c r="JP14" s="146"/>
      <c r="JQ14" s="146"/>
      <c r="JR14" s="146"/>
      <c r="JS14" s="146"/>
      <c r="JT14" s="146"/>
      <c r="JU14" s="146"/>
      <c r="JV14" s="146"/>
      <c r="JW14" s="146"/>
      <c r="JX14" s="146"/>
      <c r="JY14" s="146"/>
      <c r="JZ14" s="146"/>
      <c r="KA14" s="146"/>
      <c r="KB14" s="146"/>
      <c r="KC14" s="146"/>
      <c r="KD14" s="146"/>
      <c r="KE14" s="146"/>
      <c r="KF14" s="146"/>
      <c r="KG14" s="146"/>
      <c r="KH14" s="146"/>
      <c r="KI14" s="146"/>
      <c r="KJ14" s="146"/>
      <c r="KK14" s="146"/>
      <c r="KL14" s="146"/>
      <c r="KM14" s="146"/>
      <c r="KN14" s="146"/>
      <c r="KO14" s="146"/>
      <c r="KP14" s="146"/>
      <c r="KQ14" s="146"/>
      <c r="KR14" s="146"/>
      <c r="KS14" s="146"/>
      <c r="KT14" s="146"/>
      <c r="KU14" s="146"/>
      <c r="KV14" s="146"/>
      <c r="KW14" s="146"/>
      <c r="KX14" s="146"/>
      <c r="KY14" s="146"/>
      <c r="KZ14" s="146"/>
      <c r="LA14" s="146"/>
      <c r="LB14" s="146"/>
      <c r="LC14" s="146"/>
      <c r="LD14" s="146"/>
      <c r="LE14" s="146"/>
      <c r="LF14" s="146"/>
      <c r="LG14" s="146"/>
      <c r="LH14" s="146"/>
      <c r="LI14" s="146"/>
      <c r="LJ14" s="146"/>
      <c r="LK14" s="146"/>
      <c r="LL14" s="146"/>
      <c r="LM14" s="146"/>
      <c r="LN14" s="146"/>
      <c r="LO14" s="146"/>
      <c r="LP14" s="146"/>
      <c r="LQ14" s="146"/>
      <c r="LR14" s="146"/>
      <c r="LS14" s="146"/>
      <c r="LT14" s="146"/>
      <c r="LU14" s="146"/>
      <c r="LV14" s="146"/>
      <c r="LW14" s="146"/>
      <c r="LX14" s="146"/>
      <c r="LY14" s="146"/>
      <c r="LZ14" s="146"/>
      <c r="MA14" s="146"/>
      <c r="MB14" s="146"/>
      <c r="MC14" s="146"/>
      <c r="MD14" s="146"/>
      <c r="ME14" s="146"/>
      <c r="MF14" s="146"/>
      <c r="MG14" s="146"/>
      <c r="MH14" s="146"/>
      <c r="MI14" s="146"/>
      <c r="MJ14" s="146"/>
      <c r="MK14" s="146"/>
      <c r="ML14" s="146"/>
      <c r="MM14" s="146"/>
      <c r="MN14" s="146"/>
      <c r="MO14" s="146"/>
      <c r="MP14" s="146"/>
      <c r="MQ14" s="146"/>
      <c r="MR14" s="146"/>
      <c r="MS14" s="146"/>
      <c r="MT14" s="146"/>
      <c r="MU14" s="146"/>
      <c r="MV14" s="146"/>
      <c r="MW14" s="146"/>
      <c r="MX14" s="146"/>
      <c r="MY14" s="146"/>
      <c r="MZ14" s="146"/>
      <c r="NA14" s="146"/>
      <c r="NB14" s="146"/>
      <c r="NC14" s="146"/>
      <c r="ND14" s="146"/>
      <c r="NE14" s="146"/>
      <c r="NF14" s="146"/>
      <c r="NG14" s="146"/>
      <c r="NH14" s="146"/>
      <c r="NI14" s="146"/>
      <c r="NJ14" s="146"/>
      <c r="NK14" s="146"/>
      <c r="NL14" s="146"/>
      <c r="NM14" s="146"/>
      <c r="NN14" s="146"/>
      <c r="NO14" s="146"/>
      <c r="NP14" s="146"/>
      <c r="NQ14" s="146"/>
      <c r="NR14" s="146"/>
      <c r="NS14" s="146"/>
      <c r="NT14" s="146"/>
      <c r="NU14" s="146"/>
      <c r="NV14" s="146"/>
      <c r="NW14" s="146"/>
      <c r="NX14" s="146"/>
      <c r="NY14" s="146"/>
      <c r="NZ14" s="146"/>
      <c r="OA14" s="146"/>
      <c r="OB14" s="146"/>
      <c r="OC14" s="146"/>
      <c r="OD14" s="146"/>
      <c r="OE14" s="146"/>
      <c r="OF14" s="146"/>
      <c r="OG14" s="146"/>
      <c r="OH14" s="146"/>
      <c r="OI14" s="146"/>
      <c r="OJ14" s="146"/>
      <c r="OK14" s="146"/>
      <c r="OL14" s="146"/>
      <c r="OM14" s="146"/>
      <c r="ON14" s="146"/>
      <c r="OO14" s="146"/>
      <c r="OP14" s="146"/>
      <c r="OQ14" s="146"/>
      <c r="OR14" s="146"/>
      <c r="OS14" s="146"/>
      <c r="OT14" s="146"/>
      <c r="OU14" s="146"/>
      <c r="OV14" s="146"/>
      <c r="OW14" s="146"/>
      <c r="OX14" s="146"/>
      <c r="OY14" s="146"/>
      <c r="OZ14" s="146"/>
      <c r="PA14" s="146"/>
      <c r="PB14" s="146"/>
      <c r="PC14" s="146"/>
      <c r="PD14" s="146"/>
      <c r="PE14" s="146"/>
      <c r="PF14" s="146"/>
      <c r="PG14" s="146"/>
      <c r="PH14" s="146"/>
      <c r="PI14" s="146"/>
      <c r="PJ14" s="146"/>
      <c r="PK14" s="146"/>
      <c r="PL14" s="146"/>
      <c r="PM14" s="146"/>
      <c r="PN14" s="146"/>
      <c r="PO14" s="146"/>
      <c r="PP14" s="146"/>
      <c r="PQ14" s="146"/>
      <c r="PR14" s="146"/>
      <c r="PS14" s="146"/>
      <c r="PT14" s="146"/>
      <c r="PU14" s="146"/>
      <c r="PV14" s="146"/>
      <c r="PW14" s="146"/>
      <c r="PX14" s="146"/>
      <c r="PY14" s="146"/>
      <c r="PZ14" s="146"/>
      <c r="QA14" s="146"/>
      <c r="QB14" s="146"/>
      <c r="QC14" s="146"/>
      <c r="QD14" s="146"/>
      <c r="QE14" s="146"/>
      <c r="QF14" s="146"/>
      <c r="QG14" s="146"/>
      <c r="QH14" s="146"/>
      <c r="QI14" s="146"/>
      <c r="QJ14" s="146"/>
      <c r="QK14" s="146"/>
      <c r="QL14" s="146"/>
      <c r="QM14" s="146"/>
      <c r="QN14" s="146"/>
      <c r="QO14" s="146"/>
      <c r="QP14" s="146"/>
      <c r="QQ14" s="146"/>
      <c r="QR14" s="146"/>
      <c r="QS14" s="146"/>
      <c r="QT14" s="146"/>
      <c r="QU14" s="146"/>
      <c r="QV14" s="146"/>
      <c r="QW14" s="146"/>
      <c r="QX14" s="146"/>
      <c r="QY14" s="146"/>
      <c r="QZ14" s="146"/>
      <c r="RA14" s="146"/>
      <c r="RB14" s="146"/>
      <c r="RC14" s="146"/>
      <c r="RD14" s="146"/>
      <c r="RE14" s="146"/>
      <c r="RF14" s="146"/>
      <c r="RG14" s="146"/>
      <c r="RH14" s="146"/>
      <c r="RI14" s="146"/>
      <c r="RJ14" s="146"/>
      <c r="RK14" s="146"/>
      <c r="RL14" s="146"/>
      <c r="RM14" s="146"/>
      <c r="RN14" s="146"/>
      <c r="RO14" s="146"/>
      <c r="RP14" s="146"/>
      <c r="RQ14" s="146"/>
      <c r="RR14" s="146"/>
      <c r="RS14" s="146"/>
      <c r="RT14" s="146"/>
      <c r="RU14" s="146"/>
      <c r="RV14" s="146"/>
      <c r="RW14" s="146"/>
      <c r="RX14" s="146"/>
      <c r="RY14" s="146"/>
      <c r="RZ14" s="146"/>
      <c r="SA14" s="146"/>
      <c r="SB14" s="146"/>
      <c r="SC14" s="146"/>
      <c r="SD14" s="146"/>
      <c r="SE14" s="146"/>
      <c r="SF14" s="146"/>
      <c r="SG14" s="146"/>
      <c r="SH14" s="146"/>
      <c r="SI14" s="146"/>
      <c r="SJ14" s="146"/>
      <c r="SK14" s="146"/>
      <c r="SL14" s="146"/>
      <c r="SM14" s="146"/>
      <c r="SN14" s="146"/>
      <c r="SO14" s="146"/>
      <c r="SP14" s="146"/>
      <c r="SQ14" s="146"/>
      <c r="SR14" s="146"/>
      <c r="SS14" s="146"/>
      <c r="ST14" s="146"/>
      <c r="SU14" s="146"/>
      <c r="SV14" s="146"/>
      <c r="SW14" s="146"/>
      <c r="SX14" s="146"/>
      <c r="SY14" s="146"/>
      <c r="SZ14" s="146"/>
      <c r="TA14" s="146"/>
      <c r="TB14" s="146"/>
      <c r="TC14" s="146"/>
      <c r="TD14" s="146"/>
      <c r="TE14" s="146"/>
      <c r="TF14" s="146"/>
      <c r="TG14" s="146"/>
      <c r="TH14" s="146"/>
      <c r="TI14" s="146"/>
      <c r="TJ14" s="146"/>
      <c r="TK14" s="146"/>
      <c r="TL14" s="146"/>
      <c r="TM14" s="146"/>
      <c r="TN14" s="146"/>
      <c r="TO14" s="146"/>
      <c r="TP14" s="146"/>
      <c r="TQ14" s="146"/>
      <c r="TR14" s="146"/>
      <c r="TS14" s="146"/>
      <c r="TT14" s="146"/>
      <c r="TU14" s="146"/>
      <c r="TV14" s="146"/>
      <c r="TW14" s="146"/>
      <c r="TX14" s="146"/>
      <c r="TY14" s="146"/>
      <c r="TZ14" s="146"/>
      <c r="UA14" s="146"/>
      <c r="UB14" s="146"/>
      <c r="UC14" s="146"/>
      <c r="UD14" s="146"/>
      <c r="UE14" s="146"/>
      <c r="UF14" s="146"/>
      <c r="UG14" s="146"/>
      <c r="UH14" s="146"/>
      <c r="UI14" s="146"/>
      <c r="UJ14" s="146"/>
      <c r="UK14" s="146"/>
      <c r="UL14" s="146"/>
      <c r="UM14" s="146"/>
      <c r="UN14" s="146"/>
      <c r="UO14" s="146"/>
      <c r="UP14" s="146"/>
      <c r="UQ14" s="146"/>
      <c r="UR14" s="146"/>
      <c r="US14" s="146"/>
      <c r="UT14" s="146"/>
      <c r="UU14" s="146"/>
      <c r="UV14" s="146"/>
      <c r="UW14" s="146"/>
      <c r="UX14" s="146"/>
      <c r="UY14" s="146"/>
      <c r="UZ14" s="146"/>
      <c r="VA14" s="146"/>
      <c r="VB14" s="146"/>
      <c r="VC14" s="146"/>
      <c r="VD14" s="146"/>
      <c r="VE14" s="146"/>
      <c r="VF14" s="146"/>
      <c r="VG14" s="146"/>
      <c r="VH14" s="146"/>
      <c r="VI14" s="146"/>
      <c r="VJ14" s="146"/>
      <c r="VK14" s="146"/>
      <c r="VL14" s="146"/>
      <c r="VM14" s="146"/>
      <c r="VN14" s="146"/>
      <c r="VO14" s="146"/>
      <c r="VP14" s="146"/>
      <c r="VQ14" s="146"/>
      <c r="VR14" s="146"/>
      <c r="VS14" s="146"/>
      <c r="VT14" s="146"/>
      <c r="VU14" s="146"/>
      <c r="VV14" s="146"/>
      <c r="VW14" s="146"/>
      <c r="VX14" s="146"/>
      <c r="VY14" s="146"/>
      <c r="VZ14" s="146"/>
      <c r="WA14" s="146"/>
      <c r="WB14" s="146"/>
      <c r="WC14" s="146"/>
      <c r="WD14" s="146"/>
      <c r="WE14" s="146"/>
      <c r="WF14" s="146"/>
      <c r="WG14" s="146"/>
      <c r="WH14" s="146"/>
      <c r="WI14" s="146"/>
      <c r="WJ14" s="146"/>
      <c r="WK14" s="146"/>
      <c r="WL14" s="146"/>
      <c r="WM14" s="146"/>
      <c r="WN14" s="146"/>
      <c r="WO14" s="146"/>
      <c r="WP14" s="146"/>
      <c r="WQ14" s="146"/>
      <c r="WR14" s="146"/>
      <c r="WS14" s="146"/>
      <c r="WT14" s="146"/>
      <c r="WU14" s="146"/>
      <c r="WV14" s="146"/>
      <c r="WW14" s="146"/>
      <c r="WX14" s="146"/>
      <c r="WY14" s="146"/>
      <c r="WZ14" s="146"/>
      <c r="XA14" s="146"/>
      <c r="XB14" s="146"/>
      <c r="XC14" s="146"/>
      <c r="XD14" s="146"/>
      <c r="XE14" s="146"/>
      <c r="XF14" s="146"/>
      <c r="XG14" s="146"/>
      <c r="XH14" s="146"/>
      <c r="XI14" s="146"/>
      <c r="XJ14" s="146"/>
      <c r="XK14" s="146"/>
      <c r="XL14" s="146"/>
      <c r="XM14" s="146"/>
      <c r="XN14" s="146"/>
      <c r="XO14" s="146"/>
      <c r="XP14" s="146"/>
      <c r="XQ14" s="146"/>
      <c r="XR14" s="146"/>
      <c r="XS14" s="146"/>
      <c r="XT14" s="146"/>
      <c r="XU14" s="146"/>
      <c r="XV14" s="146"/>
      <c r="XW14" s="146"/>
      <c r="XX14" s="146"/>
      <c r="XY14" s="146"/>
      <c r="XZ14" s="146"/>
      <c r="YA14" s="146"/>
      <c r="YB14" s="146"/>
      <c r="YC14" s="146"/>
      <c r="YD14" s="146"/>
      <c r="YE14" s="146"/>
      <c r="YF14" s="146"/>
      <c r="YG14" s="146"/>
      <c r="YH14" s="146"/>
      <c r="YI14" s="146"/>
      <c r="YJ14" s="146"/>
      <c r="YK14" s="146"/>
      <c r="YL14" s="146"/>
      <c r="YM14" s="146"/>
      <c r="YN14" s="146"/>
      <c r="YO14" s="146"/>
      <c r="YP14" s="146"/>
      <c r="YQ14" s="146"/>
      <c r="YR14" s="146"/>
      <c r="YS14" s="146"/>
      <c r="YT14" s="146"/>
      <c r="YU14" s="146"/>
      <c r="YV14" s="146"/>
      <c r="YW14" s="146"/>
      <c r="YX14" s="146"/>
      <c r="YY14" s="146"/>
      <c r="YZ14" s="146"/>
      <c r="ZA14" s="146"/>
      <c r="ZB14" s="146"/>
      <c r="ZC14" s="146"/>
      <c r="ZD14" s="146"/>
      <c r="ZE14" s="146"/>
      <c r="ZF14" s="146"/>
      <c r="ZG14" s="146"/>
      <c r="ZH14" s="146"/>
      <c r="ZI14" s="146"/>
      <c r="ZJ14" s="146"/>
      <c r="ZK14" s="146"/>
      <c r="ZL14" s="146"/>
      <c r="ZM14" s="146"/>
      <c r="ZN14" s="146"/>
      <c r="ZO14" s="146"/>
      <c r="ZP14" s="146"/>
      <c r="ZQ14" s="146"/>
      <c r="ZR14" s="146"/>
      <c r="ZS14" s="146"/>
      <c r="ZT14" s="146"/>
      <c r="ZU14" s="146"/>
      <c r="ZV14" s="146"/>
      <c r="ZW14" s="146"/>
      <c r="ZX14" s="146"/>
      <c r="ZY14" s="146"/>
      <c r="ZZ14" s="146"/>
      <c r="AAA14" s="146"/>
      <c r="AAB14" s="146"/>
      <c r="AAC14" s="146"/>
      <c r="AAD14" s="146"/>
      <c r="AAE14" s="146"/>
      <c r="AAF14" s="146"/>
      <c r="AAG14" s="146"/>
      <c r="AAH14" s="146"/>
      <c r="AAI14" s="146"/>
      <c r="AAJ14" s="146"/>
      <c r="AAK14" s="146"/>
      <c r="AAL14" s="146"/>
      <c r="AAM14" s="146"/>
      <c r="AAN14" s="146"/>
      <c r="AAO14" s="146"/>
      <c r="AAP14" s="146"/>
      <c r="AAQ14" s="146"/>
      <c r="AAR14" s="146"/>
      <c r="AAS14" s="146"/>
      <c r="AAT14" s="146"/>
      <c r="AAU14" s="146"/>
      <c r="AAV14" s="146"/>
      <c r="AAW14" s="146"/>
      <c r="AAX14" s="146"/>
      <c r="AAY14" s="146"/>
      <c r="AAZ14" s="146"/>
      <c r="ABA14" s="146"/>
      <c r="ABB14" s="146"/>
      <c r="ABC14" s="146"/>
      <c r="ABD14" s="146"/>
      <c r="ABE14" s="146"/>
      <c r="ABF14" s="146"/>
      <c r="ABG14" s="146"/>
      <c r="ABH14" s="146"/>
      <c r="ABI14" s="146"/>
      <c r="ABJ14" s="146"/>
      <c r="ABK14" s="146"/>
      <c r="ABL14" s="146"/>
      <c r="ABM14" s="146"/>
      <c r="ABN14" s="146"/>
      <c r="ABO14" s="146"/>
      <c r="ABP14" s="146"/>
      <c r="ABQ14" s="146"/>
      <c r="ABR14" s="146"/>
      <c r="ABS14" s="146"/>
      <c r="ABT14" s="146"/>
      <c r="ABU14" s="146"/>
      <c r="ABV14" s="146"/>
      <c r="ABW14" s="146"/>
      <c r="ABX14" s="146"/>
      <c r="ABY14" s="146"/>
      <c r="ABZ14" s="146"/>
      <c r="ACA14" s="146"/>
      <c r="ACB14" s="146"/>
      <c r="ACC14" s="146"/>
      <c r="ACD14" s="146"/>
      <c r="ACE14" s="146"/>
      <c r="ACF14" s="146"/>
      <c r="ACG14" s="146"/>
      <c r="ACH14" s="146"/>
      <c r="ACI14" s="146"/>
      <c r="ACJ14" s="146"/>
      <c r="ACK14" s="146"/>
      <c r="ACL14" s="146"/>
      <c r="ACM14" s="146"/>
      <c r="ACN14" s="146"/>
      <c r="ACO14" s="146"/>
      <c r="ACP14" s="146"/>
      <c r="ACQ14" s="146"/>
      <c r="ACR14" s="146"/>
      <c r="ACS14" s="146"/>
      <c r="ACT14" s="146"/>
      <c r="ACU14" s="146"/>
      <c r="ACV14" s="146"/>
      <c r="ACW14" s="146"/>
      <c r="ACX14" s="146"/>
      <c r="ACY14" s="146"/>
      <c r="ACZ14" s="146"/>
      <c r="ADA14" s="146"/>
      <c r="ADB14" s="146"/>
      <c r="ADC14" s="146"/>
      <c r="ADD14" s="146"/>
      <c r="ADE14" s="146"/>
      <c r="ADF14" s="146"/>
      <c r="ADG14" s="146"/>
      <c r="ADH14" s="146"/>
      <c r="ADI14" s="146"/>
      <c r="ADJ14" s="146"/>
      <c r="ADK14" s="146"/>
      <c r="ADL14" s="146"/>
      <c r="ADM14" s="146"/>
      <c r="ADN14" s="146"/>
      <c r="ADO14" s="146"/>
      <c r="ADP14" s="146"/>
      <c r="ADQ14" s="146"/>
      <c r="ADR14" s="146"/>
      <c r="ADS14" s="146"/>
      <c r="ADT14" s="146"/>
      <c r="ADU14" s="146"/>
      <c r="ADV14" s="146"/>
      <c r="ADW14" s="146"/>
      <c r="ADX14" s="146"/>
      <c r="ADY14" s="146"/>
      <c r="ADZ14" s="146"/>
      <c r="AEA14" s="146"/>
      <c r="AEB14" s="146"/>
      <c r="AEC14" s="146"/>
      <c r="AED14" s="146"/>
      <c r="AEE14" s="146"/>
      <c r="AEF14" s="146"/>
      <c r="AEG14" s="146"/>
      <c r="AEH14" s="146"/>
      <c r="AEI14" s="146"/>
      <c r="AEJ14" s="146"/>
      <c r="AEK14" s="146"/>
      <c r="AEL14" s="146"/>
      <c r="AEM14" s="146"/>
      <c r="AEN14" s="146"/>
      <c r="AEO14" s="146"/>
      <c r="AEP14" s="146"/>
      <c r="AEQ14" s="146"/>
      <c r="AER14" s="146"/>
      <c r="AES14" s="146"/>
      <c r="AET14" s="146"/>
      <c r="AEU14" s="146"/>
      <c r="AEV14" s="146"/>
      <c r="AEW14" s="146"/>
      <c r="AEX14" s="146"/>
      <c r="AEY14" s="146"/>
      <c r="AEZ14" s="146"/>
      <c r="AFA14" s="146"/>
      <c r="AFB14" s="146"/>
      <c r="AFC14" s="146"/>
      <c r="AFD14" s="146"/>
      <c r="AFE14" s="146"/>
      <c r="AFF14" s="146"/>
      <c r="AFG14" s="146"/>
      <c r="AFH14" s="146"/>
      <c r="AFI14" s="146"/>
      <c r="AFJ14" s="146"/>
      <c r="AFK14" s="146"/>
      <c r="AFL14" s="146"/>
      <c r="AFM14" s="146"/>
      <c r="AFN14" s="146"/>
      <c r="AFO14" s="146"/>
      <c r="AFP14" s="146"/>
      <c r="AFQ14" s="146"/>
      <c r="AFR14" s="146"/>
      <c r="AFS14" s="146"/>
      <c r="AFT14" s="146"/>
      <c r="AFU14" s="146"/>
      <c r="AFV14" s="146"/>
      <c r="AFW14" s="146"/>
      <c r="AFX14" s="146"/>
      <c r="AFY14" s="146"/>
      <c r="AFZ14" s="146"/>
      <c r="AGA14" s="146"/>
      <c r="AGB14" s="146"/>
      <c r="AGC14" s="146"/>
      <c r="AGD14" s="146"/>
      <c r="AGE14" s="146"/>
      <c r="AGF14" s="146"/>
      <c r="AGG14" s="146"/>
      <c r="AGH14" s="146"/>
      <c r="AGI14" s="146"/>
      <c r="AGJ14" s="146"/>
      <c r="AGK14" s="146"/>
      <c r="AGL14" s="146"/>
      <c r="AGM14" s="146"/>
      <c r="AGN14" s="146"/>
      <c r="AGO14" s="146"/>
      <c r="AGP14" s="146"/>
      <c r="AGQ14" s="146"/>
      <c r="AGR14" s="146"/>
      <c r="AGS14" s="146"/>
      <c r="AGT14" s="146"/>
      <c r="AGU14" s="146"/>
      <c r="AGV14" s="146"/>
      <c r="AGW14" s="146"/>
      <c r="AGX14" s="146"/>
      <c r="AGY14" s="146"/>
      <c r="AGZ14" s="146"/>
      <c r="AHA14" s="146"/>
      <c r="AHB14" s="146"/>
      <c r="AHC14" s="146"/>
      <c r="AHD14" s="146"/>
      <c r="AHE14" s="146"/>
      <c r="AHF14" s="146"/>
      <c r="AHG14" s="146"/>
      <c r="AHH14" s="146"/>
      <c r="AHI14" s="146"/>
      <c r="AHJ14" s="146"/>
      <c r="AHK14" s="146"/>
      <c r="AHL14" s="146"/>
      <c r="AHM14" s="146"/>
      <c r="AHN14" s="146"/>
      <c r="AHO14" s="146"/>
      <c r="AHP14" s="146"/>
      <c r="AHQ14" s="146"/>
      <c r="AHR14" s="146"/>
      <c r="AHS14" s="146"/>
      <c r="AHT14" s="146"/>
      <c r="AHU14" s="146"/>
      <c r="AHV14" s="146"/>
      <c r="AHW14" s="146"/>
      <c r="AHX14" s="146"/>
      <c r="AHY14" s="146"/>
      <c r="AHZ14" s="146"/>
      <c r="AIA14" s="146"/>
      <c r="AIB14" s="146"/>
      <c r="AIC14" s="146"/>
      <c r="AID14" s="146"/>
      <c r="AIE14" s="146"/>
      <c r="AIF14" s="146"/>
      <c r="AIG14" s="146"/>
      <c r="AIH14" s="146"/>
      <c r="AII14" s="146"/>
      <c r="AIJ14" s="146"/>
      <c r="AIK14" s="146"/>
      <c r="AIL14" s="146"/>
      <c r="AIM14" s="146"/>
      <c r="AIN14" s="146"/>
      <c r="AIO14" s="146"/>
      <c r="AIP14" s="146"/>
      <c r="AIQ14" s="146"/>
      <c r="AIR14" s="146"/>
      <c r="AIS14" s="146"/>
      <c r="AIT14" s="146"/>
      <c r="AIU14" s="146"/>
      <c r="AIV14" s="146"/>
      <c r="AIW14" s="146"/>
      <c r="AIX14" s="146"/>
      <c r="AIY14" s="146"/>
      <c r="AIZ14" s="146"/>
      <c r="AJA14" s="146"/>
      <c r="AJB14" s="146"/>
      <c r="AJC14" s="146"/>
      <c r="AJD14" s="146"/>
      <c r="AJE14" s="146"/>
      <c r="AJF14" s="146"/>
      <c r="AJG14" s="146"/>
      <c r="AJH14" s="146"/>
      <c r="AJI14" s="146"/>
      <c r="AJJ14" s="146"/>
      <c r="AJK14" s="146"/>
      <c r="AJL14" s="146"/>
      <c r="AJM14" s="146"/>
      <c r="AJN14" s="146"/>
      <c r="AJO14" s="146"/>
      <c r="AJP14" s="146"/>
      <c r="AJQ14" s="146"/>
      <c r="AJR14" s="146"/>
      <c r="AJS14" s="146"/>
      <c r="AJT14" s="146"/>
      <c r="AJU14" s="146"/>
      <c r="AJV14" s="146"/>
      <c r="AJW14" s="146"/>
      <c r="AJX14" s="146"/>
      <c r="AJY14" s="146"/>
      <c r="AJZ14" s="146"/>
      <c r="AKA14" s="146"/>
      <c r="AKB14" s="146"/>
      <c r="AKC14" s="146"/>
      <c r="AKD14" s="146"/>
      <c r="AKE14" s="146"/>
      <c r="AKF14" s="146"/>
      <c r="AKG14" s="146"/>
      <c r="AKH14" s="146"/>
      <c r="AKI14" s="146"/>
      <c r="AKJ14" s="146"/>
      <c r="AKK14" s="146"/>
      <c r="AKL14" s="146"/>
      <c r="AKM14" s="146"/>
      <c r="AKN14" s="146"/>
      <c r="AKO14" s="146"/>
      <c r="AKP14" s="146"/>
      <c r="AKQ14" s="146"/>
      <c r="AKR14" s="146"/>
      <c r="AKS14" s="146"/>
      <c r="AKT14" s="146"/>
      <c r="AKU14" s="146"/>
      <c r="AKV14" s="146"/>
      <c r="AKW14" s="146"/>
      <c r="AKX14" s="146"/>
      <c r="AKY14" s="146"/>
      <c r="AKZ14" s="146"/>
      <c r="ALA14" s="146"/>
      <c r="ALB14" s="146"/>
      <c r="ALC14" s="146"/>
      <c r="ALD14" s="146"/>
      <c r="ALE14" s="146"/>
      <c r="ALF14" s="146"/>
      <c r="ALG14" s="146"/>
      <c r="ALH14" s="146"/>
      <c r="ALI14" s="146"/>
      <c r="ALJ14" s="146"/>
      <c r="ALK14" s="146"/>
      <c r="ALL14" s="146"/>
      <c r="ALM14" s="146"/>
      <c r="ALN14" s="146"/>
      <c r="ALO14" s="146"/>
      <c r="ALP14" s="146"/>
      <c r="ALQ14" s="146"/>
      <c r="ALR14" s="146"/>
      <c r="ALS14" s="146"/>
      <c r="ALT14" s="146"/>
      <c r="ALU14" s="146"/>
      <c r="ALV14" s="146"/>
      <c r="ALW14" s="146"/>
      <c r="ALX14" s="146"/>
      <c r="ALY14" s="146"/>
      <c r="ALZ14" s="146"/>
      <c r="AMA14" s="146"/>
      <c r="AMB14" s="146"/>
      <c r="AMC14" s="146"/>
      <c r="AMD14" s="146"/>
      <c r="AME14" s="146"/>
      <c r="AMF14" s="146"/>
    </row>
    <row r="15" spans="1:1020" customFormat="1">
      <c r="A15" s="155"/>
      <c r="B15" s="159" t="s">
        <v>1820</v>
      </c>
      <c r="C15" s="160" t="s">
        <v>1813</v>
      </c>
      <c r="D15" s="160">
        <v>62</v>
      </c>
      <c r="E15" s="160">
        <v>0.39013999999999999</v>
      </c>
      <c r="F15" s="160">
        <v>0.39013999999999999</v>
      </c>
      <c r="G15" s="161">
        <v>2.3300000000000001E-2</v>
      </c>
      <c r="H15" s="145"/>
      <c r="I15" s="155"/>
      <c r="J15" s="159" t="s">
        <v>1821</v>
      </c>
      <c r="K15" s="160" t="s">
        <v>1822</v>
      </c>
      <c r="L15" s="160">
        <v>13</v>
      </c>
      <c r="M15" s="160">
        <v>4.3200000000000001E-3</v>
      </c>
      <c r="N15" s="160">
        <v>4.3200000000000001E-3</v>
      </c>
      <c r="O15" s="161">
        <v>9.3799999999999994E-2</v>
      </c>
      <c r="P15" s="145"/>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6"/>
      <c r="GB15" s="146"/>
      <c r="GC15" s="146"/>
      <c r="GD15" s="146"/>
      <c r="GE15" s="146"/>
      <c r="GF15" s="146"/>
      <c r="GG15" s="146"/>
      <c r="GH15" s="146"/>
      <c r="GI15" s="146"/>
      <c r="GJ15" s="146"/>
      <c r="GK15" s="146"/>
      <c r="GL15" s="146"/>
      <c r="GM15" s="146"/>
      <c r="GN15" s="146"/>
      <c r="GO15" s="146"/>
      <c r="GP15" s="146"/>
      <c r="GQ15" s="146"/>
      <c r="GR15" s="146"/>
      <c r="GS15" s="146"/>
      <c r="GT15" s="146"/>
      <c r="GU15" s="146"/>
      <c r="GV15" s="146"/>
      <c r="GW15" s="146"/>
      <c r="GX15" s="146"/>
      <c r="GY15" s="146"/>
      <c r="GZ15" s="146"/>
      <c r="HA15" s="146"/>
      <c r="HB15" s="146"/>
      <c r="HC15" s="146"/>
      <c r="HD15" s="146"/>
      <c r="HE15" s="146"/>
      <c r="HF15" s="146"/>
      <c r="HG15" s="146"/>
      <c r="HH15" s="146"/>
      <c r="HI15" s="146"/>
      <c r="HJ15" s="146"/>
      <c r="HK15" s="146"/>
      <c r="HL15" s="146"/>
      <c r="HM15" s="146"/>
      <c r="HN15" s="146"/>
      <c r="HO15" s="146"/>
      <c r="HP15" s="146"/>
      <c r="HQ15" s="146"/>
      <c r="HR15" s="146"/>
      <c r="HS15" s="146"/>
      <c r="HT15" s="146"/>
      <c r="HU15" s="146"/>
      <c r="HV15" s="146"/>
      <c r="HW15" s="146"/>
      <c r="HX15" s="146"/>
      <c r="HY15" s="146"/>
      <c r="HZ15" s="146"/>
      <c r="IA15" s="146"/>
      <c r="IB15" s="146"/>
      <c r="IC15" s="146"/>
      <c r="ID15" s="146"/>
      <c r="IE15" s="146"/>
      <c r="IF15" s="146"/>
      <c r="IG15" s="146"/>
      <c r="IH15" s="146"/>
      <c r="II15" s="146"/>
      <c r="IJ15" s="146"/>
      <c r="IK15" s="146"/>
      <c r="IL15" s="146"/>
      <c r="IM15" s="146"/>
      <c r="IN15" s="146"/>
      <c r="IO15" s="146"/>
      <c r="IP15" s="146"/>
      <c r="IQ15" s="146"/>
      <c r="IR15" s="146"/>
      <c r="IS15" s="146"/>
      <c r="IT15" s="146"/>
      <c r="IU15" s="146"/>
      <c r="IV15" s="146"/>
      <c r="IW15" s="146"/>
      <c r="IX15" s="146"/>
      <c r="IY15" s="146"/>
      <c r="IZ15" s="146"/>
      <c r="JA15" s="146"/>
      <c r="JB15" s="146"/>
      <c r="JC15" s="146"/>
      <c r="JD15" s="146"/>
      <c r="JE15" s="146"/>
      <c r="JF15" s="146"/>
      <c r="JG15" s="146"/>
      <c r="JH15" s="146"/>
      <c r="JI15" s="146"/>
      <c r="JJ15" s="146"/>
      <c r="JK15" s="146"/>
      <c r="JL15" s="146"/>
      <c r="JM15" s="146"/>
      <c r="JN15" s="146"/>
      <c r="JO15" s="146"/>
      <c r="JP15" s="146"/>
      <c r="JQ15" s="146"/>
      <c r="JR15" s="146"/>
      <c r="JS15" s="146"/>
      <c r="JT15" s="146"/>
      <c r="JU15" s="146"/>
      <c r="JV15" s="146"/>
      <c r="JW15" s="146"/>
      <c r="JX15" s="146"/>
      <c r="JY15" s="146"/>
      <c r="JZ15" s="146"/>
      <c r="KA15" s="146"/>
      <c r="KB15" s="146"/>
      <c r="KC15" s="146"/>
      <c r="KD15" s="146"/>
      <c r="KE15" s="146"/>
      <c r="KF15" s="146"/>
      <c r="KG15" s="146"/>
      <c r="KH15" s="146"/>
      <c r="KI15" s="146"/>
      <c r="KJ15" s="146"/>
      <c r="KK15" s="146"/>
      <c r="KL15" s="146"/>
      <c r="KM15" s="146"/>
      <c r="KN15" s="146"/>
      <c r="KO15" s="146"/>
      <c r="KP15" s="146"/>
      <c r="KQ15" s="146"/>
      <c r="KR15" s="146"/>
      <c r="KS15" s="146"/>
      <c r="KT15" s="146"/>
      <c r="KU15" s="146"/>
      <c r="KV15" s="146"/>
      <c r="KW15" s="146"/>
      <c r="KX15" s="146"/>
      <c r="KY15" s="146"/>
      <c r="KZ15" s="146"/>
      <c r="LA15" s="146"/>
      <c r="LB15" s="146"/>
      <c r="LC15" s="146"/>
      <c r="LD15" s="146"/>
      <c r="LE15" s="146"/>
      <c r="LF15" s="146"/>
      <c r="LG15" s="146"/>
      <c r="LH15" s="146"/>
      <c r="LI15" s="146"/>
      <c r="LJ15" s="146"/>
      <c r="LK15" s="146"/>
      <c r="LL15" s="146"/>
      <c r="LM15" s="146"/>
      <c r="LN15" s="146"/>
      <c r="LO15" s="146"/>
      <c r="LP15" s="146"/>
      <c r="LQ15" s="146"/>
      <c r="LR15" s="146"/>
      <c r="LS15" s="146"/>
      <c r="LT15" s="146"/>
      <c r="LU15" s="146"/>
      <c r="LV15" s="146"/>
      <c r="LW15" s="146"/>
      <c r="LX15" s="146"/>
      <c r="LY15" s="146"/>
      <c r="LZ15" s="146"/>
      <c r="MA15" s="146"/>
      <c r="MB15" s="146"/>
      <c r="MC15" s="146"/>
      <c r="MD15" s="146"/>
      <c r="ME15" s="146"/>
      <c r="MF15" s="146"/>
      <c r="MG15" s="146"/>
      <c r="MH15" s="146"/>
      <c r="MI15" s="146"/>
      <c r="MJ15" s="146"/>
      <c r="MK15" s="146"/>
      <c r="ML15" s="146"/>
      <c r="MM15" s="146"/>
      <c r="MN15" s="146"/>
      <c r="MO15" s="146"/>
      <c r="MP15" s="146"/>
      <c r="MQ15" s="146"/>
      <c r="MR15" s="146"/>
      <c r="MS15" s="146"/>
      <c r="MT15" s="146"/>
      <c r="MU15" s="146"/>
      <c r="MV15" s="146"/>
      <c r="MW15" s="146"/>
      <c r="MX15" s="146"/>
      <c r="MY15" s="146"/>
      <c r="MZ15" s="146"/>
      <c r="NA15" s="146"/>
      <c r="NB15" s="146"/>
      <c r="NC15" s="146"/>
      <c r="ND15" s="146"/>
      <c r="NE15" s="146"/>
      <c r="NF15" s="146"/>
      <c r="NG15" s="146"/>
      <c r="NH15" s="146"/>
      <c r="NI15" s="146"/>
      <c r="NJ15" s="146"/>
      <c r="NK15" s="146"/>
      <c r="NL15" s="146"/>
      <c r="NM15" s="146"/>
      <c r="NN15" s="146"/>
      <c r="NO15" s="146"/>
      <c r="NP15" s="146"/>
      <c r="NQ15" s="146"/>
      <c r="NR15" s="146"/>
      <c r="NS15" s="146"/>
      <c r="NT15" s="146"/>
      <c r="NU15" s="146"/>
      <c r="NV15" s="146"/>
      <c r="NW15" s="146"/>
      <c r="NX15" s="146"/>
      <c r="NY15" s="146"/>
      <c r="NZ15" s="146"/>
      <c r="OA15" s="146"/>
      <c r="OB15" s="146"/>
      <c r="OC15" s="146"/>
      <c r="OD15" s="146"/>
      <c r="OE15" s="146"/>
      <c r="OF15" s="146"/>
      <c r="OG15" s="146"/>
      <c r="OH15" s="146"/>
      <c r="OI15" s="146"/>
      <c r="OJ15" s="146"/>
      <c r="OK15" s="146"/>
      <c r="OL15" s="146"/>
      <c r="OM15" s="146"/>
      <c r="ON15" s="146"/>
      <c r="OO15" s="146"/>
      <c r="OP15" s="146"/>
      <c r="OQ15" s="146"/>
      <c r="OR15" s="146"/>
      <c r="OS15" s="146"/>
      <c r="OT15" s="146"/>
      <c r="OU15" s="146"/>
      <c r="OV15" s="146"/>
      <c r="OW15" s="146"/>
      <c r="OX15" s="146"/>
      <c r="OY15" s="146"/>
      <c r="OZ15" s="146"/>
      <c r="PA15" s="146"/>
      <c r="PB15" s="146"/>
      <c r="PC15" s="146"/>
      <c r="PD15" s="146"/>
      <c r="PE15" s="146"/>
      <c r="PF15" s="146"/>
      <c r="PG15" s="146"/>
      <c r="PH15" s="146"/>
      <c r="PI15" s="146"/>
      <c r="PJ15" s="146"/>
      <c r="PK15" s="146"/>
      <c r="PL15" s="146"/>
      <c r="PM15" s="146"/>
      <c r="PN15" s="146"/>
      <c r="PO15" s="146"/>
      <c r="PP15" s="146"/>
      <c r="PQ15" s="146"/>
      <c r="PR15" s="146"/>
      <c r="PS15" s="146"/>
      <c r="PT15" s="146"/>
      <c r="PU15" s="146"/>
      <c r="PV15" s="146"/>
      <c r="PW15" s="146"/>
      <c r="PX15" s="146"/>
      <c r="PY15" s="146"/>
      <c r="PZ15" s="146"/>
      <c r="QA15" s="146"/>
      <c r="QB15" s="146"/>
      <c r="QC15" s="146"/>
      <c r="QD15" s="146"/>
      <c r="QE15" s="146"/>
      <c r="QF15" s="146"/>
      <c r="QG15" s="146"/>
      <c r="QH15" s="146"/>
      <c r="QI15" s="146"/>
      <c r="QJ15" s="146"/>
      <c r="QK15" s="146"/>
      <c r="QL15" s="146"/>
      <c r="QM15" s="146"/>
      <c r="QN15" s="146"/>
      <c r="QO15" s="146"/>
      <c r="QP15" s="146"/>
      <c r="QQ15" s="146"/>
      <c r="QR15" s="146"/>
      <c r="QS15" s="146"/>
      <c r="QT15" s="146"/>
      <c r="QU15" s="146"/>
      <c r="QV15" s="146"/>
      <c r="QW15" s="146"/>
      <c r="QX15" s="146"/>
      <c r="QY15" s="146"/>
      <c r="QZ15" s="146"/>
      <c r="RA15" s="146"/>
      <c r="RB15" s="146"/>
      <c r="RC15" s="146"/>
      <c r="RD15" s="146"/>
      <c r="RE15" s="146"/>
      <c r="RF15" s="146"/>
      <c r="RG15" s="146"/>
      <c r="RH15" s="146"/>
      <c r="RI15" s="146"/>
      <c r="RJ15" s="146"/>
      <c r="RK15" s="146"/>
      <c r="RL15" s="146"/>
      <c r="RM15" s="146"/>
      <c r="RN15" s="146"/>
      <c r="RO15" s="146"/>
      <c r="RP15" s="146"/>
      <c r="RQ15" s="146"/>
      <c r="RR15" s="146"/>
      <c r="RS15" s="146"/>
      <c r="RT15" s="146"/>
      <c r="RU15" s="146"/>
      <c r="RV15" s="146"/>
      <c r="RW15" s="146"/>
      <c r="RX15" s="146"/>
      <c r="RY15" s="146"/>
      <c r="RZ15" s="146"/>
      <c r="SA15" s="146"/>
      <c r="SB15" s="146"/>
      <c r="SC15" s="146"/>
      <c r="SD15" s="146"/>
      <c r="SE15" s="146"/>
      <c r="SF15" s="146"/>
      <c r="SG15" s="146"/>
      <c r="SH15" s="146"/>
      <c r="SI15" s="146"/>
      <c r="SJ15" s="146"/>
      <c r="SK15" s="146"/>
      <c r="SL15" s="146"/>
      <c r="SM15" s="146"/>
      <c r="SN15" s="146"/>
      <c r="SO15" s="146"/>
      <c r="SP15" s="146"/>
      <c r="SQ15" s="146"/>
      <c r="SR15" s="146"/>
      <c r="SS15" s="146"/>
      <c r="ST15" s="146"/>
      <c r="SU15" s="146"/>
      <c r="SV15" s="146"/>
      <c r="SW15" s="146"/>
      <c r="SX15" s="146"/>
      <c r="SY15" s="146"/>
      <c r="SZ15" s="146"/>
      <c r="TA15" s="146"/>
      <c r="TB15" s="146"/>
      <c r="TC15" s="146"/>
      <c r="TD15" s="146"/>
      <c r="TE15" s="146"/>
      <c r="TF15" s="146"/>
      <c r="TG15" s="146"/>
      <c r="TH15" s="146"/>
      <c r="TI15" s="146"/>
      <c r="TJ15" s="146"/>
      <c r="TK15" s="146"/>
      <c r="TL15" s="146"/>
      <c r="TM15" s="146"/>
      <c r="TN15" s="146"/>
      <c r="TO15" s="146"/>
      <c r="TP15" s="146"/>
      <c r="TQ15" s="146"/>
      <c r="TR15" s="146"/>
      <c r="TS15" s="146"/>
      <c r="TT15" s="146"/>
      <c r="TU15" s="146"/>
      <c r="TV15" s="146"/>
      <c r="TW15" s="146"/>
      <c r="TX15" s="146"/>
      <c r="TY15" s="146"/>
      <c r="TZ15" s="146"/>
      <c r="UA15" s="146"/>
      <c r="UB15" s="146"/>
      <c r="UC15" s="146"/>
      <c r="UD15" s="146"/>
      <c r="UE15" s="146"/>
      <c r="UF15" s="146"/>
      <c r="UG15" s="146"/>
      <c r="UH15" s="146"/>
      <c r="UI15" s="146"/>
      <c r="UJ15" s="146"/>
      <c r="UK15" s="146"/>
      <c r="UL15" s="146"/>
      <c r="UM15" s="146"/>
      <c r="UN15" s="146"/>
      <c r="UO15" s="146"/>
      <c r="UP15" s="146"/>
      <c r="UQ15" s="146"/>
      <c r="UR15" s="146"/>
      <c r="US15" s="146"/>
      <c r="UT15" s="146"/>
      <c r="UU15" s="146"/>
      <c r="UV15" s="146"/>
      <c r="UW15" s="146"/>
      <c r="UX15" s="146"/>
      <c r="UY15" s="146"/>
      <c r="UZ15" s="146"/>
      <c r="VA15" s="146"/>
      <c r="VB15" s="146"/>
      <c r="VC15" s="146"/>
      <c r="VD15" s="146"/>
      <c r="VE15" s="146"/>
      <c r="VF15" s="146"/>
      <c r="VG15" s="146"/>
      <c r="VH15" s="146"/>
      <c r="VI15" s="146"/>
      <c r="VJ15" s="146"/>
      <c r="VK15" s="146"/>
      <c r="VL15" s="146"/>
      <c r="VM15" s="146"/>
      <c r="VN15" s="146"/>
      <c r="VO15" s="146"/>
      <c r="VP15" s="146"/>
      <c r="VQ15" s="146"/>
      <c r="VR15" s="146"/>
      <c r="VS15" s="146"/>
      <c r="VT15" s="146"/>
      <c r="VU15" s="146"/>
      <c r="VV15" s="146"/>
      <c r="VW15" s="146"/>
      <c r="VX15" s="146"/>
      <c r="VY15" s="146"/>
      <c r="VZ15" s="146"/>
      <c r="WA15" s="146"/>
      <c r="WB15" s="146"/>
      <c r="WC15" s="146"/>
      <c r="WD15" s="146"/>
      <c r="WE15" s="146"/>
      <c r="WF15" s="146"/>
      <c r="WG15" s="146"/>
      <c r="WH15" s="146"/>
      <c r="WI15" s="146"/>
      <c r="WJ15" s="146"/>
      <c r="WK15" s="146"/>
      <c r="WL15" s="146"/>
      <c r="WM15" s="146"/>
      <c r="WN15" s="146"/>
      <c r="WO15" s="146"/>
      <c r="WP15" s="146"/>
      <c r="WQ15" s="146"/>
      <c r="WR15" s="146"/>
      <c r="WS15" s="146"/>
      <c r="WT15" s="146"/>
      <c r="WU15" s="146"/>
      <c r="WV15" s="146"/>
      <c r="WW15" s="146"/>
      <c r="WX15" s="146"/>
      <c r="WY15" s="146"/>
      <c r="WZ15" s="146"/>
      <c r="XA15" s="146"/>
      <c r="XB15" s="146"/>
      <c r="XC15" s="146"/>
      <c r="XD15" s="146"/>
      <c r="XE15" s="146"/>
      <c r="XF15" s="146"/>
      <c r="XG15" s="146"/>
      <c r="XH15" s="146"/>
      <c r="XI15" s="146"/>
      <c r="XJ15" s="146"/>
      <c r="XK15" s="146"/>
      <c r="XL15" s="146"/>
      <c r="XM15" s="146"/>
      <c r="XN15" s="146"/>
      <c r="XO15" s="146"/>
      <c r="XP15" s="146"/>
      <c r="XQ15" s="146"/>
      <c r="XR15" s="146"/>
      <c r="XS15" s="146"/>
      <c r="XT15" s="146"/>
      <c r="XU15" s="146"/>
      <c r="XV15" s="146"/>
      <c r="XW15" s="146"/>
      <c r="XX15" s="146"/>
      <c r="XY15" s="146"/>
      <c r="XZ15" s="146"/>
      <c r="YA15" s="146"/>
      <c r="YB15" s="146"/>
      <c r="YC15" s="146"/>
      <c r="YD15" s="146"/>
      <c r="YE15" s="146"/>
      <c r="YF15" s="146"/>
      <c r="YG15" s="146"/>
      <c r="YH15" s="146"/>
      <c r="YI15" s="146"/>
      <c r="YJ15" s="146"/>
      <c r="YK15" s="146"/>
      <c r="YL15" s="146"/>
      <c r="YM15" s="146"/>
      <c r="YN15" s="146"/>
      <c r="YO15" s="146"/>
      <c r="YP15" s="146"/>
      <c r="YQ15" s="146"/>
      <c r="YR15" s="146"/>
      <c r="YS15" s="146"/>
      <c r="YT15" s="146"/>
      <c r="YU15" s="146"/>
      <c r="YV15" s="146"/>
      <c r="YW15" s="146"/>
      <c r="YX15" s="146"/>
      <c r="YY15" s="146"/>
      <c r="YZ15" s="146"/>
      <c r="ZA15" s="146"/>
      <c r="ZB15" s="146"/>
      <c r="ZC15" s="146"/>
      <c r="ZD15" s="146"/>
      <c r="ZE15" s="146"/>
      <c r="ZF15" s="146"/>
      <c r="ZG15" s="146"/>
      <c r="ZH15" s="146"/>
      <c r="ZI15" s="146"/>
      <c r="ZJ15" s="146"/>
      <c r="ZK15" s="146"/>
      <c r="ZL15" s="146"/>
      <c r="ZM15" s="146"/>
      <c r="ZN15" s="146"/>
      <c r="ZO15" s="146"/>
      <c r="ZP15" s="146"/>
      <c r="ZQ15" s="146"/>
      <c r="ZR15" s="146"/>
      <c r="ZS15" s="146"/>
      <c r="ZT15" s="146"/>
      <c r="ZU15" s="146"/>
      <c r="ZV15" s="146"/>
      <c r="ZW15" s="146"/>
      <c r="ZX15" s="146"/>
      <c r="ZY15" s="146"/>
      <c r="ZZ15" s="146"/>
      <c r="AAA15" s="146"/>
      <c r="AAB15" s="146"/>
      <c r="AAC15" s="146"/>
      <c r="AAD15" s="146"/>
      <c r="AAE15" s="146"/>
      <c r="AAF15" s="146"/>
      <c r="AAG15" s="146"/>
      <c r="AAH15" s="146"/>
      <c r="AAI15" s="146"/>
      <c r="AAJ15" s="146"/>
      <c r="AAK15" s="146"/>
      <c r="AAL15" s="146"/>
      <c r="AAM15" s="146"/>
      <c r="AAN15" s="146"/>
      <c r="AAO15" s="146"/>
      <c r="AAP15" s="146"/>
      <c r="AAQ15" s="146"/>
      <c r="AAR15" s="146"/>
      <c r="AAS15" s="146"/>
      <c r="AAT15" s="146"/>
      <c r="AAU15" s="146"/>
      <c r="AAV15" s="146"/>
      <c r="AAW15" s="146"/>
      <c r="AAX15" s="146"/>
      <c r="AAY15" s="146"/>
      <c r="AAZ15" s="146"/>
      <c r="ABA15" s="146"/>
      <c r="ABB15" s="146"/>
      <c r="ABC15" s="146"/>
      <c r="ABD15" s="146"/>
      <c r="ABE15" s="146"/>
      <c r="ABF15" s="146"/>
      <c r="ABG15" s="146"/>
      <c r="ABH15" s="146"/>
      <c r="ABI15" s="146"/>
      <c r="ABJ15" s="146"/>
      <c r="ABK15" s="146"/>
      <c r="ABL15" s="146"/>
      <c r="ABM15" s="146"/>
      <c r="ABN15" s="146"/>
      <c r="ABO15" s="146"/>
      <c r="ABP15" s="146"/>
      <c r="ABQ15" s="146"/>
      <c r="ABR15" s="146"/>
      <c r="ABS15" s="146"/>
      <c r="ABT15" s="146"/>
      <c r="ABU15" s="146"/>
      <c r="ABV15" s="146"/>
      <c r="ABW15" s="146"/>
      <c r="ABX15" s="146"/>
      <c r="ABY15" s="146"/>
      <c r="ABZ15" s="146"/>
      <c r="ACA15" s="146"/>
      <c r="ACB15" s="146"/>
      <c r="ACC15" s="146"/>
      <c r="ACD15" s="146"/>
      <c r="ACE15" s="146"/>
      <c r="ACF15" s="146"/>
      <c r="ACG15" s="146"/>
      <c r="ACH15" s="146"/>
      <c r="ACI15" s="146"/>
      <c r="ACJ15" s="146"/>
      <c r="ACK15" s="146"/>
      <c r="ACL15" s="146"/>
      <c r="ACM15" s="146"/>
      <c r="ACN15" s="146"/>
      <c r="ACO15" s="146"/>
      <c r="ACP15" s="146"/>
      <c r="ACQ15" s="146"/>
      <c r="ACR15" s="146"/>
      <c r="ACS15" s="146"/>
      <c r="ACT15" s="146"/>
      <c r="ACU15" s="146"/>
      <c r="ACV15" s="146"/>
      <c r="ACW15" s="146"/>
      <c r="ACX15" s="146"/>
      <c r="ACY15" s="146"/>
      <c r="ACZ15" s="146"/>
      <c r="ADA15" s="146"/>
      <c r="ADB15" s="146"/>
      <c r="ADC15" s="146"/>
      <c r="ADD15" s="146"/>
      <c r="ADE15" s="146"/>
      <c r="ADF15" s="146"/>
      <c r="ADG15" s="146"/>
      <c r="ADH15" s="146"/>
      <c r="ADI15" s="146"/>
      <c r="ADJ15" s="146"/>
      <c r="ADK15" s="146"/>
      <c r="ADL15" s="146"/>
      <c r="ADM15" s="146"/>
      <c r="ADN15" s="146"/>
      <c r="ADO15" s="146"/>
      <c r="ADP15" s="146"/>
      <c r="ADQ15" s="146"/>
      <c r="ADR15" s="146"/>
      <c r="ADS15" s="146"/>
      <c r="ADT15" s="146"/>
      <c r="ADU15" s="146"/>
      <c r="ADV15" s="146"/>
      <c r="ADW15" s="146"/>
      <c r="ADX15" s="146"/>
      <c r="ADY15" s="146"/>
      <c r="ADZ15" s="146"/>
      <c r="AEA15" s="146"/>
      <c r="AEB15" s="146"/>
      <c r="AEC15" s="146"/>
      <c r="AED15" s="146"/>
      <c r="AEE15" s="146"/>
      <c r="AEF15" s="146"/>
      <c r="AEG15" s="146"/>
      <c r="AEH15" s="146"/>
      <c r="AEI15" s="146"/>
      <c r="AEJ15" s="146"/>
      <c r="AEK15" s="146"/>
      <c r="AEL15" s="146"/>
      <c r="AEM15" s="146"/>
      <c r="AEN15" s="146"/>
      <c r="AEO15" s="146"/>
      <c r="AEP15" s="146"/>
      <c r="AEQ15" s="146"/>
      <c r="AER15" s="146"/>
      <c r="AES15" s="146"/>
      <c r="AET15" s="146"/>
      <c r="AEU15" s="146"/>
      <c r="AEV15" s="146"/>
      <c r="AEW15" s="146"/>
      <c r="AEX15" s="146"/>
      <c r="AEY15" s="146"/>
      <c r="AEZ15" s="146"/>
      <c r="AFA15" s="146"/>
      <c r="AFB15" s="146"/>
      <c r="AFC15" s="146"/>
      <c r="AFD15" s="146"/>
      <c r="AFE15" s="146"/>
      <c r="AFF15" s="146"/>
      <c r="AFG15" s="146"/>
      <c r="AFH15" s="146"/>
      <c r="AFI15" s="146"/>
      <c r="AFJ15" s="146"/>
      <c r="AFK15" s="146"/>
      <c r="AFL15" s="146"/>
      <c r="AFM15" s="146"/>
      <c r="AFN15" s="146"/>
      <c r="AFO15" s="146"/>
      <c r="AFP15" s="146"/>
      <c r="AFQ15" s="146"/>
      <c r="AFR15" s="146"/>
      <c r="AFS15" s="146"/>
      <c r="AFT15" s="146"/>
      <c r="AFU15" s="146"/>
      <c r="AFV15" s="146"/>
      <c r="AFW15" s="146"/>
      <c r="AFX15" s="146"/>
      <c r="AFY15" s="146"/>
      <c r="AFZ15" s="146"/>
      <c r="AGA15" s="146"/>
      <c r="AGB15" s="146"/>
      <c r="AGC15" s="146"/>
      <c r="AGD15" s="146"/>
      <c r="AGE15" s="146"/>
      <c r="AGF15" s="146"/>
      <c r="AGG15" s="146"/>
      <c r="AGH15" s="146"/>
      <c r="AGI15" s="146"/>
      <c r="AGJ15" s="146"/>
      <c r="AGK15" s="146"/>
      <c r="AGL15" s="146"/>
      <c r="AGM15" s="146"/>
      <c r="AGN15" s="146"/>
      <c r="AGO15" s="146"/>
      <c r="AGP15" s="146"/>
      <c r="AGQ15" s="146"/>
      <c r="AGR15" s="146"/>
      <c r="AGS15" s="146"/>
      <c r="AGT15" s="146"/>
      <c r="AGU15" s="146"/>
      <c r="AGV15" s="146"/>
      <c r="AGW15" s="146"/>
      <c r="AGX15" s="146"/>
      <c r="AGY15" s="146"/>
      <c r="AGZ15" s="146"/>
      <c r="AHA15" s="146"/>
      <c r="AHB15" s="146"/>
      <c r="AHC15" s="146"/>
      <c r="AHD15" s="146"/>
      <c r="AHE15" s="146"/>
      <c r="AHF15" s="146"/>
      <c r="AHG15" s="146"/>
      <c r="AHH15" s="146"/>
      <c r="AHI15" s="146"/>
      <c r="AHJ15" s="146"/>
      <c r="AHK15" s="146"/>
      <c r="AHL15" s="146"/>
      <c r="AHM15" s="146"/>
      <c r="AHN15" s="146"/>
      <c r="AHO15" s="146"/>
      <c r="AHP15" s="146"/>
      <c r="AHQ15" s="146"/>
      <c r="AHR15" s="146"/>
      <c r="AHS15" s="146"/>
      <c r="AHT15" s="146"/>
      <c r="AHU15" s="146"/>
      <c r="AHV15" s="146"/>
      <c r="AHW15" s="146"/>
      <c r="AHX15" s="146"/>
      <c r="AHY15" s="146"/>
      <c r="AHZ15" s="146"/>
      <c r="AIA15" s="146"/>
      <c r="AIB15" s="146"/>
      <c r="AIC15" s="146"/>
      <c r="AID15" s="146"/>
      <c r="AIE15" s="146"/>
      <c r="AIF15" s="146"/>
      <c r="AIG15" s="146"/>
      <c r="AIH15" s="146"/>
      <c r="AII15" s="146"/>
      <c r="AIJ15" s="146"/>
      <c r="AIK15" s="146"/>
      <c r="AIL15" s="146"/>
      <c r="AIM15" s="146"/>
      <c r="AIN15" s="146"/>
      <c r="AIO15" s="146"/>
      <c r="AIP15" s="146"/>
      <c r="AIQ15" s="146"/>
      <c r="AIR15" s="146"/>
      <c r="AIS15" s="146"/>
      <c r="AIT15" s="146"/>
      <c r="AIU15" s="146"/>
      <c r="AIV15" s="146"/>
      <c r="AIW15" s="146"/>
      <c r="AIX15" s="146"/>
      <c r="AIY15" s="146"/>
      <c r="AIZ15" s="146"/>
      <c r="AJA15" s="146"/>
      <c r="AJB15" s="146"/>
      <c r="AJC15" s="146"/>
      <c r="AJD15" s="146"/>
      <c r="AJE15" s="146"/>
      <c r="AJF15" s="146"/>
      <c r="AJG15" s="146"/>
      <c r="AJH15" s="146"/>
      <c r="AJI15" s="146"/>
      <c r="AJJ15" s="146"/>
      <c r="AJK15" s="146"/>
      <c r="AJL15" s="146"/>
      <c r="AJM15" s="146"/>
      <c r="AJN15" s="146"/>
      <c r="AJO15" s="146"/>
      <c r="AJP15" s="146"/>
      <c r="AJQ15" s="146"/>
      <c r="AJR15" s="146"/>
      <c r="AJS15" s="146"/>
      <c r="AJT15" s="146"/>
      <c r="AJU15" s="146"/>
      <c r="AJV15" s="146"/>
      <c r="AJW15" s="146"/>
      <c r="AJX15" s="146"/>
      <c r="AJY15" s="146"/>
      <c r="AJZ15" s="146"/>
      <c r="AKA15" s="146"/>
      <c r="AKB15" s="146"/>
      <c r="AKC15" s="146"/>
      <c r="AKD15" s="146"/>
      <c r="AKE15" s="146"/>
      <c r="AKF15" s="146"/>
      <c r="AKG15" s="146"/>
      <c r="AKH15" s="146"/>
      <c r="AKI15" s="146"/>
      <c r="AKJ15" s="146"/>
      <c r="AKK15" s="146"/>
      <c r="AKL15" s="146"/>
      <c r="AKM15" s="146"/>
      <c r="AKN15" s="146"/>
      <c r="AKO15" s="146"/>
      <c r="AKP15" s="146"/>
      <c r="AKQ15" s="146"/>
      <c r="AKR15" s="146"/>
      <c r="AKS15" s="146"/>
      <c r="AKT15" s="146"/>
      <c r="AKU15" s="146"/>
      <c r="AKV15" s="146"/>
      <c r="AKW15" s="146"/>
      <c r="AKX15" s="146"/>
      <c r="AKY15" s="146"/>
      <c r="AKZ15" s="146"/>
      <c r="ALA15" s="146"/>
      <c r="ALB15" s="146"/>
      <c r="ALC15" s="146"/>
      <c r="ALD15" s="146"/>
      <c r="ALE15" s="146"/>
      <c r="ALF15" s="146"/>
      <c r="ALG15" s="146"/>
      <c r="ALH15" s="146"/>
      <c r="ALI15" s="146"/>
      <c r="ALJ15" s="146"/>
      <c r="ALK15" s="146"/>
      <c r="ALL15" s="146"/>
      <c r="ALM15" s="146"/>
      <c r="ALN15" s="146"/>
      <c r="ALO15" s="146"/>
      <c r="ALP15" s="146"/>
      <c r="ALQ15" s="146"/>
      <c r="ALR15" s="146"/>
      <c r="ALS15" s="146"/>
      <c r="ALT15" s="146"/>
      <c r="ALU15" s="146"/>
      <c r="ALV15" s="146"/>
      <c r="ALW15" s="146"/>
      <c r="ALX15" s="146"/>
      <c r="ALY15" s="146"/>
      <c r="ALZ15" s="146"/>
      <c r="AMA15" s="146"/>
      <c r="AMB15" s="146"/>
      <c r="AMC15" s="146"/>
      <c r="AMD15" s="146"/>
      <c r="AME15" s="146"/>
      <c r="AMF15" s="146"/>
    </row>
    <row r="16" spans="1:1020" customFormat="1">
      <c r="A16" s="155"/>
      <c r="B16" s="184" t="s">
        <v>1823</v>
      </c>
      <c r="C16" s="164" t="s">
        <v>1824</v>
      </c>
      <c r="D16" s="164">
        <v>14</v>
      </c>
      <c r="E16" s="164">
        <v>9.6149999999999999E-2</v>
      </c>
      <c r="F16" s="164">
        <v>9.6149999999999999E-2</v>
      </c>
      <c r="G16" s="185">
        <v>2.9100000000000001E-2</v>
      </c>
      <c r="H16" s="145"/>
      <c r="I16" s="155"/>
      <c r="J16" s="159" t="s">
        <v>1825</v>
      </c>
      <c r="K16" s="160" t="s">
        <v>1826</v>
      </c>
      <c r="L16" s="160">
        <v>227</v>
      </c>
      <c r="M16" s="160">
        <v>1.231E-2</v>
      </c>
      <c r="N16" s="160">
        <v>1.231E-2</v>
      </c>
      <c r="O16" s="161">
        <v>0.49170000000000003</v>
      </c>
      <c r="P16" s="145"/>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c r="HO16" s="146"/>
      <c r="HP16" s="146"/>
      <c r="HQ16" s="146"/>
      <c r="HR16" s="146"/>
      <c r="HS16" s="146"/>
      <c r="HT16" s="146"/>
      <c r="HU16" s="146"/>
      <c r="HV16" s="146"/>
      <c r="HW16" s="146"/>
      <c r="HX16" s="146"/>
      <c r="HY16" s="146"/>
      <c r="HZ16" s="146"/>
      <c r="IA16" s="146"/>
      <c r="IB16" s="146"/>
      <c r="IC16" s="146"/>
      <c r="ID16" s="146"/>
      <c r="IE16" s="146"/>
      <c r="IF16" s="146"/>
      <c r="IG16" s="146"/>
      <c r="IH16" s="146"/>
      <c r="II16" s="146"/>
      <c r="IJ16" s="146"/>
      <c r="IK16" s="146"/>
      <c r="IL16" s="146"/>
      <c r="IM16" s="146"/>
      <c r="IN16" s="146"/>
      <c r="IO16" s="146"/>
      <c r="IP16" s="146"/>
      <c r="IQ16" s="146"/>
      <c r="IR16" s="146"/>
      <c r="IS16" s="146"/>
      <c r="IT16" s="146"/>
      <c r="IU16" s="146"/>
      <c r="IV16" s="146"/>
      <c r="IW16" s="146"/>
      <c r="IX16" s="146"/>
      <c r="IY16" s="146"/>
      <c r="IZ16" s="146"/>
      <c r="JA16" s="146"/>
      <c r="JB16" s="146"/>
      <c r="JC16" s="146"/>
      <c r="JD16" s="146"/>
      <c r="JE16" s="146"/>
      <c r="JF16" s="146"/>
      <c r="JG16" s="146"/>
      <c r="JH16" s="146"/>
      <c r="JI16" s="146"/>
      <c r="JJ16" s="146"/>
      <c r="JK16" s="146"/>
      <c r="JL16" s="146"/>
      <c r="JM16" s="146"/>
      <c r="JN16" s="146"/>
      <c r="JO16" s="146"/>
      <c r="JP16" s="146"/>
      <c r="JQ16" s="146"/>
      <c r="JR16" s="146"/>
      <c r="JS16" s="146"/>
      <c r="JT16" s="146"/>
      <c r="JU16" s="146"/>
      <c r="JV16" s="146"/>
      <c r="JW16" s="146"/>
      <c r="JX16" s="146"/>
      <c r="JY16" s="146"/>
      <c r="JZ16" s="146"/>
      <c r="KA16" s="146"/>
      <c r="KB16" s="146"/>
      <c r="KC16" s="146"/>
      <c r="KD16" s="146"/>
      <c r="KE16" s="146"/>
      <c r="KF16" s="146"/>
      <c r="KG16" s="146"/>
      <c r="KH16" s="146"/>
      <c r="KI16" s="146"/>
      <c r="KJ16" s="146"/>
      <c r="KK16" s="146"/>
      <c r="KL16" s="146"/>
      <c r="KM16" s="146"/>
      <c r="KN16" s="146"/>
      <c r="KO16" s="146"/>
      <c r="KP16" s="146"/>
      <c r="KQ16" s="146"/>
      <c r="KR16" s="146"/>
      <c r="KS16" s="146"/>
      <c r="KT16" s="146"/>
      <c r="KU16" s="146"/>
      <c r="KV16" s="146"/>
      <c r="KW16" s="146"/>
      <c r="KX16" s="146"/>
      <c r="KY16" s="146"/>
      <c r="KZ16" s="146"/>
      <c r="LA16" s="146"/>
      <c r="LB16" s="146"/>
      <c r="LC16" s="146"/>
      <c r="LD16" s="146"/>
      <c r="LE16" s="146"/>
      <c r="LF16" s="146"/>
      <c r="LG16" s="146"/>
      <c r="LH16" s="146"/>
      <c r="LI16" s="146"/>
      <c r="LJ16" s="146"/>
      <c r="LK16" s="146"/>
      <c r="LL16" s="146"/>
      <c r="LM16" s="146"/>
      <c r="LN16" s="146"/>
      <c r="LO16" s="146"/>
      <c r="LP16" s="146"/>
      <c r="LQ16" s="146"/>
      <c r="LR16" s="146"/>
      <c r="LS16" s="146"/>
      <c r="LT16" s="146"/>
      <c r="LU16" s="146"/>
      <c r="LV16" s="146"/>
      <c r="LW16" s="146"/>
      <c r="LX16" s="146"/>
      <c r="LY16" s="146"/>
      <c r="LZ16" s="146"/>
      <c r="MA16" s="146"/>
      <c r="MB16" s="146"/>
      <c r="MC16" s="146"/>
      <c r="MD16" s="146"/>
      <c r="ME16" s="146"/>
      <c r="MF16" s="146"/>
      <c r="MG16" s="146"/>
      <c r="MH16" s="146"/>
      <c r="MI16" s="146"/>
      <c r="MJ16" s="146"/>
      <c r="MK16" s="146"/>
      <c r="ML16" s="146"/>
      <c r="MM16" s="146"/>
      <c r="MN16" s="146"/>
      <c r="MO16" s="146"/>
      <c r="MP16" s="146"/>
      <c r="MQ16" s="146"/>
      <c r="MR16" s="146"/>
      <c r="MS16" s="146"/>
      <c r="MT16" s="146"/>
      <c r="MU16" s="146"/>
      <c r="MV16" s="146"/>
      <c r="MW16" s="146"/>
      <c r="MX16" s="146"/>
      <c r="MY16" s="146"/>
      <c r="MZ16" s="146"/>
      <c r="NA16" s="146"/>
      <c r="NB16" s="146"/>
      <c r="NC16" s="146"/>
      <c r="ND16" s="146"/>
      <c r="NE16" s="146"/>
      <c r="NF16" s="146"/>
      <c r="NG16" s="146"/>
      <c r="NH16" s="146"/>
      <c r="NI16" s="146"/>
      <c r="NJ16" s="146"/>
      <c r="NK16" s="146"/>
      <c r="NL16" s="146"/>
      <c r="NM16" s="146"/>
      <c r="NN16" s="146"/>
      <c r="NO16" s="146"/>
      <c r="NP16" s="146"/>
      <c r="NQ16" s="146"/>
      <c r="NR16" s="146"/>
      <c r="NS16" s="146"/>
      <c r="NT16" s="146"/>
      <c r="NU16" s="146"/>
      <c r="NV16" s="146"/>
      <c r="NW16" s="146"/>
      <c r="NX16" s="146"/>
      <c r="NY16" s="146"/>
      <c r="NZ16" s="146"/>
      <c r="OA16" s="146"/>
      <c r="OB16" s="146"/>
      <c r="OC16" s="146"/>
      <c r="OD16" s="146"/>
      <c r="OE16" s="146"/>
      <c r="OF16" s="146"/>
      <c r="OG16" s="146"/>
      <c r="OH16" s="146"/>
      <c r="OI16" s="146"/>
      <c r="OJ16" s="146"/>
      <c r="OK16" s="146"/>
      <c r="OL16" s="146"/>
      <c r="OM16" s="146"/>
      <c r="ON16" s="146"/>
      <c r="OO16" s="146"/>
      <c r="OP16" s="146"/>
      <c r="OQ16" s="146"/>
      <c r="OR16" s="146"/>
      <c r="OS16" s="146"/>
      <c r="OT16" s="146"/>
      <c r="OU16" s="146"/>
      <c r="OV16" s="146"/>
      <c r="OW16" s="146"/>
      <c r="OX16" s="146"/>
      <c r="OY16" s="146"/>
      <c r="OZ16" s="146"/>
      <c r="PA16" s="146"/>
      <c r="PB16" s="146"/>
      <c r="PC16" s="146"/>
      <c r="PD16" s="146"/>
      <c r="PE16" s="146"/>
      <c r="PF16" s="146"/>
      <c r="PG16" s="146"/>
      <c r="PH16" s="146"/>
      <c r="PI16" s="146"/>
      <c r="PJ16" s="146"/>
      <c r="PK16" s="146"/>
      <c r="PL16" s="146"/>
      <c r="PM16" s="146"/>
      <c r="PN16" s="146"/>
      <c r="PO16" s="146"/>
      <c r="PP16" s="146"/>
      <c r="PQ16" s="146"/>
      <c r="PR16" s="146"/>
      <c r="PS16" s="146"/>
      <c r="PT16" s="146"/>
      <c r="PU16" s="146"/>
      <c r="PV16" s="146"/>
      <c r="PW16" s="146"/>
      <c r="PX16" s="146"/>
      <c r="PY16" s="146"/>
      <c r="PZ16" s="146"/>
      <c r="QA16" s="146"/>
      <c r="QB16" s="146"/>
      <c r="QC16" s="146"/>
      <c r="QD16" s="146"/>
      <c r="QE16" s="146"/>
      <c r="QF16" s="146"/>
      <c r="QG16" s="146"/>
      <c r="QH16" s="146"/>
      <c r="QI16" s="146"/>
      <c r="QJ16" s="146"/>
      <c r="QK16" s="146"/>
      <c r="QL16" s="146"/>
      <c r="QM16" s="146"/>
      <c r="QN16" s="146"/>
      <c r="QO16" s="146"/>
      <c r="QP16" s="146"/>
      <c r="QQ16" s="146"/>
      <c r="QR16" s="146"/>
      <c r="QS16" s="146"/>
      <c r="QT16" s="146"/>
      <c r="QU16" s="146"/>
      <c r="QV16" s="146"/>
      <c r="QW16" s="146"/>
      <c r="QX16" s="146"/>
      <c r="QY16" s="146"/>
      <c r="QZ16" s="146"/>
      <c r="RA16" s="146"/>
      <c r="RB16" s="146"/>
      <c r="RC16" s="146"/>
      <c r="RD16" s="146"/>
      <c r="RE16" s="146"/>
      <c r="RF16" s="146"/>
      <c r="RG16" s="146"/>
      <c r="RH16" s="146"/>
      <c r="RI16" s="146"/>
      <c r="RJ16" s="146"/>
      <c r="RK16" s="146"/>
      <c r="RL16" s="146"/>
      <c r="RM16" s="146"/>
      <c r="RN16" s="146"/>
      <c r="RO16" s="146"/>
      <c r="RP16" s="146"/>
      <c r="RQ16" s="146"/>
      <c r="RR16" s="146"/>
      <c r="RS16" s="146"/>
      <c r="RT16" s="146"/>
      <c r="RU16" s="146"/>
      <c r="RV16" s="146"/>
      <c r="RW16" s="146"/>
      <c r="RX16" s="146"/>
      <c r="RY16" s="146"/>
      <c r="RZ16" s="146"/>
      <c r="SA16" s="146"/>
      <c r="SB16" s="146"/>
      <c r="SC16" s="146"/>
      <c r="SD16" s="146"/>
      <c r="SE16" s="146"/>
      <c r="SF16" s="146"/>
      <c r="SG16" s="146"/>
      <c r="SH16" s="146"/>
      <c r="SI16" s="146"/>
      <c r="SJ16" s="146"/>
      <c r="SK16" s="146"/>
      <c r="SL16" s="146"/>
      <c r="SM16" s="146"/>
      <c r="SN16" s="146"/>
      <c r="SO16" s="146"/>
      <c r="SP16" s="146"/>
      <c r="SQ16" s="146"/>
      <c r="SR16" s="146"/>
      <c r="SS16" s="146"/>
      <c r="ST16" s="146"/>
      <c r="SU16" s="146"/>
      <c r="SV16" s="146"/>
      <c r="SW16" s="146"/>
      <c r="SX16" s="146"/>
      <c r="SY16" s="146"/>
      <c r="SZ16" s="146"/>
      <c r="TA16" s="146"/>
      <c r="TB16" s="146"/>
      <c r="TC16" s="146"/>
      <c r="TD16" s="146"/>
      <c r="TE16" s="146"/>
      <c r="TF16" s="146"/>
      <c r="TG16" s="146"/>
      <c r="TH16" s="146"/>
      <c r="TI16" s="146"/>
      <c r="TJ16" s="146"/>
      <c r="TK16" s="146"/>
      <c r="TL16" s="146"/>
      <c r="TM16" s="146"/>
      <c r="TN16" s="146"/>
      <c r="TO16" s="146"/>
      <c r="TP16" s="146"/>
      <c r="TQ16" s="146"/>
      <c r="TR16" s="146"/>
      <c r="TS16" s="146"/>
      <c r="TT16" s="146"/>
      <c r="TU16" s="146"/>
      <c r="TV16" s="146"/>
      <c r="TW16" s="146"/>
      <c r="TX16" s="146"/>
      <c r="TY16" s="146"/>
      <c r="TZ16" s="146"/>
      <c r="UA16" s="146"/>
      <c r="UB16" s="146"/>
      <c r="UC16" s="146"/>
      <c r="UD16" s="146"/>
      <c r="UE16" s="146"/>
      <c r="UF16" s="146"/>
      <c r="UG16" s="146"/>
      <c r="UH16" s="146"/>
      <c r="UI16" s="146"/>
      <c r="UJ16" s="146"/>
      <c r="UK16" s="146"/>
      <c r="UL16" s="146"/>
      <c r="UM16" s="146"/>
      <c r="UN16" s="146"/>
      <c r="UO16" s="146"/>
      <c r="UP16" s="146"/>
      <c r="UQ16" s="146"/>
      <c r="UR16" s="146"/>
      <c r="US16" s="146"/>
      <c r="UT16" s="146"/>
      <c r="UU16" s="146"/>
      <c r="UV16" s="146"/>
      <c r="UW16" s="146"/>
      <c r="UX16" s="146"/>
      <c r="UY16" s="146"/>
      <c r="UZ16" s="146"/>
      <c r="VA16" s="146"/>
      <c r="VB16" s="146"/>
      <c r="VC16" s="146"/>
      <c r="VD16" s="146"/>
      <c r="VE16" s="146"/>
      <c r="VF16" s="146"/>
      <c r="VG16" s="146"/>
      <c r="VH16" s="146"/>
      <c r="VI16" s="146"/>
      <c r="VJ16" s="146"/>
      <c r="VK16" s="146"/>
      <c r="VL16" s="146"/>
      <c r="VM16" s="146"/>
      <c r="VN16" s="146"/>
      <c r="VO16" s="146"/>
      <c r="VP16" s="146"/>
      <c r="VQ16" s="146"/>
      <c r="VR16" s="146"/>
      <c r="VS16" s="146"/>
      <c r="VT16" s="146"/>
      <c r="VU16" s="146"/>
      <c r="VV16" s="146"/>
      <c r="VW16" s="146"/>
      <c r="VX16" s="146"/>
      <c r="VY16" s="146"/>
      <c r="VZ16" s="146"/>
      <c r="WA16" s="146"/>
      <c r="WB16" s="146"/>
      <c r="WC16" s="146"/>
      <c r="WD16" s="146"/>
      <c r="WE16" s="146"/>
      <c r="WF16" s="146"/>
      <c r="WG16" s="146"/>
      <c r="WH16" s="146"/>
      <c r="WI16" s="146"/>
      <c r="WJ16" s="146"/>
      <c r="WK16" s="146"/>
      <c r="WL16" s="146"/>
      <c r="WM16" s="146"/>
      <c r="WN16" s="146"/>
      <c r="WO16" s="146"/>
      <c r="WP16" s="146"/>
      <c r="WQ16" s="146"/>
      <c r="WR16" s="146"/>
      <c r="WS16" s="146"/>
      <c r="WT16" s="146"/>
      <c r="WU16" s="146"/>
      <c r="WV16" s="146"/>
      <c r="WW16" s="146"/>
      <c r="WX16" s="146"/>
      <c r="WY16" s="146"/>
      <c r="WZ16" s="146"/>
      <c r="XA16" s="146"/>
      <c r="XB16" s="146"/>
      <c r="XC16" s="146"/>
      <c r="XD16" s="146"/>
      <c r="XE16" s="146"/>
      <c r="XF16" s="146"/>
      <c r="XG16" s="146"/>
      <c r="XH16" s="146"/>
      <c r="XI16" s="146"/>
      <c r="XJ16" s="146"/>
      <c r="XK16" s="146"/>
      <c r="XL16" s="146"/>
      <c r="XM16" s="146"/>
      <c r="XN16" s="146"/>
      <c r="XO16" s="146"/>
      <c r="XP16" s="146"/>
      <c r="XQ16" s="146"/>
      <c r="XR16" s="146"/>
      <c r="XS16" s="146"/>
      <c r="XT16" s="146"/>
      <c r="XU16" s="146"/>
      <c r="XV16" s="146"/>
      <c r="XW16" s="146"/>
      <c r="XX16" s="146"/>
      <c r="XY16" s="146"/>
      <c r="XZ16" s="146"/>
      <c r="YA16" s="146"/>
      <c r="YB16" s="146"/>
      <c r="YC16" s="146"/>
      <c r="YD16" s="146"/>
      <c r="YE16" s="146"/>
      <c r="YF16" s="146"/>
      <c r="YG16" s="146"/>
      <c r="YH16" s="146"/>
      <c r="YI16" s="146"/>
      <c r="YJ16" s="146"/>
      <c r="YK16" s="146"/>
      <c r="YL16" s="146"/>
      <c r="YM16" s="146"/>
      <c r="YN16" s="146"/>
      <c r="YO16" s="146"/>
      <c r="YP16" s="146"/>
      <c r="YQ16" s="146"/>
      <c r="YR16" s="146"/>
      <c r="YS16" s="146"/>
      <c r="YT16" s="146"/>
      <c r="YU16" s="146"/>
      <c r="YV16" s="146"/>
      <c r="YW16" s="146"/>
      <c r="YX16" s="146"/>
      <c r="YY16" s="146"/>
      <c r="YZ16" s="146"/>
      <c r="ZA16" s="146"/>
      <c r="ZB16" s="146"/>
      <c r="ZC16" s="146"/>
      <c r="ZD16" s="146"/>
      <c r="ZE16" s="146"/>
      <c r="ZF16" s="146"/>
      <c r="ZG16" s="146"/>
      <c r="ZH16" s="146"/>
      <c r="ZI16" s="146"/>
      <c r="ZJ16" s="146"/>
      <c r="ZK16" s="146"/>
      <c r="ZL16" s="146"/>
      <c r="ZM16" s="146"/>
      <c r="ZN16" s="146"/>
      <c r="ZO16" s="146"/>
      <c r="ZP16" s="146"/>
      <c r="ZQ16" s="146"/>
      <c r="ZR16" s="146"/>
      <c r="ZS16" s="146"/>
      <c r="ZT16" s="146"/>
      <c r="ZU16" s="146"/>
      <c r="ZV16" s="146"/>
      <c r="ZW16" s="146"/>
      <c r="ZX16" s="146"/>
      <c r="ZY16" s="146"/>
      <c r="ZZ16" s="146"/>
      <c r="AAA16" s="146"/>
      <c r="AAB16" s="146"/>
      <c r="AAC16" s="146"/>
      <c r="AAD16" s="146"/>
      <c r="AAE16" s="146"/>
      <c r="AAF16" s="146"/>
      <c r="AAG16" s="146"/>
      <c r="AAH16" s="146"/>
      <c r="AAI16" s="146"/>
      <c r="AAJ16" s="146"/>
      <c r="AAK16" s="146"/>
      <c r="AAL16" s="146"/>
      <c r="AAM16" s="146"/>
      <c r="AAN16" s="146"/>
      <c r="AAO16" s="146"/>
      <c r="AAP16" s="146"/>
      <c r="AAQ16" s="146"/>
      <c r="AAR16" s="146"/>
      <c r="AAS16" s="146"/>
      <c r="AAT16" s="146"/>
      <c r="AAU16" s="146"/>
      <c r="AAV16" s="146"/>
      <c r="AAW16" s="146"/>
      <c r="AAX16" s="146"/>
      <c r="AAY16" s="146"/>
      <c r="AAZ16" s="146"/>
      <c r="ABA16" s="146"/>
      <c r="ABB16" s="146"/>
      <c r="ABC16" s="146"/>
      <c r="ABD16" s="146"/>
      <c r="ABE16" s="146"/>
      <c r="ABF16" s="146"/>
      <c r="ABG16" s="146"/>
      <c r="ABH16" s="146"/>
      <c r="ABI16" s="146"/>
      <c r="ABJ16" s="146"/>
      <c r="ABK16" s="146"/>
      <c r="ABL16" s="146"/>
      <c r="ABM16" s="146"/>
      <c r="ABN16" s="146"/>
      <c r="ABO16" s="146"/>
      <c r="ABP16" s="146"/>
      <c r="ABQ16" s="146"/>
      <c r="ABR16" s="146"/>
      <c r="ABS16" s="146"/>
      <c r="ABT16" s="146"/>
      <c r="ABU16" s="146"/>
      <c r="ABV16" s="146"/>
      <c r="ABW16" s="146"/>
      <c r="ABX16" s="146"/>
      <c r="ABY16" s="146"/>
      <c r="ABZ16" s="146"/>
      <c r="ACA16" s="146"/>
      <c r="ACB16" s="146"/>
      <c r="ACC16" s="146"/>
      <c r="ACD16" s="146"/>
      <c r="ACE16" s="146"/>
      <c r="ACF16" s="146"/>
      <c r="ACG16" s="146"/>
      <c r="ACH16" s="146"/>
      <c r="ACI16" s="146"/>
      <c r="ACJ16" s="146"/>
      <c r="ACK16" s="146"/>
      <c r="ACL16" s="146"/>
      <c r="ACM16" s="146"/>
      <c r="ACN16" s="146"/>
      <c r="ACO16" s="146"/>
      <c r="ACP16" s="146"/>
      <c r="ACQ16" s="146"/>
      <c r="ACR16" s="146"/>
      <c r="ACS16" s="146"/>
      <c r="ACT16" s="146"/>
      <c r="ACU16" s="146"/>
      <c r="ACV16" s="146"/>
      <c r="ACW16" s="146"/>
      <c r="ACX16" s="146"/>
      <c r="ACY16" s="146"/>
      <c r="ACZ16" s="146"/>
      <c r="ADA16" s="146"/>
      <c r="ADB16" s="146"/>
      <c r="ADC16" s="146"/>
      <c r="ADD16" s="146"/>
      <c r="ADE16" s="146"/>
      <c r="ADF16" s="146"/>
      <c r="ADG16" s="146"/>
      <c r="ADH16" s="146"/>
      <c r="ADI16" s="146"/>
      <c r="ADJ16" s="146"/>
      <c r="ADK16" s="146"/>
      <c r="ADL16" s="146"/>
      <c r="ADM16" s="146"/>
      <c r="ADN16" s="146"/>
      <c r="ADO16" s="146"/>
      <c r="ADP16" s="146"/>
      <c r="ADQ16" s="146"/>
      <c r="ADR16" s="146"/>
      <c r="ADS16" s="146"/>
      <c r="ADT16" s="146"/>
      <c r="ADU16" s="146"/>
      <c r="ADV16" s="146"/>
      <c r="ADW16" s="146"/>
      <c r="ADX16" s="146"/>
      <c r="ADY16" s="146"/>
      <c r="ADZ16" s="146"/>
      <c r="AEA16" s="146"/>
      <c r="AEB16" s="146"/>
      <c r="AEC16" s="146"/>
      <c r="AED16" s="146"/>
      <c r="AEE16" s="146"/>
      <c r="AEF16" s="146"/>
      <c r="AEG16" s="146"/>
      <c r="AEH16" s="146"/>
      <c r="AEI16" s="146"/>
      <c r="AEJ16" s="146"/>
      <c r="AEK16" s="146"/>
      <c r="AEL16" s="146"/>
      <c r="AEM16" s="146"/>
      <c r="AEN16" s="146"/>
      <c r="AEO16" s="146"/>
      <c r="AEP16" s="146"/>
      <c r="AEQ16" s="146"/>
      <c r="AER16" s="146"/>
      <c r="AES16" s="146"/>
      <c r="AET16" s="146"/>
      <c r="AEU16" s="146"/>
      <c r="AEV16" s="146"/>
      <c r="AEW16" s="146"/>
      <c r="AEX16" s="146"/>
      <c r="AEY16" s="146"/>
      <c r="AEZ16" s="146"/>
      <c r="AFA16" s="146"/>
      <c r="AFB16" s="146"/>
      <c r="AFC16" s="146"/>
      <c r="AFD16" s="146"/>
      <c r="AFE16" s="146"/>
      <c r="AFF16" s="146"/>
      <c r="AFG16" s="146"/>
      <c r="AFH16" s="146"/>
      <c r="AFI16" s="146"/>
      <c r="AFJ16" s="146"/>
      <c r="AFK16" s="146"/>
      <c r="AFL16" s="146"/>
      <c r="AFM16" s="146"/>
      <c r="AFN16" s="146"/>
      <c r="AFO16" s="146"/>
      <c r="AFP16" s="146"/>
      <c r="AFQ16" s="146"/>
      <c r="AFR16" s="146"/>
      <c r="AFS16" s="146"/>
      <c r="AFT16" s="146"/>
      <c r="AFU16" s="146"/>
      <c r="AFV16" s="146"/>
      <c r="AFW16" s="146"/>
      <c r="AFX16" s="146"/>
      <c r="AFY16" s="146"/>
      <c r="AFZ16" s="146"/>
      <c r="AGA16" s="146"/>
      <c r="AGB16" s="146"/>
      <c r="AGC16" s="146"/>
      <c r="AGD16" s="146"/>
      <c r="AGE16" s="146"/>
      <c r="AGF16" s="146"/>
      <c r="AGG16" s="146"/>
      <c r="AGH16" s="146"/>
      <c r="AGI16" s="146"/>
      <c r="AGJ16" s="146"/>
      <c r="AGK16" s="146"/>
      <c r="AGL16" s="146"/>
      <c r="AGM16" s="146"/>
      <c r="AGN16" s="146"/>
      <c r="AGO16" s="146"/>
      <c r="AGP16" s="146"/>
      <c r="AGQ16" s="146"/>
      <c r="AGR16" s="146"/>
      <c r="AGS16" s="146"/>
      <c r="AGT16" s="146"/>
      <c r="AGU16" s="146"/>
      <c r="AGV16" s="146"/>
      <c r="AGW16" s="146"/>
      <c r="AGX16" s="146"/>
      <c r="AGY16" s="146"/>
      <c r="AGZ16" s="146"/>
      <c r="AHA16" s="146"/>
      <c r="AHB16" s="146"/>
      <c r="AHC16" s="146"/>
      <c r="AHD16" s="146"/>
      <c r="AHE16" s="146"/>
      <c r="AHF16" s="146"/>
      <c r="AHG16" s="146"/>
      <c r="AHH16" s="146"/>
      <c r="AHI16" s="146"/>
      <c r="AHJ16" s="146"/>
      <c r="AHK16" s="146"/>
      <c r="AHL16" s="146"/>
      <c r="AHM16" s="146"/>
      <c r="AHN16" s="146"/>
      <c r="AHO16" s="146"/>
      <c r="AHP16" s="146"/>
      <c r="AHQ16" s="146"/>
      <c r="AHR16" s="146"/>
      <c r="AHS16" s="146"/>
      <c r="AHT16" s="146"/>
      <c r="AHU16" s="146"/>
      <c r="AHV16" s="146"/>
      <c r="AHW16" s="146"/>
      <c r="AHX16" s="146"/>
      <c r="AHY16" s="146"/>
      <c r="AHZ16" s="146"/>
      <c r="AIA16" s="146"/>
      <c r="AIB16" s="146"/>
      <c r="AIC16" s="146"/>
      <c r="AID16" s="146"/>
      <c r="AIE16" s="146"/>
      <c r="AIF16" s="146"/>
      <c r="AIG16" s="146"/>
      <c r="AIH16" s="146"/>
      <c r="AII16" s="146"/>
      <c r="AIJ16" s="146"/>
      <c r="AIK16" s="146"/>
      <c r="AIL16" s="146"/>
      <c r="AIM16" s="146"/>
      <c r="AIN16" s="146"/>
      <c r="AIO16" s="146"/>
      <c r="AIP16" s="146"/>
      <c r="AIQ16" s="146"/>
      <c r="AIR16" s="146"/>
      <c r="AIS16" s="146"/>
      <c r="AIT16" s="146"/>
      <c r="AIU16" s="146"/>
      <c r="AIV16" s="146"/>
      <c r="AIW16" s="146"/>
      <c r="AIX16" s="146"/>
      <c r="AIY16" s="146"/>
      <c r="AIZ16" s="146"/>
      <c r="AJA16" s="146"/>
      <c r="AJB16" s="146"/>
      <c r="AJC16" s="146"/>
      <c r="AJD16" s="146"/>
      <c r="AJE16" s="146"/>
      <c r="AJF16" s="146"/>
      <c r="AJG16" s="146"/>
      <c r="AJH16" s="146"/>
      <c r="AJI16" s="146"/>
      <c r="AJJ16" s="146"/>
      <c r="AJK16" s="146"/>
      <c r="AJL16" s="146"/>
      <c r="AJM16" s="146"/>
      <c r="AJN16" s="146"/>
      <c r="AJO16" s="146"/>
      <c r="AJP16" s="146"/>
      <c r="AJQ16" s="146"/>
      <c r="AJR16" s="146"/>
      <c r="AJS16" s="146"/>
      <c r="AJT16" s="146"/>
      <c r="AJU16" s="146"/>
      <c r="AJV16" s="146"/>
      <c r="AJW16" s="146"/>
      <c r="AJX16" s="146"/>
      <c r="AJY16" s="146"/>
      <c r="AJZ16" s="146"/>
      <c r="AKA16" s="146"/>
      <c r="AKB16" s="146"/>
      <c r="AKC16" s="146"/>
      <c r="AKD16" s="146"/>
      <c r="AKE16" s="146"/>
      <c r="AKF16" s="146"/>
      <c r="AKG16" s="146"/>
      <c r="AKH16" s="146"/>
      <c r="AKI16" s="146"/>
      <c r="AKJ16" s="146"/>
      <c r="AKK16" s="146"/>
      <c r="AKL16" s="146"/>
      <c r="AKM16" s="146"/>
      <c r="AKN16" s="146"/>
      <c r="AKO16" s="146"/>
      <c r="AKP16" s="146"/>
      <c r="AKQ16" s="146"/>
      <c r="AKR16" s="146"/>
      <c r="AKS16" s="146"/>
      <c r="AKT16" s="146"/>
      <c r="AKU16" s="146"/>
      <c r="AKV16" s="146"/>
      <c r="AKW16" s="146"/>
      <c r="AKX16" s="146"/>
      <c r="AKY16" s="146"/>
      <c r="AKZ16" s="146"/>
      <c r="ALA16" s="146"/>
      <c r="ALB16" s="146"/>
      <c r="ALC16" s="146"/>
      <c r="ALD16" s="146"/>
      <c r="ALE16" s="146"/>
      <c r="ALF16" s="146"/>
      <c r="ALG16" s="146"/>
      <c r="ALH16" s="146"/>
      <c r="ALI16" s="146"/>
      <c r="ALJ16" s="146"/>
      <c r="ALK16" s="146"/>
      <c r="ALL16" s="146"/>
      <c r="ALM16" s="146"/>
      <c r="ALN16" s="146"/>
      <c r="ALO16" s="146"/>
      <c r="ALP16" s="146"/>
      <c r="ALQ16" s="146"/>
      <c r="ALR16" s="146"/>
      <c r="ALS16" s="146"/>
      <c r="ALT16" s="146"/>
      <c r="ALU16" s="146"/>
      <c r="ALV16" s="146"/>
      <c r="ALW16" s="146"/>
      <c r="ALX16" s="146"/>
      <c r="ALY16" s="146"/>
      <c r="ALZ16" s="146"/>
      <c r="AMA16" s="146"/>
      <c r="AMB16" s="146"/>
      <c r="AMC16" s="146"/>
      <c r="AMD16" s="146"/>
      <c r="AME16" s="146"/>
      <c r="AMF16" s="146"/>
    </row>
    <row r="17" spans="1:15" customFormat="1">
      <c r="A17" s="165" t="s">
        <v>1827</v>
      </c>
      <c r="B17" s="186" t="s">
        <v>1807</v>
      </c>
      <c r="C17" s="187" t="s">
        <v>1808</v>
      </c>
      <c r="D17" s="187">
        <v>85</v>
      </c>
      <c r="E17" s="188">
        <v>0.36419000000000001</v>
      </c>
      <c r="F17" s="177">
        <v>0.36419000000000001</v>
      </c>
      <c r="G17" s="189">
        <v>3.95E-2</v>
      </c>
      <c r="H17" s="145"/>
      <c r="I17" s="155"/>
      <c r="J17" s="159" t="s">
        <v>1828</v>
      </c>
      <c r="K17" s="160" t="s">
        <v>1829</v>
      </c>
      <c r="L17" s="160">
        <v>10</v>
      </c>
      <c r="M17" s="160">
        <v>1.319E-2</v>
      </c>
      <c r="N17" s="160">
        <v>1.319E-2</v>
      </c>
      <c r="O17" s="161">
        <v>0.21859999999999999</v>
      </c>
    </row>
    <row r="18" spans="1:15" customFormat="1">
      <c r="A18" s="190"/>
      <c r="B18" s="180" t="s">
        <v>1830</v>
      </c>
      <c r="C18" s="181" t="s">
        <v>1831</v>
      </c>
      <c r="D18" s="181">
        <v>49</v>
      </c>
      <c r="E18" s="182">
        <v>0.88417999999999997</v>
      </c>
      <c r="F18" s="182">
        <v>0.88417999999999997</v>
      </c>
      <c r="G18" s="183">
        <v>4.8899999999999999E-2</v>
      </c>
      <c r="H18" s="145"/>
      <c r="I18" s="155"/>
      <c r="J18" s="159" t="s">
        <v>1832</v>
      </c>
      <c r="K18" s="160" t="s">
        <v>1833</v>
      </c>
      <c r="L18" s="160">
        <v>68</v>
      </c>
      <c r="M18" s="160">
        <v>1.738E-2</v>
      </c>
      <c r="N18" s="160">
        <v>1.738E-2</v>
      </c>
      <c r="O18" s="161">
        <v>1</v>
      </c>
    </row>
    <row r="19" spans="1:15" customFormat="1">
      <c r="A19" s="155" t="s">
        <v>1834</v>
      </c>
      <c r="B19" s="150" t="s">
        <v>1835</v>
      </c>
      <c r="C19" s="151" t="s">
        <v>1836</v>
      </c>
      <c r="D19" s="151">
        <v>9</v>
      </c>
      <c r="E19" s="151">
        <v>3.2599999999999999E-3</v>
      </c>
      <c r="F19" s="151">
        <v>3.2599999999999999E-3</v>
      </c>
      <c r="G19" s="154">
        <v>3.3E-3</v>
      </c>
      <c r="H19" s="145"/>
      <c r="I19" s="155"/>
      <c r="J19" s="159" t="s">
        <v>1837</v>
      </c>
      <c r="K19" s="160" t="s">
        <v>1838</v>
      </c>
      <c r="L19" s="160">
        <v>218</v>
      </c>
      <c r="M19" s="160">
        <v>3.1029999999999999E-2</v>
      </c>
      <c r="N19" s="160">
        <v>3.1029999999999999E-2</v>
      </c>
      <c r="O19" s="161">
        <v>0.75980000000000003</v>
      </c>
    </row>
    <row r="20" spans="1:15" customFormat="1">
      <c r="A20" s="155"/>
      <c r="B20" s="157" t="s">
        <v>1839</v>
      </c>
      <c r="C20" s="156" t="s">
        <v>1840</v>
      </c>
      <c r="D20" s="156">
        <v>5</v>
      </c>
      <c r="E20" s="156">
        <v>1.4749999999999999E-2</v>
      </c>
      <c r="F20" s="156">
        <v>1.4749999999999999E-2</v>
      </c>
      <c r="G20" s="158">
        <v>1.47E-2</v>
      </c>
      <c r="H20" s="145"/>
      <c r="I20" s="155"/>
      <c r="J20" s="159" t="s">
        <v>1841</v>
      </c>
      <c r="K20" s="160" t="s">
        <v>1838</v>
      </c>
      <c r="L20" s="160">
        <v>217</v>
      </c>
      <c r="M20" s="160">
        <v>3.4759999999999999E-2</v>
      </c>
      <c r="N20" s="160">
        <v>3.4759999999999999E-2</v>
      </c>
      <c r="O20" s="161">
        <v>1</v>
      </c>
    </row>
    <row r="21" spans="1:15" customFormat="1">
      <c r="A21" s="155"/>
      <c r="B21" s="157" t="s">
        <v>1842</v>
      </c>
      <c r="C21" s="156" t="s">
        <v>1843</v>
      </c>
      <c r="D21" s="156">
        <v>7</v>
      </c>
      <c r="E21" s="156">
        <v>4.2709999999999998E-2</v>
      </c>
      <c r="F21" s="156">
        <v>4.2709999999999998E-2</v>
      </c>
      <c r="G21" s="158">
        <v>4.2700000000000002E-2</v>
      </c>
      <c r="H21" s="145"/>
      <c r="I21" s="155"/>
      <c r="J21" s="184" t="s">
        <v>1844</v>
      </c>
      <c r="K21" s="164" t="s">
        <v>1845</v>
      </c>
      <c r="L21" s="164">
        <v>31</v>
      </c>
      <c r="M21" s="164">
        <v>5.04E-2</v>
      </c>
      <c r="N21" s="164">
        <v>5.04E-2</v>
      </c>
      <c r="O21" s="185">
        <v>3.4500000000000003E-2</v>
      </c>
    </row>
    <row r="22" spans="1:15" customFormat="1">
      <c r="A22" s="155"/>
      <c r="B22" s="159" t="s">
        <v>1846</v>
      </c>
      <c r="C22" s="160" t="s">
        <v>1847</v>
      </c>
      <c r="D22" s="160">
        <v>20</v>
      </c>
      <c r="E22" s="160">
        <v>6.6100000000000004E-3</v>
      </c>
      <c r="F22" s="160">
        <v>6.6100000000000004E-3</v>
      </c>
      <c r="G22" s="161">
        <v>5.2999999999999999E-2</v>
      </c>
      <c r="H22" s="145"/>
      <c r="I22" s="155" t="s">
        <v>1848</v>
      </c>
      <c r="J22" s="166" t="s">
        <v>1849</v>
      </c>
      <c r="K22" s="167" t="s">
        <v>1850</v>
      </c>
      <c r="L22" s="167">
        <v>8</v>
      </c>
      <c r="M22" s="168">
        <v>4.9340000000000002E-2</v>
      </c>
      <c r="N22" s="169">
        <v>4.9340000000000002E-2</v>
      </c>
      <c r="O22" s="170">
        <v>4.9299999999999997E-2</v>
      </c>
    </row>
    <row r="23" spans="1:15" customFormat="1">
      <c r="A23" s="155"/>
      <c r="B23" s="184" t="s">
        <v>1851</v>
      </c>
      <c r="C23" s="164" t="s">
        <v>1852</v>
      </c>
      <c r="D23" s="164">
        <v>10</v>
      </c>
      <c r="E23" s="164">
        <v>0.28422999999999998</v>
      </c>
      <c r="F23" s="164">
        <v>0.28422999999999998</v>
      </c>
      <c r="G23" s="185">
        <v>1.2999999999999999E-2</v>
      </c>
      <c r="H23" s="145"/>
      <c r="I23" s="155"/>
      <c r="J23" s="175" t="s">
        <v>1853</v>
      </c>
      <c r="K23" s="176" t="s">
        <v>1854</v>
      </c>
      <c r="L23" s="176">
        <v>13</v>
      </c>
      <c r="M23" s="177">
        <v>3.4410000000000003E-2</v>
      </c>
      <c r="N23" s="177">
        <v>3.4410000000000003E-2</v>
      </c>
      <c r="O23" s="178">
        <v>0.2389</v>
      </c>
    </row>
    <row r="24" spans="1:15" customFormat="1">
      <c r="A24" s="155" t="s">
        <v>1855</v>
      </c>
      <c r="B24" s="166" t="s">
        <v>1856</v>
      </c>
      <c r="C24" s="167" t="s">
        <v>1857</v>
      </c>
      <c r="D24" s="167">
        <v>5</v>
      </c>
      <c r="E24" s="168">
        <v>2.206E-2</v>
      </c>
      <c r="F24" s="169">
        <v>2.206E-2</v>
      </c>
      <c r="G24" s="170">
        <v>2.2100000000000002E-2</v>
      </c>
      <c r="H24" s="145"/>
      <c r="I24" s="155"/>
      <c r="J24" s="175" t="s">
        <v>1858</v>
      </c>
      <c r="K24" s="176" t="s">
        <v>1859</v>
      </c>
      <c r="L24" s="176">
        <v>86</v>
      </c>
      <c r="M24" s="177">
        <v>4.6339999999999999E-2</v>
      </c>
      <c r="N24" s="177">
        <v>4.6339999999999999E-2</v>
      </c>
      <c r="O24" s="178">
        <v>6.2100000000000002E-2</v>
      </c>
    </row>
    <row r="25" spans="1:15" customFormat="1">
      <c r="A25" s="155"/>
      <c r="B25" s="175" t="s">
        <v>1860</v>
      </c>
      <c r="C25" s="176" t="s">
        <v>1861</v>
      </c>
      <c r="D25" s="176">
        <v>8</v>
      </c>
      <c r="E25" s="177">
        <v>5.77E-3</v>
      </c>
      <c r="F25" s="177">
        <v>5.77E-3</v>
      </c>
      <c r="G25" s="178">
        <v>0.13450000000000001</v>
      </c>
      <c r="H25" s="145"/>
      <c r="I25" s="155"/>
      <c r="J25" s="180" t="s">
        <v>1862</v>
      </c>
      <c r="K25" s="181" t="s">
        <v>1863</v>
      </c>
      <c r="L25" s="181">
        <v>8</v>
      </c>
      <c r="M25" s="182">
        <v>4.9340000000000002E-2</v>
      </c>
      <c r="N25" s="182">
        <v>4.9340000000000002E-2</v>
      </c>
      <c r="O25" s="183">
        <v>1</v>
      </c>
    </row>
    <row r="26" spans="1:15" customFormat="1">
      <c r="A26" s="155"/>
      <c r="B26" s="180" t="s">
        <v>1864</v>
      </c>
      <c r="C26" s="181" t="s">
        <v>1865</v>
      </c>
      <c r="D26" s="181">
        <v>469</v>
      </c>
      <c r="E26" s="182">
        <v>0.70347000000000004</v>
      </c>
      <c r="F26" s="182">
        <v>0.71655000000000002</v>
      </c>
      <c r="G26" s="183">
        <v>4.9299999999999997E-2</v>
      </c>
      <c r="H26" s="145"/>
      <c r="I26" s="155" t="s">
        <v>1866</v>
      </c>
      <c r="J26" s="191" t="s">
        <v>1867</v>
      </c>
      <c r="K26" s="192" t="s">
        <v>1868</v>
      </c>
      <c r="L26" s="192">
        <v>68</v>
      </c>
      <c r="M26" s="160">
        <v>0.57401000000000002</v>
      </c>
      <c r="N26" s="160">
        <v>0.57401000000000002</v>
      </c>
      <c r="O26" s="161">
        <v>4.1200000000000001E-2</v>
      </c>
    </row>
    <row r="27" spans="1:15" customFormat="1">
      <c r="A27" s="155" t="s">
        <v>1611</v>
      </c>
      <c r="B27" s="150" t="s">
        <v>1869</v>
      </c>
      <c r="C27" s="151" t="s">
        <v>1870</v>
      </c>
      <c r="D27" s="151">
        <v>5</v>
      </c>
      <c r="E27" s="151">
        <v>4.3319999999999997E-2</v>
      </c>
      <c r="F27" s="151">
        <v>4.3319999999999997E-2</v>
      </c>
      <c r="G27" s="154">
        <v>4.3299999999999998E-2</v>
      </c>
      <c r="H27" s="145"/>
      <c r="I27" s="155"/>
      <c r="J27" s="159" t="s">
        <v>1871</v>
      </c>
      <c r="K27" s="160" t="s">
        <v>1872</v>
      </c>
      <c r="L27" s="160">
        <v>145</v>
      </c>
      <c r="M27" s="160">
        <v>0.58074000000000003</v>
      </c>
      <c r="N27" s="160">
        <v>0.58074000000000003</v>
      </c>
      <c r="O27" s="161">
        <v>4.9599999999999998E-2</v>
      </c>
    </row>
    <row r="28" spans="1:15" customFormat="1">
      <c r="A28" s="155"/>
      <c r="B28" s="157" t="s">
        <v>1873</v>
      </c>
      <c r="C28" s="156" t="s">
        <v>1874</v>
      </c>
      <c r="D28" s="156">
        <v>25</v>
      </c>
      <c r="E28" s="156">
        <v>4.3360000000000003E-2</v>
      </c>
      <c r="F28" s="156">
        <v>4.3360000000000003E-2</v>
      </c>
      <c r="G28" s="158">
        <v>1.5599999999999999E-2</v>
      </c>
      <c r="H28" s="145"/>
      <c r="I28" s="155"/>
      <c r="J28" s="159" t="s">
        <v>1875</v>
      </c>
      <c r="K28" s="160" t="s">
        <v>1876</v>
      </c>
      <c r="L28" s="160">
        <v>3568</v>
      </c>
      <c r="M28" s="160">
        <v>0.18314</v>
      </c>
      <c r="N28" s="160">
        <v>0.94355999999999995</v>
      </c>
      <c r="O28" s="161">
        <v>9.1000000000000004E-3</v>
      </c>
    </row>
    <row r="29" spans="1:15" customFormat="1">
      <c r="A29" s="155"/>
      <c r="B29" s="157" t="s">
        <v>1877</v>
      </c>
      <c r="C29" s="156" t="s">
        <v>1878</v>
      </c>
      <c r="D29" s="156">
        <v>10</v>
      </c>
      <c r="E29" s="156">
        <v>4.3659999999999997E-2</v>
      </c>
      <c r="F29" s="156">
        <v>4.3659999999999997E-2</v>
      </c>
      <c r="G29" s="158">
        <v>4.3700000000000003E-2</v>
      </c>
      <c r="H29" s="145"/>
      <c r="I29" s="155"/>
      <c r="J29" s="159" t="s">
        <v>1879</v>
      </c>
      <c r="K29" s="160" t="s">
        <v>1880</v>
      </c>
      <c r="L29" s="160">
        <v>24</v>
      </c>
      <c r="M29" s="160">
        <v>0.95182</v>
      </c>
      <c r="N29" s="160">
        <v>0.95182</v>
      </c>
      <c r="O29" s="161">
        <v>3.6600000000000001E-2</v>
      </c>
    </row>
    <row r="30" spans="1:15" customFormat="1">
      <c r="A30" s="155"/>
      <c r="B30" s="159" t="s">
        <v>1881</v>
      </c>
      <c r="C30" s="160" t="s">
        <v>1882</v>
      </c>
      <c r="D30" s="160">
        <v>19</v>
      </c>
      <c r="E30" s="160">
        <v>3.5650000000000001E-2</v>
      </c>
      <c r="F30" s="160">
        <v>3.5650000000000001E-2</v>
      </c>
      <c r="G30" s="161">
        <v>0.13769999999999999</v>
      </c>
      <c r="H30" s="145"/>
      <c r="I30" s="155"/>
      <c r="J30" s="159" t="s">
        <v>1883</v>
      </c>
      <c r="K30" s="160" t="s">
        <v>1884</v>
      </c>
      <c r="L30" s="160">
        <v>6</v>
      </c>
      <c r="M30" s="160">
        <v>1.7610000000000001E-2</v>
      </c>
      <c r="N30" s="160">
        <v>1.7610000000000001E-2</v>
      </c>
      <c r="O30" s="161">
        <v>1</v>
      </c>
    </row>
    <row r="31" spans="1:15" customFormat="1">
      <c r="A31" s="155"/>
      <c r="B31" s="159" t="s">
        <v>1885</v>
      </c>
      <c r="C31" s="160" t="s">
        <v>1886</v>
      </c>
      <c r="D31" s="160">
        <v>8</v>
      </c>
      <c r="E31" s="160">
        <v>4.0629999999999999E-2</v>
      </c>
      <c r="F31" s="160">
        <v>4.0629999999999999E-2</v>
      </c>
      <c r="G31" s="161">
        <v>0.1583</v>
      </c>
      <c r="H31" s="145"/>
      <c r="I31" s="155"/>
      <c r="J31" s="159" t="s">
        <v>1887</v>
      </c>
      <c r="K31" s="160" t="s">
        <v>1888</v>
      </c>
      <c r="L31" s="160">
        <v>6</v>
      </c>
      <c r="M31" s="160">
        <v>1.7610000000000001E-2</v>
      </c>
      <c r="N31" s="160">
        <v>1.7610000000000001E-2</v>
      </c>
      <c r="O31" s="161">
        <v>1</v>
      </c>
    </row>
    <row r="32" spans="1:15" customFormat="1">
      <c r="A32" s="155"/>
      <c r="B32" s="159" t="s">
        <v>1889</v>
      </c>
      <c r="C32" s="160" t="s">
        <v>1890</v>
      </c>
      <c r="D32" s="160">
        <v>21</v>
      </c>
      <c r="E32" s="160">
        <v>4.2590000000000003E-2</v>
      </c>
      <c r="F32" s="160">
        <v>4.2590000000000003E-2</v>
      </c>
      <c r="G32" s="161">
        <v>0.30669999999999997</v>
      </c>
      <c r="H32" s="145"/>
      <c r="I32" s="155"/>
      <c r="J32" s="162" t="s">
        <v>1891</v>
      </c>
      <c r="K32" s="163" t="s">
        <v>1892</v>
      </c>
      <c r="L32" s="163">
        <v>6</v>
      </c>
      <c r="M32" s="160">
        <v>1.7610000000000001E-2</v>
      </c>
      <c r="N32" s="164">
        <v>1.7610000000000001E-2</v>
      </c>
      <c r="O32" s="161">
        <v>1</v>
      </c>
    </row>
    <row r="33" spans="1:15" customFormat="1">
      <c r="A33" s="155"/>
      <c r="B33" s="159" t="s">
        <v>1893</v>
      </c>
      <c r="C33" s="160" t="s">
        <v>1894</v>
      </c>
      <c r="D33" s="160">
        <v>129</v>
      </c>
      <c r="E33" s="160">
        <v>4.4380000000000003E-2</v>
      </c>
      <c r="F33" s="160">
        <v>4.4380000000000003E-2</v>
      </c>
      <c r="G33" s="161">
        <v>0.99370000000000003</v>
      </c>
      <c r="H33" s="145"/>
      <c r="I33" s="155" t="s">
        <v>1895</v>
      </c>
      <c r="J33" s="166" t="s">
        <v>1896</v>
      </c>
      <c r="K33" s="167" t="s">
        <v>1897</v>
      </c>
      <c r="L33" s="167">
        <v>6</v>
      </c>
      <c r="M33" s="168">
        <v>1.7610000000000001E-2</v>
      </c>
      <c r="N33" s="169">
        <v>1.7610000000000001E-2</v>
      </c>
      <c r="O33" s="170">
        <v>1.7600000000000001E-2</v>
      </c>
    </row>
    <row r="34" spans="1:15" customFormat="1">
      <c r="A34" s="155"/>
      <c r="B34" s="159" t="s">
        <v>1898</v>
      </c>
      <c r="C34" s="160" t="s">
        <v>1899</v>
      </c>
      <c r="D34" s="160">
        <v>13</v>
      </c>
      <c r="E34" s="160">
        <v>5.2179999999999997E-2</v>
      </c>
      <c r="F34" s="160">
        <v>5.2179999999999997E-2</v>
      </c>
      <c r="G34" s="161">
        <v>2.5000000000000001E-3</v>
      </c>
      <c r="H34" s="145"/>
      <c r="I34" s="155"/>
      <c r="J34" s="172" t="s">
        <v>1900</v>
      </c>
      <c r="K34" s="173" t="s">
        <v>1901</v>
      </c>
      <c r="L34" s="173">
        <v>7</v>
      </c>
      <c r="M34" s="169">
        <v>2.9420000000000002E-2</v>
      </c>
      <c r="N34" s="169">
        <v>2.9420000000000002E-2</v>
      </c>
      <c r="O34" s="174">
        <v>2.9399999999999999E-2</v>
      </c>
    </row>
    <row r="35" spans="1:15" customFormat="1">
      <c r="A35" s="155"/>
      <c r="B35" s="159" t="s">
        <v>1902</v>
      </c>
      <c r="C35" s="160" t="s">
        <v>1903</v>
      </c>
      <c r="D35" s="160">
        <v>15</v>
      </c>
      <c r="E35" s="160">
        <v>0.12010999999999999</v>
      </c>
      <c r="F35" s="160">
        <v>0.12010999999999999</v>
      </c>
      <c r="G35" s="161">
        <v>3.4200000000000001E-2</v>
      </c>
      <c r="H35" s="145"/>
      <c r="I35" s="155"/>
      <c r="J35" s="175" t="s">
        <v>1904</v>
      </c>
      <c r="K35" s="176" t="s">
        <v>1905</v>
      </c>
      <c r="L35" s="176">
        <v>6</v>
      </c>
      <c r="M35" s="177">
        <v>1.7610000000000001E-2</v>
      </c>
      <c r="N35" s="177">
        <v>1.7610000000000001E-2</v>
      </c>
      <c r="O35" s="178">
        <v>1</v>
      </c>
    </row>
    <row r="36" spans="1:15" customFormat="1">
      <c r="A36" s="155"/>
      <c r="B36" s="159" t="s">
        <v>1906</v>
      </c>
      <c r="C36" s="160" t="s">
        <v>1907</v>
      </c>
      <c r="D36" s="160">
        <v>8</v>
      </c>
      <c r="E36" s="160">
        <v>0.21434</v>
      </c>
      <c r="F36" s="160">
        <v>0.21434</v>
      </c>
      <c r="G36" s="161">
        <v>2.7E-2</v>
      </c>
      <c r="H36" s="145"/>
      <c r="I36" s="155"/>
      <c r="J36" s="175" t="s">
        <v>1908</v>
      </c>
      <c r="K36" s="176" t="s">
        <v>1909</v>
      </c>
      <c r="L36" s="176">
        <v>7</v>
      </c>
      <c r="M36" s="177">
        <v>2.9420000000000002E-2</v>
      </c>
      <c r="N36" s="177">
        <v>2.9420000000000002E-2</v>
      </c>
      <c r="O36" s="178">
        <v>1</v>
      </c>
    </row>
    <row r="37" spans="1:15" customFormat="1">
      <c r="A37" s="155"/>
      <c r="B37" s="159" t="s">
        <v>1910</v>
      </c>
      <c r="C37" s="160" t="s">
        <v>1911</v>
      </c>
      <c r="D37" s="160">
        <v>8</v>
      </c>
      <c r="E37" s="160">
        <v>0.26771</v>
      </c>
      <c r="F37" s="160">
        <v>0.26771</v>
      </c>
      <c r="G37" s="161">
        <v>3.5900000000000001E-2</v>
      </c>
      <c r="H37" s="145"/>
      <c r="I37" s="155"/>
      <c r="J37" s="175" t="s">
        <v>1912</v>
      </c>
      <c r="K37" s="176" t="s">
        <v>1913</v>
      </c>
      <c r="L37" s="176">
        <v>96</v>
      </c>
      <c r="M37" s="177">
        <v>3.9280000000000002E-2</v>
      </c>
      <c r="N37" s="177">
        <v>3.9280000000000002E-2</v>
      </c>
      <c r="O37" s="178">
        <v>0.114</v>
      </c>
    </row>
    <row r="38" spans="1:15" customFormat="1">
      <c r="A38" s="155"/>
      <c r="B38" s="159" t="s">
        <v>1914</v>
      </c>
      <c r="C38" s="160" t="s">
        <v>1915</v>
      </c>
      <c r="D38" s="160">
        <v>106</v>
      </c>
      <c r="E38" s="160">
        <v>0.55310000000000004</v>
      </c>
      <c r="F38" s="160">
        <v>0.55310000000000004</v>
      </c>
      <c r="G38" s="161">
        <v>1.41E-2</v>
      </c>
      <c r="H38" s="145"/>
      <c r="I38" s="155"/>
      <c r="J38" s="175" t="s">
        <v>1916</v>
      </c>
      <c r="K38" s="176" t="s">
        <v>1917</v>
      </c>
      <c r="L38" s="176">
        <v>24</v>
      </c>
      <c r="M38" s="177">
        <v>4.1660000000000003E-2</v>
      </c>
      <c r="N38" s="177">
        <v>4.1660000000000003E-2</v>
      </c>
      <c r="O38" s="178">
        <v>0.36799999999999999</v>
      </c>
    </row>
    <row r="39" spans="1:15" customFormat="1">
      <c r="A39" s="155"/>
      <c r="B39" s="159" t="s">
        <v>1918</v>
      </c>
      <c r="C39" s="160" t="s">
        <v>1919</v>
      </c>
      <c r="D39" s="160">
        <v>513</v>
      </c>
      <c r="E39" s="160">
        <v>0.6875</v>
      </c>
      <c r="F39" s="160">
        <v>0.6875</v>
      </c>
      <c r="G39" s="161">
        <v>2.52E-2</v>
      </c>
      <c r="H39" s="145"/>
      <c r="I39" s="155"/>
      <c r="J39" s="180" t="s">
        <v>1920</v>
      </c>
      <c r="K39" s="181" t="s">
        <v>1921</v>
      </c>
      <c r="L39" s="181">
        <v>18</v>
      </c>
      <c r="M39" s="182">
        <v>0.26600000000000001</v>
      </c>
      <c r="N39" s="182">
        <v>0.26600000000000001</v>
      </c>
      <c r="O39" s="183">
        <v>2.2000000000000001E-3</v>
      </c>
    </row>
    <row r="40" spans="1:15" customFormat="1">
      <c r="A40" s="155"/>
      <c r="B40" s="162" t="s">
        <v>1922</v>
      </c>
      <c r="C40" s="163" t="s">
        <v>1923</v>
      </c>
      <c r="D40" s="163">
        <v>25</v>
      </c>
      <c r="E40" s="160">
        <v>0.90678000000000003</v>
      </c>
      <c r="F40" s="164">
        <v>0.90678000000000003</v>
      </c>
      <c r="G40" s="161">
        <v>1.8499999999999999E-2</v>
      </c>
      <c r="H40" s="145"/>
      <c r="I40" s="155" t="s">
        <v>1924</v>
      </c>
      <c r="J40" s="193" t="s">
        <v>1925</v>
      </c>
      <c r="K40" s="194" t="s">
        <v>1926</v>
      </c>
      <c r="L40" s="194">
        <v>55</v>
      </c>
      <c r="M40" s="156">
        <v>3.5400000000000001E-2</v>
      </c>
      <c r="N40" s="156">
        <v>3.5400000000000001E-2</v>
      </c>
      <c r="O40" s="158">
        <v>3.5400000000000001E-2</v>
      </c>
    </row>
    <row r="41" spans="1:15" customFormat="1">
      <c r="A41" s="155" t="s">
        <v>1927</v>
      </c>
      <c r="B41" s="195" t="s">
        <v>1928</v>
      </c>
      <c r="C41" s="168" t="s">
        <v>1929</v>
      </c>
      <c r="D41" s="168">
        <v>597</v>
      </c>
      <c r="E41" s="168">
        <v>1.7899999999999999E-3</v>
      </c>
      <c r="F41" s="168">
        <v>1.7899999999999999E-3</v>
      </c>
      <c r="G41" s="170">
        <v>6.4000000000000003E-3</v>
      </c>
      <c r="H41" s="145"/>
      <c r="I41" s="155"/>
      <c r="J41" s="157" t="s">
        <v>1930</v>
      </c>
      <c r="K41" s="156" t="s">
        <v>1931</v>
      </c>
      <c r="L41" s="156">
        <v>6</v>
      </c>
      <c r="M41" s="156">
        <v>4.2750000000000003E-2</v>
      </c>
      <c r="N41" s="156">
        <v>4.2750000000000003E-2</v>
      </c>
      <c r="O41" s="158">
        <v>4.2700000000000002E-2</v>
      </c>
    </row>
    <row r="42" spans="1:15" customFormat="1">
      <c r="A42" s="155"/>
      <c r="B42" s="196" t="s">
        <v>1932</v>
      </c>
      <c r="C42" s="169" t="s">
        <v>1933</v>
      </c>
      <c r="D42" s="169">
        <v>42</v>
      </c>
      <c r="E42" s="169">
        <v>1.7000000000000001E-2</v>
      </c>
      <c r="F42" s="169">
        <v>1.7000000000000001E-2</v>
      </c>
      <c r="G42" s="174">
        <v>4.2900000000000001E-2</v>
      </c>
      <c r="H42" s="145"/>
      <c r="I42" s="155"/>
      <c r="J42" s="157" t="s">
        <v>1934</v>
      </c>
      <c r="K42" s="156" t="s">
        <v>1935</v>
      </c>
      <c r="L42" s="156">
        <v>5</v>
      </c>
      <c r="M42" s="156">
        <v>4.4519999999999997E-2</v>
      </c>
      <c r="N42" s="156">
        <v>4.4519999999999997E-2</v>
      </c>
      <c r="O42" s="158">
        <v>4.4499999999999998E-2</v>
      </c>
    </row>
    <row r="43" spans="1:15" customFormat="1">
      <c r="A43" s="155"/>
      <c r="B43" s="197" t="s">
        <v>1936</v>
      </c>
      <c r="C43" s="177" t="s">
        <v>1937</v>
      </c>
      <c r="D43" s="177">
        <v>42</v>
      </c>
      <c r="E43" s="177">
        <v>1.7000000000000001E-2</v>
      </c>
      <c r="F43" s="177">
        <v>1.7000000000000001E-2</v>
      </c>
      <c r="G43" s="178">
        <v>1</v>
      </c>
      <c r="H43" s="145"/>
      <c r="I43" s="155"/>
      <c r="J43" s="159" t="s">
        <v>1938</v>
      </c>
      <c r="K43" s="160" t="s">
        <v>1939</v>
      </c>
      <c r="L43" s="160">
        <v>99</v>
      </c>
      <c r="M43" s="160">
        <v>1.804E-2</v>
      </c>
      <c r="N43" s="160">
        <v>1.804E-2</v>
      </c>
      <c r="O43" s="161">
        <v>0.2389</v>
      </c>
    </row>
    <row r="44" spans="1:15" customFormat="1">
      <c r="A44" s="155"/>
      <c r="B44" s="197" t="s">
        <v>1940</v>
      </c>
      <c r="C44" s="177" t="s">
        <v>1941</v>
      </c>
      <c r="D44" s="177">
        <v>72</v>
      </c>
      <c r="E44" s="177">
        <v>2.7119999999999998E-2</v>
      </c>
      <c r="F44" s="177">
        <v>2.7119999999999998E-2</v>
      </c>
      <c r="G44" s="178">
        <v>0.13350000000000001</v>
      </c>
      <c r="H44" s="145"/>
      <c r="I44" s="155"/>
      <c r="J44" s="159" t="s">
        <v>1942</v>
      </c>
      <c r="K44" s="160" t="s">
        <v>1943</v>
      </c>
      <c r="L44" s="160">
        <v>53</v>
      </c>
      <c r="M44" s="160">
        <v>0.91583000000000003</v>
      </c>
      <c r="N44" s="160">
        <v>0.91583000000000003</v>
      </c>
      <c r="O44" s="161">
        <v>1.9699999999999999E-2</v>
      </c>
    </row>
    <row r="45" spans="1:15" customFormat="1">
      <c r="A45" s="155"/>
      <c r="B45" s="197" t="s">
        <v>1944</v>
      </c>
      <c r="C45" s="177" t="s">
        <v>1945</v>
      </c>
      <c r="D45" s="177">
        <v>29</v>
      </c>
      <c r="E45" s="177">
        <v>4.614E-2</v>
      </c>
      <c r="F45" s="177">
        <v>4.614E-2</v>
      </c>
      <c r="G45" s="178">
        <v>0.13719999999999999</v>
      </c>
      <c r="H45" s="145"/>
      <c r="I45" s="155"/>
      <c r="J45" s="159" t="s">
        <v>1946</v>
      </c>
      <c r="K45" s="160" t="s">
        <v>1947</v>
      </c>
      <c r="L45" s="160">
        <v>89</v>
      </c>
      <c r="M45" s="160">
        <v>2.3939999999999999E-2</v>
      </c>
      <c r="N45" s="160">
        <v>2.3939999999999999E-2</v>
      </c>
      <c r="O45" s="161">
        <v>5.2999999999999999E-2</v>
      </c>
    </row>
    <row r="46" spans="1:15" customFormat="1">
      <c r="A46" s="155"/>
      <c r="B46" s="197" t="s">
        <v>1948</v>
      </c>
      <c r="C46" s="177" t="s">
        <v>1949</v>
      </c>
      <c r="D46" s="177">
        <v>8</v>
      </c>
      <c r="E46" s="177">
        <v>4.8419999999999998E-2</v>
      </c>
      <c r="F46" s="177">
        <v>4.8419999999999998E-2</v>
      </c>
      <c r="G46" s="178">
        <v>9.8199999999999996E-2</v>
      </c>
      <c r="H46" s="145"/>
      <c r="I46" s="155"/>
      <c r="J46" s="159" t="s">
        <v>1950</v>
      </c>
      <c r="K46" s="160" t="s">
        <v>1951</v>
      </c>
      <c r="L46" s="160">
        <v>6</v>
      </c>
      <c r="M46" s="160">
        <v>4.2750000000000003E-2</v>
      </c>
      <c r="N46" s="160">
        <v>4.2750000000000003E-2</v>
      </c>
      <c r="O46" s="161">
        <v>1</v>
      </c>
    </row>
    <row r="47" spans="1:15" customFormat="1">
      <c r="A47" s="155"/>
      <c r="B47" s="198" t="s">
        <v>1952</v>
      </c>
      <c r="C47" s="182" t="s">
        <v>1953</v>
      </c>
      <c r="D47" s="182">
        <v>9</v>
      </c>
      <c r="E47" s="182">
        <v>0.12508</v>
      </c>
      <c r="F47" s="182">
        <v>0.12508</v>
      </c>
      <c r="G47" s="183">
        <v>1.78E-2</v>
      </c>
      <c r="H47" s="145"/>
      <c r="I47" s="155"/>
      <c r="J47" s="159" t="s">
        <v>1954</v>
      </c>
      <c r="K47" s="160" t="s">
        <v>1955</v>
      </c>
      <c r="L47" s="160">
        <v>31</v>
      </c>
      <c r="M47" s="160">
        <v>0.21773000000000001</v>
      </c>
      <c r="N47" s="160">
        <v>0.21773000000000001</v>
      </c>
      <c r="O47" s="161">
        <v>3.0200000000000001E-2</v>
      </c>
    </row>
    <row r="48" spans="1:15" customFormat="1">
      <c r="A48" s="145"/>
      <c r="B48" s="145"/>
      <c r="C48" s="145"/>
      <c r="D48" s="145"/>
      <c r="E48" s="145"/>
      <c r="F48" s="199"/>
      <c r="G48" s="145"/>
      <c r="H48" s="145"/>
      <c r="I48" s="155"/>
      <c r="J48" s="162" t="s">
        <v>1956</v>
      </c>
      <c r="K48" s="163" t="s">
        <v>1957</v>
      </c>
      <c r="L48" s="163">
        <v>78</v>
      </c>
      <c r="M48" s="160">
        <v>0.29332000000000003</v>
      </c>
      <c r="N48" s="164">
        <v>0.29332000000000003</v>
      </c>
      <c r="O48" s="161">
        <v>3.27E-2</v>
      </c>
    </row>
    <row r="49" spans="1:1021" s="208" customFormat="1">
      <c r="A49" s="200"/>
      <c r="B49" s="201"/>
      <c r="C49" s="201"/>
      <c r="D49" s="201"/>
      <c r="E49" s="201"/>
      <c r="F49" s="202"/>
      <c r="G49" s="201"/>
      <c r="H49" s="201"/>
      <c r="I49" s="203" t="s">
        <v>1958</v>
      </c>
      <c r="J49" s="204" t="s">
        <v>1959</v>
      </c>
      <c r="K49" s="205" t="s">
        <v>1960</v>
      </c>
      <c r="L49" s="205">
        <v>31</v>
      </c>
      <c r="M49" s="205">
        <v>0.19606000000000001</v>
      </c>
      <c r="N49" s="205">
        <v>0.19606000000000001</v>
      </c>
      <c r="O49" s="206">
        <v>1.0500000000000001E-2</v>
      </c>
      <c r="P49" s="201"/>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7"/>
      <c r="DL49" s="207"/>
      <c r="DM49" s="207"/>
      <c r="DN49" s="207"/>
      <c r="DO49" s="207"/>
      <c r="DP49" s="207"/>
      <c r="DQ49" s="207"/>
      <c r="DR49" s="207"/>
      <c r="DS49" s="207"/>
      <c r="DT49" s="207"/>
      <c r="DU49" s="207"/>
      <c r="DV49" s="207"/>
      <c r="DW49" s="207"/>
      <c r="DX49" s="207"/>
      <c r="DY49" s="207"/>
      <c r="DZ49" s="207"/>
      <c r="EA49" s="207"/>
      <c r="EB49" s="207"/>
      <c r="EC49" s="207"/>
      <c r="ED49" s="207"/>
      <c r="EE49" s="207"/>
      <c r="EF49" s="207"/>
      <c r="EG49" s="207"/>
      <c r="EH49" s="207"/>
      <c r="EI49" s="207"/>
      <c r="EJ49" s="207"/>
      <c r="EK49" s="207"/>
      <c r="EL49" s="207"/>
      <c r="EM49" s="207"/>
      <c r="EN49" s="207"/>
      <c r="EO49" s="207"/>
      <c r="EP49" s="207"/>
      <c r="EQ49" s="207"/>
      <c r="ER49" s="207"/>
      <c r="ES49" s="207"/>
      <c r="ET49" s="207"/>
      <c r="EU49" s="207"/>
      <c r="EV49" s="207"/>
      <c r="EW49" s="207"/>
      <c r="EX49" s="207"/>
      <c r="EY49" s="207"/>
      <c r="EZ49" s="207"/>
      <c r="FA49" s="207"/>
      <c r="FB49" s="207"/>
      <c r="FC49" s="207"/>
      <c r="FD49" s="207"/>
      <c r="FE49" s="207"/>
      <c r="FF49" s="207"/>
      <c r="FG49" s="207"/>
      <c r="FH49" s="207"/>
      <c r="FI49" s="207"/>
      <c r="FJ49" s="207"/>
      <c r="FK49" s="207"/>
      <c r="FL49" s="207"/>
      <c r="FM49" s="207"/>
      <c r="FN49" s="207"/>
      <c r="FO49" s="207"/>
      <c r="FP49" s="207"/>
      <c r="FQ49" s="207"/>
      <c r="FR49" s="207"/>
      <c r="FS49" s="207"/>
      <c r="FT49" s="207"/>
      <c r="FU49" s="207"/>
      <c r="FV49" s="207"/>
      <c r="FW49" s="207"/>
      <c r="FX49" s="207"/>
      <c r="FY49" s="207"/>
      <c r="FZ49" s="207"/>
      <c r="GA49" s="207"/>
      <c r="GB49" s="207"/>
      <c r="GC49" s="207"/>
      <c r="GD49" s="207"/>
      <c r="GE49" s="207"/>
      <c r="GF49" s="207"/>
      <c r="GG49" s="207"/>
      <c r="GH49" s="207"/>
      <c r="GI49" s="207"/>
      <c r="GJ49" s="207"/>
      <c r="GK49" s="207"/>
      <c r="GL49" s="207"/>
      <c r="GM49" s="207"/>
      <c r="GN49" s="207"/>
      <c r="GO49" s="207"/>
      <c r="GP49" s="207"/>
      <c r="GQ49" s="207"/>
      <c r="GR49" s="207"/>
      <c r="GS49" s="207"/>
      <c r="GT49" s="207"/>
      <c r="GU49" s="207"/>
      <c r="GV49" s="207"/>
      <c r="GW49" s="207"/>
      <c r="GX49" s="207"/>
      <c r="GY49" s="207"/>
      <c r="GZ49" s="207"/>
      <c r="HA49" s="207"/>
      <c r="HB49" s="207"/>
      <c r="HC49" s="207"/>
      <c r="HD49" s="207"/>
      <c r="HE49" s="207"/>
      <c r="HF49" s="207"/>
      <c r="HG49" s="207"/>
      <c r="HH49" s="207"/>
      <c r="HI49" s="207"/>
      <c r="HJ49" s="207"/>
      <c r="HK49" s="207"/>
      <c r="HL49" s="207"/>
      <c r="HM49" s="207"/>
      <c r="HN49" s="207"/>
      <c r="HO49" s="207"/>
      <c r="HP49" s="207"/>
      <c r="HQ49" s="207"/>
      <c r="HR49" s="207"/>
      <c r="HS49" s="207"/>
      <c r="HT49" s="207"/>
      <c r="HU49" s="207"/>
      <c r="HV49" s="207"/>
      <c r="HW49" s="207"/>
      <c r="HX49" s="207"/>
      <c r="HY49" s="207"/>
      <c r="HZ49" s="207"/>
      <c r="IA49" s="207"/>
      <c r="IB49" s="207"/>
      <c r="IC49" s="207"/>
      <c r="ID49" s="207"/>
      <c r="IE49" s="207"/>
      <c r="IF49" s="207"/>
      <c r="IG49" s="207"/>
      <c r="IH49" s="207"/>
      <c r="II49" s="207"/>
      <c r="IJ49" s="207"/>
      <c r="IK49" s="207"/>
      <c r="IL49" s="207"/>
      <c r="IM49" s="207"/>
      <c r="IN49" s="207"/>
      <c r="IO49" s="207"/>
      <c r="IP49" s="207"/>
      <c r="IQ49" s="207"/>
      <c r="IR49" s="207"/>
      <c r="IS49" s="207"/>
      <c r="IT49" s="207"/>
      <c r="IU49" s="207"/>
      <c r="IV49" s="207"/>
      <c r="IW49" s="207"/>
      <c r="IX49" s="207"/>
      <c r="IY49" s="207"/>
      <c r="IZ49" s="207"/>
      <c r="JA49" s="207"/>
      <c r="JB49" s="207"/>
      <c r="JC49" s="207"/>
      <c r="JD49" s="207"/>
      <c r="JE49" s="207"/>
      <c r="JF49" s="207"/>
      <c r="JG49" s="207"/>
      <c r="JH49" s="207"/>
      <c r="JI49" s="207"/>
      <c r="JJ49" s="207"/>
      <c r="JK49" s="207"/>
      <c r="JL49" s="207"/>
      <c r="JM49" s="207"/>
      <c r="JN49" s="207"/>
      <c r="JO49" s="207"/>
      <c r="JP49" s="207"/>
      <c r="JQ49" s="207"/>
      <c r="JR49" s="207"/>
      <c r="JS49" s="207"/>
      <c r="JT49" s="207"/>
      <c r="JU49" s="207"/>
      <c r="JV49" s="207"/>
      <c r="JW49" s="207"/>
      <c r="JX49" s="207"/>
      <c r="JY49" s="207"/>
      <c r="JZ49" s="207"/>
      <c r="KA49" s="207"/>
      <c r="KB49" s="207"/>
      <c r="KC49" s="207"/>
      <c r="KD49" s="207"/>
      <c r="KE49" s="207"/>
      <c r="KF49" s="207"/>
      <c r="KG49" s="207"/>
      <c r="KH49" s="207"/>
      <c r="KI49" s="207"/>
      <c r="KJ49" s="207"/>
      <c r="KK49" s="207"/>
      <c r="KL49" s="207"/>
      <c r="KM49" s="207"/>
      <c r="KN49" s="207"/>
      <c r="KO49" s="207"/>
      <c r="KP49" s="207"/>
      <c r="KQ49" s="207"/>
      <c r="KR49" s="207"/>
      <c r="KS49" s="207"/>
      <c r="KT49" s="207"/>
      <c r="KU49" s="207"/>
      <c r="KV49" s="207"/>
      <c r="KW49" s="207"/>
      <c r="KX49" s="207"/>
      <c r="KY49" s="207"/>
      <c r="KZ49" s="207"/>
      <c r="LA49" s="207"/>
      <c r="LB49" s="207"/>
      <c r="LC49" s="207"/>
      <c r="LD49" s="207"/>
      <c r="LE49" s="207"/>
      <c r="LF49" s="207"/>
      <c r="LG49" s="207"/>
      <c r="LH49" s="207"/>
      <c r="LI49" s="207"/>
      <c r="LJ49" s="207"/>
      <c r="LK49" s="207"/>
      <c r="LL49" s="207"/>
      <c r="LM49" s="207"/>
      <c r="LN49" s="207"/>
      <c r="LO49" s="207"/>
      <c r="LP49" s="207"/>
      <c r="LQ49" s="207"/>
      <c r="LR49" s="207"/>
      <c r="LS49" s="207"/>
      <c r="LT49" s="207"/>
      <c r="LU49" s="207"/>
      <c r="LV49" s="207"/>
      <c r="LW49" s="207"/>
      <c r="LX49" s="207"/>
      <c r="LY49" s="207"/>
      <c r="LZ49" s="207"/>
      <c r="MA49" s="207"/>
      <c r="MB49" s="207"/>
      <c r="MC49" s="207"/>
      <c r="MD49" s="207"/>
      <c r="ME49" s="207"/>
      <c r="MF49" s="207"/>
      <c r="MG49" s="207"/>
      <c r="MH49" s="207"/>
      <c r="MI49" s="207"/>
      <c r="MJ49" s="207"/>
      <c r="MK49" s="207"/>
      <c r="ML49" s="207"/>
      <c r="MM49" s="207"/>
      <c r="MN49" s="207"/>
      <c r="MO49" s="207"/>
      <c r="MP49" s="207"/>
      <c r="MQ49" s="207"/>
      <c r="MR49" s="207"/>
      <c r="MS49" s="207"/>
      <c r="MT49" s="207"/>
      <c r="MU49" s="207"/>
      <c r="MV49" s="207"/>
      <c r="MW49" s="207"/>
      <c r="MX49" s="207"/>
      <c r="MY49" s="207"/>
      <c r="MZ49" s="207"/>
      <c r="NA49" s="207"/>
      <c r="NB49" s="207"/>
      <c r="NC49" s="207"/>
      <c r="ND49" s="207"/>
      <c r="NE49" s="207"/>
      <c r="NF49" s="207"/>
      <c r="NG49" s="207"/>
      <c r="NH49" s="207"/>
      <c r="NI49" s="207"/>
      <c r="NJ49" s="207"/>
      <c r="NK49" s="207"/>
      <c r="NL49" s="207"/>
      <c r="NM49" s="207"/>
      <c r="NN49" s="207"/>
      <c r="NO49" s="207"/>
      <c r="NP49" s="207"/>
      <c r="NQ49" s="207"/>
      <c r="NR49" s="207"/>
      <c r="NS49" s="207"/>
      <c r="NT49" s="207"/>
      <c r="NU49" s="207"/>
      <c r="NV49" s="207"/>
      <c r="NW49" s="207"/>
      <c r="NX49" s="207"/>
      <c r="NY49" s="207"/>
      <c r="NZ49" s="207"/>
      <c r="OA49" s="207"/>
      <c r="OB49" s="207"/>
      <c r="OC49" s="207"/>
      <c r="OD49" s="207"/>
      <c r="OE49" s="207"/>
      <c r="OF49" s="207"/>
      <c r="OG49" s="207"/>
      <c r="OH49" s="207"/>
      <c r="OI49" s="207"/>
      <c r="OJ49" s="207"/>
      <c r="OK49" s="207"/>
      <c r="OL49" s="207"/>
      <c r="OM49" s="207"/>
      <c r="ON49" s="207"/>
      <c r="OO49" s="207"/>
      <c r="OP49" s="207"/>
      <c r="OQ49" s="207"/>
      <c r="OR49" s="207"/>
      <c r="OS49" s="207"/>
      <c r="OT49" s="207"/>
      <c r="OU49" s="207"/>
      <c r="OV49" s="207"/>
      <c r="OW49" s="207"/>
      <c r="OX49" s="207"/>
      <c r="OY49" s="207"/>
      <c r="OZ49" s="207"/>
      <c r="PA49" s="207"/>
      <c r="PB49" s="207"/>
      <c r="PC49" s="207"/>
      <c r="PD49" s="207"/>
      <c r="PE49" s="207"/>
      <c r="PF49" s="207"/>
      <c r="PG49" s="207"/>
      <c r="PH49" s="207"/>
      <c r="PI49" s="207"/>
      <c r="PJ49" s="207"/>
      <c r="PK49" s="207"/>
      <c r="PL49" s="207"/>
      <c r="PM49" s="207"/>
      <c r="PN49" s="207"/>
      <c r="PO49" s="207"/>
      <c r="PP49" s="207"/>
      <c r="PQ49" s="207"/>
      <c r="PR49" s="207"/>
      <c r="PS49" s="207"/>
      <c r="PT49" s="207"/>
      <c r="PU49" s="207"/>
      <c r="PV49" s="207"/>
      <c r="PW49" s="207"/>
      <c r="PX49" s="207"/>
      <c r="PY49" s="207"/>
      <c r="PZ49" s="207"/>
      <c r="QA49" s="207"/>
      <c r="QB49" s="207"/>
      <c r="QC49" s="207"/>
      <c r="QD49" s="207"/>
      <c r="QE49" s="207"/>
      <c r="QF49" s="207"/>
      <c r="QG49" s="207"/>
      <c r="QH49" s="207"/>
      <c r="QI49" s="207"/>
      <c r="QJ49" s="207"/>
      <c r="QK49" s="207"/>
      <c r="QL49" s="207"/>
      <c r="QM49" s="207"/>
      <c r="QN49" s="207"/>
      <c r="QO49" s="207"/>
      <c r="QP49" s="207"/>
      <c r="QQ49" s="207"/>
      <c r="QR49" s="207"/>
      <c r="QS49" s="207"/>
      <c r="QT49" s="207"/>
      <c r="QU49" s="207"/>
      <c r="QV49" s="207"/>
      <c r="QW49" s="207"/>
      <c r="QX49" s="207"/>
      <c r="QY49" s="207"/>
      <c r="QZ49" s="207"/>
      <c r="RA49" s="207"/>
      <c r="RB49" s="207"/>
      <c r="RC49" s="207"/>
      <c r="RD49" s="207"/>
      <c r="RE49" s="207"/>
      <c r="RF49" s="207"/>
      <c r="RG49" s="207"/>
      <c r="RH49" s="207"/>
      <c r="RI49" s="207"/>
      <c r="RJ49" s="207"/>
      <c r="RK49" s="207"/>
      <c r="RL49" s="207"/>
      <c r="RM49" s="207"/>
      <c r="RN49" s="207"/>
      <c r="RO49" s="207"/>
      <c r="RP49" s="207"/>
      <c r="RQ49" s="207"/>
      <c r="RR49" s="207"/>
      <c r="RS49" s="207"/>
      <c r="RT49" s="207"/>
      <c r="RU49" s="207"/>
      <c r="RV49" s="207"/>
      <c r="RW49" s="207"/>
      <c r="RX49" s="207"/>
      <c r="RY49" s="207"/>
      <c r="RZ49" s="207"/>
      <c r="SA49" s="207"/>
      <c r="SB49" s="207"/>
      <c r="SC49" s="207"/>
      <c r="SD49" s="207"/>
      <c r="SE49" s="207"/>
      <c r="SF49" s="207"/>
      <c r="SG49" s="207"/>
      <c r="SH49" s="207"/>
      <c r="SI49" s="207"/>
      <c r="SJ49" s="207"/>
      <c r="SK49" s="207"/>
      <c r="SL49" s="207"/>
      <c r="SM49" s="207"/>
      <c r="SN49" s="207"/>
      <c r="SO49" s="207"/>
      <c r="SP49" s="207"/>
      <c r="SQ49" s="207"/>
      <c r="SR49" s="207"/>
      <c r="SS49" s="207"/>
      <c r="ST49" s="207"/>
      <c r="SU49" s="207"/>
      <c r="SV49" s="207"/>
      <c r="SW49" s="207"/>
      <c r="SX49" s="207"/>
      <c r="SY49" s="207"/>
      <c r="SZ49" s="207"/>
      <c r="TA49" s="207"/>
      <c r="TB49" s="207"/>
      <c r="TC49" s="207"/>
      <c r="TD49" s="207"/>
      <c r="TE49" s="207"/>
      <c r="TF49" s="207"/>
      <c r="TG49" s="207"/>
      <c r="TH49" s="207"/>
      <c r="TI49" s="207"/>
      <c r="TJ49" s="207"/>
      <c r="TK49" s="207"/>
      <c r="TL49" s="207"/>
      <c r="TM49" s="207"/>
      <c r="TN49" s="207"/>
      <c r="TO49" s="207"/>
      <c r="TP49" s="207"/>
      <c r="TQ49" s="207"/>
      <c r="TR49" s="207"/>
      <c r="TS49" s="207"/>
      <c r="TT49" s="207"/>
      <c r="TU49" s="207"/>
      <c r="TV49" s="207"/>
      <c r="TW49" s="207"/>
      <c r="TX49" s="207"/>
      <c r="TY49" s="207"/>
      <c r="TZ49" s="207"/>
      <c r="UA49" s="207"/>
      <c r="UB49" s="207"/>
      <c r="UC49" s="207"/>
      <c r="UD49" s="207"/>
      <c r="UE49" s="207"/>
      <c r="UF49" s="207"/>
      <c r="UG49" s="207"/>
      <c r="UH49" s="207"/>
      <c r="UI49" s="207"/>
      <c r="UJ49" s="207"/>
      <c r="UK49" s="207"/>
      <c r="UL49" s="207"/>
      <c r="UM49" s="207"/>
      <c r="UN49" s="207"/>
      <c r="UO49" s="207"/>
      <c r="UP49" s="207"/>
      <c r="UQ49" s="207"/>
      <c r="UR49" s="207"/>
      <c r="US49" s="207"/>
      <c r="UT49" s="207"/>
      <c r="UU49" s="207"/>
      <c r="UV49" s="207"/>
      <c r="UW49" s="207"/>
      <c r="UX49" s="207"/>
      <c r="UY49" s="207"/>
      <c r="UZ49" s="207"/>
      <c r="VA49" s="207"/>
      <c r="VB49" s="207"/>
      <c r="VC49" s="207"/>
      <c r="VD49" s="207"/>
      <c r="VE49" s="207"/>
      <c r="VF49" s="207"/>
      <c r="VG49" s="207"/>
      <c r="VH49" s="207"/>
      <c r="VI49" s="207"/>
      <c r="VJ49" s="207"/>
      <c r="VK49" s="207"/>
      <c r="VL49" s="207"/>
      <c r="VM49" s="207"/>
      <c r="VN49" s="207"/>
      <c r="VO49" s="207"/>
      <c r="VP49" s="207"/>
      <c r="VQ49" s="207"/>
      <c r="VR49" s="207"/>
      <c r="VS49" s="207"/>
      <c r="VT49" s="207"/>
      <c r="VU49" s="207"/>
      <c r="VV49" s="207"/>
      <c r="VW49" s="207"/>
      <c r="VX49" s="207"/>
      <c r="VY49" s="207"/>
      <c r="VZ49" s="207"/>
      <c r="WA49" s="207"/>
      <c r="WB49" s="207"/>
      <c r="WC49" s="207"/>
      <c r="WD49" s="207"/>
      <c r="WE49" s="207"/>
      <c r="WF49" s="207"/>
      <c r="WG49" s="207"/>
      <c r="WH49" s="207"/>
      <c r="WI49" s="207"/>
      <c r="WJ49" s="207"/>
      <c r="WK49" s="207"/>
      <c r="WL49" s="207"/>
      <c r="WM49" s="207"/>
      <c r="WN49" s="207"/>
      <c r="WO49" s="207"/>
      <c r="WP49" s="207"/>
      <c r="WQ49" s="207"/>
      <c r="WR49" s="207"/>
      <c r="WS49" s="207"/>
      <c r="WT49" s="207"/>
      <c r="WU49" s="207"/>
      <c r="WV49" s="207"/>
      <c r="WW49" s="207"/>
      <c r="WX49" s="207"/>
      <c r="WY49" s="207"/>
      <c r="WZ49" s="207"/>
      <c r="XA49" s="207"/>
      <c r="XB49" s="207"/>
      <c r="XC49" s="207"/>
      <c r="XD49" s="207"/>
      <c r="XE49" s="207"/>
      <c r="XF49" s="207"/>
      <c r="XG49" s="207"/>
      <c r="XH49" s="207"/>
      <c r="XI49" s="207"/>
      <c r="XJ49" s="207"/>
      <c r="XK49" s="207"/>
      <c r="XL49" s="207"/>
      <c r="XM49" s="207"/>
      <c r="XN49" s="207"/>
      <c r="XO49" s="207"/>
      <c r="XP49" s="207"/>
      <c r="XQ49" s="207"/>
      <c r="XR49" s="207"/>
      <c r="XS49" s="207"/>
      <c r="XT49" s="207"/>
      <c r="XU49" s="207"/>
      <c r="XV49" s="207"/>
      <c r="XW49" s="207"/>
      <c r="XX49" s="207"/>
      <c r="XY49" s="207"/>
      <c r="XZ49" s="207"/>
      <c r="YA49" s="207"/>
      <c r="YB49" s="207"/>
      <c r="YC49" s="207"/>
      <c r="YD49" s="207"/>
      <c r="YE49" s="207"/>
      <c r="YF49" s="207"/>
      <c r="YG49" s="207"/>
      <c r="YH49" s="207"/>
      <c r="YI49" s="207"/>
      <c r="YJ49" s="207"/>
      <c r="YK49" s="207"/>
      <c r="YL49" s="207"/>
      <c r="YM49" s="207"/>
      <c r="YN49" s="207"/>
      <c r="YO49" s="207"/>
      <c r="YP49" s="207"/>
      <c r="YQ49" s="207"/>
      <c r="YR49" s="207"/>
      <c r="YS49" s="207"/>
      <c r="YT49" s="207"/>
      <c r="YU49" s="207"/>
      <c r="YV49" s="207"/>
      <c r="YW49" s="207"/>
      <c r="YX49" s="207"/>
      <c r="YY49" s="207"/>
      <c r="YZ49" s="207"/>
      <c r="ZA49" s="207"/>
      <c r="ZB49" s="207"/>
      <c r="ZC49" s="207"/>
      <c r="ZD49" s="207"/>
      <c r="ZE49" s="207"/>
      <c r="ZF49" s="207"/>
      <c r="ZG49" s="207"/>
      <c r="ZH49" s="207"/>
      <c r="ZI49" s="207"/>
      <c r="ZJ49" s="207"/>
      <c r="ZK49" s="207"/>
      <c r="ZL49" s="207"/>
      <c r="ZM49" s="207"/>
      <c r="ZN49" s="207"/>
      <c r="ZO49" s="207"/>
      <c r="ZP49" s="207"/>
      <c r="ZQ49" s="207"/>
      <c r="ZR49" s="207"/>
      <c r="ZS49" s="207"/>
      <c r="ZT49" s="207"/>
      <c r="ZU49" s="207"/>
      <c r="ZV49" s="207"/>
      <c r="ZW49" s="207"/>
      <c r="ZX49" s="207"/>
      <c r="ZY49" s="207"/>
      <c r="ZZ49" s="207"/>
      <c r="AAA49" s="207"/>
      <c r="AAB49" s="207"/>
      <c r="AAC49" s="207"/>
      <c r="AAD49" s="207"/>
      <c r="AAE49" s="207"/>
      <c r="AAF49" s="207"/>
      <c r="AAG49" s="207"/>
      <c r="AAH49" s="207"/>
      <c r="AAI49" s="207"/>
      <c r="AAJ49" s="207"/>
      <c r="AAK49" s="207"/>
      <c r="AAL49" s="207"/>
      <c r="AAM49" s="207"/>
      <c r="AAN49" s="207"/>
      <c r="AAO49" s="207"/>
      <c r="AAP49" s="207"/>
      <c r="AAQ49" s="207"/>
      <c r="AAR49" s="207"/>
      <c r="AAS49" s="207"/>
      <c r="AAT49" s="207"/>
      <c r="AAU49" s="207"/>
      <c r="AAV49" s="207"/>
      <c r="AAW49" s="207"/>
      <c r="AAX49" s="207"/>
      <c r="AAY49" s="207"/>
      <c r="AAZ49" s="207"/>
      <c r="ABA49" s="207"/>
      <c r="ABB49" s="207"/>
      <c r="ABC49" s="207"/>
      <c r="ABD49" s="207"/>
      <c r="ABE49" s="207"/>
      <c r="ABF49" s="207"/>
      <c r="ABG49" s="207"/>
      <c r="ABH49" s="207"/>
      <c r="ABI49" s="207"/>
      <c r="ABJ49" s="207"/>
      <c r="ABK49" s="207"/>
      <c r="ABL49" s="207"/>
      <c r="ABM49" s="207"/>
      <c r="ABN49" s="207"/>
      <c r="ABO49" s="207"/>
      <c r="ABP49" s="207"/>
      <c r="ABQ49" s="207"/>
      <c r="ABR49" s="207"/>
      <c r="ABS49" s="207"/>
      <c r="ABT49" s="207"/>
      <c r="ABU49" s="207"/>
      <c r="ABV49" s="207"/>
      <c r="ABW49" s="207"/>
      <c r="ABX49" s="207"/>
      <c r="ABY49" s="207"/>
      <c r="ABZ49" s="207"/>
      <c r="ACA49" s="207"/>
      <c r="ACB49" s="207"/>
      <c r="ACC49" s="207"/>
      <c r="ACD49" s="207"/>
      <c r="ACE49" s="207"/>
      <c r="ACF49" s="207"/>
      <c r="ACG49" s="207"/>
      <c r="ACH49" s="207"/>
      <c r="ACI49" s="207"/>
      <c r="ACJ49" s="207"/>
      <c r="ACK49" s="207"/>
      <c r="ACL49" s="207"/>
      <c r="ACM49" s="207"/>
      <c r="ACN49" s="207"/>
      <c r="ACO49" s="207"/>
      <c r="ACP49" s="207"/>
      <c r="ACQ49" s="207"/>
      <c r="ACR49" s="207"/>
      <c r="ACS49" s="207"/>
      <c r="ACT49" s="207"/>
      <c r="ACU49" s="207"/>
      <c r="ACV49" s="207"/>
      <c r="ACW49" s="207"/>
      <c r="ACX49" s="207"/>
      <c r="ACY49" s="207"/>
      <c r="ACZ49" s="207"/>
      <c r="ADA49" s="207"/>
      <c r="ADB49" s="207"/>
      <c r="ADC49" s="207"/>
      <c r="ADD49" s="207"/>
      <c r="ADE49" s="207"/>
      <c r="ADF49" s="207"/>
      <c r="ADG49" s="207"/>
      <c r="ADH49" s="207"/>
      <c r="ADI49" s="207"/>
      <c r="ADJ49" s="207"/>
      <c r="ADK49" s="207"/>
      <c r="ADL49" s="207"/>
      <c r="ADM49" s="207"/>
      <c r="ADN49" s="207"/>
      <c r="ADO49" s="207"/>
      <c r="ADP49" s="207"/>
      <c r="ADQ49" s="207"/>
      <c r="ADR49" s="207"/>
      <c r="ADS49" s="207"/>
      <c r="ADT49" s="207"/>
      <c r="ADU49" s="207"/>
      <c r="ADV49" s="207"/>
      <c r="ADW49" s="207"/>
      <c r="ADX49" s="207"/>
      <c r="ADY49" s="207"/>
      <c r="ADZ49" s="207"/>
      <c r="AEA49" s="207"/>
      <c r="AEB49" s="207"/>
      <c r="AEC49" s="207"/>
      <c r="AED49" s="207"/>
      <c r="AEE49" s="207"/>
      <c r="AEF49" s="207"/>
      <c r="AEG49" s="207"/>
      <c r="AEH49" s="207"/>
      <c r="AEI49" s="207"/>
      <c r="AEJ49" s="207"/>
      <c r="AEK49" s="207"/>
      <c r="AEL49" s="207"/>
      <c r="AEM49" s="207"/>
      <c r="AEN49" s="207"/>
      <c r="AEO49" s="207"/>
      <c r="AEP49" s="207"/>
      <c r="AEQ49" s="207"/>
      <c r="AER49" s="207"/>
      <c r="AES49" s="207"/>
      <c r="AET49" s="207"/>
      <c r="AEU49" s="207"/>
      <c r="AEV49" s="207"/>
      <c r="AEW49" s="207"/>
      <c r="AEX49" s="207"/>
      <c r="AEY49" s="207"/>
      <c r="AEZ49" s="207"/>
      <c r="AFA49" s="207"/>
      <c r="AFB49" s="207"/>
      <c r="AFC49" s="207"/>
      <c r="AFD49" s="207"/>
      <c r="AFE49" s="207"/>
      <c r="AFF49" s="207"/>
      <c r="AFG49" s="207"/>
      <c r="AFH49" s="207"/>
      <c r="AFI49" s="207"/>
      <c r="AFJ49" s="207"/>
      <c r="AFK49" s="207"/>
      <c r="AFL49" s="207"/>
      <c r="AFM49" s="207"/>
      <c r="AFN49" s="207"/>
      <c r="AFO49" s="207"/>
      <c r="AFP49" s="207"/>
      <c r="AFQ49" s="207"/>
      <c r="AFR49" s="207"/>
      <c r="AFS49" s="207"/>
      <c r="AFT49" s="207"/>
      <c r="AFU49" s="207"/>
      <c r="AFV49" s="207"/>
      <c r="AFW49" s="207"/>
      <c r="AFX49" s="207"/>
      <c r="AFY49" s="207"/>
      <c r="AFZ49" s="207"/>
      <c r="AGA49" s="207"/>
      <c r="AGB49" s="207"/>
      <c r="AGC49" s="207"/>
      <c r="AGD49" s="207"/>
      <c r="AGE49" s="207"/>
      <c r="AGF49" s="207"/>
      <c r="AGG49" s="207"/>
      <c r="AGH49" s="207"/>
      <c r="AGI49" s="207"/>
      <c r="AGJ49" s="207"/>
      <c r="AGK49" s="207"/>
      <c r="AGL49" s="207"/>
      <c r="AGM49" s="207"/>
      <c r="AGN49" s="207"/>
      <c r="AGO49" s="207"/>
      <c r="AGP49" s="207"/>
      <c r="AGQ49" s="207"/>
      <c r="AGR49" s="207"/>
      <c r="AGS49" s="207"/>
      <c r="AGT49" s="207"/>
      <c r="AGU49" s="207"/>
      <c r="AGV49" s="207"/>
      <c r="AGW49" s="207"/>
      <c r="AGX49" s="207"/>
      <c r="AGY49" s="207"/>
      <c r="AGZ49" s="207"/>
      <c r="AHA49" s="207"/>
      <c r="AHB49" s="207"/>
      <c r="AHC49" s="207"/>
      <c r="AHD49" s="207"/>
      <c r="AHE49" s="207"/>
      <c r="AHF49" s="207"/>
      <c r="AHG49" s="207"/>
      <c r="AHH49" s="207"/>
      <c r="AHI49" s="207"/>
      <c r="AHJ49" s="207"/>
      <c r="AHK49" s="207"/>
      <c r="AHL49" s="207"/>
      <c r="AHM49" s="207"/>
      <c r="AHN49" s="207"/>
      <c r="AHO49" s="207"/>
      <c r="AHP49" s="207"/>
      <c r="AHQ49" s="207"/>
      <c r="AHR49" s="207"/>
      <c r="AHS49" s="207"/>
      <c r="AHT49" s="207"/>
      <c r="AHU49" s="207"/>
      <c r="AHV49" s="207"/>
      <c r="AHW49" s="207"/>
      <c r="AHX49" s="207"/>
      <c r="AHY49" s="207"/>
      <c r="AHZ49" s="207"/>
      <c r="AIA49" s="207"/>
      <c r="AIB49" s="207"/>
      <c r="AIC49" s="207"/>
      <c r="AID49" s="207"/>
      <c r="AIE49" s="207"/>
      <c r="AIF49" s="207"/>
      <c r="AIG49" s="207"/>
      <c r="AIH49" s="207"/>
      <c r="AII49" s="207"/>
      <c r="AIJ49" s="207"/>
      <c r="AIK49" s="207"/>
      <c r="AIL49" s="207"/>
      <c r="AIM49" s="207"/>
      <c r="AIN49" s="207"/>
      <c r="AIO49" s="207"/>
      <c r="AIP49" s="207"/>
      <c r="AIQ49" s="207"/>
      <c r="AIR49" s="207"/>
      <c r="AIS49" s="207"/>
      <c r="AIT49" s="207"/>
      <c r="AIU49" s="207"/>
      <c r="AIV49" s="207"/>
      <c r="AIW49" s="207"/>
      <c r="AIX49" s="207"/>
      <c r="AIY49" s="207"/>
      <c r="AIZ49" s="207"/>
      <c r="AJA49" s="207"/>
      <c r="AJB49" s="207"/>
      <c r="AJC49" s="207"/>
      <c r="AJD49" s="207"/>
      <c r="AJE49" s="207"/>
      <c r="AJF49" s="207"/>
      <c r="AJG49" s="207"/>
      <c r="AJH49" s="207"/>
      <c r="AJI49" s="207"/>
      <c r="AJJ49" s="207"/>
      <c r="AJK49" s="207"/>
      <c r="AJL49" s="207"/>
      <c r="AJM49" s="207"/>
      <c r="AJN49" s="207"/>
      <c r="AJO49" s="207"/>
      <c r="AJP49" s="207"/>
      <c r="AJQ49" s="207"/>
      <c r="AJR49" s="207"/>
      <c r="AJS49" s="207"/>
      <c r="AJT49" s="207"/>
      <c r="AJU49" s="207"/>
      <c r="AJV49" s="207"/>
      <c r="AJW49" s="207"/>
      <c r="AJX49" s="207"/>
      <c r="AJY49" s="207"/>
      <c r="AJZ49" s="207"/>
      <c r="AKA49" s="207"/>
      <c r="AKB49" s="207"/>
      <c r="AKC49" s="207"/>
      <c r="AKD49" s="207"/>
      <c r="AKE49" s="207"/>
      <c r="AKF49" s="207"/>
      <c r="AKG49" s="207"/>
      <c r="AKH49" s="207"/>
      <c r="AKI49" s="207"/>
      <c r="AKJ49" s="207"/>
      <c r="AKK49" s="207"/>
      <c r="AKL49" s="207"/>
      <c r="AKM49" s="207"/>
      <c r="AKN49" s="207"/>
      <c r="AKO49" s="207"/>
      <c r="AKP49" s="207"/>
      <c r="AKQ49" s="207"/>
      <c r="AKR49" s="207"/>
      <c r="AKS49" s="207"/>
      <c r="AKT49" s="207"/>
      <c r="AKU49" s="207"/>
      <c r="AKV49" s="207"/>
      <c r="AKW49" s="207"/>
      <c r="AKX49" s="207"/>
      <c r="AKY49" s="207"/>
      <c r="AKZ49" s="207"/>
      <c r="ALA49" s="207"/>
      <c r="ALB49" s="207"/>
      <c r="ALC49" s="207"/>
      <c r="ALD49" s="207"/>
      <c r="ALE49" s="207"/>
      <c r="ALF49" s="207"/>
      <c r="ALG49" s="207"/>
      <c r="ALH49" s="207"/>
      <c r="ALI49" s="207"/>
      <c r="ALJ49" s="207"/>
      <c r="ALK49" s="207"/>
      <c r="ALL49" s="207"/>
      <c r="ALM49" s="207"/>
      <c r="ALN49" s="207"/>
      <c r="ALO49" s="207"/>
      <c r="ALP49" s="207"/>
      <c r="ALQ49" s="207"/>
      <c r="ALR49" s="207"/>
      <c r="ALS49" s="207"/>
      <c r="ALT49" s="207"/>
      <c r="ALU49" s="207"/>
      <c r="ALV49" s="207"/>
      <c r="ALW49" s="207"/>
      <c r="ALX49" s="207"/>
      <c r="ALY49" s="207"/>
      <c r="ALZ49" s="207"/>
      <c r="AMA49" s="207"/>
      <c r="AMB49" s="207"/>
      <c r="AMC49" s="207"/>
      <c r="AMD49" s="207"/>
      <c r="AME49" s="207"/>
      <c r="AMF49" s="207"/>
      <c r="AMG49" s="207"/>
    </row>
  </sheetData>
  <mergeCells count="15">
    <mergeCell ref="I22:I25"/>
    <mergeCell ref="A24:A26"/>
    <mergeCell ref="I26:I32"/>
    <mergeCell ref="A27:A40"/>
    <mergeCell ref="I33:I39"/>
    <mergeCell ref="I40:I48"/>
    <mergeCell ref="A41:A47"/>
    <mergeCell ref="A1:O1"/>
    <mergeCell ref="A2:O2"/>
    <mergeCell ref="A4:A8"/>
    <mergeCell ref="I4:I21"/>
    <mergeCell ref="A9:A12"/>
    <mergeCell ref="A13:A16"/>
    <mergeCell ref="A17:A18"/>
    <mergeCell ref="A19:A2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workbookViewId="0">
      <selection sqref="A1:E1"/>
    </sheetView>
  </sheetViews>
  <sheetFormatPr baseColWidth="10" defaultRowHeight="15" x14ac:dyDescent="0"/>
  <cols>
    <col min="1" max="2" width="21.1640625" customWidth="1"/>
    <col min="3" max="3" width="18.1640625" customWidth="1"/>
    <col min="5" max="5" width="44.83203125" customWidth="1"/>
  </cols>
  <sheetData>
    <row r="1" spans="1:23">
      <c r="A1" s="108" t="s">
        <v>2089</v>
      </c>
      <c r="B1" s="108"/>
      <c r="C1" s="109"/>
      <c r="D1" s="109"/>
      <c r="E1" s="109"/>
    </row>
    <row r="3" spans="1:23">
      <c r="A3" s="110" t="s">
        <v>1658</v>
      </c>
      <c r="B3" s="110" t="s">
        <v>1659</v>
      </c>
      <c r="C3" s="110" t="s">
        <v>1660</v>
      </c>
      <c r="D3" s="110" t="s">
        <v>2060</v>
      </c>
      <c r="E3" s="110" t="s">
        <v>2061</v>
      </c>
      <c r="F3" s="112"/>
      <c r="G3" s="112"/>
      <c r="H3" s="112"/>
      <c r="I3" s="112"/>
      <c r="J3" s="112"/>
      <c r="K3" s="112"/>
      <c r="L3" s="112"/>
      <c r="M3" s="112"/>
      <c r="N3" s="112"/>
      <c r="O3" s="112"/>
      <c r="P3" s="112"/>
      <c r="Q3" s="112"/>
      <c r="R3" s="112"/>
      <c r="S3" s="112"/>
      <c r="T3" s="112"/>
      <c r="U3" s="112"/>
      <c r="V3" s="112"/>
      <c r="W3" s="112"/>
    </row>
    <row r="4" spans="1:23">
      <c r="A4" s="113" t="s">
        <v>1663</v>
      </c>
      <c r="B4" s="113" t="s">
        <v>1664</v>
      </c>
      <c r="C4" s="114">
        <v>288</v>
      </c>
      <c r="D4" s="114">
        <v>5</v>
      </c>
      <c r="E4" s="115" t="s">
        <v>2062</v>
      </c>
      <c r="F4" s="112"/>
      <c r="G4" s="112"/>
      <c r="H4" s="112"/>
      <c r="I4" s="112"/>
      <c r="J4" s="112"/>
      <c r="K4" s="112"/>
      <c r="L4" s="112"/>
      <c r="M4" s="112"/>
      <c r="N4" s="112"/>
      <c r="O4" s="112"/>
      <c r="P4" s="112"/>
      <c r="Q4" s="112"/>
      <c r="R4" s="112"/>
      <c r="S4" s="112"/>
      <c r="T4" s="112"/>
      <c r="U4" s="112"/>
      <c r="V4" s="112"/>
      <c r="W4" s="112"/>
    </row>
    <row r="5" spans="1:23" ht="25">
      <c r="A5" s="113"/>
      <c r="B5" s="113"/>
      <c r="C5" s="114"/>
      <c r="D5" s="114"/>
      <c r="E5" s="115" t="s">
        <v>2063</v>
      </c>
      <c r="F5" s="112"/>
      <c r="G5" s="112"/>
      <c r="H5" s="112"/>
      <c r="I5" s="112"/>
      <c r="J5" s="112"/>
      <c r="K5" s="112"/>
      <c r="L5" s="112"/>
      <c r="M5" s="112"/>
      <c r="N5" s="112"/>
      <c r="O5" s="112"/>
      <c r="P5" s="112"/>
      <c r="Q5" s="112"/>
      <c r="R5" s="112"/>
      <c r="S5" s="112"/>
      <c r="T5" s="112"/>
      <c r="U5" s="112"/>
      <c r="V5" s="112"/>
      <c r="W5" s="112"/>
    </row>
    <row r="6" spans="1:23">
      <c r="A6" s="113"/>
      <c r="B6" s="113"/>
      <c r="C6" s="114"/>
      <c r="D6" s="114"/>
      <c r="E6" s="115" t="s">
        <v>2064</v>
      </c>
      <c r="F6" s="112"/>
      <c r="G6" s="112"/>
      <c r="H6" s="112"/>
      <c r="I6" s="112"/>
      <c r="J6" s="112"/>
      <c r="K6" s="112"/>
      <c r="L6" s="112"/>
      <c r="M6" s="112"/>
      <c r="N6" s="112"/>
      <c r="O6" s="112"/>
      <c r="P6" s="112"/>
      <c r="Q6" s="112"/>
      <c r="R6" s="112"/>
      <c r="S6" s="112"/>
      <c r="T6" s="112"/>
      <c r="U6" s="112"/>
      <c r="V6" s="112"/>
      <c r="W6" s="112"/>
    </row>
    <row r="7" spans="1:23">
      <c r="A7" s="113"/>
      <c r="B7" s="113"/>
      <c r="C7" s="114"/>
      <c r="D7" s="114"/>
      <c r="E7" s="115" t="s">
        <v>2065</v>
      </c>
      <c r="F7" s="112"/>
      <c r="G7" s="112"/>
      <c r="H7" s="112"/>
      <c r="I7" s="112"/>
      <c r="J7" s="112"/>
      <c r="K7" s="112"/>
      <c r="L7" s="112"/>
      <c r="M7" s="112"/>
      <c r="N7" s="112"/>
      <c r="O7" s="112"/>
      <c r="P7" s="112"/>
      <c r="Q7" s="112"/>
      <c r="R7" s="112"/>
      <c r="S7" s="112"/>
      <c r="T7" s="112"/>
      <c r="U7" s="112"/>
      <c r="V7" s="112"/>
      <c r="W7" s="112"/>
    </row>
    <row r="8" spans="1:23">
      <c r="A8" s="113"/>
      <c r="B8" s="113"/>
      <c r="C8" s="114"/>
      <c r="D8" s="114"/>
      <c r="E8" s="115" t="s">
        <v>2066</v>
      </c>
      <c r="F8" s="112"/>
      <c r="G8" s="112"/>
      <c r="H8" s="112"/>
      <c r="I8" s="112"/>
      <c r="J8" s="112"/>
      <c r="K8" s="112"/>
      <c r="L8" s="112"/>
      <c r="M8" s="112"/>
      <c r="N8" s="112"/>
      <c r="O8" s="112"/>
      <c r="P8" s="112"/>
      <c r="Q8" s="112"/>
      <c r="R8" s="112"/>
      <c r="S8" s="112"/>
      <c r="T8" s="112"/>
      <c r="U8" s="112"/>
      <c r="V8" s="112"/>
      <c r="W8" s="112"/>
    </row>
    <row r="9" spans="1:23">
      <c r="A9" s="116" t="s">
        <v>1663</v>
      </c>
      <c r="B9" s="116" t="s">
        <v>1669</v>
      </c>
      <c r="C9" s="117">
        <v>121</v>
      </c>
      <c r="D9" s="117">
        <v>0</v>
      </c>
      <c r="E9" s="117" t="s">
        <v>1670</v>
      </c>
      <c r="F9" s="112"/>
      <c r="G9" s="112"/>
      <c r="H9" s="112"/>
      <c r="I9" s="112"/>
      <c r="J9" s="112"/>
      <c r="K9" s="112"/>
      <c r="L9" s="112"/>
      <c r="M9" s="112"/>
      <c r="N9" s="112"/>
      <c r="O9" s="112"/>
      <c r="P9" s="112"/>
      <c r="Q9" s="112"/>
      <c r="R9" s="112"/>
      <c r="S9" s="112"/>
      <c r="T9" s="112"/>
      <c r="U9" s="112"/>
      <c r="V9" s="112"/>
      <c r="W9" s="112"/>
    </row>
    <row r="10" spans="1:23">
      <c r="A10" s="118" t="s">
        <v>1671</v>
      </c>
      <c r="B10" s="118" t="s">
        <v>1672</v>
      </c>
      <c r="C10" s="119">
        <v>150</v>
      </c>
      <c r="D10" s="119">
        <v>1</v>
      </c>
      <c r="E10" s="115" t="s">
        <v>2066</v>
      </c>
      <c r="F10" s="112"/>
      <c r="G10" s="112"/>
      <c r="H10" s="112"/>
      <c r="I10" s="112"/>
      <c r="J10" s="112"/>
      <c r="K10" s="112"/>
      <c r="L10" s="112"/>
      <c r="M10" s="112"/>
      <c r="N10" s="112"/>
      <c r="O10" s="112"/>
      <c r="P10" s="112"/>
      <c r="Q10" s="112"/>
      <c r="R10" s="112"/>
      <c r="S10" s="112"/>
      <c r="T10" s="112"/>
      <c r="U10" s="112"/>
      <c r="V10" s="112"/>
      <c r="W10" s="112"/>
    </row>
    <row r="11" spans="1:23">
      <c r="A11" s="121" t="s">
        <v>1674</v>
      </c>
      <c r="B11" s="121" t="s">
        <v>1675</v>
      </c>
      <c r="C11" s="122">
        <v>60</v>
      </c>
      <c r="D11" s="122">
        <v>2</v>
      </c>
      <c r="E11" s="117" t="s">
        <v>2062</v>
      </c>
      <c r="F11" s="112"/>
      <c r="G11" s="112"/>
      <c r="H11" s="112"/>
      <c r="I11" s="112"/>
      <c r="J11" s="112"/>
      <c r="K11" s="112"/>
      <c r="L11" s="112"/>
      <c r="M11" s="112"/>
      <c r="N11" s="112"/>
      <c r="O11" s="112"/>
      <c r="P11" s="112"/>
      <c r="Q11" s="112"/>
      <c r="R11" s="112"/>
      <c r="S11" s="112"/>
      <c r="T11" s="112"/>
      <c r="U11" s="112"/>
      <c r="V11" s="112"/>
      <c r="W11" s="112"/>
    </row>
    <row r="12" spans="1:23">
      <c r="A12" s="121"/>
      <c r="B12" s="121"/>
      <c r="C12" s="122"/>
      <c r="D12" s="122"/>
      <c r="E12" s="117" t="s">
        <v>2067</v>
      </c>
      <c r="F12" s="112"/>
      <c r="G12" s="112"/>
      <c r="H12" s="112"/>
      <c r="I12" s="112"/>
      <c r="J12" s="112"/>
      <c r="K12" s="112"/>
      <c r="L12" s="112"/>
      <c r="M12" s="112"/>
      <c r="N12" s="112"/>
      <c r="O12" s="112"/>
      <c r="P12" s="112"/>
      <c r="Q12" s="112"/>
      <c r="R12" s="112"/>
      <c r="S12" s="112"/>
      <c r="T12" s="112"/>
      <c r="U12" s="112"/>
      <c r="V12" s="112"/>
      <c r="W12" s="112"/>
    </row>
    <row r="13" spans="1:23" ht="25">
      <c r="A13" s="115" t="s">
        <v>1676</v>
      </c>
      <c r="B13" s="115" t="s">
        <v>1677</v>
      </c>
      <c r="C13" s="120">
        <v>8</v>
      </c>
      <c r="D13" s="120">
        <v>0</v>
      </c>
      <c r="E13" s="120"/>
      <c r="F13" s="112"/>
      <c r="G13" s="112"/>
      <c r="H13" s="112"/>
      <c r="I13" s="112"/>
      <c r="J13" s="112"/>
      <c r="K13" s="112"/>
      <c r="L13" s="112"/>
      <c r="M13" s="112"/>
      <c r="N13" s="112"/>
      <c r="O13" s="112"/>
      <c r="P13" s="112"/>
      <c r="Q13" s="112"/>
      <c r="R13" s="112"/>
      <c r="S13" s="112"/>
      <c r="T13" s="112"/>
      <c r="U13" s="112"/>
      <c r="V13" s="112"/>
      <c r="W13" s="112"/>
    </row>
    <row r="14" spans="1:23">
      <c r="A14" s="121" t="s">
        <v>1678</v>
      </c>
      <c r="B14" s="121" t="s">
        <v>1677</v>
      </c>
      <c r="C14" s="122">
        <v>120</v>
      </c>
      <c r="D14" s="122">
        <v>8</v>
      </c>
      <c r="E14" s="116" t="s">
        <v>2068</v>
      </c>
      <c r="F14" s="112"/>
      <c r="G14" s="112"/>
      <c r="H14" s="112"/>
      <c r="I14" s="112"/>
      <c r="J14" s="112"/>
      <c r="K14" s="112"/>
      <c r="L14" s="112"/>
      <c r="M14" s="112"/>
      <c r="N14" s="112"/>
      <c r="O14" s="112"/>
      <c r="P14" s="112"/>
      <c r="Q14" s="112"/>
      <c r="R14" s="112"/>
      <c r="S14" s="112"/>
      <c r="T14" s="112"/>
      <c r="U14" s="112"/>
      <c r="V14" s="112"/>
      <c r="W14" s="112"/>
    </row>
    <row r="15" spans="1:23" ht="25">
      <c r="A15" s="121"/>
      <c r="B15" s="121"/>
      <c r="C15" s="122"/>
      <c r="D15" s="122"/>
      <c r="E15" s="116" t="s">
        <v>2069</v>
      </c>
      <c r="F15" s="112"/>
      <c r="G15" s="112"/>
      <c r="H15" s="112"/>
      <c r="I15" s="112"/>
      <c r="J15" s="112"/>
      <c r="K15" s="112"/>
      <c r="L15" s="112"/>
      <c r="M15" s="112"/>
      <c r="N15" s="112"/>
      <c r="O15" s="112"/>
      <c r="P15" s="112"/>
      <c r="Q15" s="112"/>
      <c r="R15" s="112"/>
      <c r="S15" s="112"/>
      <c r="T15" s="112"/>
      <c r="U15" s="112"/>
      <c r="V15" s="112"/>
      <c r="W15" s="112"/>
    </row>
    <row r="16" spans="1:23">
      <c r="A16" s="121"/>
      <c r="B16" s="121"/>
      <c r="C16" s="122"/>
      <c r="D16" s="122"/>
      <c r="E16" s="116" t="s">
        <v>2070</v>
      </c>
      <c r="F16" s="112"/>
      <c r="G16" s="112"/>
      <c r="H16" s="112"/>
      <c r="I16" s="112"/>
      <c r="J16" s="112"/>
      <c r="K16" s="112"/>
      <c r="L16" s="112"/>
      <c r="M16" s="112"/>
      <c r="N16" s="112"/>
      <c r="O16" s="112"/>
      <c r="P16" s="112"/>
      <c r="Q16" s="112"/>
      <c r="R16" s="112"/>
      <c r="S16" s="112"/>
      <c r="T16" s="112"/>
      <c r="U16" s="112"/>
      <c r="V16" s="112"/>
      <c r="W16" s="112"/>
    </row>
    <row r="17" spans="1:23">
      <c r="A17" s="121"/>
      <c r="B17" s="121"/>
      <c r="C17" s="122"/>
      <c r="D17" s="122"/>
      <c r="E17" s="116" t="s">
        <v>2071</v>
      </c>
      <c r="F17" s="112"/>
      <c r="G17" s="112"/>
      <c r="H17" s="112"/>
      <c r="I17" s="112"/>
      <c r="J17" s="112"/>
      <c r="K17" s="112"/>
      <c r="L17" s="112"/>
      <c r="M17" s="112"/>
      <c r="N17" s="112"/>
      <c r="O17" s="112"/>
      <c r="P17" s="112"/>
      <c r="Q17" s="112"/>
      <c r="R17" s="112"/>
      <c r="S17" s="112"/>
      <c r="T17" s="112"/>
      <c r="U17" s="112"/>
      <c r="V17" s="112"/>
      <c r="W17" s="112"/>
    </row>
    <row r="18" spans="1:23">
      <c r="A18" s="121"/>
      <c r="B18" s="121"/>
      <c r="C18" s="122"/>
      <c r="D18" s="122"/>
      <c r="E18" s="116" t="s">
        <v>2072</v>
      </c>
      <c r="F18" s="112"/>
      <c r="G18" s="112"/>
      <c r="H18" s="112"/>
      <c r="I18" s="112"/>
      <c r="J18" s="112"/>
      <c r="K18" s="112"/>
      <c r="L18" s="112"/>
      <c r="M18" s="112"/>
      <c r="N18" s="112"/>
      <c r="O18" s="112"/>
      <c r="P18" s="112"/>
      <c r="Q18" s="112"/>
      <c r="R18" s="112"/>
      <c r="S18" s="112"/>
      <c r="T18" s="112"/>
      <c r="U18" s="112"/>
      <c r="V18" s="112"/>
      <c r="W18" s="112"/>
    </row>
    <row r="19" spans="1:23" ht="25">
      <c r="A19" s="121"/>
      <c r="B19" s="121"/>
      <c r="C19" s="122"/>
      <c r="D19" s="122"/>
      <c r="E19" s="116" t="s">
        <v>2073</v>
      </c>
      <c r="F19" s="112"/>
      <c r="G19" s="112"/>
      <c r="H19" s="112"/>
      <c r="I19" s="112"/>
      <c r="J19" s="112"/>
      <c r="K19" s="112"/>
      <c r="L19" s="112"/>
      <c r="M19" s="112"/>
      <c r="N19" s="112"/>
      <c r="O19" s="112"/>
      <c r="P19" s="112"/>
      <c r="Q19" s="112"/>
      <c r="R19" s="112"/>
      <c r="S19" s="112"/>
      <c r="T19" s="112"/>
      <c r="U19" s="112"/>
      <c r="V19" s="112"/>
      <c r="W19" s="112"/>
    </row>
    <row r="20" spans="1:23" ht="25">
      <c r="A20" s="121"/>
      <c r="B20" s="121"/>
      <c r="C20" s="122"/>
      <c r="D20" s="122"/>
      <c r="E20" s="116" t="s">
        <v>2074</v>
      </c>
      <c r="F20" s="112"/>
      <c r="G20" s="112"/>
      <c r="H20" s="112"/>
      <c r="I20" s="112"/>
      <c r="J20" s="112"/>
      <c r="K20" s="112"/>
      <c r="L20" s="112"/>
      <c r="M20" s="112"/>
      <c r="N20" s="112"/>
      <c r="O20" s="112"/>
      <c r="P20" s="112"/>
      <c r="Q20" s="112"/>
      <c r="R20" s="112"/>
      <c r="S20" s="112"/>
      <c r="T20" s="112"/>
      <c r="U20" s="112"/>
      <c r="V20" s="112"/>
      <c r="W20" s="112"/>
    </row>
    <row r="21" spans="1:23">
      <c r="A21" s="121"/>
      <c r="B21" s="121"/>
      <c r="C21" s="122"/>
      <c r="D21" s="122"/>
      <c r="E21" s="116" t="s">
        <v>2075</v>
      </c>
      <c r="F21" s="112"/>
      <c r="G21" s="112"/>
      <c r="H21" s="112"/>
      <c r="I21" s="112"/>
      <c r="J21" s="112"/>
      <c r="K21" s="112"/>
      <c r="L21" s="112"/>
      <c r="M21" s="112"/>
      <c r="N21" s="112"/>
      <c r="O21" s="112"/>
      <c r="P21" s="112"/>
      <c r="Q21" s="112"/>
      <c r="R21" s="112"/>
      <c r="S21" s="112"/>
      <c r="T21" s="112"/>
      <c r="U21" s="112"/>
      <c r="V21" s="112"/>
      <c r="W21" s="112"/>
    </row>
    <row r="22" spans="1:23" ht="25">
      <c r="A22" s="115" t="s">
        <v>1681</v>
      </c>
      <c r="B22" s="115" t="s">
        <v>1682</v>
      </c>
      <c r="C22" s="120">
        <v>20</v>
      </c>
      <c r="D22" s="120">
        <v>0</v>
      </c>
      <c r="E22" s="120" t="s">
        <v>1670</v>
      </c>
      <c r="F22" s="112"/>
      <c r="G22" s="112"/>
      <c r="H22" s="112"/>
      <c r="I22" s="112"/>
      <c r="J22" s="112"/>
      <c r="K22" s="112"/>
      <c r="L22" s="112"/>
      <c r="M22" s="112"/>
      <c r="N22" s="112"/>
      <c r="O22" s="112"/>
      <c r="P22" s="112"/>
      <c r="Q22" s="112"/>
      <c r="R22" s="112"/>
      <c r="S22" s="112"/>
      <c r="T22" s="112"/>
      <c r="U22" s="112"/>
      <c r="V22" s="112"/>
      <c r="W22" s="112"/>
    </row>
    <row r="23" spans="1:23">
      <c r="A23" s="121" t="s">
        <v>1683</v>
      </c>
      <c r="B23" s="121" t="s">
        <v>1670</v>
      </c>
      <c r="C23" s="122" t="s">
        <v>1670</v>
      </c>
      <c r="D23" s="122">
        <v>13</v>
      </c>
      <c r="E23" s="116" t="s">
        <v>2076</v>
      </c>
      <c r="F23" s="112"/>
      <c r="G23" s="112"/>
      <c r="H23" s="112"/>
      <c r="I23" s="112"/>
      <c r="J23" s="112"/>
      <c r="K23" s="112"/>
      <c r="L23" s="112"/>
      <c r="M23" s="112"/>
      <c r="N23" s="112"/>
      <c r="O23" s="112"/>
      <c r="P23" s="112"/>
      <c r="Q23" s="112"/>
      <c r="R23" s="112"/>
      <c r="S23" s="112"/>
      <c r="T23" s="112"/>
      <c r="U23" s="112"/>
      <c r="V23" s="112"/>
      <c r="W23" s="112"/>
    </row>
    <row r="24" spans="1:23" ht="25">
      <c r="A24" s="121"/>
      <c r="B24" s="121"/>
      <c r="C24" s="122"/>
      <c r="D24" s="122"/>
      <c r="E24" s="116" t="s">
        <v>2077</v>
      </c>
    </row>
    <row r="25" spans="1:23">
      <c r="A25" s="121"/>
      <c r="B25" s="121"/>
      <c r="C25" s="122"/>
      <c r="D25" s="122"/>
      <c r="E25" s="117" t="s">
        <v>2078</v>
      </c>
    </row>
    <row r="26" spans="1:23">
      <c r="A26" s="121"/>
      <c r="B26" s="121"/>
      <c r="C26" s="122"/>
      <c r="D26" s="122"/>
      <c r="E26" s="117" t="s">
        <v>2079</v>
      </c>
    </row>
    <row r="27" spans="1:23">
      <c r="A27" s="121"/>
      <c r="B27" s="121"/>
      <c r="C27" s="122"/>
      <c r="D27" s="122"/>
      <c r="E27" s="116" t="s">
        <v>2080</v>
      </c>
    </row>
    <row r="28" spans="1:23">
      <c r="A28" s="121"/>
      <c r="B28" s="121"/>
      <c r="C28" s="122"/>
      <c r="D28" s="122"/>
      <c r="E28" s="116" t="s">
        <v>2081</v>
      </c>
    </row>
    <row r="29" spans="1:23" ht="25">
      <c r="A29" s="121"/>
      <c r="B29" s="121"/>
      <c r="C29" s="122"/>
      <c r="D29" s="122"/>
      <c r="E29" s="116" t="s">
        <v>2082</v>
      </c>
    </row>
    <row r="30" spans="1:23">
      <c r="A30" s="121"/>
      <c r="B30" s="121"/>
      <c r="C30" s="122"/>
      <c r="D30" s="122"/>
      <c r="E30" s="116" t="s">
        <v>2083</v>
      </c>
    </row>
    <row r="31" spans="1:23">
      <c r="A31" s="121"/>
      <c r="B31" s="121"/>
      <c r="C31" s="122"/>
      <c r="D31" s="122"/>
      <c r="E31" s="116" t="s">
        <v>2084</v>
      </c>
    </row>
    <row r="32" spans="1:23">
      <c r="A32" s="121"/>
      <c r="B32" s="121"/>
      <c r="C32" s="122"/>
      <c r="D32" s="122"/>
      <c r="E32" s="116" t="s">
        <v>2085</v>
      </c>
    </row>
    <row r="33" spans="1:5">
      <c r="A33" s="121"/>
      <c r="B33" s="121"/>
      <c r="C33" s="122"/>
      <c r="D33" s="122"/>
      <c r="E33" s="116" t="s">
        <v>2086</v>
      </c>
    </row>
    <row r="34" spans="1:5" ht="24">
      <c r="A34" s="121"/>
      <c r="B34" s="121"/>
      <c r="C34" s="122"/>
      <c r="D34" s="122"/>
      <c r="E34" s="271" t="s">
        <v>2087</v>
      </c>
    </row>
    <row r="35" spans="1:5">
      <c r="A35" s="121"/>
      <c r="B35" s="121"/>
      <c r="C35" s="122"/>
      <c r="D35" s="122"/>
      <c r="E35" s="117" t="s">
        <v>2088</v>
      </c>
    </row>
  </sheetData>
  <mergeCells count="17">
    <mergeCell ref="A14:A21"/>
    <mergeCell ref="B14:B21"/>
    <mergeCell ref="C14:C21"/>
    <mergeCell ref="D14:D21"/>
    <mergeCell ref="A23:A35"/>
    <mergeCell ref="B23:B35"/>
    <mergeCell ref="C23:C35"/>
    <mergeCell ref="D23:D35"/>
    <mergeCell ref="A1:E1"/>
    <mergeCell ref="A4:A8"/>
    <mergeCell ref="B4:B8"/>
    <mergeCell ref="C4:C8"/>
    <mergeCell ref="D4:D8"/>
    <mergeCell ref="A11:A12"/>
    <mergeCell ref="B11:B12"/>
    <mergeCell ref="C11:C12"/>
    <mergeCell ref="D11:D12"/>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workbookViewId="0">
      <selection sqref="A1:L86"/>
    </sheetView>
  </sheetViews>
  <sheetFormatPr baseColWidth="10" defaultRowHeight="15" x14ac:dyDescent="0"/>
  <cols>
    <col min="7" max="7" width="21.6640625" customWidth="1"/>
    <col min="10" max="10" width="16.5" customWidth="1"/>
    <col min="11" max="11" width="21.1640625" customWidth="1"/>
    <col min="12" max="12" width="17" customWidth="1"/>
  </cols>
  <sheetData>
    <row r="1" spans="1:12">
      <c r="A1" s="260" t="s">
        <v>55</v>
      </c>
      <c r="B1" s="260"/>
      <c r="C1" s="260"/>
      <c r="D1" s="260"/>
      <c r="E1" s="260"/>
      <c r="F1" s="260"/>
      <c r="G1" s="260"/>
      <c r="H1" s="260"/>
      <c r="I1" s="260"/>
      <c r="J1" s="260"/>
      <c r="K1" s="260"/>
      <c r="L1" s="211"/>
    </row>
    <row r="2" spans="1:12">
      <c r="A2" s="261" t="s">
        <v>1966</v>
      </c>
      <c r="B2" s="264" t="s">
        <v>1967</v>
      </c>
      <c r="C2" s="263"/>
      <c r="D2" s="263"/>
      <c r="E2" s="263"/>
      <c r="F2" s="265"/>
      <c r="G2" s="261" t="s">
        <v>56</v>
      </c>
      <c r="H2" s="261" t="s">
        <v>156</v>
      </c>
      <c r="I2" s="267" t="s">
        <v>1968</v>
      </c>
      <c r="J2" s="261" t="s">
        <v>1969</v>
      </c>
      <c r="K2" s="269" t="s">
        <v>1692</v>
      </c>
      <c r="L2" s="269" t="s">
        <v>57</v>
      </c>
    </row>
    <row r="3" spans="1:12">
      <c r="A3" s="262"/>
      <c r="B3" s="212" t="s">
        <v>58</v>
      </c>
      <c r="C3" s="213" t="s">
        <v>59</v>
      </c>
      <c r="D3" s="214" t="s">
        <v>60</v>
      </c>
      <c r="E3" s="215" t="s">
        <v>61</v>
      </c>
      <c r="F3" s="215" t="s">
        <v>62</v>
      </c>
      <c r="G3" s="262"/>
      <c r="H3" s="266"/>
      <c r="I3" s="268"/>
      <c r="J3" s="262"/>
      <c r="K3" s="270"/>
      <c r="L3" s="270"/>
    </row>
    <row r="4" spans="1:12">
      <c r="A4" s="216" t="s">
        <v>1970</v>
      </c>
      <c r="B4" s="217">
        <v>25.48</v>
      </c>
      <c r="C4" s="218">
        <v>10</v>
      </c>
      <c r="D4" s="218">
        <v>43</v>
      </c>
      <c r="E4" s="217">
        <v>7.0000000000000007E-2</v>
      </c>
      <c r="F4" s="219">
        <v>0.9</v>
      </c>
      <c r="G4" s="220" t="s">
        <v>1971</v>
      </c>
      <c r="H4" s="221" t="s">
        <v>1972</v>
      </c>
      <c r="I4" s="222" t="s">
        <v>64</v>
      </c>
      <c r="J4" s="222" t="s">
        <v>63</v>
      </c>
      <c r="K4" s="222" t="s">
        <v>1973</v>
      </c>
      <c r="L4" s="223" t="s">
        <v>1974</v>
      </c>
    </row>
    <row r="5" spans="1:12">
      <c r="A5" s="216" t="s">
        <v>1975</v>
      </c>
      <c r="B5" s="217">
        <v>24.72</v>
      </c>
      <c r="C5" s="218">
        <v>10</v>
      </c>
      <c r="D5" s="218">
        <v>42</v>
      </c>
      <c r="E5" s="217">
        <v>7.0000000000000007E-2</v>
      </c>
      <c r="F5" s="219">
        <v>0.9</v>
      </c>
      <c r="G5" s="220" t="s">
        <v>1971</v>
      </c>
      <c r="H5" s="221" t="s">
        <v>1972</v>
      </c>
      <c r="I5" s="222" t="s">
        <v>64</v>
      </c>
      <c r="J5" s="222" t="s">
        <v>63</v>
      </c>
      <c r="K5" s="222" t="s">
        <v>1973</v>
      </c>
      <c r="L5" s="223" t="s">
        <v>1976</v>
      </c>
    </row>
    <row r="6" spans="1:12">
      <c r="A6" s="216" t="s">
        <v>1977</v>
      </c>
      <c r="B6" s="217">
        <v>23.5</v>
      </c>
      <c r="C6" s="218">
        <v>10</v>
      </c>
      <c r="D6" s="218">
        <v>40</v>
      </c>
      <c r="E6" s="217">
        <v>0.08</v>
      </c>
      <c r="F6" s="219">
        <v>0.9</v>
      </c>
      <c r="G6" s="220" t="s">
        <v>1971</v>
      </c>
      <c r="H6" s="221" t="s">
        <v>1972</v>
      </c>
      <c r="I6" s="222" t="s">
        <v>64</v>
      </c>
      <c r="J6" s="222" t="s">
        <v>63</v>
      </c>
      <c r="K6" s="222" t="s">
        <v>1973</v>
      </c>
      <c r="L6" s="223" t="s">
        <v>1978</v>
      </c>
    </row>
    <row r="7" spans="1:12">
      <c r="A7" s="216" t="s">
        <v>1979</v>
      </c>
      <c r="B7" s="217">
        <v>23.91</v>
      </c>
      <c r="C7" s="218">
        <v>10</v>
      </c>
      <c r="D7" s="218">
        <v>41</v>
      </c>
      <c r="E7" s="217">
        <v>0.08</v>
      </c>
      <c r="F7" s="219">
        <v>0.89</v>
      </c>
      <c r="G7" s="220" t="s">
        <v>1971</v>
      </c>
      <c r="H7" s="221" t="s">
        <v>1972</v>
      </c>
      <c r="I7" s="222" t="s">
        <v>64</v>
      </c>
      <c r="J7" s="222" t="s">
        <v>63</v>
      </c>
      <c r="K7" s="222" t="s">
        <v>1973</v>
      </c>
      <c r="L7" s="223" t="s">
        <v>1980</v>
      </c>
    </row>
    <row r="8" spans="1:12">
      <c r="A8" s="216" t="s">
        <v>1981</v>
      </c>
      <c r="B8" s="217">
        <v>27.21</v>
      </c>
      <c r="C8" s="218">
        <v>10</v>
      </c>
      <c r="D8" s="218">
        <v>44</v>
      </c>
      <c r="E8" s="217">
        <v>0.06</v>
      </c>
      <c r="F8" s="219">
        <v>0.91</v>
      </c>
      <c r="G8" s="220" t="s">
        <v>1971</v>
      </c>
      <c r="H8" s="221" t="s">
        <v>1972</v>
      </c>
      <c r="I8" s="222" t="s">
        <v>64</v>
      </c>
      <c r="J8" s="222" t="s">
        <v>63</v>
      </c>
      <c r="K8" s="222" t="s">
        <v>1973</v>
      </c>
      <c r="L8" s="223" t="s">
        <v>1982</v>
      </c>
    </row>
    <row r="9" spans="1:12">
      <c r="A9" s="216" t="s">
        <v>1983</v>
      </c>
      <c r="B9" s="217">
        <v>29.03</v>
      </c>
      <c r="C9" s="218">
        <v>10</v>
      </c>
      <c r="D9" s="218">
        <v>48</v>
      </c>
      <c r="E9" s="217">
        <v>0.06</v>
      </c>
      <c r="F9" s="219">
        <v>0.91</v>
      </c>
      <c r="G9" s="220" t="s">
        <v>1971</v>
      </c>
      <c r="H9" s="221" t="s">
        <v>1972</v>
      </c>
      <c r="I9" s="222" t="s">
        <v>64</v>
      </c>
      <c r="J9" s="222" t="s">
        <v>63</v>
      </c>
      <c r="K9" s="222" t="s">
        <v>1973</v>
      </c>
      <c r="L9" s="223" t="s">
        <v>1984</v>
      </c>
    </row>
    <row r="10" spans="1:12">
      <c r="A10" s="216" t="s">
        <v>1985</v>
      </c>
      <c r="B10" s="217">
        <v>22.27</v>
      </c>
      <c r="C10" s="218">
        <v>10</v>
      </c>
      <c r="D10" s="218">
        <v>37</v>
      </c>
      <c r="E10" s="217">
        <v>0.08</v>
      </c>
      <c r="F10" s="219">
        <v>0.9</v>
      </c>
      <c r="G10" s="220" t="s">
        <v>1971</v>
      </c>
      <c r="H10" s="221" t="s">
        <v>1972</v>
      </c>
      <c r="I10" s="222" t="s">
        <v>64</v>
      </c>
      <c r="J10" s="222" t="s">
        <v>63</v>
      </c>
      <c r="K10" s="222" t="s">
        <v>1973</v>
      </c>
      <c r="L10" s="223" t="s">
        <v>1986</v>
      </c>
    </row>
    <row r="11" spans="1:12">
      <c r="A11" s="216" t="s">
        <v>1987</v>
      </c>
      <c r="B11" s="217">
        <v>26.2</v>
      </c>
      <c r="C11" s="218">
        <v>10</v>
      </c>
      <c r="D11" s="218">
        <v>44</v>
      </c>
      <c r="E11" s="217">
        <v>7.0000000000000007E-2</v>
      </c>
      <c r="F11" s="219">
        <v>0.91</v>
      </c>
      <c r="G11" s="220" t="s">
        <v>1971</v>
      </c>
      <c r="H11" s="221" t="s">
        <v>1972</v>
      </c>
      <c r="I11" s="222" t="s">
        <v>64</v>
      </c>
      <c r="J11" s="222" t="s">
        <v>63</v>
      </c>
      <c r="K11" s="222" t="s">
        <v>1973</v>
      </c>
      <c r="L11" s="223" t="s">
        <v>1988</v>
      </c>
    </row>
    <row r="12" spans="1:12">
      <c r="A12" s="216" t="s">
        <v>1989</v>
      </c>
      <c r="B12" s="217">
        <v>35</v>
      </c>
      <c r="C12" s="218">
        <v>10</v>
      </c>
      <c r="D12" s="218">
        <v>57</v>
      </c>
      <c r="E12" s="217">
        <v>0.05</v>
      </c>
      <c r="F12" s="219">
        <v>0.92</v>
      </c>
      <c r="G12" s="220" t="s">
        <v>1971</v>
      </c>
      <c r="H12" s="221" t="s">
        <v>1972</v>
      </c>
      <c r="I12" s="222" t="s">
        <v>64</v>
      </c>
      <c r="J12" s="222" t="s">
        <v>63</v>
      </c>
      <c r="K12" s="222" t="s">
        <v>1973</v>
      </c>
      <c r="L12" s="223" t="s">
        <v>1990</v>
      </c>
    </row>
    <row r="13" spans="1:12">
      <c r="A13" s="216" t="s">
        <v>1991</v>
      </c>
      <c r="B13" s="217">
        <v>25.34</v>
      </c>
      <c r="C13" s="218">
        <v>10</v>
      </c>
      <c r="D13" s="218">
        <v>43</v>
      </c>
      <c r="E13" s="217">
        <v>0.08</v>
      </c>
      <c r="F13" s="219">
        <v>0.9</v>
      </c>
      <c r="G13" s="220" t="s">
        <v>1971</v>
      </c>
      <c r="H13" s="221" t="s">
        <v>1972</v>
      </c>
      <c r="I13" s="222" t="s">
        <v>64</v>
      </c>
      <c r="J13" s="222" t="s">
        <v>63</v>
      </c>
      <c r="K13" s="222" t="s">
        <v>1973</v>
      </c>
      <c r="L13" s="223" t="s">
        <v>1992</v>
      </c>
    </row>
    <row r="14" spans="1:12">
      <c r="A14" s="216" t="s">
        <v>1993</v>
      </c>
      <c r="B14" s="217">
        <v>35.31</v>
      </c>
      <c r="C14" s="218">
        <v>10</v>
      </c>
      <c r="D14" s="218">
        <v>57</v>
      </c>
      <c r="E14" s="217">
        <v>0.05</v>
      </c>
      <c r="F14" s="219">
        <v>0.92</v>
      </c>
      <c r="G14" s="220" t="s">
        <v>1971</v>
      </c>
      <c r="H14" s="221" t="s">
        <v>1972</v>
      </c>
      <c r="I14" s="222" t="s">
        <v>64</v>
      </c>
      <c r="J14" s="222" t="s">
        <v>63</v>
      </c>
      <c r="K14" s="222" t="s">
        <v>1973</v>
      </c>
      <c r="L14" s="223" t="s">
        <v>1994</v>
      </c>
    </row>
    <row r="15" spans="1:12">
      <c r="A15" s="216" t="s">
        <v>1995</v>
      </c>
      <c r="B15" s="217">
        <v>25.82</v>
      </c>
      <c r="C15" s="218">
        <v>10</v>
      </c>
      <c r="D15" s="218">
        <v>44</v>
      </c>
      <c r="E15" s="217">
        <v>7.0000000000000007E-2</v>
      </c>
      <c r="F15" s="219">
        <v>0.9</v>
      </c>
      <c r="G15" s="220" t="s">
        <v>1971</v>
      </c>
      <c r="H15" s="221" t="s">
        <v>1972</v>
      </c>
      <c r="I15" s="222" t="s">
        <v>64</v>
      </c>
      <c r="J15" s="222" t="s">
        <v>63</v>
      </c>
      <c r="K15" s="222" t="s">
        <v>1973</v>
      </c>
      <c r="L15" s="223" t="s">
        <v>1996</v>
      </c>
    </row>
    <row r="16" spans="1:12">
      <c r="A16" s="216" t="s">
        <v>1997</v>
      </c>
      <c r="B16" s="217">
        <v>27.06</v>
      </c>
      <c r="C16" s="218">
        <v>10</v>
      </c>
      <c r="D16" s="218">
        <v>43</v>
      </c>
      <c r="E16" s="217">
        <v>0.06</v>
      </c>
      <c r="F16" s="219">
        <v>0.92</v>
      </c>
      <c r="G16" s="220" t="s">
        <v>1971</v>
      </c>
      <c r="H16" s="221" t="s">
        <v>1972</v>
      </c>
      <c r="I16" s="222" t="s">
        <v>64</v>
      </c>
      <c r="J16" s="222" t="s">
        <v>63</v>
      </c>
      <c r="K16" s="222" t="s">
        <v>1973</v>
      </c>
      <c r="L16" s="223" t="s">
        <v>1998</v>
      </c>
    </row>
    <row r="17" spans="1:12">
      <c r="A17" s="216" t="s">
        <v>1999</v>
      </c>
      <c r="B17" s="217">
        <v>32.44</v>
      </c>
      <c r="C17" s="218">
        <v>10</v>
      </c>
      <c r="D17" s="218">
        <v>52</v>
      </c>
      <c r="E17" s="217">
        <v>0.06</v>
      </c>
      <c r="F17" s="219">
        <v>0.92</v>
      </c>
      <c r="G17" s="220" t="s">
        <v>1971</v>
      </c>
      <c r="H17" s="221" t="s">
        <v>1972</v>
      </c>
      <c r="I17" s="222" t="s">
        <v>64</v>
      </c>
      <c r="J17" s="222" t="s">
        <v>63</v>
      </c>
      <c r="K17" s="222" t="s">
        <v>1973</v>
      </c>
      <c r="L17" s="223" t="s">
        <v>2000</v>
      </c>
    </row>
    <row r="18" spans="1:12">
      <c r="A18" s="216" t="s">
        <v>2001</v>
      </c>
      <c r="B18" s="217">
        <v>27.42</v>
      </c>
      <c r="C18" s="218">
        <v>10</v>
      </c>
      <c r="D18" s="218">
        <v>44</v>
      </c>
      <c r="E18" s="217">
        <v>0.06</v>
      </c>
      <c r="F18" s="219">
        <v>0.91</v>
      </c>
      <c r="G18" s="220" t="s">
        <v>1971</v>
      </c>
      <c r="H18" s="221" t="s">
        <v>1972</v>
      </c>
      <c r="I18" s="222" t="s">
        <v>64</v>
      </c>
      <c r="J18" s="222" t="s">
        <v>63</v>
      </c>
      <c r="K18" s="222" t="s">
        <v>1973</v>
      </c>
      <c r="L18" s="223" t="s">
        <v>2002</v>
      </c>
    </row>
    <row r="19" spans="1:12">
      <c r="A19" s="216" t="s">
        <v>2003</v>
      </c>
      <c r="B19" s="217">
        <v>50.26</v>
      </c>
      <c r="C19" s="218">
        <v>10</v>
      </c>
      <c r="D19" s="218">
        <v>78</v>
      </c>
      <c r="E19" s="217">
        <v>0.05</v>
      </c>
      <c r="F19" s="219">
        <v>0.93</v>
      </c>
      <c r="G19" s="220" t="s">
        <v>1971</v>
      </c>
      <c r="H19" s="221" t="s">
        <v>1972</v>
      </c>
      <c r="I19" s="222" t="s">
        <v>64</v>
      </c>
      <c r="J19" s="222" t="s">
        <v>63</v>
      </c>
      <c r="K19" s="222" t="s">
        <v>1973</v>
      </c>
      <c r="L19" s="223" t="s">
        <v>2004</v>
      </c>
    </row>
    <row r="20" spans="1:12">
      <c r="A20" s="216" t="s">
        <v>2005</v>
      </c>
      <c r="B20" s="217">
        <v>28.38</v>
      </c>
      <c r="C20" s="218">
        <v>10</v>
      </c>
      <c r="D20" s="218">
        <v>47</v>
      </c>
      <c r="E20" s="217">
        <v>0.06</v>
      </c>
      <c r="F20" s="219">
        <v>0.91</v>
      </c>
      <c r="G20" s="220" t="s">
        <v>1971</v>
      </c>
      <c r="H20" s="221" t="s">
        <v>1972</v>
      </c>
      <c r="I20" s="222" t="s">
        <v>64</v>
      </c>
      <c r="J20" s="222" t="s">
        <v>63</v>
      </c>
      <c r="K20" s="222" t="s">
        <v>1973</v>
      </c>
      <c r="L20" s="223" t="s">
        <v>2006</v>
      </c>
    </row>
    <row r="21" spans="1:12">
      <c r="A21" s="216" t="s">
        <v>2007</v>
      </c>
      <c r="B21" s="217">
        <v>59.61</v>
      </c>
      <c r="C21" s="218">
        <v>10</v>
      </c>
      <c r="D21" s="218">
        <v>89</v>
      </c>
      <c r="E21" s="217">
        <v>0.05</v>
      </c>
      <c r="F21" s="219">
        <v>0.93</v>
      </c>
      <c r="G21" s="220" t="s">
        <v>1971</v>
      </c>
      <c r="H21" s="221" t="s">
        <v>1972</v>
      </c>
      <c r="I21" s="222" t="s">
        <v>64</v>
      </c>
      <c r="J21" s="222" t="s">
        <v>63</v>
      </c>
      <c r="K21" s="222" t="s">
        <v>1973</v>
      </c>
      <c r="L21" s="223" t="s">
        <v>2008</v>
      </c>
    </row>
    <row r="22" spans="1:12">
      <c r="A22" s="216" t="s">
        <v>2009</v>
      </c>
      <c r="B22" s="217">
        <v>21.85</v>
      </c>
      <c r="C22" s="218">
        <v>10</v>
      </c>
      <c r="D22" s="218">
        <v>37</v>
      </c>
      <c r="E22" s="217">
        <v>0.08</v>
      </c>
      <c r="F22" s="219">
        <v>0.89</v>
      </c>
      <c r="G22" s="220" t="s">
        <v>1971</v>
      </c>
      <c r="H22" s="221" t="s">
        <v>1972</v>
      </c>
      <c r="I22" s="222" t="s">
        <v>64</v>
      </c>
      <c r="J22" s="222" t="s">
        <v>63</v>
      </c>
      <c r="K22" s="222" t="s">
        <v>1973</v>
      </c>
      <c r="L22" s="223" t="s">
        <v>2010</v>
      </c>
    </row>
    <row r="23" spans="1:12">
      <c r="A23" s="216" t="s">
        <v>2011</v>
      </c>
      <c r="B23" s="217">
        <v>33.880000000000003</v>
      </c>
      <c r="C23" s="218">
        <v>10</v>
      </c>
      <c r="D23" s="218">
        <v>54</v>
      </c>
      <c r="E23" s="217">
        <v>0.05</v>
      </c>
      <c r="F23" s="219">
        <v>0.92</v>
      </c>
      <c r="G23" s="220" t="s">
        <v>1971</v>
      </c>
      <c r="H23" s="221" t="s">
        <v>1972</v>
      </c>
      <c r="I23" s="222" t="s">
        <v>64</v>
      </c>
      <c r="J23" s="222" t="s">
        <v>63</v>
      </c>
      <c r="K23" s="222" t="s">
        <v>1973</v>
      </c>
      <c r="L23" s="223" t="s">
        <v>2012</v>
      </c>
    </row>
    <row r="24" spans="1:12">
      <c r="A24" s="216" t="s">
        <v>2013</v>
      </c>
      <c r="B24" s="217">
        <v>40.11</v>
      </c>
      <c r="C24" s="218">
        <v>10</v>
      </c>
      <c r="D24" s="218">
        <v>64</v>
      </c>
      <c r="E24" s="217">
        <v>0.05</v>
      </c>
      <c r="F24" s="219">
        <v>0.92</v>
      </c>
      <c r="G24" s="220" t="s">
        <v>1971</v>
      </c>
      <c r="H24" s="221" t="s">
        <v>1972</v>
      </c>
      <c r="I24" s="222" t="s">
        <v>64</v>
      </c>
      <c r="J24" s="222" t="s">
        <v>63</v>
      </c>
      <c r="K24" s="222" t="s">
        <v>1973</v>
      </c>
      <c r="L24" s="223" t="s">
        <v>2014</v>
      </c>
    </row>
    <row r="25" spans="1:12">
      <c r="A25" s="216" t="s">
        <v>2015</v>
      </c>
      <c r="B25" s="217">
        <v>28.35</v>
      </c>
      <c r="C25" s="218">
        <v>10</v>
      </c>
      <c r="D25" s="218">
        <v>46</v>
      </c>
      <c r="E25" s="217">
        <v>0.06</v>
      </c>
      <c r="F25" s="219">
        <v>0.92</v>
      </c>
      <c r="G25" s="220" t="s">
        <v>1971</v>
      </c>
      <c r="H25" s="221" t="s">
        <v>1972</v>
      </c>
      <c r="I25" s="222" t="s">
        <v>64</v>
      </c>
      <c r="J25" s="222" t="s">
        <v>63</v>
      </c>
      <c r="K25" s="222" t="s">
        <v>1973</v>
      </c>
      <c r="L25" s="223" t="s">
        <v>2016</v>
      </c>
    </row>
    <row r="26" spans="1:12">
      <c r="A26" s="216" t="s">
        <v>2017</v>
      </c>
      <c r="B26" s="217">
        <v>30.11</v>
      </c>
      <c r="C26" s="218">
        <v>10</v>
      </c>
      <c r="D26" s="218">
        <v>49</v>
      </c>
      <c r="E26" s="217">
        <v>0.06</v>
      </c>
      <c r="F26" s="219">
        <v>0.91</v>
      </c>
      <c r="G26" s="220" t="s">
        <v>1971</v>
      </c>
      <c r="H26" s="221" t="s">
        <v>1972</v>
      </c>
      <c r="I26" s="222" t="s">
        <v>64</v>
      </c>
      <c r="J26" s="222" t="s">
        <v>63</v>
      </c>
      <c r="K26" s="222" t="s">
        <v>1973</v>
      </c>
      <c r="L26" s="223" t="s">
        <v>2018</v>
      </c>
    </row>
    <row r="27" spans="1:12">
      <c r="A27" s="216" t="s">
        <v>2019</v>
      </c>
      <c r="B27" s="217">
        <v>24.25</v>
      </c>
      <c r="C27" s="218">
        <v>10</v>
      </c>
      <c r="D27" s="218">
        <v>39</v>
      </c>
      <c r="E27" s="217">
        <v>7.0000000000000007E-2</v>
      </c>
      <c r="F27" s="219">
        <v>0.91</v>
      </c>
      <c r="G27" s="220" t="s">
        <v>1971</v>
      </c>
      <c r="H27" s="221" t="s">
        <v>1972</v>
      </c>
      <c r="I27" s="222" t="s">
        <v>64</v>
      </c>
      <c r="J27" s="222" t="s">
        <v>63</v>
      </c>
      <c r="K27" s="222" t="s">
        <v>1973</v>
      </c>
      <c r="L27" s="223" t="s">
        <v>2020</v>
      </c>
    </row>
    <row r="28" spans="1:12">
      <c r="A28" s="216" t="s">
        <v>2021</v>
      </c>
      <c r="B28" s="217">
        <v>28.58</v>
      </c>
      <c r="C28" s="218">
        <v>10</v>
      </c>
      <c r="D28" s="218">
        <v>46</v>
      </c>
      <c r="E28" s="217">
        <v>0.06</v>
      </c>
      <c r="F28" s="219">
        <v>0.92</v>
      </c>
      <c r="G28" s="220" t="s">
        <v>1971</v>
      </c>
      <c r="H28" s="221" t="s">
        <v>1972</v>
      </c>
      <c r="I28" s="222" t="s">
        <v>64</v>
      </c>
      <c r="J28" s="222" t="s">
        <v>63</v>
      </c>
      <c r="K28" s="222" t="s">
        <v>1973</v>
      </c>
      <c r="L28" s="223" t="s">
        <v>2022</v>
      </c>
    </row>
    <row r="29" spans="1:12">
      <c r="A29" s="216" t="s">
        <v>2023</v>
      </c>
      <c r="B29" s="217">
        <v>34.43</v>
      </c>
      <c r="C29" s="218">
        <v>10</v>
      </c>
      <c r="D29" s="218">
        <v>54</v>
      </c>
      <c r="E29" s="217">
        <v>0.05</v>
      </c>
      <c r="F29" s="219">
        <v>0.92</v>
      </c>
      <c r="G29" s="220" t="s">
        <v>1971</v>
      </c>
      <c r="H29" s="224" t="s">
        <v>1972</v>
      </c>
      <c r="I29" s="222" t="s">
        <v>64</v>
      </c>
      <c r="J29" s="222" t="s">
        <v>63</v>
      </c>
      <c r="K29" s="225" t="s">
        <v>1973</v>
      </c>
      <c r="L29" s="226" t="s">
        <v>2024</v>
      </c>
    </row>
    <row r="30" spans="1:12">
      <c r="A30" s="227" t="s">
        <v>2025</v>
      </c>
      <c r="B30" s="228">
        <v>26.9</v>
      </c>
      <c r="C30" s="229">
        <v>10</v>
      </c>
      <c r="D30" s="229">
        <v>46</v>
      </c>
      <c r="E30" s="228">
        <v>0.06</v>
      </c>
      <c r="F30" s="228">
        <v>0.91</v>
      </c>
      <c r="G30" s="230" t="s">
        <v>1971</v>
      </c>
      <c r="H30" s="231" t="s">
        <v>2026</v>
      </c>
      <c r="I30" s="232" t="s">
        <v>65</v>
      </c>
      <c r="J30" s="232" t="s">
        <v>63</v>
      </c>
      <c r="K30" s="231" t="s">
        <v>1973</v>
      </c>
      <c r="L30" s="233" t="s">
        <v>2027</v>
      </c>
    </row>
    <row r="31" spans="1:12">
      <c r="A31" s="234" t="s">
        <v>2028</v>
      </c>
      <c r="B31" s="235">
        <v>29.26</v>
      </c>
      <c r="C31" s="236">
        <v>10</v>
      </c>
      <c r="D31" s="236">
        <v>48</v>
      </c>
      <c r="E31" s="235">
        <v>0.06</v>
      </c>
      <c r="F31" s="235">
        <v>0.92</v>
      </c>
      <c r="G31" s="237" t="s">
        <v>1971</v>
      </c>
      <c r="H31" s="231" t="s">
        <v>2026</v>
      </c>
      <c r="I31" s="231" t="s">
        <v>65</v>
      </c>
      <c r="J31" s="231" t="s">
        <v>63</v>
      </c>
      <c r="K31" s="231" t="s">
        <v>1973</v>
      </c>
      <c r="L31" s="233" t="s">
        <v>2029</v>
      </c>
    </row>
    <row r="32" spans="1:12">
      <c r="A32" s="234" t="s">
        <v>2030</v>
      </c>
      <c r="B32" s="235">
        <v>32.270000000000003</v>
      </c>
      <c r="C32" s="236">
        <v>10</v>
      </c>
      <c r="D32" s="236">
        <v>54</v>
      </c>
      <c r="E32" s="235">
        <v>0.06</v>
      </c>
      <c r="F32" s="235">
        <v>0.92</v>
      </c>
      <c r="G32" s="237" t="s">
        <v>1971</v>
      </c>
      <c r="H32" s="231" t="s">
        <v>2026</v>
      </c>
      <c r="I32" s="231" t="s">
        <v>65</v>
      </c>
      <c r="J32" s="231" t="s">
        <v>63</v>
      </c>
      <c r="K32" s="231" t="s">
        <v>1973</v>
      </c>
      <c r="L32" s="233" t="s">
        <v>2031</v>
      </c>
    </row>
    <row r="33" spans="1:12">
      <c r="A33" s="234" t="s">
        <v>2032</v>
      </c>
      <c r="B33" s="235">
        <v>24.37</v>
      </c>
      <c r="C33" s="236">
        <v>10</v>
      </c>
      <c r="D33" s="236">
        <v>41</v>
      </c>
      <c r="E33" s="235">
        <v>7.0000000000000007E-2</v>
      </c>
      <c r="F33" s="235">
        <v>0.9</v>
      </c>
      <c r="G33" s="237" t="s">
        <v>1971</v>
      </c>
      <c r="H33" s="231" t="s">
        <v>2026</v>
      </c>
      <c r="I33" s="231" t="s">
        <v>65</v>
      </c>
      <c r="J33" s="231" t="s">
        <v>63</v>
      </c>
      <c r="K33" s="231" t="s">
        <v>1973</v>
      </c>
      <c r="L33" s="233" t="s">
        <v>2033</v>
      </c>
    </row>
    <row r="34" spans="1:12">
      <c r="A34" s="234" t="s">
        <v>2034</v>
      </c>
      <c r="B34" s="235">
        <v>27.66</v>
      </c>
      <c r="C34" s="236">
        <v>10</v>
      </c>
      <c r="D34" s="236">
        <v>45</v>
      </c>
      <c r="E34" s="235">
        <v>0.06</v>
      </c>
      <c r="F34" s="235">
        <v>0.91</v>
      </c>
      <c r="G34" s="237" t="s">
        <v>1971</v>
      </c>
      <c r="H34" s="231" t="s">
        <v>2026</v>
      </c>
      <c r="I34" s="231" t="s">
        <v>65</v>
      </c>
      <c r="J34" s="231" t="s">
        <v>63</v>
      </c>
      <c r="K34" s="231" t="s">
        <v>1973</v>
      </c>
      <c r="L34" s="233" t="s">
        <v>2035</v>
      </c>
    </row>
    <row r="35" spans="1:12">
      <c r="A35" s="234" t="s">
        <v>2036</v>
      </c>
      <c r="B35" s="235">
        <v>26.48</v>
      </c>
      <c r="C35" s="236">
        <v>10</v>
      </c>
      <c r="D35" s="236">
        <v>43</v>
      </c>
      <c r="E35" s="235">
        <v>0.06</v>
      </c>
      <c r="F35" s="235">
        <v>0.91</v>
      </c>
      <c r="G35" s="237" t="s">
        <v>1971</v>
      </c>
      <c r="H35" s="231" t="s">
        <v>2026</v>
      </c>
      <c r="I35" s="231" t="s">
        <v>65</v>
      </c>
      <c r="J35" s="231" t="s">
        <v>63</v>
      </c>
      <c r="K35" s="231" t="s">
        <v>1973</v>
      </c>
      <c r="L35" s="233" t="s">
        <v>2037</v>
      </c>
    </row>
    <row r="36" spans="1:12">
      <c r="A36" s="234" t="s">
        <v>2038</v>
      </c>
      <c r="B36" s="235">
        <v>25.48</v>
      </c>
      <c r="C36" s="236">
        <v>10</v>
      </c>
      <c r="D36" s="236">
        <v>41</v>
      </c>
      <c r="E36" s="235">
        <v>0.06</v>
      </c>
      <c r="F36" s="235">
        <v>0.91</v>
      </c>
      <c r="G36" s="237" t="s">
        <v>1971</v>
      </c>
      <c r="H36" s="231" t="s">
        <v>2026</v>
      </c>
      <c r="I36" s="231" t="s">
        <v>65</v>
      </c>
      <c r="J36" s="231" t="s">
        <v>63</v>
      </c>
      <c r="K36" s="231" t="s">
        <v>1973</v>
      </c>
      <c r="L36" s="233" t="s">
        <v>2039</v>
      </c>
    </row>
    <row r="37" spans="1:12">
      <c r="A37" s="234" t="s">
        <v>2040</v>
      </c>
      <c r="B37" s="235">
        <v>29.24</v>
      </c>
      <c r="C37" s="236">
        <v>10</v>
      </c>
      <c r="D37" s="236">
        <v>49</v>
      </c>
      <c r="E37" s="235">
        <v>0.06</v>
      </c>
      <c r="F37" s="235">
        <v>0.92</v>
      </c>
      <c r="G37" s="237" t="s">
        <v>1971</v>
      </c>
      <c r="H37" s="231" t="s">
        <v>2026</v>
      </c>
      <c r="I37" s="231" t="s">
        <v>65</v>
      </c>
      <c r="J37" s="231" t="s">
        <v>63</v>
      </c>
      <c r="K37" s="231" t="s">
        <v>1973</v>
      </c>
      <c r="L37" s="233" t="s">
        <v>2041</v>
      </c>
    </row>
    <row r="38" spans="1:12">
      <c r="A38" s="234" t="s">
        <v>2042</v>
      </c>
      <c r="B38" s="235">
        <v>23.79</v>
      </c>
      <c r="C38" s="236">
        <v>10</v>
      </c>
      <c r="D38" s="236">
        <v>39</v>
      </c>
      <c r="E38" s="235">
        <v>7.0000000000000007E-2</v>
      </c>
      <c r="F38" s="235">
        <v>0.91</v>
      </c>
      <c r="G38" s="237" t="s">
        <v>1971</v>
      </c>
      <c r="H38" s="231" t="s">
        <v>2026</v>
      </c>
      <c r="I38" s="231" t="s">
        <v>65</v>
      </c>
      <c r="J38" s="231" t="s">
        <v>63</v>
      </c>
      <c r="K38" s="231" t="s">
        <v>1973</v>
      </c>
      <c r="L38" s="233" t="s">
        <v>2043</v>
      </c>
    </row>
    <row r="39" spans="1:12">
      <c r="A39" s="234" t="s">
        <v>2044</v>
      </c>
      <c r="B39" s="235">
        <v>23.75</v>
      </c>
      <c r="C39" s="236">
        <v>10</v>
      </c>
      <c r="D39" s="236">
        <v>40</v>
      </c>
      <c r="E39" s="235">
        <v>7.0000000000000007E-2</v>
      </c>
      <c r="F39" s="235">
        <v>0.9</v>
      </c>
      <c r="G39" s="237" t="s">
        <v>1971</v>
      </c>
      <c r="H39" s="231" t="s">
        <v>2026</v>
      </c>
      <c r="I39" s="231" t="s">
        <v>65</v>
      </c>
      <c r="J39" s="231" t="s">
        <v>63</v>
      </c>
      <c r="K39" s="231" t="s">
        <v>1973</v>
      </c>
      <c r="L39" s="233" t="s">
        <v>2045</v>
      </c>
    </row>
    <row r="40" spans="1:12">
      <c r="A40" s="234" t="s">
        <v>2046</v>
      </c>
      <c r="B40" s="235">
        <v>22.19</v>
      </c>
      <c r="C40" s="236">
        <v>10</v>
      </c>
      <c r="D40" s="236">
        <v>40</v>
      </c>
      <c r="E40" s="235">
        <v>0.11</v>
      </c>
      <c r="F40" s="235">
        <v>0.87</v>
      </c>
      <c r="G40" s="237" t="s">
        <v>1971</v>
      </c>
      <c r="H40" s="231" t="s">
        <v>2026</v>
      </c>
      <c r="I40" s="231" t="s">
        <v>65</v>
      </c>
      <c r="J40" s="231" t="s">
        <v>63</v>
      </c>
      <c r="K40" s="231" t="s">
        <v>1973</v>
      </c>
      <c r="L40" s="233" t="s">
        <v>2047</v>
      </c>
    </row>
    <row r="41" spans="1:12">
      <c r="A41" s="234" t="s">
        <v>2048</v>
      </c>
      <c r="B41" s="235">
        <v>29.59</v>
      </c>
      <c r="C41" s="236">
        <v>10</v>
      </c>
      <c r="D41" s="236">
        <v>49</v>
      </c>
      <c r="E41" s="235">
        <v>0.06</v>
      </c>
      <c r="F41" s="235">
        <v>0.92</v>
      </c>
      <c r="G41" s="237" t="s">
        <v>1971</v>
      </c>
      <c r="H41" s="231" t="s">
        <v>2026</v>
      </c>
      <c r="I41" s="231" t="s">
        <v>65</v>
      </c>
      <c r="J41" s="231" t="s">
        <v>63</v>
      </c>
      <c r="K41" s="231" t="s">
        <v>1973</v>
      </c>
      <c r="L41" s="233" t="s">
        <v>2049</v>
      </c>
    </row>
    <row r="42" spans="1:12">
      <c r="A42" s="234" t="s">
        <v>2050</v>
      </c>
      <c r="B42" s="235">
        <v>30.35</v>
      </c>
      <c r="C42" s="236">
        <v>10</v>
      </c>
      <c r="D42" s="236">
        <v>50</v>
      </c>
      <c r="E42" s="235">
        <v>0.06</v>
      </c>
      <c r="F42" s="235">
        <v>0.92</v>
      </c>
      <c r="G42" s="237" t="s">
        <v>1971</v>
      </c>
      <c r="H42" s="231" t="s">
        <v>2026</v>
      </c>
      <c r="I42" s="231" t="s">
        <v>65</v>
      </c>
      <c r="J42" s="231" t="s">
        <v>63</v>
      </c>
      <c r="K42" s="231" t="s">
        <v>1973</v>
      </c>
      <c r="L42" s="233" t="s">
        <v>2051</v>
      </c>
    </row>
    <row r="43" spans="1:12">
      <c r="A43" s="234" t="s">
        <v>2052</v>
      </c>
      <c r="B43" s="235">
        <v>24.02</v>
      </c>
      <c r="C43" s="236">
        <v>10</v>
      </c>
      <c r="D43" s="236">
        <v>42</v>
      </c>
      <c r="E43" s="235">
        <v>0.08</v>
      </c>
      <c r="F43" s="235">
        <v>0.9</v>
      </c>
      <c r="G43" s="237" t="s">
        <v>1971</v>
      </c>
      <c r="H43" s="231" t="s">
        <v>2026</v>
      </c>
      <c r="I43" s="231" t="s">
        <v>65</v>
      </c>
      <c r="J43" s="231" t="s">
        <v>63</v>
      </c>
      <c r="K43" s="231" t="s">
        <v>1973</v>
      </c>
      <c r="L43" s="233" t="s">
        <v>2053</v>
      </c>
    </row>
    <row r="44" spans="1:12">
      <c r="A44" s="234" t="s">
        <v>2054</v>
      </c>
      <c r="B44" s="235">
        <v>26.02</v>
      </c>
      <c r="C44" s="236">
        <v>10</v>
      </c>
      <c r="D44" s="236">
        <v>44</v>
      </c>
      <c r="E44" s="235">
        <v>7.0000000000000007E-2</v>
      </c>
      <c r="F44" s="235">
        <v>0.9</v>
      </c>
      <c r="G44" s="237" t="s">
        <v>1971</v>
      </c>
      <c r="H44" s="231" t="s">
        <v>2026</v>
      </c>
      <c r="I44" s="231" t="s">
        <v>65</v>
      </c>
      <c r="J44" s="231" t="s">
        <v>63</v>
      </c>
      <c r="K44" s="231" t="s">
        <v>1973</v>
      </c>
      <c r="L44" s="233" t="s">
        <v>2055</v>
      </c>
    </row>
    <row r="45" spans="1:12">
      <c r="A45" s="238" t="s">
        <v>2056</v>
      </c>
      <c r="B45" s="239">
        <v>23.29</v>
      </c>
      <c r="C45" s="240">
        <v>10</v>
      </c>
      <c r="D45" s="240">
        <v>41</v>
      </c>
      <c r="E45" s="239">
        <v>0.09</v>
      </c>
      <c r="F45" s="239">
        <v>0.89</v>
      </c>
      <c r="G45" s="241" t="s">
        <v>1971</v>
      </c>
      <c r="H45" s="242" t="s">
        <v>2026</v>
      </c>
      <c r="I45" s="242" t="s">
        <v>65</v>
      </c>
      <c r="J45" s="242" t="s">
        <v>63</v>
      </c>
      <c r="K45" s="242" t="s">
        <v>1973</v>
      </c>
      <c r="L45" s="243" t="s">
        <v>2057</v>
      </c>
    </row>
    <row r="46" spans="1:12">
      <c r="A46" s="216" t="s">
        <v>66</v>
      </c>
      <c r="B46" s="217">
        <v>21.98</v>
      </c>
      <c r="C46" s="218">
        <v>10</v>
      </c>
      <c r="D46" s="218">
        <v>56</v>
      </c>
      <c r="E46" s="217">
        <v>0.21</v>
      </c>
      <c r="F46" s="219">
        <v>0.77</v>
      </c>
      <c r="G46" s="220" t="s">
        <v>67</v>
      </c>
      <c r="H46" s="221" t="s">
        <v>68</v>
      </c>
      <c r="I46" s="244" t="s">
        <v>2058</v>
      </c>
      <c r="J46" s="222" t="s">
        <v>69</v>
      </c>
      <c r="K46" s="222" t="s">
        <v>80</v>
      </c>
      <c r="L46" s="245" t="s">
        <v>70</v>
      </c>
    </row>
    <row r="47" spans="1:12">
      <c r="A47" s="216" t="s">
        <v>71</v>
      </c>
      <c r="B47" s="217">
        <v>20.89</v>
      </c>
      <c r="C47" s="218">
        <v>10</v>
      </c>
      <c r="D47" s="218">
        <v>44</v>
      </c>
      <c r="E47" s="217">
        <v>0.16</v>
      </c>
      <c r="F47" s="219">
        <v>0.81</v>
      </c>
      <c r="G47" s="220" t="s">
        <v>67</v>
      </c>
      <c r="H47" s="221" t="s">
        <v>68</v>
      </c>
      <c r="I47" s="244" t="s">
        <v>2058</v>
      </c>
      <c r="J47" s="222" t="s">
        <v>69</v>
      </c>
      <c r="K47" s="222" t="s">
        <v>80</v>
      </c>
      <c r="L47" s="245" t="s">
        <v>72</v>
      </c>
    </row>
    <row r="48" spans="1:12">
      <c r="A48" s="216" t="s">
        <v>73</v>
      </c>
      <c r="B48" s="217">
        <v>14.85</v>
      </c>
      <c r="C48" s="218">
        <v>10</v>
      </c>
      <c r="D48" s="218">
        <v>34</v>
      </c>
      <c r="E48" s="217">
        <v>0.36</v>
      </c>
      <c r="F48" s="219">
        <v>0.61</v>
      </c>
      <c r="G48" s="220" t="s">
        <v>67</v>
      </c>
      <c r="H48" s="221" t="s">
        <v>68</v>
      </c>
      <c r="I48" s="244" t="s">
        <v>2058</v>
      </c>
      <c r="J48" s="222" t="s">
        <v>69</v>
      </c>
      <c r="K48" s="222" t="s">
        <v>80</v>
      </c>
      <c r="L48" s="245" t="s">
        <v>74</v>
      </c>
    </row>
    <row r="49" spans="1:12">
      <c r="A49" s="216" t="s">
        <v>75</v>
      </c>
      <c r="B49" s="217">
        <v>18.239999999999998</v>
      </c>
      <c r="C49" s="218">
        <v>10</v>
      </c>
      <c r="D49" s="218">
        <v>37</v>
      </c>
      <c r="E49" s="217">
        <v>0.23</v>
      </c>
      <c r="F49" s="219">
        <v>0.74</v>
      </c>
      <c r="G49" s="220" t="s">
        <v>67</v>
      </c>
      <c r="H49" s="221" t="s">
        <v>68</v>
      </c>
      <c r="I49" s="244" t="s">
        <v>2058</v>
      </c>
      <c r="J49" s="222" t="s">
        <v>69</v>
      </c>
      <c r="K49" s="222" t="s">
        <v>80</v>
      </c>
      <c r="L49" s="245" t="s">
        <v>76</v>
      </c>
    </row>
    <row r="50" spans="1:12">
      <c r="A50" s="216" t="s">
        <v>77</v>
      </c>
      <c r="B50" s="217">
        <v>31.94</v>
      </c>
      <c r="C50" s="218">
        <v>10</v>
      </c>
      <c r="D50" s="218">
        <v>55</v>
      </c>
      <c r="E50" s="217">
        <v>0.08</v>
      </c>
      <c r="F50" s="219">
        <v>0.9</v>
      </c>
      <c r="G50" s="220" t="s">
        <v>67</v>
      </c>
      <c r="H50" s="221" t="s">
        <v>68</v>
      </c>
      <c r="I50" s="244" t="s">
        <v>2058</v>
      </c>
      <c r="J50" s="222" t="s">
        <v>69</v>
      </c>
      <c r="K50" s="222" t="s">
        <v>80</v>
      </c>
      <c r="L50" s="245" t="s">
        <v>78</v>
      </c>
    </row>
    <row r="51" spans="1:12">
      <c r="A51" s="216" t="s">
        <v>79</v>
      </c>
      <c r="B51" s="217">
        <v>16.46</v>
      </c>
      <c r="C51" s="218">
        <v>10</v>
      </c>
      <c r="D51" s="218">
        <v>38</v>
      </c>
      <c r="E51" s="217">
        <v>0.32</v>
      </c>
      <c r="F51" s="219">
        <v>0.65</v>
      </c>
      <c r="G51" s="220" t="s">
        <v>67</v>
      </c>
      <c r="H51" s="221" t="s">
        <v>68</v>
      </c>
      <c r="I51" s="244" t="s">
        <v>2058</v>
      </c>
      <c r="J51" s="222" t="s">
        <v>69</v>
      </c>
      <c r="K51" s="222" t="s">
        <v>80</v>
      </c>
      <c r="L51" s="245" t="s">
        <v>81</v>
      </c>
    </row>
    <row r="52" spans="1:12" ht="45">
      <c r="A52" s="216" t="s">
        <v>82</v>
      </c>
      <c r="B52" s="217">
        <v>11.79</v>
      </c>
      <c r="C52" s="218">
        <v>10</v>
      </c>
      <c r="D52" s="218">
        <v>25</v>
      </c>
      <c r="E52" s="217">
        <v>0.46</v>
      </c>
      <c r="F52" s="219">
        <v>0.52</v>
      </c>
      <c r="G52" s="220" t="s">
        <v>67</v>
      </c>
      <c r="H52" s="221" t="s">
        <v>68</v>
      </c>
      <c r="I52" s="244" t="s">
        <v>2058</v>
      </c>
      <c r="J52" s="222" t="s">
        <v>69</v>
      </c>
      <c r="K52" s="222" t="s">
        <v>80</v>
      </c>
      <c r="L52" s="246" t="s">
        <v>83</v>
      </c>
    </row>
    <row r="53" spans="1:12">
      <c r="A53" s="216" t="s">
        <v>84</v>
      </c>
      <c r="B53" s="217">
        <v>19.72</v>
      </c>
      <c r="C53" s="218">
        <v>10</v>
      </c>
      <c r="D53" s="218">
        <v>40</v>
      </c>
      <c r="E53" s="217">
        <v>0.21</v>
      </c>
      <c r="F53" s="219">
        <v>0.76</v>
      </c>
      <c r="G53" s="220" t="s">
        <v>67</v>
      </c>
      <c r="H53" s="221" t="s">
        <v>68</v>
      </c>
      <c r="I53" s="244" t="s">
        <v>2058</v>
      </c>
      <c r="J53" s="222" t="s">
        <v>69</v>
      </c>
      <c r="K53" s="222" t="s">
        <v>80</v>
      </c>
      <c r="L53" s="245" t="s">
        <v>85</v>
      </c>
    </row>
    <row r="54" spans="1:12">
      <c r="A54" s="216" t="s">
        <v>86</v>
      </c>
      <c r="B54" s="217">
        <v>22.87</v>
      </c>
      <c r="C54" s="218">
        <v>10</v>
      </c>
      <c r="D54" s="218">
        <v>48</v>
      </c>
      <c r="E54" s="217">
        <v>0.15</v>
      </c>
      <c r="F54" s="219">
        <v>0.82</v>
      </c>
      <c r="G54" s="220" t="s">
        <v>67</v>
      </c>
      <c r="H54" s="221" t="s">
        <v>68</v>
      </c>
      <c r="I54" s="244" t="s">
        <v>2058</v>
      </c>
      <c r="J54" s="222" t="s">
        <v>69</v>
      </c>
      <c r="K54" s="222" t="s">
        <v>80</v>
      </c>
      <c r="L54" s="245" t="s">
        <v>87</v>
      </c>
    </row>
    <row r="55" spans="1:12">
      <c r="A55" s="216" t="s">
        <v>88</v>
      </c>
      <c r="B55" s="217">
        <v>15.88</v>
      </c>
      <c r="C55" s="218">
        <v>10</v>
      </c>
      <c r="D55" s="218">
        <v>34</v>
      </c>
      <c r="E55" s="217">
        <v>0.31</v>
      </c>
      <c r="F55" s="219">
        <v>0.67</v>
      </c>
      <c r="G55" s="220" t="s">
        <v>67</v>
      </c>
      <c r="H55" s="221" t="s">
        <v>68</v>
      </c>
      <c r="I55" s="244" t="s">
        <v>2058</v>
      </c>
      <c r="J55" s="222" t="s">
        <v>69</v>
      </c>
      <c r="K55" s="222" t="s">
        <v>80</v>
      </c>
      <c r="L55" s="245" t="s">
        <v>89</v>
      </c>
    </row>
    <row r="56" spans="1:12">
      <c r="A56" s="216" t="s">
        <v>90</v>
      </c>
      <c r="B56" s="217">
        <v>12.21</v>
      </c>
      <c r="C56" s="218">
        <v>10</v>
      </c>
      <c r="D56" s="218">
        <v>33</v>
      </c>
      <c r="E56" s="217">
        <v>0.51</v>
      </c>
      <c r="F56" s="219">
        <v>0.46</v>
      </c>
      <c r="G56" s="220" t="s">
        <v>67</v>
      </c>
      <c r="H56" s="221" t="s">
        <v>68</v>
      </c>
      <c r="I56" s="244" t="s">
        <v>2058</v>
      </c>
      <c r="J56" s="222" t="s">
        <v>69</v>
      </c>
      <c r="K56" s="222" t="s">
        <v>80</v>
      </c>
      <c r="L56" s="245" t="s">
        <v>91</v>
      </c>
    </row>
    <row r="57" spans="1:12">
      <c r="A57" s="216" t="s">
        <v>92</v>
      </c>
      <c r="B57" s="217">
        <v>15.85</v>
      </c>
      <c r="C57" s="218">
        <v>10</v>
      </c>
      <c r="D57" s="218">
        <v>41</v>
      </c>
      <c r="E57" s="217">
        <v>0.4</v>
      </c>
      <c r="F57" s="219">
        <v>0.56999999999999995</v>
      </c>
      <c r="G57" s="220" t="s">
        <v>67</v>
      </c>
      <c r="H57" s="221" t="s">
        <v>68</v>
      </c>
      <c r="I57" s="244" t="s">
        <v>2058</v>
      </c>
      <c r="J57" s="222" t="s">
        <v>69</v>
      </c>
      <c r="K57" s="222" t="s">
        <v>80</v>
      </c>
      <c r="L57" s="245" t="s">
        <v>93</v>
      </c>
    </row>
    <row r="58" spans="1:12">
      <c r="A58" s="216" t="s">
        <v>94</v>
      </c>
      <c r="B58" s="217">
        <v>28.19</v>
      </c>
      <c r="C58" s="218">
        <v>10</v>
      </c>
      <c r="D58" s="218">
        <v>55</v>
      </c>
      <c r="E58" s="217">
        <v>0.13</v>
      </c>
      <c r="F58" s="219">
        <v>0.85</v>
      </c>
      <c r="G58" s="220" t="s">
        <v>67</v>
      </c>
      <c r="H58" s="221" t="s">
        <v>68</v>
      </c>
      <c r="I58" s="244" t="s">
        <v>2058</v>
      </c>
      <c r="J58" s="222" t="s">
        <v>69</v>
      </c>
      <c r="K58" s="222" t="s">
        <v>80</v>
      </c>
      <c r="L58" s="245" t="s">
        <v>95</v>
      </c>
    </row>
    <row r="59" spans="1:12">
      <c r="A59" s="216" t="s">
        <v>96</v>
      </c>
      <c r="B59" s="217">
        <v>16.86</v>
      </c>
      <c r="C59" s="218">
        <v>10</v>
      </c>
      <c r="D59" s="218">
        <v>39</v>
      </c>
      <c r="E59" s="217">
        <v>0.33</v>
      </c>
      <c r="F59" s="219">
        <v>0.64</v>
      </c>
      <c r="G59" s="220" t="s">
        <v>67</v>
      </c>
      <c r="H59" s="221" t="s">
        <v>68</v>
      </c>
      <c r="I59" s="244" t="s">
        <v>2058</v>
      </c>
      <c r="J59" s="222" t="s">
        <v>69</v>
      </c>
      <c r="K59" s="222" t="s">
        <v>80</v>
      </c>
      <c r="L59" s="245" t="s">
        <v>97</v>
      </c>
    </row>
    <row r="60" spans="1:12">
      <c r="A60" s="216" t="s">
        <v>98</v>
      </c>
      <c r="B60" s="217">
        <v>13</v>
      </c>
      <c r="C60" s="218">
        <v>10</v>
      </c>
      <c r="D60" s="218">
        <v>29</v>
      </c>
      <c r="E60" s="217">
        <v>0.42</v>
      </c>
      <c r="F60" s="219">
        <v>0.55000000000000004</v>
      </c>
      <c r="G60" s="220" t="s">
        <v>67</v>
      </c>
      <c r="H60" s="221" t="s">
        <v>68</v>
      </c>
      <c r="I60" s="244" t="s">
        <v>2058</v>
      </c>
      <c r="J60" s="222" t="s">
        <v>69</v>
      </c>
      <c r="K60" s="222" t="s">
        <v>80</v>
      </c>
      <c r="L60" s="245" t="s">
        <v>99</v>
      </c>
    </row>
    <row r="61" spans="1:12">
      <c r="A61" s="216" t="s">
        <v>100</v>
      </c>
      <c r="B61" s="217">
        <v>13.97</v>
      </c>
      <c r="C61" s="218">
        <v>10</v>
      </c>
      <c r="D61" s="218">
        <v>31</v>
      </c>
      <c r="E61" s="217">
        <v>0.38</v>
      </c>
      <c r="F61" s="219">
        <v>0.59</v>
      </c>
      <c r="G61" s="220" t="s">
        <v>67</v>
      </c>
      <c r="H61" s="221" t="s">
        <v>68</v>
      </c>
      <c r="I61" s="244" t="s">
        <v>2058</v>
      </c>
      <c r="J61" s="222" t="s">
        <v>69</v>
      </c>
      <c r="K61" s="222" t="s">
        <v>80</v>
      </c>
      <c r="L61" s="245" t="s">
        <v>101</v>
      </c>
    </row>
    <row r="62" spans="1:12">
      <c r="A62" s="216" t="s">
        <v>102</v>
      </c>
      <c r="B62" s="217">
        <v>13.37</v>
      </c>
      <c r="C62" s="218">
        <v>10</v>
      </c>
      <c r="D62" s="218">
        <v>30</v>
      </c>
      <c r="E62" s="217">
        <v>0.41</v>
      </c>
      <c r="F62" s="219">
        <v>0.56000000000000005</v>
      </c>
      <c r="G62" s="220" t="s">
        <v>67</v>
      </c>
      <c r="H62" s="221" t="s">
        <v>68</v>
      </c>
      <c r="I62" s="244" t="s">
        <v>2058</v>
      </c>
      <c r="J62" s="222" t="s">
        <v>69</v>
      </c>
      <c r="K62" s="222" t="s">
        <v>80</v>
      </c>
      <c r="L62" s="245" t="s">
        <v>103</v>
      </c>
    </row>
    <row r="63" spans="1:12" ht="30">
      <c r="A63" s="216" t="s">
        <v>104</v>
      </c>
      <c r="B63" s="217">
        <v>10.69</v>
      </c>
      <c r="C63" s="218">
        <v>10</v>
      </c>
      <c r="D63" s="218">
        <v>23</v>
      </c>
      <c r="E63" s="217">
        <v>0.54</v>
      </c>
      <c r="F63" s="219">
        <v>0.43</v>
      </c>
      <c r="G63" s="220" t="s">
        <v>67</v>
      </c>
      <c r="H63" s="221" t="s">
        <v>68</v>
      </c>
      <c r="I63" s="244" t="s">
        <v>2058</v>
      </c>
      <c r="J63" s="222" t="s">
        <v>69</v>
      </c>
      <c r="K63" s="222" t="s">
        <v>80</v>
      </c>
      <c r="L63" s="246" t="s">
        <v>105</v>
      </c>
    </row>
    <row r="64" spans="1:12">
      <c r="A64" s="216" t="s">
        <v>106</v>
      </c>
      <c r="B64" s="217">
        <v>22.74</v>
      </c>
      <c r="C64" s="218">
        <v>10</v>
      </c>
      <c r="D64" s="218">
        <v>65</v>
      </c>
      <c r="E64" s="217">
        <v>0.28000000000000003</v>
      </c>
      <c r="F64" s="219">
        <v>0.7</v>
      </c>
      <c r="G64" s="220" t="s">
        <v>67</v>
      </c>
      <c r="H64" s="221" t="s">
        <v>68</v>
      </c>
      <c r="I64" s="244" t="s">
        <v>2058</v>
      </c>
      <c r="J64" s="222" t="s">
        <v>69</v>
      </c>
      <c r="K64" s="222" t="s">
        <v>80</v>
      </c>
      <c r="L64" s="245" t="s">
        <v>107</v>
      </c>
    </row>
    <row r="65" spans="1:12">
      <c r="A65" s="216" t="s">
        <v>108</v>
      </c>
      <c r="B65" s="217">
        <v>16.72</v>
      </c>
      <c r="C65" s="218">
        <v>10</v>
      </c>
      <c r="D65" s="218">
        <v>40</v>
      </c>
      <c r="E65" s="217">
        <v>0.33</v>
      </c>
      <c r="F65" s="219">
        <v>0.64</v>
      </c>
      <c r="G65" s="220" t="s">
        <v>67</v>
      </c>
      <c r="H65" s="221" t="s">
        <v>68</v>
      </c>
      <c r="I65" s="244" t="s">
        <v>2058</v>
      </c>
      <c r="J65" s="222" t="s">
        <v>69</v>
      </c>
      <c r="K65" s="222" t="s">
        <v>80</v>
      </c>
      <c r="L65" s="245" t="s">
        <v>109</v>
      </c>
    </row>
    <row r="66" spans="1:12">
      <c r="A66" s="216" t="s">
        <v>110</v>
      </c>
      <c r="B66" s="217">
        <v>10.36</v>
      </c>
      <c r="C66" s="218">
        <v>10</v>
      </c>
      <c r="D66" s="218">
        <v>27</v>
      </c>
      <c r="E66" s="217">
        <v>0.57999999999999996</v>
      </c>
      <c r="F66" s="219">
        <v>0.39</v>
      </c>
      <c r="G66" s="220" t="s">
        <v>67</v>
      </c>
      <c r="H66" s="221" t="s">
        <v>68</v>
      </c>
      <c r="I66" s="244" t="s">
        <v>2058</v>
      </c>
      <c r="J66" s="222" t="s">
        <v>69</v>
      </c>
      <c r="K66" s="222" t="s">
        <v>80</v>
      </c>
      <c r="L66" s="245" t="s">
        <v>111</v>
      </c>
    </row>
    <row r="67" spans="1:12">
      <c r="A67" s="216" t="s">
        <v>112</v>
      </c>
      <c r="B67" s="217">
        <v>13.57</v>
      </c>
      <c r="C67" s="218">
        <v>10</v>
      </c>
      <c r="D67" s="218">
        <v>31</v>
      </c>
      <c r="E67" s="217">
        <v>0.4</v>
      </c>
      <c r="F67" s="219">
        <v>0.57999999999999996</v>
      </c>
      <c r="G67" s="220" t="s">
        <v>67</v>
      </c>
      <c r="H67" s="221" t="s">
        <v>68</v>
      </c>
      <c r="I67" s="244" t="s">
        <v>2058</v>
      </c>
      <c r="J67" s="222" t="s">
        <v>69</v>
      </c>
      <c r="K67" s="222" t="s">
        <v>80</v>
      </c>
      <c r="L67" s="245" t="s">
        <v>113</v>
      </c>
    </row>
    <row r="68" spans="1:12">
      <c r="A68" s="216" t="s">
        <v>114</v>
      </c>
      <c r="B68" s="217">
        <v>11.4</v>
      </c>
      <c r="C68" s="218">
        <v>10</v>
      </c>
      <c r="D68" s="218">
        <v>30</v>
      </c>
      <c r="E68" s="217">
        <v>0.53</v>
      </c>
      <c r="F68" s="219">
        <v>0.45</v>
      </c>
      <c r="G68" s="220" t="s">
        <v>67</v>
      </c>
      <c r="H68" s="221" t="s">
        <v>68</v>
      </c>
      <c r="I68" s="244" t="s">
        <v>2058</v>
      </c>
      <c r="J68" s="222" t="s">
        <v>69</v>
      </c>
      <c r="K68" s="222" t="s">
        <v>80</v>
      </c>
      <c r="L68" s="245" t="s">
        <v>115</v>
      </c>
    </row>
    <row r="69" spans="1:12">
      <c r="A69" s="247" t="s">
        <v>116</v>
      </c>
      <c r="B69" s="248">
        <v>13.85</v>
      </c>
      <c r="C69" s="249">
        <v>10</v>
      </c>
      <c r="D69" s="249">
        <v>30</v>
      </c>
      <c r="E69" s="248">
        <v>0.38</v>
      </c>
      <c r="F69" s="250">
        <v>0.6</v>
      </c>
      <c r="G69" s="251" t="s">
        <v>67</v>
      </c>
      <c r="H69" s="221" t="s">
        <v>68</v>
      </c>
      <c r="I69" s="252" t="s">
        <v>2058</v>
      </c>
      <c r="J69" s="225" t="s">
        <v>69</v>
      </c>
      <c r="K69" s="222" t="s">
        <v>80</v>
      </c>
      <c r="L69" s="253" t="s">
        <v>117</v>
      </c>
    </row>
    <row r="70" spans="1:12">
      <c r="A70" s="234" t="s">
        <v>118</v>
      </c>
      <c r="B70" s="235">
        <v>36.020000000000003</v>
      </c>
      <c r="C70" s="236">
        <v>10</v>
      </c>
      <c r="D70" s="236">
        <v>84</v>
      </c>
      <c r="E70" s="235">
        <v>0.09</v>
      </c>
      <c r="F70" s="254">
        <v>0.89</v>
      </c>
      <c r="G70" s="255" t="s">
        <v>119</v>
      </c>
      <c r="H70" s="230" t="s">
        <v>2059</v>
      </c>
      <c r="I70" s="231" t="s">
        <v>120</v>
      </c>
      <c r="J70" s="231" t="s">
        <v>121</v>
      </c>
      <c r="K70" s="232" t="s">
        <v>128</v>
      </c>
      <c r="L70" s="256" t="s">
        <v>122</v>
      </c>
    </row>
    <row r="71" spans="1:12">
      <c r="A71" s="234" t="s">
        <v>123</v>
      </c>
      <c r="B71" s="235">
        <v>25.59</v>
      </c>
      <c r="C71" s="236">
        <v>10</v>
      </c>
      <c r="D71" s="236">
        <v>57</v>
      </c>
      <c r="E71" s="235">
        <v>0.11</v>
      </c>
      <c r="F71" s="254">
        <v>0.86</v>
      </c>
      <c r="G71" s="255" t="s">
        <v>119</v>
      </c>
      <c r="H71" s="237" t="s">
        <v>2059</v>
      </c>
      <c r="I71" s="231" t="s">
        <v>120</v>
      </c>
      <c r="J71" s="231" t="s">
        <v>121</v>
      </c>
      <c r="K71" s="231" t="s">
        <v>128</v>
      </c>
      <c r="L71" s="256" t="s">
        <v>124</v>
      </c>
    </row>
    <row r="72" spans="1:12">
      <c r="A72" s="234" t="s">
        <v>125</v>
      </c>
      <c r="B72" s="235">
        <v>32.340000000000003</v>
      </c>
      <c r="C72" s="236">
        <v>10</v>
      </c>
      <c r="D72" s="236">
        <v>73</v>
      </c>
      <c r="E72" s="235">
        <v>0.09</v>
      </c>
      <c r="F72" s="254">
        <v>0.89</v>
      </c>
      <c r="G72" s="255" t="s">
        <v>119</v>
      </c>
      <c r="H72" s="237" t="s">
        <v>2059</v>
      </c>
      <c r="I72" s="231" t="s">
        <v>120</v>
      </c>
      <c r="J72" s="231" t="s">
        <v>121</v>
      </c>
      <c r="K72" s="231" t="s">
        <v>128</v>
      </c>
      <c r="L72" s="256" t="s">
        <v>126</v>
      </c>
    </row>
    <row r="73" spans="1:12">
      <c r="A73" s="234" t="s">
        <v>127</v>
      </c>
      <c r="B73" s="235">
        <v>31.38</v>
      </c>
      <c r="C73" s="236">
        <v>10</v>
      </c>
      <c r="D73" s="236">
        <v>73</v>
      </c>
      <c r="E73" s="235">
        <v>0.1</v>
      </c>
      <c r="F73" s="254">
        <v>0.88</v>
      </c>
      <c r="G73" s="255" t="s">
        <v>119</v>
      </c>
      <c r="H73" s="237" t="s">
        <v>2059</v>
      </c>
      <c r="I73" s="231" t="s">
        <v>120</v>
      </c>
      <c r="J73" s="231" t="s">
        <v>121</v>
      </c>
      <c r="K73" s="231" t="s">
        <v>128</v>
      </c>
      <c r="L73" s="256" t="s">
        <v>129</v>
      </c>
    </row>
    <row r="74" spans="1:12">
      <c r="A74" s="234" t="s">
        <v>130</v>
      </c>
      <c r="B74" s="235">
        <v>31.9</v>
      </c>
      <c r="C74" s="236">
        <v>10</v>
      </c>
      <c r="D74" s="236">
        <v>74</v>
      </c>
      <c r="E74" s="235">
        <v>0.1</v>
      </c>
      <c r="F74" s="254">
        <v>0.88</v>
      </c>
      <c r="G74" s="255" t="s">
        <v>119</v>
      </c>
      <c r="H74" s="237" t="s">
        <v>2059</v>
      </c>
      <c r="I74" s="231" t="s">
        <v>120</v>
      </c>
      <c r="J74" s="231" t="s">
        <v>121</v>
      </c>
      <c r="K74" s="231" t="s">
        <v>128</v>
      </c>
      <c r="L74" s="256" t="s">
        <v>131</v>
      </c>
    </row>
    <row r="75" spans="1:12">
      <c r="A75" s="234" t="s">
        <v>132</v>
      </c>
      <c r="B75" s="235">
        <v>31.38</v>
      </c>
      <c r="C75" s="236">
        <v>10</v>
      </c>
      <c r="D75" s="236">
        <v>69</v>
      </c>
      <c r="E75" s="235">
        <v>0.09</v>
      </c>
      <c r="F75" s="254">
        <v>0.88</v>
      </c>
      <c r="G75" s="255" t="s">
        <v>119</v>
      </c>
      <c r="H75" s="237" t="s">
        <v>2059</v>
      </c>
      <c r="I75" s="231" t="s">
        <v>120</v>
      </c>
      <c r="J75" s="231" t="s">
        <v>121</v>
      </c>
      <c r="K75" s="231" t="s">
        <v>128</v>
      </c>
      <c r="L75" s="256" t="s">
        <v>133</v>
      </c>
    </row>
    <row r="76" spans="1:12">
      <c r="A76" s="234" t="s">
        <v>134</v>
      </c>
      <c r="B76" s="235">
        <v>32.29</v>
      </c>
      <c r="C76" s="236">
        <v>10</v>
      </c>
      <c r="D76" s="236">
        <v>72</v>
      </c>
      <c r="E76" s="235">
        <v>0.09</v>
      </c>
      <c r="F76" s="254">
        <v>0.89</v>
      </c>
      <c r="G76" s="255" t="s">
        <v>119</v>
      </c>
      <c r="H76" s="237" t="s">
        <v>2059</v>
      </c>
      <c r="I76" s="231" t="s">
        <v>120</v>
      </c>
      <c r="J76" s="231" t="s">
        <v>121</v>
      </c>
      <c r="K76" s="231" t="s">
        <v>128</v>
      </c>
      <c r="L76" s="256" t="s">
        <v>135</v>
      </c>
    </row>
    <row r="77" spans="1:12">
      <c r="A77" s="234" t="s">
        <v>136</v>
      </c>
      <c r="B77" s="235">
        <v>38.01</v>
      </c>
      <c r="C77" s="236">
        <v>10</v>
      </c>
      <c r="D77" s="236">
        <v>89</v>
      </c>
      <c r="E77" s="235">
        <v>0.08</v>
      </c>
      <c r="F77" s="254">
        <v>0.9</v>
      </c>
      <c r="G77" s="255" t="s">
        <v>119</v>
      </c>
      <c r="H77" s="237" t="s">
        <v>2059</v>
      </c>
      <c r="I77" s="231" t="s">
        <v>120</v>
      </c>
      <c r="J77" s="231" t="s">
        <v>121</v>
      </c>
      <c r="K77" s="231" t="s">
        <v>128</v>
      </c>
      <c r="L77" s="256" t="s">
        <v>137</v>
      </c>
    </row>
    <row r="78" spans="1:12">
      <c r="A78" s="234" t="s">
        <v>138</v>
      </c>
      <c r="B78" s="235">
        <v>57.53</v>
      </c>
      <c r="C78" s="236">
        <v>10</v>
      </c>
      <c r="D78" s="236">
        <v>157</v>
      </c>
      <c r="E78" s="235">
        <v>0.1</v>
      </c>
      <c r="F78" s="254">
        <v>0.88</v>
      </c>
      <c r="G78" s="255" t="s">
        <v>119</v>
      </c>
      <c r="H78" s="237" t="s">
        <v>2059</v>
      </c>
      <c r="I78" s="231" t="s">
        <v>120</v>
      </c>
      <c r="J78" s="231" t="s">
        <v>121</v>
      </c>
      <c r="K78" s="231" t="s">
        <v>128</v>
      </c>
      <c r="L78" s="256" t="s">
        <v>139</v>
      </c>
    </row>
    <row r="79" spans="1:12">
      <c r="A79" s="234" t="s">
        <v>140</v>
      </c>
      <c r="B79" s="235">
        <v>26.31</v>
      </c>
      <c r="C79" s="236">
        <v>10</v>
      </c>
      <c r="D79" s="236">
        <v>57</v>
      </c>
      <c r="E79" s="235">
        <v>0.1</v>
      </c>
      <c r="F79" s="254">
        <v>0.87</v>
      </c>
      <c r="G79" s="255" t="s">
        <v>119</v>
      </c>
      <c r="H79" s="237" t="s">
        <v>2059</v>
      </c>
      <c r="I79" s="231" t="s">
        <v>120</v>
      </c>
      <c r="J79" s="231" t="s">
        <v>121</v>
      </c>
      <c r="K79" s="231" t="s">
        <v>128</v>
      </c>
      <c r="L79" s="256" t="s">
        <v>141</v>
      </c>
    </row>
    <row r="80" spans="1:12">
      <c r="A80" s="234" t="s">
        <v>142</v>
      </c>
      <c r="B80" s="235">
        <v>26.36</v>
      </c>
      <c r="C80" s="236">
        <v>10</v>
      </c>
      <c r="D80" s="236">
        <v>58</v>
      </c>
      <c r="E80" s="235">
        <v>0.1</v>
      </c>
      <c r="F80" s="254">
        <v>0.87</v>
      </c>
      <c r="G80" s="255" t="s">
        <v>119</v>
      </c>
      <c r="H80" s="237" t="s">
        <v>2059</v>
      </c>
      <c r="I80" s="231" t="s">
        <v>120</v>
      </c>
      <c r="J80" s="231" t="s">
        <v>121</v>
      </c>
      <c r="K80" s="231" t="s">
        <v>128</v>
      </c>
      <c r="L80" s="256" t="s">
        <v>143</v>
      </c>
    </row>
    <row r="81" spans="1:12">
      <c r="A81" s="234" t="s">
        <v>144</v>
      </c>
      <c r="B81" s="235">
        <v>38.53</v>
      </c>
      <c r="C81" s="236">
        <v>10</v>
      </c>
      <c r="D81" s="236">
        <v>95</v>
      </c>
      <c r="E81" s="235">
        <v>0.09</v>
      </c>
      <c r="F81" s="254">
        <v>0.89</v>
      </c>
      <c r="G81" s="255" t="s">
        <v>119</v>
      </c>
      <c r="H81" s="237" t="s">
        <v>2059</v>
      </c>
      <c r="I81" s="231" t="s">
        <v>120</v>
      </c>
      <c r="J81" s="231" t="s">
        <v>121</v>
      </c>
      <c r="K81" s="231" t="s">
        <v>128</v>
      </c>
      <c r="L81" s="256" t="s">
        <v>145</v>
      </c>
    </row>
    <row r="82" spans="1:12">
      <c r="A82" s="234" t="s">
        <v>146</v>
      </c>
      <c r="B82" s="235">
        <v>32.94</v>
      </c>
      <c r="C82" s="236">
        <v>10</v>
      </c>
      <c r="D82" s="236">
        <v>72</v>
      </c>
      <c r="E82" s="235">
        <v>0.09</v>
      </c>
      <c r="F82" s="254">
        <v>0.89</v>
      </c>
      <c r="G82" s="255" t="s">
        <v>119</v>
      </c>
      <c r="H82" s="237" t="s">
        <v>2059</v>
      </c>
      <c r="I82" s="231" t="s">
        <v>120</v>
      </c>
      <c r="J82" s="231" t="s">
        <v>121</v>
      </c>
      <c r="K82" s="231" t="s">
        <v>128</v>
      </c>
      <c r="L82" s="256" t="s">
        <v>147</v>
      </c>
    </row>
    <row r="83" spans="1:12">
      <c r="A83" s="234" t="s">
        <v>148</v>
      </c>
      <c r="B83" s="235">
        <v>25.92</v>
      </c>
      <c r="C83" s="236">
        <v>10</v>
      </c>
      <c r="D83" s="236">
        <v>68</v>
      </c>
      <c r="E83" s="235">
        <v>0.18</v>
      </c>
      <c r="F83" s="254">
        <v>0.8</v>
      </c>
      <c r="G83" s="255" t="s">
        <v>119</v>
      </c>
      <c r="H83" s="237" t="s">
        <v>2059</v>
      </c>
      <c r="I83" s="231" t="s">
        <v>120</v>
      </c>
      <c r="J83" s="231" t="s">
        <v>121</v>
      </c>
      <c r="K83" s="231" t="s">
        <v>128</v>
      </c>
      <c r="L83" s="256" t="s">
        <v>149</v>
      </c>
    </row>
    <row r="84" spans="1:12">
      <c r="A84" s="234" t="s">
        <v>150</v>
      </c>
      <c r="B84" s="235">
        <v>24.2</v>
      </c>
      <c r="C84" s="236">
        <v>10</v>
      </c>
      <c r="D84" s="236">
        <v>51</v>
      </c>
      <c r="E84" s="235">
        <v>0.11</v>
      </c>
      <c r="F84" s="254">
        <v>0.87</v>
      </c>
      <c r="G84" s="255" t="s">
        <v>119</v>
      </c>
      <c r="H84" s="237" t="s">
        <v>2059</v>
      </c>
      <c r="I84" s="231" t="s">
        <v>120</v>
      </c>
      <c r="J84" s="231" t="s">
        <v>121</v>
      </c>
      <c r="K84" s="231" t="s">
        <v>128</v>
      </c>
      <c r="L84" s="256" t="s">
        <v>151</v>
      </c>
    </row>
    <row r="85" spans="1:12">
      <c r="A85" s="234" t="s">
        <v>152</v>
      </c>
      <c r="B85" s="235">
        <v>30.59</v>
      </c>
      <c r="C85" s="236">
        <v>10</v>
      </c>
      <c r="D85" s="236">
        <v>72</v>
      </c>
      <c r="E85" s="235">
        <v>0.1</v>
      </c>
      <c r="F85" s="254">
        <v>0.87</v>
      </c>
      <c r="G85" s="255" t="s">
        <v>119</v>
      </c>
      <c r="H85" s="237" t="s">
        <v>2059</v>
      </c>
      <c r="I85" s="231" t="s">
        <v>120</v>
      </c>
      <c r="J85" s="231" t="s">
        <v>121</v>
      </c>
      <c r="K85" s="231" t="s">
        <v>128</v>
      </c>
      <c r="L85" s="256" t="s">
        <v>153</v>
      </c>
    </row>
    <row r="86" spans="1:12">
      <c r="A86" s="238" t="s">
        <v>154</v>
      </c>
      <c r="B86" s="239">
        <v>32.270000000000003</v>
      </c>
      <c r="C86" s="240">
        <v>10</v>
      </c>
      <c r="D86" s="240">
        <v>70</v>
      </c>
      <c r="E86" s="239">
        <v>0.09</v>
      </c>
      <c r="F86" s="257">
        <v>0.89</v>
      </c>
      <c r="G86" s="258" t="s">
        <v>119</v>
      </c>
      <c r="H86" s="237" t="s">
        <v>2059</v>
      </c>
      <c r="I86" s="242" t="s">
        <v>120</v>
      </c>
      <c r="J86" s="242" t="s">
        <v>121</v>
      </c>
      <c r="K86" s="242" t="s">
        <v>128</v>
      </c>
      <c r="L86" s="259" t="s">
        <v>155</v>
      </c>
    </row>
  </sheetData>
  <mergeCells count="9">
    <mergeCell ref="L2:L3"/>
    <mergeCell ref="A1:K1"/>
    <mergeCell ref="A2:A3"/>
    <mergeCell ref="B2:F2"/>
    <mergeCell ref="G2:G3"/>
    <mergeCell ref="H2:H3"/>
    <mergeCell ref="I2:I3"/>
    <mergeCell ref="J2:J3"/>
    <mergeCell ref="K2:K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G3" sqref="G3"/>
    </sheetView>
  </sheetViews>
  <sheetFormatPr baseColWidth="10" defaultRowHeight="15" x14ac:dyDescent="0"/>
  <cols>
    <col min="3" max="3" width="15.5" customWidth="1"/>
    <col min="4" max="4" width="14.6640625" customWidth="1"/>
  </cols>
  <sheetData>
    <row r="1" spans="1:4" ht="30" customHeight="1">
      <c r="A1" s="21" t="s">
        <v>1964</v>
      </c>
      <c r="B1" s="21"/>
      <c r="C1" s="21"/>
      <c r="D1" s="21"/>
    </row>
    <row r="2" spans="1:4" ht="36" customHeight="1" thickBot="1">
      <c r="A2" s="22" t="s">
        <v>171</v>
      </c>
      <c r="B2" s="22"/>
      <c r="C2" s="22"/>
      <c r="D2" s="22"/>
    </row>
    <row r="3" spans="1:4" ht="16" thickBot="1">
      <c r="A3" s="16" t="s">
        <v>156</v>
      </c>
      <c r="B3" s="17" t="s">
        <v>157</v>
      </c>
      <c r="C3" s="17" t="s">
        <v>158</v>
      </c>
      <c r="D3" s="17" t="s">
        <v>159</v>
      </c>
    </row>
    <row r="4" spans="1:4" ht="16" thickBot="1">
      <c r="A4" s="18" t="s">
        <v>64</v>
      </c>
      <c r="B4" s="19" t="s">
        <v>160</v>
      </c>
      <c r="C4" s="19" t="s">
        <v>161</v>
      </c>
      <c r="D4" s="19" t="s">
        <v>162</v>
      </c>
    </row>
    <row r="5" spans="1:4" ht="16" thickBot="1">
      <c r="A5" s="18" t="s">
        <v>65</v>
      </c>
      <c r="B5" s="19" t="s">
        <v>163</v>
      </c>
      <c r="C5" s="19" t="s">
        <v>164</v>
      </c>
      <c r="D5" s="19" t="s">
        <v>165</v>
      </c>
    </row>
    <row r="6" spans="1:4" ht="31" thickBot="1">
      <c r="A6" s="18" t="s">
        <v>166</v>
      </c>
      <c r="B6" s="19" t="s">
        <v>167</v>
      </c>
      <c r="C6" s="19" t="s">
        <v>168</v>
      </c>
      <c r="D6" s="19" t="s">
        <v>163</v>
      </c>
    </row>
    <row r="7" spans="1:4" ht="16" thickBot="1">
      <c r="A7" s="18" t="s">
        <v>120</v>
      </c>
      <c r="B7" s="19" t="s">
        <v>169</v>
      </c>
      <c r="C7" s="19" t="s">
        <v>170</v>
      </c>
      <c r="D7" s="19" t="s">
        <v>169</v>
      </c>
    </row>
    <row r="8" spans="1:4">
      <c r="A8" s="5"/>
      <c r="B8" s="4"/>
      <c r="C8" s="4"/>
      <c r="D8" s="4"/>
    </row>
    <row r="9" spans="1:4" ht="16" thickBot="1">
      <c r="A9" s="21" t="s">
        <v>172</v>
      </c>
      <c r="B9" s="21"/>
      <c r="C9" s="21"/>
      <c r="D9" s="21"/>
    </row>
    <row r="10" spans="1:4" ht="16" thickBot="1">
      <c r="A10" s="16" t="s">
        <v>156</v>
      </c>
      <c r="B10" s="17" t="s">
        <v>157</v>
      </c>
      <c r="C10" s="17" t="s">
        <v>158</v>
      </c>
      <c r="D10" s="17" t="s">
        <v>159</v>
      </c>
    </row>
    <row r="11" spans="1:4" ht="16" thickBot="1">
      <c r="A11" s="18" t="s">
        <v>64</v>
      </c>
      <c r="B11" s="19" t="s">
        <v>173</v>
      </c>
      <c r="C11" s="19" t="s">
        <v>174</v>
      </c>
      <c r="D11" s="19" t="s">
        <v>175</v>
      </c>
    </row>
    <row r="12" spans="1:4" ht="16" thickBot="1">
      <c r="A12" s="18" t="s">
        <v>65</v>
      </c>
      <c r="B12" s="19" t="s">
        <v>175</v>
      </c>
      <c r="C12" s="19" t="s">
        <v>176</v>
      </c>
      <c r="D12" s="19" t="s">
        <v>177</v>
      </c>
    </row>
  </sheetData>
  <mergeCells count="3">
    <mergeCell ref="A1:D1"/>
    <mergeCell ref="A2:D2"/>
    <mergeCell ref="A9:D9"/>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sqref="A1:F1"/>
    </sheetView>
  </sheetViews>
  <sheetFormatPr baseColWidth="10" defaultRowHeight="15" x14ac:dyDescent="0"/>
  <cols>
    <col min="2" max="2" width="22" customWidth="1"/>
  </cols>
  <sheetData>
    <row r="1" spans="1:6" ht="36" customHeight="1">
      <c r="A1" s="29" t="s">
        <v>1962</v>
      </c>
      <c r="B1" s="29"/>
      <c r="C1" s="29"/>
      <c r="D1" s="29"/>
      <c r="E1" s="29"/>
      <c r="F1" s="29"/>
    </row>
    <row r="2" spans="1:6" ht="36">
      <c r="A2" s="24" t="s">
        <v>178</v>
      </c>
      <c r="B2" s="25" t="s">
        <v>179</v>
      </c>
      <c r="C2" s="26" t="s">
        <v>180</v>
      </c>
      <c r="D2" s="26" t="s">
        <v>181</v>
      </c>
      <c r="E2" s="26" t="s">
        <v>182</v>
      </c>
      <c r="F2" s="26" t="s">
        <v>181</v>
      </c>
    </row>
    <row r="3" spans="1:6">
      <c r="A3" s="27" t="s">
        <v>183</v>
      </c>
      <c r="B3" t="s">
        <v>184</v>
      </c>
      <c r="C3" s="28">
        <v>0.1875</v>
      </c>
      <c r="D3" s="28">
        <f>SQRT(C3*(1-C3)/16)</f>
        <v>9.7578093724974974E-2</v>
      </c>
      <c r="E3" s="28">
        <v>0.31481481481500001</v>
      </c>
      <c r="F3" s="28">
        <f>SQRT(E3*(1-E3)/26)</f>
        <v>9.1084586044637497E-2</v>
      </c>
    </row>
    <row r="4" spans="1:6">
      <c r="A4" s="27" t="s">
        <v>185</v>
      </c>
      <c r="B4" t="s">
        <v>184</v>
      </c>
      <c r="C4" s="28">
        <v>3.125E-2</v>
      </c>
      <c r="D4" s="28">
        <f t="shared" ref="D4:D5" si="0">SQRT(C4*(1-C4)/16)</f>
        <v>4.3498159084609543E-2</v>
      </c>
      <c r="E4" s="28">
        <v>3.7037037037000002E-2</v>
      </c>
      <c r="F4" s="28">
        <f t="shared" ref="F4:F8" si="1">SQRT(E4*(1-E4)/26)</f>
        <v>3.703703703701923E-2</v>
      </c>
    </row>
    <row r="5" spans="1:6">
      <c r="A5" s="27" t="s">
        <v>186</v>
      </c>
      <c r="B5" t="s">
        <v>184</v>
      </c>
      <c r="C5" s="28">
        <v>6.25E-2</v>
      </c>
      <c r="D5" s="28">
        <f t="shared" si="0"/>
        <v>6.0515364784490891E-2</v>
      </c>
      <c r="E5" s="28">
        <v>0</v>
      </c>
      <c r="F5" s="28" t="s">
        <v>20</v>
      </c>
    </row>
    <row r="6" spans="1:6">
      <c r="A6" s="27" t="s">
        <v>187</v>
      </c>
      <c r="B6" t="s">
        <v>184</v>
      </c>
      <c r="C6" s="28">
        <v>0</v>
      </c>
      <c r="D6" s="28" t="s">
        <v>20</v>
      </c>
      <c r="E6" s="28">
        <v>1.8518518518500001E-2</v>
      </c>
      <c r="F6" s="28">
        <f t="shared" si="1"/>
        <v>2.6439759534560514E-2</v>
      </c>
    </row>
    <row r="7" spans="1:6">
      <c r="A7" s="27" t="s">
        <v>188</v>
      </c>
      <c r="B7" t="s">
        <v>189</v>
      </c>
      <c r="C7" s="28">
        <v>0</v>
      </c>
      <c r="D7" s="28" t="s">
        <v>20</v>
      </c>
      <c r="E7" s="28">
        <v>0</v>
      </c>
      <c r="F7" s="28" t="s">
        <v>20</v>
      </c>
    </row>
    <row r="8" spans="1:6">
      <c r="A8" s="27" t="s">
        <v>190</v>
      </c>
      <c r="B8" t="s">
        <v>189</v>
      </c>
      <c r="C8" s="28">
        <v>0</v>
      </c>
      <c r="D8" s="28" t="s">
        <v>20</v>
      </c>
      <c r="E8" s="28">
        <v>3.7037037037000002E-2</v>
      </c>
      <c r="F8" s="28">
        <f t="shared" si="1"/>
        <v>3.703703703701923E-2</v>
      </c>
    </row>
    <row r="9" spans="1:6">
      <c r="A9" s="27" t="s">
        <v>191</v>
      </c>
      <c r="B9" t="s">
        <v>189</v>
      </c>
      <c r="C9" s="28">
        <v>0</v>
      </c>
      <c r="D9" s="28" t="s">
        <v>20</v>
      </c>
      <c r="E9" s="28">
        <v>0</v>
      </c>
      <c r="F9" s="28" t="s">
        <v>20</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workbookViewId="0">
      <selection activeCell="J3" sqref="J3"/>
    </sheetView>
  </sheetViews>
  <sheetFormatPr baseColWidth="10" defaultColWidth="8.83203125" defaultRowHeight="15" x14ac:dyDescent="0"/>
  <cols>
    <col min="1" max="1" width="18.83203125" bestFit="1" customWidth="1"/>
    <col min="4" max="4" width="14.1640625" style="37" customWidth="1"/>
    <col min="5" max="5" width="11.6640625" style="37" bestFit="1" customWidth="1"/>
    <col min="6" max="6" width="10.1640625" style="38" bestFit="1" customWidth="1"/>
    <col min="7" max="7" width="20.83203125" style="39" customWidth="1"/>
    <col min="8" max="8" width="22.33203125" style="39" customWidth="1"/>
  </cols>
  <sheetData>
    <row r="1" spans="1:8" ht="57" customHeight="1">
      <c r="A1" s="31" t="s">
        <v>1965</v>
      </c>
      <c r="B1" s="31"/>
      <c r="C1" s="31"/>
      <c r="D1" s="31"/>
      <c r="E1" s="31"/>
      <c r="F1" s="31"/>
      <c r="G1" s="31"/>
      <c r="H1" s="31"/>
    </row>
    <row r="2" spans="1:8">
      <c r="A2" s="32" t="s">
        <v>192</v>
      </c>
      <c r="B2" s="32" t="s">
        <v>193</v>
      </c>
      <c r="C2" s="32" t="s">
        <v>194</v>
      </c>
      <c r="D2" s="33" t="s">
        <v>195</v>
      </c>
      <c r="E2" s="33" t="s">
        <v>196</v>
      </c>
      <c r="F2" s="34" t="s">
        <v>197</v>
      </c>
      <c r="G2" s="35" t="s">
        <v>223</v>
      </c>
      <c r="H2" s="35" t="s">
        <v>224</v>
      </c>
    </row>
    <row r="3" spans="1:8">
      <c r="A3" s="36" t="s">
        <v>198</v>
      </c>
      <c r="B3" s="36"/>
      <c r="C3" s="36"/>
      <c r="D3" s="36"/>
      <c r="E3" s="36"/>
      <c r="F3" s="36"/>
      <c r="G3" s="36"/>
      <c r="H3" s="36"/>
    </row>
    <row r="4" spans="1:8">
      <c r="A4" t="s">
        <v>199</v>
      </c>
      <c r="B4">
        <v>1833</v>
      </c>
      <c r="C4">
        <v>65924</v>
      </c>
      <c r="D4" s="37">
        <v>0.1730129</v>
      </c>
      <c r="E4" s="37">
        <v>0.85215560000000001</v>
      </c>
      <c r="F4" s="38">
        <v>1.109923</v>
      </c>
      <c r="G4" s="39" t="str">
        <f>IF(D4&lt;0.001,"***",IF(D4&lt;0.01,"**",IF(D4&lt;0.05,"*","ns")))</f>
        <v>ns</v>
      </c>
      <c r="H4" s="39" t="str">
        <f>IF(E4&lt;0.001,"***",IF(E4&lt;0.01,"**",IF(E4&lt;0.05,"*","ns")))</f>
        <v>ns</v>
      </c>
    </row>
    <row r="5" spans="1:8">
      <c r="A5" t="s">
        <v>200</v>
      </c>
      <c r="B5">
        <v>794</v>
      </c>
      <c r="C5">
        <v>25197</v>
      </c>
      <c r="D5" s="37">
        <v>1.7352019999999999E-2</v>
      </c>
      <c r="E5" s="37">
        <v>0.98669479999999998</v>
      </c>
      <c r="F5" s="38">
        <v>1.2578860000000001</v>
      </c>
      <c r="G5" s="39" t="str">
        <f t="shared" ref="G5:H11" si="0">IF(D5&lt;0.001,"***",IF(D5&lt;0.01,"**",IF(D5&lt;0.05,"*","ns")))</f>
        <v>*</v>
      </c>
      <c r="H5" s="39" t="str">
        <f t="shared" si="0"/>
        <v>ns</v>
      </c>
    </row>
    <row r="6" spans="1:8">
      <c r="A6" t="s">
        <v>201</v>
      </c>
      <c r="B6">
        <v>2183</v>
      </c>
      <c r="C6">
        <v>65527</v>
      </c>
      <c r="D6" s="37">
        <v>2.7274399999999998E-3</v>
      </c>
      <c r="E6" s="37">
        <v>0.99800610000000001</v>
      </c>
      <c r="F6" s="38">
        <v>1.329888</v>
      </c>
      <c r="G6" s="39" t="str">
        <f t="shared" si="0"/>
        <v>**</v>
      </c>
      <c r="H6" s="39" t="str">
        <f t="shared" si="0"/>
        <v>ns</v>
      </c>
    </row>
    <row r="7" spans="1:8">
      <c r="A7" t="s">
        <v>202</v>
      </c>
      <c r="B7">
        <v>656</v>
      </c>
      <c r="C7">
        <v>19715</v>
      </c>
      <c r="D7" s="37">
        <v>4.5270509999999998E-3</v>
      </c>
      <c r="E7" s="37">
        <v>0.99669750000000001</v>
      </c>
      <c r="F7" s="38">
        <v>1.328233</v>
      </c>
      <c r="G7" s="39" t="str">
        <f t="shared" si="0"/>
        <v>**</v>
      </c>
      <c r="H7" s="39" t="str">
        <f t="shared" si="0"/>
        <v>ns</v>
      </c>
    </row>
    <row r="8" spans="1:8">
      <c r="A8" t="s">
        <v>203</v>
      </c>
      <c r="B8">
        <v>507</v>
      </c>
      <c r="C8">
        <v>14767</v>
      </c>
      <c r="D8" s="37">
        <v>2.1871199999999999E-3</v>
      </c>
      <c r="E8" s="37">
        <v>0.99845170000000005</v>
      </c>
      <c r="F8" s="38">
        <v>1.3704970000000001</v>
      </c>
      <c r="G8" s="39" t="str">
        <f t="shared" si="0"/>
        <v>**</v>
      </c>
      <c r="H8" s="39" t="str">
        <f t="shared" si="0"/>
        <v>ns</v>
      </c>
    </row>
    <row r="9" spans="1:8">
      <c r="A9" t="s">
        <v>204</v>
      </c>
      <c r="B9">
        <v>878</v>
      </c>
      <c r="C9">
        <v>22523</v>
      </c>
      <c r="D9" s="37">
        <v>9.7637570000000003E-6</v>
      </c>
      <c r="E9" s="37">
        <v>0.99999389999999999</v>
      </c>
      <c r="F9" s="38">
        <v>1.5560849999999999</v>
      </c>
      <c r="G9" s="39" t="str">
        <f t="shared" si="0"/>
        <v>***</v>
      </c>
      <c r="H9" s="39" t="str">
        <f t="shared" si="0"/>
        <v>ns</v>
      </c>
    </row>
    <row r="10" spans="1:8">
      <c r="A10" t="s">
        <v>205</v>
      </c>
      <c r="B10">
        <v>3039</v>
      </c>
      <c r="C10">
        <v>77586</v>
      </c>
      <c r="D10" s="37">
        <v>2.810229E-6</v>
      </c>
      <c r="E10" s="37">
        <v>0.99999819999999995</v>
      </c>
      <c r="F10" s="38">
        <v>1.563634</v>
      </c>
      <c r="G10" s="39" t="str">
        <f t="shared" si="0"/>
        <v>***</v>
      </c>
      <c r="H10" s="39" t="str">
        <f t="shared" si="0"/>
        <v>ns</v>
      </c>
    </row>
    <row r="11" spans="1:8">
      <c r="A11" t="s">
        <v>206</v>
      </c>
      <c r="B11">
        <v>13804</v>
      </c>
      <c r="C11">
        <v>417830</v>
      </c>
      <c r="D11" s="37">
        <v>2.9460290000000002E-3</v>
      </c>
      <c r="E11" s="37">
        <v>0.99782720000000003</v>
      </c>
      <c r="F11" s="38">
        <v>1.3188</v>
      </c>
      <c r="G11" s="39" t="str">
        <f t="shared" si="0"/>
        <v>**</v>
      </c>
      <c r="H11" s="39" t="str">
        <f t="shared" si="0"/>
        <v>ns</v>
      </c>
    </row>
    <row r="12" spans="1:8">
      <c r="A12" s="36" t="s">
        <v>207</v>
      </c>
      <c r="B12" s="36"/>
      <c r="C12" s="36"/>
      <c r="D12" s="36"/>
      <c r="E12" s="36"/>
      <c r="F12" s="36"/>
      <c r="G12" s="36"/>
      <c r="H12" s="36"/>
    </row>
    <row r="13" spans="1:8">
      <c r="A13" t="s">
        <v>199</v>
      </c>
      <c r="B13">
        <v>4451</v>
      </c>
      <c r="C13">
        <v>72222</v>
      </c>
      <c r="D13" s="37">
        <v>0.95365449999999996</v>
      </c>
      <c r="E13" s="37">
        <v>5.2489939999999999E-2</v>
      </c>
      <c r="F13" s="38">
        <v>0.90582370000000001</v>
      </c>
      <c r="G13" s="39" t="str">
        <f>IF(D13&lt;0.001,"***",IF(D13&lt;0.01,"**",IF(D13&lt;0.05,"*","ns")))</f>
        <v>ns</v>
      </c>
      <c r="H13" s="39" t="str">
        <f>IF(E13&lt;0.001,"***",IF(E13&lt;0.01,"**",IF(E13&lt;0.05,"*","ns")))</f>
        <v>ns</v>
      </c>
    </row>
    <row r="14" spans="1:8">
      <c r="A14" t="s">
        <v>200</v>
      </c>
      <c r="B14">
        <v>1392</v>
      </c>
      <c r="C14">
        <v>19101</v>
      </c>
      <c r="D14" s="37">
        <v>0.14769399999999999</v>
      </c>
      <c r="E14" s="37">
        <v>0.86644699999999997</v>
      </c>
      <c r="F14" s="38">
        <v>1.07108</v>
      </c>
      <c r="G14" s="39" t="str">
        <f t="shared" ref="G14:H20" si="1">IF(D14&lt;0.001,"***",IF(D14&lt;0.01,"**",IF(D14&lt;0.05,"*","ns")))</f>
        <v>ns</v>
      </c>
      <c r="H14" s="39" t="str">
        <f t="shared" si="1"/>
        <v>ns</v>
      </c>
    </row>
    <row r="15" spans="1:8">
      <c r="A15" t="s">
        <v>201</v>
      </c>
      <c r="B15">
        <v>4932</v>
      </c>
      <c r="C15">
        <v>59856</v>
      </c>
      <c r="D15" s="37">
        <v>5.3180779999999997E-4</v>
      </c>
      <c r="E15" s="37">
        <v>0.99956730000000005</v>
      </c>
      <c r="F15" s="38">
        <v>1.211022</v>
      </c>
      <c r="G15" s="39" t="str">
        <f t="shared" si="1"/>
        <v>***</v>
      </c>
      <c r="H15" s="39" t="str">
        <f t="shared" si="1"/>
        <v>ns</v>
      </c>
    </row>
    <row r="16" spans="1:8">
      <c r="A16" t="s">
        <v>202</v>
      </c>
      <c r="B16">
        <v>1596</v>
      </c>
      <c r="C16">
        <v>17534</v>
      </c>
      <c r="D16" s="37">
        <v>1.2720610000000001E-6</v>
      </c>
      <c r="E16" s="37">
        <v>0.99999910000000003</v>
      </c>
      <c r="F16" s="38">
        <v>1.33778</v>
      </c>
      <c r="G16" s="39" t="str">
        <f t="shared" si="1"/>
        <v>***</v>
      </c>
      <c r="H16" s="39" t="str">
        <f t="shared" si="1"/>
        <v>ns</v>
      </c>
    </row>
    <row r="17" spans="1:8">
      <c r="A17" t="s">
        <v>203</v>
      </c>
      <c r="B17">
        <v>1023</v>
      </c>
      <c r="C17">
        <v>11977</v>
      </c>
      <c r="D17" s="37">
        <v>2.6428360000000002E-4</v>
      </c>
      <c r="E17" s="37">
        <v>0.99979280000000004</v>
      </c>
      <c r="F17" s="38">
        <v>1.255323</v>
      </c>
      <c r="G17" s="39" t="str">
        <f t="shared" si="1"/>
        <v>***</v>
      </c>
      <c r="H17" s="39" t="str">
        <f t="shared" si="1"/>
        <v>ns</v>
      </c>
    </row>
    <row r="18" spans="1:8">
      <c r="A18" t="s">
        <v>204</v>
      </c>
      <c r="B18">
        <v>1710</v>
      </c>
      <c r="C18">
        <v>19806</v>
      </c>
      <c r="D18" s="37">
        <v>5.8751369999999999E-5</v>
      </c>
      <c r="E18" s="37">
        <v>0.99995429999999996</v>
      </c>
      <c r="F18" s="38">
        <v>1.268929</v>
      </c>
      <c r="G18" s="39" t="str">
        <f t="shared" si="1"/>
        <v>***</v>
      </c>
      <c r="H18" s="39" t="str">
        <f t="shared" si="1"/>
        <v>ns</v>
      </c>
    </row>
    <row r="19" spans="1:8">
      <c r="A19" t="s">
        <v>205</v>
      </c>
      <c r="B19">
        <v>6031</v>
      </c>
      <c r="C19">
        <v>67361</v>
      </c>
      <c r="D19" s="37">
        <v>8.3323570000000003E-7</v>
      </c>
      <c r="E19" s="37">
        <v>0.99999939999999998</v>
      </c>
      <c r="F19" s="38">
        <v>1.3159019999999999</v>
      </c>
      <c r="G19" s="39" t="str">
        <f t="shared" si="1"/>
        <v>***</v>
      </c>
      <c r="H19" s="39" t="str">
        <f t="shared" si="1"/>
        <v>ns</v>
      </c>
    </row>
    <row r="20" spans="1:8">
      <c r="A20" t="s">
        <v>206</v>
      </c>
      <c r="B20">
        <v>28847</v>
      </c>
      <c r="C20">
        <v>374504</v>
      </c>
      <c r="D20" s="37">
        <v>1.5727029999999999E-2</v>
      </c>
      <c r="E20" s="37">
        <v>0.98637790000000003</v>
      </c>
      <c r="F20" s="38">
        <v>1.132117</v>
      </c>
      <c r="G20" s="39" t="str">
        <f t="shared" si="1"/>
        <v>*</v>
      </c>
      <c r="H20" s="39" t="str">
        <f t="shared" si="1"/>
        <v>ns</v>
      </c>
    </row>
    <row r="21" spans="1:8">
      <c r="A21" s="36" t="s">
        <v>208</v>
      </c>
      <c r="B21" s="36"/>
      <c r="C21" s="36"/>
      <c r="D21" s="36"/>
      <c r="E21" s="36"/>
      <c r="F21" s="36"/>
      <c r="G21" s="36"/>
      <c r="H21" s="36"/>
    </row>
    <row r="22" spans="1:8">
      <c r="A22" t="s">
        <v>199</v>
      </c>
      <c r="B22">
        <v>3393</v>
      </c>
      <c r="C22">
        <v>56522</v>
      </c>
      <c r="D22" s="37">
        <v>2.5594410000000001E-2</v>
      </c>
      <c r="E22" s="37">
        <v>0.97852079999999997</v>
      </c>
      <c r="F22" s="38">
        <v>1.159769</v>
      </c>
      <c r="G22" s="39" t="str">
        <f>IF(D22&lt;0.001,"***",IF(D22&lt;0.01,"**",IF(D22&lt;0.05,"*","ns")))</f>
        <v>*</v>
      </c>
      <c r="H22" s="39" t="str">
        <f>IF(E22&lt;0.001,"***",IF(E22&lt;0.01,"**",IF(E22&lt;0.05,"*","ns")))</f>
        <v>ns</v>
      </c>
    </row>
    <row r="23" spans="1:8">
      <c r="A23" t="s">
        <v>200</v>
      </c>
      <c r="B23">
        <v>866</v>
      </c>
      <c r="C23">
        <v>12224</v>
      </c>
      <c r="D23" s="37">
        <v>4.5586810000000003E-5</v>
      </c>
      <c r="E23" s="37">
        <v>0.9999673</v>
      </c>
      <c r="F23" s="38">
        <v>1.368628</v>
      </c>
      <c r="G23" s="39" t="str">
        <f t="shared" ref="G23:H29" si="2">IF(D23&lt;0.001,"***",IF(D23&lt;0.01,"**",IF(D23&lt;0.05,"*","ns")))</f>
        <v>***</v>
      </c>
      <c r="H23" s="39" t="str">
        <f t="shared" si="2"/>
        <v>ns</v>
      </c>
    </row>
    <row r="24" spans="1:8">
      <c r="A24" t="s">
        <v>201</v>
      </c>
      <c r="B24">
        <v>2879</v>
      </c>
      <c r="C24">
        <v>41010</v>
      </c>
      <c r="D24" s="37">
        <v>1.878441E-5</v>
      </c>
      <c r="E24" s="37">
        <v>0.99998640000000005</v>
      </c>
      <c r="F24" s="38">
        <v>1.3562730000000001</v>
      </c>
      <c r="G24" s="39" t="str">
        <f t="shared" si="2"/>
        <v>***</v>
      </c>
      <c r="H24" s="39" t="str">
        <f t="shared" si="2"/>
        <v>ns</v>
      </c>
    </row>
    <row r="25" spans="1:8">
      <c r="A25" t="s">
        <v>202</v>
      </c>
      <c r="B25">
        <v>1000</v>
      </c>
      <c r="C25">
        <v>12095</v>
      </c>
      <c r="D25" s="37">
        <v>8.1009480000000002E-10</v>
      </c>
      <c r="E25" s="37">
        <v>1</v>
      </c>
      <c r="F25" s="38">
        <v>1.5973440000000001</v>
      </c>
      <c r="G25" s="39" t="str">
        <f t="shared" si="2"/>
        <v>***</v>
      </c>
      <c r="H25" s="39" t="str">
        <f t="shared" si="2"/>
        <v>ns</v>
      </c>
    </row>
    <row r="26" spans="1:8">
      <c r="A26" t="s">
        <v>203</v>
      </c>
      <c r="B26">
        <v>610</v>
      </c>
      <c r="C26">
        <v>7973</v>
      </c>
      <c r="D26" s="37">
        <v>1.329625E-6</v>
      </c>
      <c r="E26" s="37">
        <v>0.99999910000000003</v>
      </c>
      <c r="F26" s="38">
        <v>1.478064</v>
      </c>
      <c r="G26" s="39" t="str">
        <f t="shared" si="2"/>
        <v>***</v>
      </c>
      <c r="H26" s="39" t="str">
        <f t="shared" si="2"/>
        <v>ns</v>
      </c>
    </row>
    <row r="27" spans="1:8">
      <c r="A27" t="s">
        <v>204</v>
      </c>
      <c r="B27">
        <v>874</v>
      </c>
      <c r="C27">
        <v>13234</v>
      </c>
      <c r="D27" s="37">
        <v>1.29758E-3</v>
      </c>
      <c r="E27" s="37">
        <v>0.99900480000000003</v>
      </c>
      <c r="F27" s="38">
        <v>1.2758769999999999</v>
      </c>
      <c r="G27" s="39" t="str">
        <f t="shared" si="2"/>
        <v>**</v>
      </c>
      <c r="H27" s="39" t="str">
        <f t="shared" si="2"/>
        <v>ns</v>
      </c>
    </row>
    <row r="28" spans="1:8">
      <c r="A28" t="s">
        <v>205</v>
      </c>
      <c r="B28">
        <v>3560</v>
      </c>
      <c r="C28">
        <v>44498</v>
      </c>
      <c r="D28" s="37">
        <v>6.8366739999999998E-10</v>
      </c>
      <c r="E28" s="37">
        <v>1</v>
      </c>
      <c r="F28" s="38">
        <v>1.5456240000000001</v>
      </c>
      <c r="G28" s="39" t="str">
        <f t="shared" si="2"/>
        <v>***</v>
      </c>
      <c r="H28" s="39" t="str">
        <f t="shared" si="2"/>
        <v>ns</v>
      </c>
    </row>
    <row r="29" spans="1:8">
      <c r="A29" t="s">
        <v>206</v>
      </c>
      <c r="B29">
        <v>16618</v>
      </c>
      <c r="C29">
        <v>254668</v>
      </c>
      <c r="D29" s="37">
        <v>7.0866859999999996E-4</v>
      </c>
      <c r="E29" s="37">
        <v>0.99944809999999995</v>
      </c>
      <c r="F29" s="38">
        <v>1.2606869999999999</v>
      </c>
      <c r="G29" s="39" t="str">
        <f t="shared" si="2"/>
        <v>***</v>
      </c>
      <c r="H29" s="39" t="str">
        <f t="shared" si="2"/>
        <v>ns</v>
      </c>
    </row>
    <row r="30" spans="1:8">
      <c r="A30" s="36" t="s">
        <v>209</v>
      </c>
      <c r="B30" s="36"/>
      <c r="C30" s="36"/>
      <c r="D30" s="36"/>
      <c r="E30" s="36"/>
      <c r="F30" s="36"/>
      <c r="G30" s="36"/>
      <c r="H30" s="36"/>
    </row>
    <row r="31" spans="1:8">
      <c r="A31" t="s">
        <v>199</v>
      </c>
      <c r="B31">
        <v>1970</v>
      </c>
      <c r="C31">
        <v>46616</v>
      </c>
      <c r="D31" s="37">
        <v>2.6392200000000001E-2</v>
      </c>
      <c r="E31" s="37">
        <v>0.97934449999999995</v>
      </c>
      <c r="F31" s="38">
        <v>1.230901</v>
      </c>
      <c r="G31" s="39" t="str">
        <f>IF(D31&lt;0.001,"***",IF(D31&lt;0.01,"**",IF(D31&lt;0.05,"*","ns")))</f>
        <v>*</v>
      </c>
      <c r="H31" s="39" t="str">
        <f>IF(E31&lt;0.001,"***",IF(E31&lt;0.01,"**",IF(E31&lt;0.05,"*","ns")))</f>
        <v>ns</v>
      </c>
    </row>
    <row r="32" spans="1:8">
      <c r="A32" t="s">
        <v>200</v>
      </c>
      <c r="B32">
        <v>350</v>
      </c>
      <c r="C32">
        <v>9596</v>
      </c>
      <c r="D32" s="37">
        <v>0.32705649999999997</v>
      </c>
      <c r="E32" s="37">
        <v>0.71398879999999998</v>
      </c>
      <c r="F32" s="38">
        <v>1.0623149999999999</v>
      </c>
      <c r="G32" s="39" t="str">
        <f t="shared" ref="G32:H38" si="3">IF(D32&lt;0.001,"***",IF(D32&lt;0.01,"**",IF(D32&lt;0.05,"*","ns")))</f>
        <v>ns</v>
      </c>
      <c r="H32" s="39" t="str">
        <f t="shared" si="3"/>
        <v>ns</v>
      </c>
    </row>
    <row r="33" spans="1:8">
      <c r="A33" t="s">
        <v>201</v>
      </c>
      <c r="B33">
        <v>1567</v>
      </c>
      <c r="C33">
        <v>31441</v>
      </c>
      <c r="D33" s="37">
        <v>1.674224E-4</v>
      </c>
      <c r="E33" s="37">
        <v>0.99988730000000003</v>
      </c>
      <c r="F33" s="38">
        <v>1.451624</v>
      </c>
      <c r="G33" s="39" t="str">
        <f t="shared" si="3"/>
        <v>***</v>
      </c>
      <c r="H33" s="39" t="str">
        <f t="shared" si="3"/>
        <v>ns</v>
      </c>
    </row>
    <row r="34" spans="1:8">
      <c r="A34" t="s">
        <v>202</v>
      </c>
      <c r="B34">
        <v>477</v>
      </c>
      <c r="C34">
        <v>9278</v>
      </c>
      <c r="D34" s="37">
        <v>1.5286E-4</v>
      </c>
      <c r="E34" s="37">
        <v>0.99990049999999997</v>
      </c>
      <c r="F34" s="38">
        <v>1.4973559999999999</v>
      </c>
      <c r="G34" s="39" t="str">
        <f t="shared" si="3"/>
        <v>***</v>
      </c>
      <c r="H34" s="39" t="str">
        <f t="shared" si="3"/>
        <v>ns</v>
      </c>
    </row>
    <row r="35" spans="1:8">
      <c r="A35" t="s">
        <v>203</v>
      </c>
      <c r="B35">
        <v>306</v>
      </c>
      <c r="C35">
        <v>6258</v>
      </c>
      <c r="D35" s="37">
        <v>1.481537E-3</v>
      </c>
      <c r="E35" s="37">
        <v>0.99899230000000006</v>
      </c>
      <c r="F35" s="38">
        <v>1.4241600000000001</v>
      </c>
      <c r="G35" s="39" t="str">
        <f t="shared" si="3"/>
        <v>**</v>
      </c>
      <c r="H35" s="39" t="str">
        <f t="shared" si="3"/>
        <v>ns</v>
      </c>
    </row>
    <row r="36" spans="1:8">
      <c r="A36" t="s">
        <v>204</v>
      </c>
      <c r="B36">
        <v>532</v>
      </c>
      <c r="C36">
        <v>10195</v>
      </c>
      <c r="D36" s="37">
        <v>7.4389470000000001E-5</v>
      </c>
      <c r="E36" s="37">
        <v>0.99995219999999996</v>
      </c>
      <c r="F36" s="38">
        <v>1.519808</v>
      </c>
      <c r="G36" s="39" t="str">
        <f t="shared" si="3"/>
        <v>***</v>
      </c>
      <c r="H36" s="39" t="str">
        <f t="shared" si="3"/>
        <v>ns</v>
      </c>
    </row>
    <row r="37" spans="1:8">
      <c r="A37" t="s">
        <v>205</v>
      </c>
      <c r="B37">
        <v>1814</v>
      </c>
      <c r="C37">
        <v>35836</v>
      </c>
      <c r="D37" s="37">
        <v>8.2843479999999999E-5</v>
      </c>
      <c r="E37" s="37">
        <v>0.99994510000000003</v>
      </c>
      <c r="F37" s="38">
        <v>1.4743470000000001</v>
      </c>
      <c r="G37" s="39" t="str">
        <f t="shared" si="3"/>
        <v>***</v>
      </c>
      <c r="H37" s="39" t="str">
        <f t="shared" si="3"/>
        <v>ns</v>
      </c>
    </row>
    <row r="38" spans="1:8">
      <c r="A38" t="s">
        <v>206</v>
      </c>
      <c r="B38">
        <v>9475</v>
      </c>
      <c r="C38">
        <v>200164</v>
      </c>
      <c r="D38" s="37">
        <v>8.0318890000000002E-4</v>
      </c>
      <c r="E38" s="37">
        <v>0.99943199999999999</v>
      </c>
      <c r="F38" s="38">
        <v>1.3787400000000001</v>
      </c>
      <c r="G38" s="39" t="str">
        <f t="shared" si="3"/>
        <v>***</v>
      </c>
      <c r="H38" s="39" t="str">
        <f t="shared" si="3"/>
        <v>ns</v>
      </c>
    </row>
    <row r="39" spans="1:8">
      <c r="A39" s="36" t="s">
        <v>210</v>
      </c>
      <c r="B39" s="36"/>
      <c r="C39" s="36"/>
      <c r="D39" s="36"/>
      <c r="E39" s="36"/>
      <c r="F39" s="36"/>
      <c r="G39" s="36"/>
      <c r="H39" s="36"/>
    </row>
    <row r="40" spans="1:8">
      <c r="A40" t="s">
        <v>199</v>
      </c>
      <c r="B40">
        <v>1289</v>
      </c>
      <c r="C40">
        <v>42226</v>
      </c>
      <c r="D40" s="37">
        <v>9.5899330000000005E-2</v>
      </c>
      <c r="E40" s="37">
        <v>0.92428849999999996</v>
      </c>
      <c r="F40" s="38">
        <v>1.1965349999999999</v>
      </c>
      <c r="G40" s="39" t="str">
        <f>IF(D40&lt;0.001,"***",IF(D40&lt;0.01,"**",IF(D40&lt;0.05,"*","ns")))</f>
        <v>ns</v>
      </c>
      <c r="H40" s="39" t="str">
        <f>IF(E40&lt;0.001,"***",IF(E40&lt;0.01,"**",IF(E40&lt;0.05,"*","ns")))</f>
        <v>ns</v>
      </c>
    </row>
    <row r="41" spans="1:8">
      <c r="A41" t="s">
        <v>200</v>
      </c>
      <c r="B41">
        <v>274</v>
      </c>
      <c r="C41">
        <v>8309</v>
      </c>
      <c r="D41" s="37">
        <v>3.9860590000000001E-2</v>
      </c>
      <c r="E41" s="37">
        <v>0.97076340000000005</v>
      </c>
      <c r="F41" s="38">
        <v>1.2925249999999999</v>
      </c>
      <c r="G41" s="39" t="str">
        <f t="shared" ref="G41:H47" si="4">IF(D41&lt;0.001,"***",IF(D41&lt;0.01,"**",IF(D41&lt;0.05,"*","ns")))</f>
        <v>*</v>
      </c>
      <c r="H41" s="39" t="str">
        <f t="shared" si="4"/>
        <v>ns</v>
      </c>
    </row>
    <row r="42" spans="1:8">
      <c r="A42" t="s">
        <v>201</v>
      </c>
      <c r="B42">
        <v>1337</v>
      </c>
      <c r="C42">
        <v>26932</v>
      </c>
      <c r="D42" s="37">
        <v>2.3781919999999998E-8</v>
      </c>
      <c r="E42" s="37">
        <v>1</v>
      </c>
      <c r="F42" s="38">
        <v>1.9458299999999999</v>
      </c>
      <c r="G42" s="39" t="str">
        <f t="shared" si="4"/>
        <v>***</v>
      </c>
      <c r="H42" s="39" t="str">
        <f t="shared" si="4"/>
        <v>ns</v>
      </c>
    </row>
    <row r="43" spans="1:8">
      <c r="A43" t="s">
        <v>202</v>
      </c>
      <c r="B43">
        <v>376</v>
      </c>
      <c r="C43">
        <v>7803</v>
      </c>
      <c r="D43" s="37">
        <v>8.15808E-7</v>
      </c>
      <c r="E43" s="37">
        <v>0.99999959999999999</v>
      </c>
      <c r="F43" s="38">
        <v>1.888757</v>
      </c>
      <c r="G43" s="39" t="str">
        <f t="shared" si="4"/>
        <v>***</v>
      </c>
      <c r="H43" s="39" t="str">
        <f t="shared" si="4"/>
        <v>ns</v>
      </c>
    </row>
    <row r="44" spans="1:8">
      <c r="A44" t="s">
        <v>203</v>
      </c>
      <c r="B44">
        <v>160</v>
      </c>
      <c r="C44">
        <v>5691</v>
      </c>
      <c r="D44" s="37">
        <v>0.28914810000000002</v>
      </c>
      <c r="E44" s="37">
        <v>0.76028379999999995</v>
      </c>
      <c r="F44" s="38">
        <v>1.1019840000000001</v>
      </c>
      <c r="G44" s="39" t="str">
        <f t="shared" si="4"/>
        <v>ns</v>
      </c>
      <c r="H44" s="39" t="str">
        <f t="shared" si="4"/>
        <v>ns</v>
      </c>
    </row>
    <row r="45" spans="1:8">
      <c r="A45" t="s">
        <v>204</v>
      </c>
      <c r="B45">
        <v>393</v>
      </c>
      <c r="C45">
        <v>9107</v>
      </c>
      <c r="D45" s="37">
        <v>4.4415710000000003E-5</v>
      </c>
      <c r="E45" s="37">
        <v>0.99997449999999999</v>
      </c>
      <c r="F45" s="38">
        <v>1.691373</v>
      </c>
      <c r="G45" s="39" t="str">
        <f t="shared" si="4"/>
        <v>***</v>
      </c>
      <c r="H45" s="39" t="str">
        <f t="shared" si="4"/>
        <v>ns</v>
      </c>
    </row>
    <row r="46" spans="1:8">
      <c r="A46" t="s">
        <v>205</v>
      </c>
      <c r="B46">
        <v>1182</v>
      </c>
      <c r="C46">
        <v>31363</v>
      </c>
      <c r="D46" s="37">
        <v>1.2450129999999999E-3</v>
      </c>
      <c r="E46" s="37">
        <v>0.99918430000000003</v>
      </c>
      <c r="F46" s="38">
        <v>1.477187</v>
      </c>
      <c r="G46" s="39" t="str">
        <f t="shared" si="4"/>
        <v>**</v>
      </c>
      <c r="H46" s="39" t="str">
        <f t="shared" si="4"/>
        <v>ns</v>
      </c>
    </row>
    <row r="47" spans="1:8">
      <c r="A47" t="s">
        <v>206</v>
      </c>
      <c r="B47">
        <v>6971</v>
      </c>
      <c r="C47">
        <v>185197</v>
      </c>
      <c r="D47" s="37">
        <v>9.7249119999999998E-4</v>
      </c>
      <c r="E47" s="37">
        <v>0.99936100000000005</v>
      </c>
      <c r="F47" s="38">
        <v>1.475411</v>
      </c>
      <c r="G47" s="39" t="str">
        <f t="shared" si="4"/>
        <v>***</v>
      </c>
      <c r="H47" s="39" t="str">
        <f t="shared" si="4"/>
        <v>ns</v>
      </c>
    </row>
    <row r="48" spans="1:8">
      <c r="A48" s="36" t="s">
        <v>211</v>
      </c>
      <c r="B48" s="36"/>
      <c r="C48" s="36"/>
      <c r="D48" s="36"/>
      <c r="E48" s="36"/>
      <c r="F48" s="36"/>
      <c r="G48" s="36"/>
      <c r="H48" s="36"/>
    </row>
    <row r="49" spans="1:8">
      <c r="A49" t="s">
        <v>199</v>
      </c>
      <c r="B49">
        <v>877</v>
      </c>
      <c r="C49">
        <v>31168</v>
      </c>
      <c r="D49" s="37">
        <v>0.1005737</v>
      </c>
      <c r="E49" s="37">
        <v>0.92539159999999998</v>
      </c>
      <c r="F49" s="38">
        <v>1.254802</v>
      </c>
      <c r="G49" s="39" t="str">
        <f>IF(D49&lt;0.001,"***",IF(D49&lt;0.01,"**",IF(D49&lt;0.05,"*","ns")))</f>
        <v>ns</v>
      </c>
      <c r="H49" s="39" t="str">
        <f>IF(E49&lt;0.001,"***",IF(E49&lt;0.01,"**",IF(E49&lt;0.05,"*","ns")))</f>
        <v>ns</v>
      </c>
    </row>
    <row r="50" spans="1:8">
      <c r="A50" t="s">
        <v>200</v>
      </c>
      <c r="B50">
        <v>218</v>
      </c>
      <c r="C50">
        <v>5695</v>
      </c>
      <c r="D50" s="37">
        <v>1.142463E-3</v>
      </c>
      <c r="E50" s="37">
        <v>0.99935929999999995</v>
      </c>
      <c r="F50" s="38">
        <v>1.70688</v>
      </c>
      <c r="G50" s="39" t="str">
        <f t="shared" ref="G50:H56" si="5">IF(D50&lt;0.001,"***",IF(D50&lt;0.01,"**",IF(D50&lt;0.05,"*","ns")))</f>
        <v>**</v>
      </c>
      <c r="H50" s="39" t="str">
        <f t="shared" si="5"/>
        <v>ns</v>
      </c>
    </row>
    <row r="51" spans="1:8">
      <c r="A51" t="s">
        <v>201</v>
      </c>
      <c r="B51">
        <v>827</v>
      </c>
      <c r="C51">
        <v>19526</v>
      </c>
      <c r="D51" s="37">
        <v>2.966765E-5</v>
      </c>
      <c r="E51" s="37">
        <v>0.99998480000000001</v>
      </c>
      <c r="F51" s="38">
        <v>1.888706</v>
      </c>
      <c r="G51" s="39" t="str">
        <f t="shared" si="5"/>
        <v>***</v>
      </c>
      <c r="H51" s="39" t="str">
        <f t="shared" si="5"/>
        <v>ns</v>
      </c>
    </row>
    <row r="52" spans="1:8">
      <c r="A52" t="s">
        <v>202</v>
      </c>
      <c r="B52">
        <v>205</v>
      </c>
      <c r="C52">
        <v>5542</v>
      </c>
      <c r="D52" s="37">
        <v>2.4021810000000002E-3</v>
      </c>
      <c r="E52" s="37">
        <v>0.99861029999999995</v>
      </c>
      <c r="F52" s="38">
        <v>1.64941</v>
      </c>
      <c r="G52" s="39" t="str">
        <f t="shared" si="5"/>
        <v>**</v>
      </c>
      <c r="H52" s="39" t="str">
        <f t="shared" si="5"/>
        <v>ns</v>
      </c>
    </row>
    <row r="53" spans="1:8">
      <c r="A53" t="s">
        <v>203</v>
      </c>
      <c r="B53">
        <v>100</v>
      </c>
      <c r="C53">
        <v>4202</v>
      </c>
      <c r="D53" s="37">
        <v>0.42207820000000001</v>
      </c>
      <c r="E53" s="37">
        <v>0.65180380000000004</v>
      </c>
      <c r="F53" s="38">
        <v>1.0612600000000001</v>
      </c>
      <c r="G53" s="39" t="str">
        <f t="shared" si="5"/>
        <v>ns</v>
      </c>
      <c r="H53" s="39" t="str">
        <f t="shared" si="5"/>
        <v>ns</v>
      </c>
    </row>
    <row r="54" spans="1:8">
      <c r="A54" t="s">
        <v>204</v>
      </c>
      <c r="B54">
        <v>216</v>
      </c>
      <c r="C54">
        <v>5994</v>
      </c>
      <c r="D54" s="37">
        <v>3.748852E-3</v>
      </c>
      <c r="E54" s="37">
        <v>0.99777760000000004</v>
      </c>
      <c r="F54" s="38">
        <v>1.6068899999999999</v>
      </c>
      <c r="G54" s="39" t="str">
        <f t="shared" si="5"/>
        <v>**</v>
      </c>
      <c r="H54" s="39" t="str">
        <f t="shared" si="5"/>
        <v>ns</v>
      </c>
    </row>
    <row r="55" spans="1:8">
      <c r="A55" t="s">
        <v>205</v>
      </c>
      <c r="B55">
        <v>756</v>
      </c>
      <c r="C55">
        <v>22284</v>
      </c>
      <c r="D55" s="37">
        <v>6.5265990000000001E-3</v>
      </c>
      <c r="E55" s="37">
        <v>0.99588520000000003</v>
      </c>
      <c r="F55" s="38">
        <v>1.5128360000000001</v>
      </c>
      <c r="G55" s="39" t="str">
        <f t="shared" si="5"/>
        <v>**</v>
      </c>
      <c r="H55" s="39" t="str">
        <f t="shared" si="5"/>
        <v>ns</v>
      </c>
    </row>
    <row r="56" spans="1:8">
      <c r="A56" t="s">
        <v>206</v>
      </c>
      <c r="B56">
        <v>4596</v>
      </c>
      <c r="C56">
        <v>127252</v>
      </c>
      <c r="D56" s="37">
        <v>1.418363E-3</v>
      </c>
      <c r="E56" s="37">
        <v>0.99915339999999997</v>
      </c>
      <c r="F56" s="38">
        <v>1.6106450000000001</v>
      </c>
      <c r="G56" s="39" t="str">
        <f t="shared" si="5"/>
        <v>**</v>
      </c>
      <c r="H56" s="39" t="str">
        <f t="shared" si="5"/>
        <v>ns</v>
      </c>
    </row>
    <row r="57" spans="1:8">
      <c r="A57" s="36" t="s">
        <v>212</v>
      </c>
      <c r="B57" s="36"/>
      <c r="C57" s="36"/>
      <c r="D57" s="36"/>
      <c r="E57" s="36"/>
      <c r="F57" s="36"/>
      <c r="G57" s="36"/>
      <c r="H57" s="36"/>
    </row>
    <row r="58" spans="1:8">
      <c r="A58" t="s">
        <v>199</v>
      </c>
      <c r="B58">
        <v>767</v>
      </c>
      <c r="C58">
        <v>21779</v>
      </c>
      <c r="D58" s="37">
        <v>0.1222475</v>
      </c>
      <c r="E58" s="37">
        <v>0.90999339999999995</v>
      </c>
      <c r="F58" s="38">
        <v>1.2535259999999999</v>
      </c>
      <c r="G58" s="39" t="str">
        <f>IF(D58&lt;0.001,"***",IF(D58&lt;0.01,"**",IF(D58&lt;0.05,"*","ns")))</f>
        <v>ns</v>
      </c>
      <c r="H58" s="39" t="str">
        <f>IF(E58&lt;0.001,"***",IF(E58&lt;0.01,"**",IF(E58&lt;0.05,"*","ns")))</f>
        <v>ns</v>
      </c>
    </row>
    <row r="59" spans="1:8">
      <c r="A59" t="s">
        <v>200</v>
      </c>
      <c r="B59">
        <v>207</v>
      </c>
      <c r="C59">
        <v>4228</v>
      </c>
      <c r="D59" s="37">
        <v>1.5499929999999999E-3</v>
      </c>
      <c r="E59" s="37">
        <v>0.99915169999999998</v>
      </c>
      <c r="F59" s="38">
        <v>1.74244</v>
      </c>
      <c r="G59" s="39" t="str">
        <f t="shared" ref="G59:H65" si="6">IF(D59&lt;0.001,"***",IF(D59&lt;0.01,"**",IF(D59&lt;0.05,"*","ns")))</f>
        <v>**</v>
      </c>
      <c r="H59" s="39" t="str">
        <f t="shared" si="6"/>
        <v>ns</v>
      </c>
    </row>
    <row r="60" spans="1:8">
      <c r="A60" t="s">
        <v>201</v>
      </c>
      <c r="B60">
        <v>681</v>
      </c>
      <c r="C60">
        <v>14019</v>
      </c>
      <c r="D60" s="37">
        <v>8.8576509999999998E-4</v>
      </c>
      <c r="E60" s="37">
        <v>0.99950859999999997</v>
      </c>
      <c r="F60" s="38">
        <v>1.7289859999999999</v>
      </c>
      <c r="G60" s="39" t="str">
        <f t="shared" si="6"/>
        <v>***</v>
      </c>
      <c r="H60" s="39" t="str">
        <f t="shared" si="6"/>
        <v>ns</v>
      </c>
    </row>
    <row r="61" spans="1:8">
      <c r="A61" t="s">
        <v>202</v>
      </c>
      <c r="B61">
        <v>191</v>
      </c>
      <c r="C61">
        <v>4081</v>
      </c>
      <c r="D61" s="37">
        <v>3.747986E-3</v>
      </c>
      <c r="E61" s="37">
        <v>0.99786359999999996</v>
      </c>
      <c r="F61" s="38">
        <v>1.6656789999999999</v>
      </c>
      <c r="G61" s="39" t="str">
        <f t="shared" si="6"/>
        <v>**</v>
      </c>
      <c r="H61" s="39" t="str">
        <f t="shared" si="6"/>
        <v>ns</v>
      </c>
    </row>
    <row r="62" spans="1:8">
      <c r="A62" t="s">
        <v>203</v>
      </c>
      <c r="B62">
        <v>109</v>
      </c>
      <c r="C62">
        <v>2881</v>
      </c>
      <c r="D62" s="37">
        <v>8.363392E-2</v>
      </c>
      <c r="E62" s="37">
        <v>0.94294840000000002</v>
      </c>
      <c r="F62" s="38">
        <v>1.3465210000000001</v>
      </c>
      <c r="G62" s="39" t="str">
        <f t="shared" si="6"/>
        <v>ns</v>
      </c>
      <c r="H62" s="39" t="str">
        <f t="shared" si="6"/>
        <v>ns</v>
      </c>
    </row>
    <row r="63" spans="1:8">
      <c r="A63" t="s">
        <v>204</v>
      </c>
      <c r="B63">
        <v>165</v>
      </c>
      <c r="C63">
        <v>4609</v>
      </c>
      <c r="D63" s="37">
        <v>0.12407219999999999</v>
      </c>
      <c r="E63" s="37">
        <v>0.91081420000000002</v>
      </c>
      <c r="F63" s="38">
        <v>1.274186</v>
      </c>
      <c r="G63" s="39" t="str">
        <f t="shared" si="6"/>
        <v>ns</v>
      </c>
      <c r="H63" s="39" t="str">
        <f t="shared" si="6"/>
        <v>ns</v>
      </c>
    </row>
    <row r="64" spans="1:8">
      <c r="A64" t="s">
        <v>205</v>
      </c>
      <c r="B64">
        <v>752</v>
      </c>
      <c r="C64">
        <v>16284</v>
      </c>
      <c r="D64" s="37">
        <v>2.4507169999999998E-3</v>
      </c>
      <c r="E64" s="37">
        <v>0.9985752</v>
      </c>
      <c r="F64" s="38">
        <v>1.6436820000000001</v>
      </c>
      <c r="G64" s="39" t="str">
        <f t="shared" si="6"/>
        <v>**</v>
      </c>
      <c r="H64" s="39" t="str">
        <f t="shared" si="6"/>
        <v>ns</v>
      </c>
    </row>
    <row r="65" spans="1:8">
      <c r="A65" t="s">
        <v>206</v>
      </c>
      <c r="B65">
        <v>3880</v>
      </c>
      <c r="C65">
        <v>91243</v>
      </c>
      <c r="D65" s="37">
        <v>9.3531459999999997E-3</v>
      </c>
      <c r="E65" s="37">
        <v>0.99412809999999996</v>
      </c>
      <c r="F65" s="38">
        <v>1.5135909999999999</v>
      </c>
      <c r="G65" s="39" t="str">
        <f t="shared" si="6"/>
        <v>**</v>
      </c>
      <c r="H65" s="39" t="str">
        <f t="shared" si="6"/>
        <v>ns</v>
      </c>
    </row>
    <row r="66" spans="1:8">
      <c r="A66" s="36" t="s">
        <v>213</v>
      </c>
      <c r="B66" s="36"/>
      <c r="C66" s="36"/>
      <c r="D66" s="36"/>
      <c r="E66" s="36"/>
      <c r="F66" s="36"/>
      <c r="G66" s="36"/>
      <c r="H66" s="36"/>
    </row>
    <row r="67" spans="1:8">
      <c r="A67" t="s">
        <v>199</v>
      </c>
      <c r="B67">
        <v>753</v>
      </c>
      <c r="C67">
        <v>15508</v>
      </c>
      <c r="D67" s="37">
        <v>1.3214819999999999E-3</v>
      </c>
      <c r="E67" s="37">
        <v>0.99930050000000004</v>
      </c>
      <c r="F67" s="38">
        <v>1.8023</v>
      </c>
      <c r="G67" s="39" t="str">
        <f>IF(D67&lt;0.001,"***",IF(D67&lt;0.01,"**",IF(D67&lt;0.05,"*","ns")))</f>
        <v>**</v>
      </c>
      <c r="H67" s="39" t="str">
        <f>IF(E67&lt;0.001,"***",IF(E67&lt;0.01,"**",IF(E67&lt;0.05,"*","ns")))</f>
        <v>ns</v>
      </c>
    </row>
    <row r="68" spans="1:8">
      <c r="A68" t="s">
        <v>200</v>
      </c>
      <c r="B68">
        <v>148</v>
      </c>
      <c r="C68">
        <v>3043</v>
      </c>
      <c r="D68" s="37">
        <v>2.9889069999999998E-3</v>
      </c>
      <c r="E68" s="37">
        <v>0.99843519999999997</v>
      </c>
      <c r="F68" s="38">
        <v>1.8052520000000001</v>
      </c>
      <c r="G68" s="39" t="str">
        <f t="shared" ref="G68:H74" si="7">IF(D68&lt;0.001,"***",IF(D68&lt;0.01,"**",IF(D68&lt;0.05,"*","ns")))</f>
        <v>**</v>
      </c>
      <c r="H68" s="39" t="str">
        <f t="shared" si="7"/>
        <v>ns</v>
      </c>
    </row>
    <row r="69" spans="1:8">
      <c r="A69" t="s">
        <v>201</v>
      </c>
      <c r="B69">
        <v>578</v>
      </c>
      <c r="C69">
        <v>10366</v>
      </c>
      <c r="D69" s="37">
        <v>7.3765179999999995E-5</v>
      </c>
      <c r="E69" s="37">
        <v>0.99996569999999996</v>
      </c>
      <c r="F69" s="38">
        <v>2.0696829999999999</v>
      </c>
      <c r="G69" s="39" t="str">
        <f t="shared" si="7"/>
        <v>***</v>
      </c>
      <c r="H69" s="39" t="str">
        <f t="shared" si="7"/>
        <v>ns</v>
      </c>
    </row>
    <row r="70" spans="1:8">
      <c r="A70" t="s">
        <v>202</v>
      </c>
      <c r="B70">
        <v>163</v>
      </c>
      <c r="C70">
        <v>2820</v>
      </c>
      <c r="D70" s="37">
        <v>1.109944E-4</v>
      </c>
      <c r="E70" s="37">
        <v>0.99995049999999996</v>
      </c>
      <c r="F70" s="38">
        <v>2.1452800000000001</v>
      </c>
      <c r="G70" s="39" t="str">
        <f t="shared" si="7"/>
        <v>***</v>
      </c>
      <c r="H70" s="39" t="str">
        <f t="shared" si="7"/>
        <v>ns</v>
      </c>
    </row>
    <row r="71" spans="1:8">
      <c r="A71" t="s">
        <v>203</v>
      </c>
      <c r="B71">
        <v>160</v>
      </c>
      <c r="C71">
        <v>2010</v>
      </c>
      <c r="D71" s="37">
        <v>2.5441930000000001E-8</v>
      </c>
      <c r="E71" s="37">
        <v>1</v>
      </c>
      <c r="F71" s="38">
        <v>2.954005</v>
      </c>
      <c r="G71" s="39" t="str">
        <f t="shared" si="7"/>
        <v>***</v>
      </c>
      <c r="H71" s="39" t="str">
        <f t="shared" si="7"/>
        <v>ns</v>
      </c>
    </row>
    <row r="72" spans="1:8">
      <c r="A72" t="s">
        <v>204</v>
      </c>
      <c r="B72">
        <v>183</v>
      </c>
      <c r="C72">
        <v>3306</v>
      </c>
      <c r="D72" s="37">
        <v>2.3228800000000001E-4</v>
      </c>
      <c r="E72" s="37">
        <v>0.99989189999999994</v>
      </c>
      <c r="F72" s="38">
        <v>2.0543439999999999</v>
      </c>
      <c r="G72" s="39" t="str">
        <f t="shared" si="7"/>
        <v>***</v>
      </c>
      <c r="H72" s="39" t="str">
        <f t="shared" si="7"/>
        <v>ns</v>
      </c>
    </row>
    <row r="73" spans="1:8">
      <c r="A73" t="s">
        <v>205</v>
      </c>
      <c r="B73">
        <v>685</v>
      </c>
      <c r="C73">
        <v>12020</v>
      </c>
      <c r="D73" s="37">
        <v>3.9478470000000003E-5</v>
      </c>
      <c r="E73" s="37">
        <v>0.99998200000000004</v>
      </c>
      <c r="F73" s="38">
        <v>2.1153189999999999</v>
      </c>
      <c r="G73" s="39" t="str">
        <f t="shared" si="7"/>
        <v>***</v>
      </c>
      <c r="H73" s="39" t="str">
        <f t="shared" si="7"/>
        <v>ns</v>
      </c>
    </row>
    <row r="74" spans="1:8">
      <c r="A74" t="s">
        <v>206</v>
      </c>
      <c r="B74">
        <v>3146</v>
      </c>
      <c r="C74">
        <v>66748</v>
      </c>
      <c r="D74" s="37">
        <v>1.9356779999999999E-3</v>
      </c>
      <c r="E74" s="37">
        <v>0.99894510000000003</v>
      </c>
      <c r="F74" s="38">
        <v>1.749579</v>
      </c>
      <c r="G74" s="39" t="str">
        <f t="shared" si="7"/>
        <v>**</v>
      </c>
      <c r="H74" s="39" t="str">
        <f t="shared" si="7"/>
        <v>ns</v>
      </c>
    </row>
    <row r="75" spans="1:8">
      <c r="A75" s="36" t="s">
        <v>214</v>
      </c>
      <c r="B75" s="36"/>
      <c r="C75" s="36"/>
      <c r="D75" s="36"/>
      <c r="E75" s="36"/>
      <c r="F75" s="36"/>
      <c r="G75" s="36"/>
      <c r="H75" s="36"/>
    </row>
    <row r="76" spans="1:8">
      <c r="A76" t="s">
        <v>199</v>
      </c>
      <c r="B76">
        <v>586</v>
      </c>
      <c r="C76">
        <v>9688</v>
      </c>
      <c r="D76" s="37">
        <v>0.99973809999999996</v>
      </c>
      <c r="E76" s="37">
        <v>4.6191789999999998E-4</v>
      </c>
      <c r="F76" s="38">
        <v>0.59194690000000005</v>
      </c>
      <c r="G76" s="39" t="str">
        <f>IF(D76&lt;0.001,"***",IF(D76&lt;0.01,"**",IF(D76&lt;0.05,"*","ns")))</f>
        <v>ns</v>
      </c>
      <c r="H76" s="39" t="str">
        <f>IF(E76&lt;0.001,"***",IF(E76&lt;0.01,"**",IF(E76&lt;0.05,"*","ns")))</f>
        <v>***</v>
      </c>
    </row>
    <row r="77" spans="1:8">
      <c r="A77" t="s">
        <v>200</v>
      </c>
      <c r="B77">
        <v>161</v>
      </c>
      <c r="C77">
        <v>2333</v>
      </c>
      <c r="D77" s="37">
        <v>0.99287309999999995</v>
      </c>
      <c r="E77" s="37">
        <v>1.118362E-2</v>
      </c>
      <c r="F77" s="38">
        <v>0.6754057</v>
      </c>
      <c r="G77" s="39" t="str">
        <f t="shared" ref="G77:H83" si="8">IF(D77&lt;0.001,"***",IF(D77&lt;0.01,"**",IF(D77&lt;0.05,"*","ns")))</f>
        <v>ns</v>
      </c>
      <c r="H77" s="39" t="str">
        <f t="shared" si="8"/>
        <v>*</v>
      </c>
    </row>
    <row r="78" spans="1:8">
      <c r="A78" t="s">
        <v>201</v>
      </c>
      <c r="B78">
        <v>439</v>
      </c>
      <c r="C78">
        <v>6799</v>
      </c>
      <c r="D78" s="37">
        <v>0.99880369999999996</v>
      </c>
      <c r="E78" s="37">
        <v>1.9853649999999998E-3</v>
      </c>
      <c r="F78" s="38">
        <v>0.63189419999999996</v>
      </c>
      <c r="G78" s="39" t="str">
        <f t="shared" si="8"/>
        <v>ns</v>
      </c>
      <c r="H78" s="39" t="str">
        <f t="shared" si="8"/>
        <v>**</v>
      </c>
    </row>
    <row r="79" spans="1:8">
      <c r="A79" t="s">
        <v>202</v>
      </c>
      <c r="B79">
        <v>140</v>
      </c>
      <c r="C79">
        <v>1859</v>
      </c>
      <c r="D79" s="37">
        <v>0.97172899999999995</v>
      </c>
      <c r="E79" s="37">
        <v>4.1077460000000003E-2</v>
      </c>
      <c r="F79" s="38">
        <v>0.73704789999999998</v>
      </c>
      <c r="G79" s="39" t="str">
        <f t="shared" si="8"/>
        <v>ns</v>
      </c>
      <c r="H79" s="39" t="str">
        <f t="shared" si="8"/>
        <v>*</v>
      </c>
    </row>
    <row r="80" spans="1:8">
      <c r="A80" t="s">
        <v>203</v>
      </c>
      <c r="B80">
        <v>94</v>
      </c>
      <c r="C80">
        <v>1613</v>
      </c>
      <c r="D80" s="37">
        <v>0.99935339999999995</v>
      </c>
      <c r="E80" s="37">
        <v>1.1932379999999999E-3</v>
      </c>
      <c r="F80" s="38">
        <v>0.57044600000000001</v>
      </c>
      <c r="G80" s="39" t="str">
        <f t="shared" si="8"/>
        <v>ns</v>
      </c>
      <c r="H80" s="39" t="str">
        <f t="shared" si="8"/>
        <v>**</v>
      </c>
    </row>
    <row r="81" spans="1:8">
      <c r="A81" t="s">
        <v>204</v>
      </c>
      <c r="B81">
        <v>186</v>
      </c>
      <c r="C81">
        <v>2481</v>
      </c>
      <c r="D81" s="37">
        <v>0.97678779999999998</v>
      </c>
      <c r="E81" s="37">
        <v>3.3760230000000002E-2</v>
      </c>
      <c r="F81" s="38">
        <v>0.73370849999999999</v>
      </c>
      <c r="G81" s="39" t="str">
        <f t="shared" si="8"/>
        <v>ns</v>
      </c>
      <c r="H81" s="39" t="str">
        <f t="shared" si="8"/>
        <v>*</v>
      </c>
    </row>
    <row r="82" spans="1:8">
      <c r="A82" t="s">
        <v>205</v>
      </c>
      <c r="B82">
        <v>528</v>
      </c>
      <c r="C82">
        <v>7996</v>
      </c>
      <c r="D82" s="37">
        <v>0.99825200000000003</v>
      </c>
      <c r="E82" s="37">
        <v>2.8392180000000001E-3</v>
      </c>
      <c r="F82" s="38">
        <v>0.64622120000000005</v>
      </c>
      <c r="G82" s="39" t="str">
        <f t="shared" si="8"/>
        <v>ns</v>
      </c>
      <c r="H82" s="39" t="str">
        <f t="shared" si="8"/>
        <v>**</v>
      </c>
    </row>
    <row r="83" spans="1:8">
      <c r="A83" t="s">
        <v>206</v>
      </c>
      <c r="B83">
        <v>2643</v>
      </c>
      <c r="C83">
        <v>45291</v>
      </c>
      <c r="D83" s="37">
        <v>0.99992060000000005</v>
      </c>
      <c r="E83" s="37">
        <v>1.4477509999999999E-4</v>
      </c>
      <c r="F83" s="38">
        <v>0.57106440000000003</v>
      </c>
      <c r="G83" s="39" t="str">
        <f t="shared" si="8"/>
        <v>ns</v>
      </c>
      <c r="H83" s="39" t="str">
        <f t="shared" si="8"/>
        <v>***</v>
      </c>
    </row>
    <row r="84" spans="1:8">
      <c r="A84" s="36" t="s">
        <v>215</v>
      </c>
      <c r="B84" s="36"/>
      <c r="C84" s="36"/>
      <c r="D84" s="36"/>
      <c r="E84" s="36"/>
      <c r="F84" s="36"/>
      <c r="G84" s="36"/>
      <c r="H84" s="36"/>
    </row>
    <row r="85" spans="1:8">
      <c r="A85" t="s">
        <v>199</v>
      </c>
      <c r="B85">
        <v>94</v>
      </c>
      <c r="C85">
        <v>3836</v>
      </c>
      <c r="D85" s="37">
        <v>0.12441869999999999</v>
      </c>
      <c r="E85" s="37">
        <v>0.96095339999999996</v>
      </c>
      <c r="F85" s="38">
        <v>2.560346</v>
      </c>
      <c r="G85" s="39" t="str">
        <f>IF(D85&lt;0.001,"***",IF(D85&lt;0.01,"**",IF(D85&lt;0.05,"*","ns")))</f>
        <v>ns</v>
      </c>
      <c r="H85" s="39" t="str">
        <f>IF(E85&lt;0.001,"***",IF(E85&lt;0.01,"**",IF(E85&lt;0.05,"*","ns")))</f>
        <v>ns</v>
      </c>
    </row>
    <row r="86" spans="1:8">
      <c r="A86" t="s">
        <v>200</v>
      </c>
      <c r="B86">
        <v>30</v>
      </c>
      <c r="C86">
        <v>1207</v>
      </c>
      <c r="D86" s="37">
        <v>0.1323897</v>
      </c>
      <c r="E86" s="37">
        <v>0.95973649999999999</v>
      </c>
      <c r="F86" s="38">
        <v>2.5961319999999999</v>
      </c>
      <c r="G86" s="39" t="str">
        <f t="shared" ref="G86:H92" si="9">IF(D86&lt;0.001,"***",IF(D86&lt;0.01,"**",IF(D86&lt;0.05,"*","ns")))</f>
        <v>ns</v>
      </c>
      <c r="H86" s="39" t="str">
        <f t="shared" si="9"/>
        <v>ns</v>
      </c>
    </row>
    <row r="87" spans="1:8">
      <c r="A87" t="s">
        <v>201</v>
      </c>
      <c r="B87">
        <v>79</v>
      </c>
      <c r="C87">
        <v>3196</v>
      </c>
      <c r="D87" s="37">
        <v>0.12217649999999999</v>
      </c>
      <c r="E87" s="37">
        <v>0.96199009999999996</v>
      </c>
      <c r="F87" s="38">
        <v>2.582595</v>
      </c>
      <c r="G87" s="39" t="str">
        <f t="shared" si="9"/>
        <v>ns</v>
      </c>
      <c r="H87" s="39" t="str">
        <f t="shared" si="9"/>
        <v>ns</v>
      </c>
    </row>
    <row r="88" spans="1:8">
      <c r="A88" t="s">
        <v>202</v>
      </c>
      <c r="B88">
        <v>23</v>
      </c>
      <c r="C88">
        <v>905</v>
      </c>
      <c r="D88" s="37">
        <v>0.12956110000000001</v>
      </c>
      <c r="E88" s="37">
        <v>0.96163589999999999</v>
      </c>
      <c r="F88" s="38">
        <v>2.6541730000000001</v>
      </c>
      <c r="G88" s="39" t="str">
        <f t="shared" si="9"/>
        <v>ns</v>
      </c>
      <c r="H88" s="39" t="str">
        <f t="shared" si="9"/>
        <v>ns</v>
      </c>
    </row>
    <row r="89" spans="1:8">
      <c r="A89" t="s">
        <v>203</v>
      </c>
      <c r="B89">
        <v>11</v>
      </c>
      <c r="C89">
        <v>732</v>
      </c>
      <c r="D89" s="37">
        <v>0.42481639999999998</v>
      </c>
      <c r="E89" s="37">
        <v>0.81992529999999997</v>
      </c>
      <c r="F89" s="38">
        <v>1.5696730000000001</v>
      </c>
      <c r="G89" s="39" t="str">
        <f t="shared" si="9"/>
        <v>ns</v>
      </c>
      <c r="H89" s="39" t="str">
        <f t="shared" si="9"/>
        <v>ns</v>
      </c>
    </row>
    <row r="90" spans="1:8">
      <c r="A90" t="s">
        <v>204</v>
      </c>
      <c r="B90">
        <v>51</v>
      </c>
      <c r="C90">
        <v>1147</v>
      </c>
      <c r="D90" s="37">
        <v>8.8411359999999994E-3</v>
      </c>
      <c r="E90" s="37">
        <v>0.99833740000000004</v>
      </c>
      <c r="F90" s="38">
        <v>4.6434569999999997</v>
      </c>
      <c r="G90" s="39" t="str">
        <f t="shared" si="9"/>
        <v>**</v>
      </c>
      <c r="H90" s="39" t="str">
        <f t="shared" si="9"/>
        <v>ns</v>
      </c>
    </row>
    <row r="91" spans="1:8">
      <c r="A91" t="s">
        <v>205</v>
      </c>
      <c r="B91">
        <v>152</v>
      </c>
      <c r="C91">
        <v>3737</v>
      </c>
      <c r="D91" s="37">
        <v>1.1741959999999999E-2</v>
      </c>
      <c r="E91" s="37">
        <v>0.99758179999999996</v>
      </c>
      <c r="F91" s="38">
        <v>4.249619</v>
      </c>
      <c r="G91" s="39" t="str">
        <f t="shared" si="9"/>
        <v>*</v>
      </c>
      <c r="H91" s="39" t="str">
        <f t="shared" si="9"/>
        <v>ns</v>
      </c>
    </row>
    <row r="92" spans="1:8">
      <c r="A92" t="s">
        <v>206</v>
      </c>
      <c r="B92">
        <v>616</v>
      </c>
      <c r="C92">
        <v>21186</v>
      </c>
      <c r="D92" s="37">
        <v>6.2009920000000003E-2</v>
      </c>
      <c r="E92" s="37">
        <v>0.98291989999999996</v>
      </c>
      <c r="F92" s="38">
        <v>3.0383270000000002</v>
      </c>
      <c r="G92" s="39" t="str">
        <f t="shared" si="9"/>
        <v>ns</v>
      </c>
      <c r="H92" s="39" t="str">
        <f t="shared" si="9"/>
        <v>ns</v>
      </c>
    </row>
    <row r="93" spans="1:8">
      <c r="A93" s="36" t="s">
        <v>216</v>
      </c>
      <c r="B93" s="36"/>
      <c r="C93" s="36"/>
      <c r="D93" s="36"/>
      <c r="E93" s="36"/>
      <c r="F93" s="36"/>
      <c r="G93" s="36" t="str">
        <f t="shared" ref="G93:H129" si="10">IF(D93&lt;0.01,"**",IF(D93&lt;0.05,"*",""))</f>
        <v>**</v>
      </c>
      <c r="H93" s="36" t="str">
        <f t="shared" si="10"/>
        <v>**</v>
      </c>
    </row>
    <row r="94" spans="1:8">
      <c r="A94" t="s">
        <v>199</v>
      </c>
      <c r="B94">
        <v>3793</v>
      </c>
      <c r="C94">
        <v>95789</v>
      </c>
      <c r="D94" s="37">
        <v>0.1976338</v>
      </c>
      <c r="E94" s="37">
        <v>0.82185739999999996</v>
      </c>
      <c r="F94" s="38">
        <v>1.067008</v>
      </c>
      <c r="G94" s="39" t="str">
        <f>IF(D94&lt;0.001,"***",IF(D94&lt;0.01,"**",IF(D94&lt;0.05,"*","ns")))</f>
        <v>ns</v>
      </c>
      <c r="H94" s="39" t="str">
        <f>IF(E94&lt;0.001,"***",IF(E94&lt;0.01,"**",IF(E94&lt;0.05,"*","ns")))</f>
        <v>ns</v>
      </c>
    </row>
    <row r="95" spans="1:8">
      <c r="A95" t="s">
        <v>200</v>
      </c>
      <c r="B95">
        <v>978</v>
      </c>
      <c r="C95">
        <v>23276</v>
      </c>
      <c r="D95" s="37">
        <v>5.9308380000000001E-2</v>
      </c>
      <c r="E95" s="37">
        <v>0.94927760000000005</v>
      </c>
      <c r="F95" s="38">
        <v>1.1322129999999999</v>
      </c>
      <c r="G95" s="39" t="str">
        <f t="shared" ref="G95:H101" si="11">IF(D95&lt;0.001,"***",IF(D95&lt;0.01,"**",IF(D95&lt;0.05,"*","ns")))</f>
        <v>ns</v>
      </c>
      <c r="H95" s="39" t="str">
        <f t="shared" si="11"/>
        <v>ns</v>
      </c>
    </row>
    <row r="96" spans="1:8">
      <c r="A96" t="s">
        <v>201</v>
      </c>
      <c r="B96">
        <v>3622</v>
      </c>
      <c r="C96">
        <v>64095</v>
      </c>
      <c r="D96" s="37">
        <v>7.1685489999999997E-10</v>
      </c>
      <c r="E96" s="37">
        <v>1</v>
      </c>
      <c r="F96" s="38">
        <v>1.522726</v>
      </c>
      <c r="G96" s="39" t="str">
        <f t="shared" si="11"/>
        <v>***</v>
      </c>
      <c r="H96" s="39" t="str">
        <f t="shared" si="11"/>
        <v>ns</v>
      </c>
    </row>
    <row r="97" spans="1:8">
      <c r="A97" t="s">
        <v>202</v>
      </c>
      <c r="B97">
        <v>1309</v>
      </c>
      <c r="C97">
        <v>20878</v>
      </c>
      <c r="D97" s="37">
        <v>2.9024059999999998E-13</v>
      </c>
      <c r="E97" s="37">
        <v>1</v>
      </c>
      <c r="F97" s="38">
        <v>1.6893860000000001</v>
      </c>
      <c r="G97" s="39" t="str">
        <f t="shared" si="11"/>
        <v>***</v>
      </c>
      <c r="H97" s="39" t="str">
        <f t="shared" si="11"/>
        <v>ns</v>
      </c>
    </row>
    <row r="98" spans="1:8">
      <c r="A98" t="s">
        <v>203</v>
      </c>
      <c r="B98">
        <v>735</v>
      </c>
      <c r="C98">
        <v>13095</v>
      </c>
      <c r="D98" s="37">
        <v>6.957905E-8</v>
      </c>
      <c r="E98" s="37">
        <v>1</v>
      </c>
      <c r="F98" s="38">
        <v>1.5124230000000001</v>
      </c>
      <c r="G98" s="39" t="str">
        <f t="shared" si="11"/>
        <v>***</v>
      </c>
      <c r="H98" s="39" t="str">
        <f t="shared" si="11"/>
        <v>ns</v>
      </c>
    </row>
    <row r="99" spans="1:8">
      <c r="A99" t="s">
        <v>204</v>
      </c>
      <c r="B99">
        <v>1126</v>
      </c>
      <c r="C99">
        <v>20285</v>
      </c>
      <c r="D99" s="37">
        <v>3.7686789999999998E-8</v>
      </c>
      <c r="E99" s="37">
        <v>1</v>
      </c>
      <c r="F99" s="38">
        <v>1.4957130000000001</v>
      </c>
      <c r="G99" s="39" t="str">
        <f t="shared" si="11"/>
        <v>***</v>
      </c>
      <c r="H99" s="39" t="str">
        <f t="shared" si="11"/>
        <v>ns</v>
      </c>
    </row>
    <row r="100" spans="1:8">
      <c r="A100" t="s">
        <v>205</v>
      </c>
      <c r="B100">
        <v>4695</v>
      </c>
      <c r="C100">
        <v>83415</v>
      </c>
      <c r="D100" s="37">
        <v>7.7474960000000001E-10</v>
      </c>
      <c r="E100" s="37">
        <v>1</v>
      </c>
      <c r="F100" s="38">
        <v>1.5166569999999999</v>
      </c>
      <c r="G100" s="39" t="str">
        <f t="shared" si="11"/>
        <v>***</v>
      </c>
      <c r="H100" s="39" t="str">
        <f t="shared" si="11"/>
        <v>ns</v>
      </c>
    </row>
    <row r="101" spans="1:8">
      <c r="A101" t="s">
        <v>206</v>
      </c>
      <c r="B101">
        <v>18629</v>
      </c>
      <c r="C101">
        <v>375068</v>
      </c>
      <c r="D101" s="37">
        <v>1.2338550000000001E-5</v>
      </c>
      <c r="E101" s="37">
        <v>0.99999090000000002</v>
      </c>
      <c r="F101" s="38">
        <v>1.3383910000000001</v>
      </c>
      <c r="G101" s="39" t="str">
        <f t="shared" si="11"/>
        <v>***</v>
      </c>
      <c r="H101" s="39" t="str">
        <f t="shared" si="11"/>
        <v>ns</v>
      </c>
    </row>
    <row r="102" spans="1:8">
      <c r="A102" s="36" t="s">
        <v>217</v>
      </c>
      <c r="B102" s="36"/>
      <c r="C102" s="36"/>
      <c r="D102" s="36"/>
      <c r="E102" s="36"/>
      <c r="F102" s="36"/>
      <c r="G102" s="36" t="str">
        <f t="shared" si="10"/>
        <v>**</v>
      </c>
      <c r="H102" s="36" t="str">
        <f t="shared" si="10"/>
        <v>**</v>
      </c>
    </row>
    <row r="103" spans="1:8">
      <c r="A103" t="s">
        <v>199</v>
      </c>
      <c r="B103">
        <v>3543</v>
      </c>
      <c r="C103">
        <v>79048</v>
      </c>
      <c r="D103" s="37">
        <v>6.1225750000000002E-2</v>
      </c>
      <c r="E103" s="37">
        <v>0.94647890000000001</v>
      </c>
      <c r="F103" s="38">
        <v>1.112314</v>
      </c>
      <c r="G103" s="39" t="str">
        <f>IF(D103&lt;0.001,"***",IF(D103&lt;0.01,"**",IF(D103&lt;0.05,"*","ns")))</f>
        <v>ns</v>
      </c>
      <c r="H103" s="39" t="str">
        <f>IF(E103&lt;0.001,"***",IF(E103&lt;0.01,"**",IF(E103&lt;0.05,"*","ns")))</f>
        <v>ns</v>
      </c>
    </row>
    <row r="104" spans="1:8">
      <c r="A104" t="s">
        <v>200</v>
      </c>
      <c r="B104">
        <v>1016</v>
      </c>
      <c r="C104">
        <v>18813</v>
      </c>
      <c r="D104" s="37">
        <v>2.422336E-5</v>
      </c>
      <c r="E104" s="37">
        <v>0.99998220000000004</v>
      </c>
      <c r="F104" s="38">
        <v>1.340192</v>
      </c>
      <c r="G104" s="39" t="str">
        <f t="shared" ref="G104:H110" si="12">IF(D104&lt;0.001,"***",IF(D104&lt;0.01,"**",IF(D104&lt;0.05,"*","ns")))</f>
        <v>***</v>
      </c>
      <c r="H104" s="39" t="str">
        <f t="shared" si="12"/>
        <v>ns</v>
      </c>
    </row>
    <row r="105" spans="1:8">
      <c r="A105" t="s">
        <v>201</v>
      </c>
      <c r="B105">
        <v>3858</v>
      </c>
      <c r="C105">
        <v>63194</v>
      </c>
      <c r="D105" s="37">
        <v>6.1511230000000002E-11</v>
      </c>
      <c r="E105" s="37">
        <v>1</v>
      </c>
      <c r="F105" s="38">
        <v>1.5150509999999999</v>
      </c>
      <c r="G105" s="39" t="str">
        <f t="shared" si="12"/>
        <v>***</v>
      </c>
      <c r="H105" s="39" t="str">
        <f t="shared" si="12"/>
        <v>ns</v>
      </c>
    </row>
    <row r="106" spans="1:8">
      <c r="A106" t="s">
        <v>202</v>
      </c>
      <c r="B106">
        <v>1362</v>
      </c>
      <c r="C106">
        <v>20898</v>
      </c>
      <c r="D106" s="37">
        <v>1.06401E-12</v>
      </c>
      <c r="E106" s="37">
        <v>1</v>
      </c>
      <c r="F106" s="38">
        <v>1.617308</v>
      </c>
      <c r="G106" s="39" t="str">
        <f t="shared" si="12"/>
        <v>***</v>
      </c>
      <c r="H106" s="39" t="str">
        <f t="shared" si="12"/>
        <v>ns</v>
      </c>
    </row>
    <row r="107" spans="1:8">
      <c r="A107" t="s">
        <v>203</v>
      </c>
      <c r="B107">
        <v>811</v>
      </c>
      <c r="C107">
        <v>12856</v>
      </c>
      <c r="D107" s="37">
        <v>4.2414770000000002E-10</v>
      </c>
      <c r="E107" s="37">
        <v>1</v>
      </c>
      <c r="F107" s="38">
        <v>1.5654870000000001</v>
      </c>
      <c r="G107" s="39" t="str">
        <f t="shared" si="12"/>
        <v>***</v>
      </c>
      <c r="H107" s="39" t="str">
        <f t="shared" si="12"/>
        <v>ns</v>
      </c>
    </row>
    <row r="108" spans="1:8">
      <c r="A108" t="s">
        <v>204</v>
      </c>
      <c r="B108">
        <v>1150</v>
      </c>
      <c r="C108">
        <v>19414</v>
      </c>
      <c r="D108" s="37">
        <v>2.1728709999999999E-8</v>
      </c>
      <c r="E108" s="37">
        <v>1</v>
      </c>
      <c r="F108" s="38">
        <v>1.4699660000000001</v>
      </c>
      <c r="G108" s="39" t="str">
        <f t="shared" si="12"/>
        <v>***</v>
      </c>
      <c r="H108" s="39" t="str">
        <f t="shared" si="12"/>
        <v>ns</v>
      </c>
    </row>
    <row r="109" spans="1:8">
      <c r="A109" t="s">
        <v>205</v>
      </c>
      <c r="B109">
        <v>3302</v>
      </c>
      <c r="C109">
        <v>56682</v>
      </c>
      <c r="D109" s="37">
        <v>8.8308689999999994E-9</v>
      </c>
      <c r="E109" s="37">
        <v>1</v>
      </c>
      <c r="F109" s="38">
        <v>1.4456819999999999</v>
      </c>
      <c r="G109" s="39" t="str">
        <f t="shared" si="12"/>
        <v>***</v>
      </c>
      <c r="H109" s="39" t="str">
        <f t="shared" si="12"/>
        <v>ns</v>
      </c>
    </row>
    <row r="110" spans="1:8">
      <c r="A110" t="s">
        <v>206</v>
      </c>
      <c r="B110">
        <v>19281</v>
      </c>
      <c r="C110">
        <v>353947</v>
      </c>
      <c r="D110" s="37">
        <v>1.1582599999999999E-6</v>
      </c>
      <c r="E110" s="37">
        <v>0.99999919999999998</v>
      </c>
      <c r="F110" s="38">
        <v>1.3518859999999999</v>
      </c>
      <c r="G110" s="39" t="str">
        <f t="shared" si="12"/>
        <v>***</v>
      </c>
      <c r="H110" s="39" t="str">
        <f t="shared" si="12"/>
        <v>ns</v>
      </c>
    </row>
    <row r="111" spans="1:8">
      <c r="A111" s="36" t="s">
        <v>218</v>
      </c>
      <c r="B111" s="36"/>
      <c r="C111" s="36"/>
      <c r="D111" s="36"/>
      <c r="E111" s="36"/>
      <c r="F111" s="36"/>
      <c r="G111" s="36" t="str">
        <f t="shared" si="10"/>
        <v>**</v>
      </c>
      <c r="H111" s="36" t="str">
        <f t="shared" si="10"/>
        <v>**</v>
      </c>
    </row>
    <row r="112" spans="1:8">
      <c r="A112" t="s">
        <v>199</v>
      </c>
      <c r="B112">
        <v>3800</v>
      </c>
      <c r="C112">
        <v>82305</v>
      </c>
      <c r="D112" s="37">
        <v>0.99959229999999999</v>
      </c>
      <c r="E112" s="37">
        <v>5.277697E-4</v>
      </c>
      <c r="F112" s="38">
        <v>0.78791279999999997</v>
      </c>
      <c r="G112" s="39" t="str">
        <f>IF(D112&lt;0.001,"***",IF(D112&lt;0.01,"**",IF(D112&lt;0.05,"*","ns")))</f>
        <v>ns</v>
      </c>
      <c r="H112" s="39" t="str">
        <f>IF(E112&lt;0.001,"***",IF(E112&lt;0.01,"**",IF(E112&lt;0.05,"*","ns")))</f>
        <v>***</v>
      </c>
    </row>
    <row r="113" spans="1:8">
      <c r="A113" t="s">
        <v>200</v>
      </c>
      <c r="B113">
        <v>858</v>
      </c>
      <c r="C113">
        <v>19890</v>
      </c>
      <c r="D113" s="37">
        <v>0.99996059999999998</v>
      </c>
      <c r="E113" s="37">
        <v>5.449123E-5</v>
      </c>
      <c r="F113" s="38">
        <v>0.73616950000000003</v>
      </c>
      <c r="G113" s="39" t="str">
        <f t="shared" ref="G113:H119" si="13">IF(D113&lt;0.001,"***",IF(D113&lt;0.01,"**",IF(D113&lt;0.05,"*","ns")))</f>
        <v>ns</v>
      </c>
      <c r="H113" s="39" t="str">
        <f t="shared" si="13"/>
        <v>***</v>
      </c>
    </row>
    <row r="114" spans="1:8">
      <c r="A114" t="s">
        <v>201</v>
      </c>
      <c r="B114">
        <v>3312</v>
      </c>
      <c r="C114">
        <v>57359</v>
      </c>
      <c r="D114" s="37">
        <v>0.59998479999999998</v>
      </c>
      <c r="E114" s="37">
        <v>0.42744500000000002</v>
      </c>
      <c r="F114" s="38">
        <v>0.98538800000000004</v>
      </c>
      <c r="G114" s="39" t="str">
        <f t="shared" si="13"/>
        <v>ns</v>
      </c>
      <c r="H114" s="39" t="str">
        <f t="shared" si="13"/>
        <v>ns</v>
      </c>
    </row>
    <row r="115" spans="1:8">
      <c r="A115" t="s">
        <v>202</v>
      </c>
      <c r="B115">
        <v>1124</v>
      </c>
      <c r="C115">
        <v>18593</v>
      </c>
      <c r="D115" s="37">
        <v>0.35395310000000002</v>
      </c>
      <c r="E115" s="37">
        <v>0.67329879999999998</v>
      </c>
      <c r="F115" s="38">
        <v>1.0316650000000001</v>
      </c>
      <c r="G115" s="39" t="str">
        <f t="shared" si="13"/>
        <v>ns</v>
      </c>
      <c r="H115" s="39" t="str">
        <f t="shared" si="13"/>
        <v>ns</v>
      </c>
    </row>
    <row r="116" spans="1:8">
      <c r="A116" t="s">
        <v>203</v>
      </c>
      <c r="B116">
        <v>555</v>
      </c>
      <c r="C116">
        <v>12899</v>
      </c>
      <c r="D116" s="37">
        <v>0.99992789999999998</v>
      </c>
      <c r="E116" s="37">
        <v>1.0024569999999999E-4</v>
      </c>
      <c r="F116" s="38">
        <v>0.73428439999999995</v>
      </c>
      <c r="G116" s="39" t="str">
        <f t="shared" si="13"/>
        <v>ns</v>
      </c>
      <c r="H116" s="39" t="str">
        <f t="shared" si="13"/>
        <v>***</v>
      </c>
    </row>
    <row r="117" spans="1:8">
      <c r="A117" t="s">
        <v>204</v>
      </c>
      <c r="B117">
        <v>1257</v>
      </c>
      <c r="C117">
        <v>20447</v>
      </c>
      <c r="D117" s="37">
        <v>0.27174939999999997</v>
      </c>
      <c r="E117" s="37">
        <v>0.75209610000000005</v>
      </c>
      <c r="F117" s="38">
        <v>1.0491330000000001</v>
      </c>
      <c r="G117" s="39" t="str">
        <f t="shared" si="13"/>
        <v>ns</v>
      </c>
      <c r="H117" s="39" t="str">
        <f t="shared" si="13"/>
        <v>ns</v>
      </c>
    </row>
    <row r="118" spans="1:8">
      <c r="A118" t="s">
        <v>205</v>
      </c>
      <c r="B118">
        <v>3777</v>
      </c>
      <c r="C118">
        <v>66410</v>
      </c>
      <c r="D118" s="37">
        <v>0.68054400000000004</v>
      </c>
      <c r="E118" s="37">
        <v>0.3449701</v>
      </c>
      <c r="F118" s="38">
        <v>0.97057709999999997</v>
      </c>
      <c r="G118" s="39" t="str">
        <f t="shared" si="13"/>
        <v>ns</v>
      </c>
      <c r="H118" s="39" t="str">
        <f t="shared" si="13"/>
        <v>ns</v>
      </c>
    </row>
    <row r="119" spans="1:8">
      <c r="A119" t="s">
        <v>206</v>
      </c>
      <c r="B119">
        <v>19959</v>
      </c>
      <c r="C119">
        <v>389797</v>
      </c>
      <c r="D119" s="37">
        <v>0.97614909999999999</v>
      </c>
      <c r="E119" s="37">
        <v>2.8046959999999999E-2</v>
      </c>
      <c r="F119" s="38">
        <v>0.87381569999999997</v>
      </c>
      <c r="G119" s="39" t="str">
        <f t="shared" si="13"/>
        <v>ns</v>
      </c>
      <c r="H119" s="39" t="str">
        <f t="shared" si="13"/>
        <v>*</v>
      </c>
    </row>
    <row r="120" spans="1:8">
      <c r="A120" s="36" t="s">
        <v>219</v>
      </c>
      <c r="B120" s="36"/>
      <c r="C120" s="36"/>
      <c r="D120" s="36"/>
      <c r="E120" s="36"/>
      <c r="F120" s="36"/>
      <c r="G120" s="36" t="str">
        <f t="shared" si="10"/>
        <v>**</v>
      </c>
      <c r="H120" s="36" t="str">
        <f t="shared" si="10"/>
        <v>**</v>
      </c>
    </row>
    <row r="121" spans="1:8">
      <c r="A121" t="s">
        <v>199</v>
      </c>
      <c r="B121">
        <v>2830</v>
      </c>
      <c r="C121">
        <v>66977</v>
      </c>
      <c r="D121" s="37">
        <v>3.008839E-2</v>
      </c>
      <c r="E121" s="37">
        <v>0.97475590000000001</v>
      </c>
      <c r="F121" s="38">
        <v>1.1584989999999999</v>
      </c>
      <c r="G121" s="39" t="str">
        <f>IF(D121&lt;0.001,"***",IF(D121&lt;0.01,"**",IF(D121&lt;0.05,"*","ns")))</f>
        <v>*</v>
      </c>
      <c r="H121" s="39" t="str">
        <f>IF(E121&lt;0.001,"***",IF(E121&lt;0.01,"**",IF(E121&lt;0.05,"*","ns")))</f>
        <v>ns</v>
      </c>
    </row>
    <row r="122" spans="1:8">
      <c r="A122" t="s">
        <v>200</v>
      </c>
      <c r="B122">
        <v>1095</v>
      </c>
      <c r="C122">
        <v>19355</v>
      </c>
      <c r="D122" s="37">
        <v>1.1124809999999999E-8</v>
      </c>
      <c r="E122" s="37">
        <v>1</v>
      </c>
      <c r="F122" s="38">
        <v>1.5510809999999999</v>
      </c>
      <c r="G122" s="39" t="str">
        <f t="shared" ref="G122:H128" si="14">IF(D122&lt;0.001,"***",IF(D122&lt;0.01,"**",IF(D122&lt;0.05,"*","ns")))</f>
        <v>***</v>
      </c>
      <c r="H122" s="39" t="str">
        <f t="shared" si="14"/>
        <v>ns</v>
      </c>
    </row>
    <row r="123" spans="1:8">
      <c r="A123" t="s">
        <v>201</v>
      </c>
      <c r="B123">
        <v>3157</v>
      </c>
      <c r="C123">
        <v>64531</v>
      </c>
      <c r="D123" s="37">
        <v>4.9480929999999998E-5</v>
      </c>
      <c r="E123" s="37">
        <v>0.99996370000000001</v>
      </c>
      <c r="F123" s="38">
        <v>1.341294</v>
      </c>
      <c r="G123" s="39" t="str">
        <f t="shared" si="14"/>
        <v>***</v>
      </c>
      <c r="H123" s="39" t="str">
        <f t="shared" si="14"/>
        <v>ns</v>
      </c>
    </row>
    <row r="124" spans="1:8">
      <c r="A124" t="s">
        <v>202</v>
      </c>
      <c r="B124">
        <v>1032</v>
      </c>
      <c r="C124">
        <v>21263</v>
      </c>
      <c r="D124" s="37">
        <v>1.940124E-4</v>
      </c>
      <c r="E124" s="37">
        <v>0.99985690000000005</v>
      </c>
      <c r="F124" s="38">
        <v>1.3306929999999999</v>
      </c>
      <c r="G124" s="39" t="str">
        <f t="shared" si="14"/>
        <v>***</v>
      </c>
      <c r="H124" s="39" t="str">
        <f t="shared" si="14"/>
        <v>ns</v>
      </c>
    </row>
    <row r="125" spans="1:8">
      <c r="A125" t="s">
        <v>203</v>
      </c>
      <c r="B125">
        <v>677</v>
      </c>
      <c r="C125">
        <v>13154</v>
      </c>
      <c r="D125" s="37">
        <v>1.9099409999999999E-5</v>
      </c>
      <c r="E125" s="37">
        <v>0.99998670000000001</v>
      </c>
      <c r="F125" s="38">
        <v>1.4111400000000001</v>
      </c>
      <c r="G125" s="39" t="str">
        <f t="shared" si="14"/>
        <v>***</v>
      </c>
      <c r="H125" s="39" t="str">
        <f t="shared" si="14"/>
        <v>ns</v>
      </c>
    </row>
    <row r="126" spans="1:8">
      <c r="A126" t="s">
        <v>204</v>
      </c>
      <c r="B126">
        <v>1053</v>
      </c>
      <c r="C126">
        <v>20652</v>
      </c>
      <c r="D126" s="37">
        <v>1.3499559999999999E-5</v>
      </c>
      <c r="E126" s="37">
        <v>0.9999905</v>
      </c>
      <c r="F126" s="38">
        <v>1.397934</v>
      </c>
      <c r="G126" s="39" t="str">
        <f t="shared" si="14"/>
        <v>***</v>
      </c>
      <c r="H126" s="39" t="str">
        <f t="shared" si="14"/>
        <v>ns</v>
      </c>
    </row>
    <row r="127" spans="1:8">
      <c r="A127" t="s">
        <v>205</v>
      </c>
      <c r="B127">
        <v>5030</v>
      </c>
      <c r="C127">
        <v>78568</v>
      </c>
      <c r="D127" s="37">
        <v>1.3401159999999999E-15</v>
      </c>
      <c r="E127" s="37">
        <v>1</v>
      </c>
      <c r="F127" s="38">
        <v>1.7552909999999999</v>
      </c>
      <c r="G127" s="39" t="str">
        <f t="shared" si="14"/>
        <v>***</v>
      </c>
      <c r="H127" s="39" t="str">
        <f t="shared" si="14"/>
        <v>ns</v>
      </c>
    </row>
    <row r="128" spans="1:8">
      <c r="A128" t="s">
        <v>206</v>
      </c>
      <c r="B128">
        <v>18581</v>
      </c>
      <c r="C128">
        <v>420507</v>
      </c>
      <c r="D128" s="37">
        <v>5.2632820000000002E-3</v>
      </c>
      <c r="E128" s="37">
        <v>0.99575159999999996</v>
      </c>
      <c r="F128" s="38">
        <v>1.211508</v>
      </c>
      <c r="G128" s="39" t="str">
        <f t="shared" si="14"/>
        <v>**</v>
      </c>
      <c r="H128" s="39" t="str">
        <f t="shared" si="14"/>
        <v>ns</v>
      </c>
    </row>
    <row r="129" spans="1:8">
      <c r="A129" s="36" t="s">
        <v>220</v>
      </c>
      <c r="B129" s="36"/>
      <c r="C129" s="36"/>
      <c r="D129" s="36"/>
      <c r="E129" s="36"/>
      <c r="F129" s="36"/>
      <c r="G129" s="36" t="str">
        <f t="shared" si="10"/>
        <v>**</v>
      </c>
      <c r="H129" s="36" t="str">
        <f t="shared" si="10"/>
        <v>**</v>
      </c>
    </row>
    <row r="130" spans="1:8">
      <c r="A130" t="s">
        <v>199</v>
      </c>
      <c r="B130">
        <v>2047</v>
      </c>
      <c r="C130">
        <v>41370</v>
      </c>
      <c r="D130" s="37">
        <v>6.0993140000000001E-2</v>
      </c>
      <c r="E130" s="37">
        <v>0.95240590000000003</v>
      </c>
      <c r="F130" s="38">
        <v>1.219554</v>
      </c>
      <c r="G130" s="39" t="str">
        <f>IF(D130&lt;0.001,"***",IF(D130&lt;0.01,"**",IF(D130&lt;0.05,"*","ns")))</f>
        <v>ns</v>
      </c>
      <c r="H130" s="39" t="str">
        <f>IF(E130&lt;0.001,"***",IF(E130&lt;0.01,"**",IF(E130&lt;0.05,"*","ns")))</f>
        <v>ns</v>
      </c>
    </row>
    <row r="131" spans="1:8">
      <c r="A131" t="s">
        <v>200</v>
      </c>
      <c r="B131">
        <v>493</v>
      </c>
      <c r="C131">
        <v>9599</v>
      </c>
      <c r="D131" s="37">
        <v>3.9475469999999999E-2</v>
      </c>
      <c r="E131" s="37">
        <v>0.97030260000000002</v>
      </c>
      <c r="F131" s="38">
        <v>1.265836</v>
      </c>
      <c r="G131" s="39" t="str">
        <f t="shared" ref="G131:H137" si="15">IF(D131&lt;0.001,"***",IF(D131&lt;0.01,"**",IF(D131&lt;0.05,"*","ns")))</f>
        <v>*</v>
      </c>
      <c r="H131" s="39" t="str">
        <f t="shared" si="15"/>
        <v>ns</v>
      </c>
    </row>
    <row r="132" spans="1:8">
      <c r="A132" t="s">
        <v>201</v>
      </c>
      <c r="B132">
        <v>1553</v>
      </c>
      <c r="C132">
        <v>29493</v>
      </c>
      <c r="D132" s="37">
        <v>1.9557680000000001E-2</v>
      </c>
      <c r="E132" s="37">
        <v>0.9855467</v>
      </c>
      <c r="F132" s="38">
        <v>1.297863</v>
      </c>
      <c r="G132" s="39" t="str">
        <f t="shared" si="15"/>
        <v>*</v>
      </c>
      <c r="H132" s="39" t="str">
        <f t="shared" si="15"/>
        <v>ns</v>
      </c>
    </row>
    <row r="133" spans="1:8">
      <c r="A133" t="s">
        <v>202</v>
      </c>
      <c r="B133">
        <v>0</v>
      </c>
      <c r="C133">
        <v>0</v>
      </c>
      <c r="D133" s="37">
        <v>1</v>
      </c>
      <c r="E133" s="37">
        <v>1</v>
      </c>
      <c r="F133" s="38">
        <v>0</v>
      </c>
      <c r="G133" s="39" t="str">
        <f t="shared" si="15"/>
        <v>ns</v>
      </c>
      <c r="H133" s="39" t="str">
        <f t="shared" si="15"/>
        <v>ns</v>
      </c>
    </row>
    <row r="134" spans="1:8">
      <c r="A134" t="s">
        <v>203</v>
      </c>
      <c r="B134">
        <v>302</v>
      </c>
      <c r="C134">
        <v>6100</v>
      </c>
      <c r="D134" s="37">
        <v>8.0553029999999998E-2</v>
      </c>
      <c r="E134" s="37">
        <v>0.93770240000000005</v>
      </c>
      <c r="F134" s="38">
        <v>1.2201979999999999</v>
      </c>
      <c r="G134" s="39" t="str">
        <f t="shared" si="15"/>
        <v>ns</v>
      </c>
      <c r="H134" s="39" t="str">
        <f t="shared" si="15"/>
        <v>ns</v>
      </c>
    </row>
    <row r="135" spans="1:8">
      <c r="A135" t="s">
        <v>204</v>
      </c>
      <c r="B135">
        <v>602</v>
      </c>
      <c r="C135">
        <v>11604</v>
      </c>
      <c r="D135" s="37">
        <v>3.1287330000000002E-2</v>
      </c>
      <c r="E135" s="37">
        <v>0.97664280000000003</v>
      </c>
      <c r="F135" s="38">
        <v>1.278635</v>
      </c>
      <c r="G135" s="39" t="str">
        <f t="shared" si="15"/>
        <v>*</v>
      </c>
      <c r="H135" s="39" t="str">
        <f t="shared" si="15"/>
        <v>ns</v>
      </c>
    </row>
    <row r="136" spans="1:8">
      <c r="A136" t="s">
        <v>205</v>
      </c>
      <c r="B136">
        <v>1695</v>
      </c>
      <c r="C136">
        <v>33890</v>
      </c>
      <c r="D136" s="37">
        <v>5.1477210000000002E-2</v>
      </c>
      <c r="E136" s="37">
        <v>0.9602096</v>
      </c>
      <c r="F136" s="38">
        <v>1.2327319999999999</v>
      </c>
      <c r="G136" s="39" t="str">
        <f t="shared" si="15"/>
        <v>ns</v>
      </c>
      <c r="H136" s="39" t="str">
        <f t="shared" si="15"/>
        <v>ns</v>
      </c>
    </row>
    <row r="137" spans="1:8">
      <c r="A137" t="s">
        <v>206</v>
      </c>
      <c r="B137">
        <v>14146</v>
      </c>
      <c r="C137">
        <v>244764</v>
      </c>
      <c r="D137" s="37">
        <v>1.647932E-3</v>
      </c>
      <c r="E137" s="37">
        <v>0.99887870000000001</v>
      </c>
      <c r="F137" s="38">
        <v>1.4244810000000001</v>
      </c>
      <c r="G137" s="39" t="str">
        <f t="shared" si="15"/>
        <v>**</v>
      </c>
      <c r="H137" s="39" t="str">
        <f t="shared" si="15"/>
        <v>ns</v>
      </c>
    </row>
    <row r="138" spans="1:8">
      <c r="A138" s="36" t="s">
        <v>221</v>
      </c>
      <c r="B138" s="36"/>
      <c r="C138" s="36"/>
      <c r="D138" s="36"/>
      <c r="E138" s="36"/>
      <c r="F138" s="36"/>
      <c r="G138" s="36" t="str">
        <f t="shared" ref="G138:H147" si="16">IF(D138&lt;0.01,"**",IF(D138&lt;0.05,"*",""))</f>
        <v>**</v>
      </c>
      <c r="H138" s="36" t="str">
        <f t="shared" si="16"/>
        <v>**</v>
      </c>
    </row>
    <row r="139" spans="1:8">
      <c r="A139" t="s">
        <v>199</v>
      </c>
      <c r="B139">
        <v>8215</v>
      </c>
      <c r="C139">
        <v>194081</v>
      </c>
      <c r="D139" s="37">
        <v>0.60974530000000005</v>
      </c>
      <c r="E139" s="37">
        <v>0.40844550000000002</v>
      </c>
      <c r="F139" s="38">
        <v>0.98835050000000002</v>
      </c>
      <c r="G139" s="39" t="str">
        <f>IF(D139&lt;0.001,"***",IF(D139&lt;0.01,"**",IF(D139&lt;0.05,"*","ns")))</f>
        <v>ns</v>
      </c>
      <c r="H139" s="39" t="str">
        <f>IF(E139&lt;0.001,"***",IF(E139&lt;0.01,"**",IF(E139&lt;0.05,"*","ns")))</f>
        <v>ns</v>
      </c>
    </row>
    <row r="140" spans="1:8">
      <c r="A140" t="s">
        <v>200</v>
      </c>
      <c r="B140">
        <v>2013</v>
      </c>
      <c r="C140">
        <v>45646</v>
      </c>
      <c r="D140" s="37">
        <v>0.29261209999999999</v>
      </c>
      <c r="E140" s="37">
        <v>0.72463359999999999</v>
      </c>
      <c r="F140" s="38">
        <v>1.0297499999999999</v>
      </c>
      <c r="G140" s="39" t="str">
        <f t="shared" ref="G140:H146" si="17">IF(D140&lt;0.001,"***",IF(D140&lt;0.01,"**",IF(D140&lt;0.05,"*","ns")))</f>
        <v>ns</v>
      </c>
      <c r="H140" s="39" t="str">
        <f t="shared" si="17"/>
        <v>ns</v>
      </c>
    </row>
    <row r="141" spans="1:8">
      <c r="A141" t="s">
        <v>201</v>
      </c>
      <c r="B141">
        <v>7266</v>
      </c>
      <c r="C141">
        <v>142275</v>
      </c>
      <c r="D141" s="37">
        <v>7.6141469999999994E-5</v>
      </c>
      <c r="E141" s="37">
        <v>0.99993679999999996</v>
      </c>
      <c r="F141" s="38">
        <v>1.1925220000000001</v>
      </c>
      <c r="G141" s="39" t="str">
        <f t="shared" si="17"/>
        <v>***</v>
      </c>
      <c r="H141" s="39" t="str">
        <f t="shared" si="17"/>
        <v>ns</v>
      </c>
    </row>
    <row r="142" spans="1:8">
      <c r="A142" t="s">
        <v>202</v>
      </c>
      <c r="B142">
        <v>2572</v>
      </c>
      <c r="C142">
        <v>46561</v>
      </c>
      <c r="D142" s="37">
        <v>1.005085E-7</v>
      </c>
      <c r="E142" s="37">
        <v>0.99999990000000005</v>
      </c>
      <c r="F142" s="38">
        <v>1.2898270000000001</v>
      </c>
      <c r="G142" s="39" t="str">
        <f t="shared" si="17"/>
        <v>***</v>
      </c>
      <c r="H142" s="39" t="str">
        <f t="shared" si="17"/>
        <v>ns</v>
      </c>
    </row>
    <row r="143" spans="1:8">
      <c r="A143" t="s">
        <v>203</v>
      </c>
      <c r="B143">
        <v>1501</v>
      </c>
      <c r="C143">
        <v>29946</v>
      </c>
      <c r="D143" s="37">
        <v>1.410494E-3</v>
      </c>
      <c r="E143" s="37">
        <v>0.99881220000000004</v>
      </c>
      <c r="F143" s="38">
        <v>1.1703730000000001</v>
      </c>
      <c r="G143" s="39" t="str">
        <f t="shared" si="17"/>
        <v>**</v>
      </c>
      <c r="H143" s="39" t="str">
        <f t="shared" si="17"/>
        <v>ns</v>
      </c>
    </row>
    <row r="144" spans="1:8">
      <c r="A144" t="s">
        <v>204</v>
      </c>
      <c r="B144">
        <v>2568</v>
      </c>
      <c r="C144">
        <v>47232</v>
      </c>
      <c r="D144" s="37">
        <v>5.7390719999999999E-7</v>
      </c>
      <c r="E144" s="37">
        <v>0.99999959999999999</v>
      </c>
      <c r="F144" s="38">
        <v>1.2695270000000001</v>
      </c>
      <c r="G144" s="39" t="str">
        <f t="shared" si="17"/>
        <v>***</v>
      </c>
      <c r="H144" s="39" t="str">
        <f t="shared" si="17"/>
        <v>ns</v>
      </c>
    </row>
    <row r="145" spans="1:8">
      <c r="A145" t="s">
        <v>205</v>
      </c>
      <c r="B145">
        <v>7741</v>
      </c>
      <c r="C145">
        <v>151804</v>
      </c>
      <c r="D145" s="37">
        <v>8.4171790000000005E-5</v>
      </c>
      <c r="E145" s="37">
        <v>0.99993010000000004</v>
      </c>
      <c r="F145" s="38">
        <v>1.190726</v>
      </c>
      <c r="G145" s="39" t="str">
        <f t="shared" si="17"/>
        <v>***</v>
      </c>
      <c r="H145" s="39" t="str">
        <f t="shared" si="17"/>
        <v>ns</v>
      </c>
    </row>
    <row r="146" spans="1:8">
      <c r="A146" t="s">
        <v>206</v>
      </c>
      <c r="B146">
        <v>43783</v>
      </c>
      <c r="C146">
        <v>913848</v>
      </c>
      <c r="D146" s="37">
        <v>7.0494110000000002E-3</v>
      </c>
      <c r="E146" s="37">
        <v>0.99378849999999996</v>
      </c>
      <c r="F146" s="38">
        <v>1.118714</v>
      </c>
      <c r="G146" s="39" t="str">
        <f t="shared" si="17"/>
        <v>**</v>
      </c>
      <c r="H146" s="39" t="str">
        <f t="shared" si="17"/>
        <v>ns</v>
      </c>
    </row>
    <row r="147" spans="1:8">
      <c r="A147" s="36" t="s">
        <v>222</v>
      </c>
      <c r="B147" s="36"/>
      <c r="C147" s="36"/>
      <c r="D147" s="36"/>
      <c r="E147" s="36"/>
      <c r="F147" s="36"/>
      <c r="G147" s="36" t="str">
        <f t="shared" si="16"/>
        <v>**</v>
      </c>
      <c r="H147" s="36" t="str">
        <f t="shared" si="16"/>
        <v>**</v>
      </c>
    </row>
    <row r="148" spans="1:8">
      <c r="A148" t="s">
        <v>199</v>
      </c>
      <c r="B148">
        <v>7798</v>
      </c>
      <c r="C148">
        <v>171408</v>
      </c>
      <c r="D148" s="37">
        <v>1.7208669999999999E-2</v>
      </c>
      <c r="E148" s="37">
        <v>0.98481669999999999</v>
      </c>
      <c r="F148" s="38">
        <v>1.113639</v>
      </c>
      <c r="G148" s="39" t="str">
        <f>IF(D148&lt;0.001,"***",IF(D148&lt;0.01,"**",IF(D148&lt;0.05,"*","ns")))</f>
        <v>*</v>
      </c>
      <c r="H148" s="39" t="str">
        <f>IF(E148&lt;0.001,"***",IF(E148&lt;0.01,"**",IF(E148&lt;0.05,"*","ns")))</f>
        <v>ns</v>
      </c>
    </row>
    <row r="149" spans="1:8">
      <c r="A149" t="s">
        <v>200</v>
      </c>
      <c r="B149">
        <v>2427</v>
      </c>
      <c r="C149">
        <v>45287</v>
      </c>
      <c r="D149" s="37">
        <v>1.193296E-7</v>
      </c>
      <c r="E149" s="37">
        <v>0.99999990000000005</v>
      </c>
      <c r="F149" s="38">
        <v>1.3118430000000001</v>
      </c>
      <c r="G149" s="39" t="str">
        <f t="shared" ref="G149:H155" si="18">IF(D149&lt;0.001,"***",IF(D149&lt;0.01,"**",IF(D149&lt;0.05,"*","ns")))</f>
        <v>***</v>
      </c>
      <c r="H149" s="39" t="str">
        <f t="shared" si="18"/>
        <v>ns</v>
      </c>
    </row>
    <row r="150" spans="1:8">
      <c r="A150" t="s">
        <v>201</v>
      </c>
      <c r="B150">
        <v>8236</v>
      </c>
      <c r="C150">
        <v>136397</v>
      </c>
      <c r="D150" s="37">
        <v>3.03727E-16</v>
      </c>
      <c r="E150" s="37">
        <v>1</v>
      </c>
      <c r="F150" s="38">
        <v>1.4780869999999999</v>
      </c>
      <c r="G150" s="39" t="str">
        <f t="shared" si="18"/>
        <v>***</v>
      </c>
      <c r="H150" s="39" t="str">
        <f t="shared" si="18"/>
        <v>ns</v>
      </c>
    </row>
    <row r="151" spans="1:8">
      <c r="A151" t="s">
        <v>202</v>
      </c>
      <c r="B151">
        <v>2255</v>
      </c>
      <c r="C151">
        <v>35071</v>
      </c>
      <c r="D151" s="37">
        <v>1.0961239999999999E-18</v>
      </c>
      <c r="E151" s="37">
        <v>1</v>
      </c>
      <c r="F151" s="38">
        <v>1.5738650000000001</v>
      </c>
      <c r="G151" s="39" t="str">
        <f t="shared" si="18"/>
        <v>***</v>
      </c>
      <c r="H151" s="39" t="str">
        <f t="shared" si="18"/>
        <v>ns</v>
      </c>
    </row>
    <row r="152" spans="1:8">
      <c r="A152" t="s">
        <v>203</v>
      </c>
      <c r="B152">
        <v>1579</v>
      </c>
      <c r="C152">
        <v>28158</v>
      </c>
      <c r="D152" s="37">
        <v>3.5034660000000001E-9</v>
      </c>
      <c r="E152" s="37">
        <v>1</v>
      </c>
      <c r="F152" s="38">
        <v>1.3726229999999999</v>
      </c>
      <c r="G152" s="39" t="str">
        <f t="shared" si="18"/>
        <v>***</v>
      </c>
      <c r="H152" s="39" t="str">
        <f t="shared" si="18"/>
        <v>ns</v>
      </c>
    </row>
    <row r="153" spans="1:8">
      <c r="A153" t="s">
        <v>204</v>
      </c>
      <c r="B153">
        <v>2620</v>
      </c>
      <c r="C153">
        <v>45170</v>
      </c>
      <c r="D153" s="37">
        <v>6.0201310000000003E-12</v>
      </c>
      <c r="E153" s="37">
        <v>1</v>
      </c>
      <c r="F153" s="38">
        <v>1.419824</v>
      </c>
      <c r="G153" s="39" t="str">
        <f t="shared" si="18"/>
        <v>***</v>
      </c>
      <c r="H153" s="39" t="str">
        <f t="shared" si="18"/>
        <v>ns</v>
      </c>
    </row>
    <row r="154" spans="1:8">
      <c r="A154" t="s">
        <v>205</v>
      </c>
      <c r="B154">
        <v>10758</v>
      </c>
      <c r="C154">
        <v>167161</v>
      </c>
      <c r="D154" s="37">
        <v>5.3480550000000004E-22</v>
      </c>
      <c r="E154" s="37">
        <v>1</v>
      </c>
      <c r="F154" s="38">
        <v>1.57538</v>
      </c>
      <c r="G154" s="39" t="str">
        <f t="shared" si="18"/>
        <v>***</v>
      </c>
      <c r="H154" s="39" t="str">
        <f t="shared" si="18"/>
        <v>ns</v>
      </c>
    </row>
    <row r="155" spans="1:8">
      <c r="A155" t="s">
        <v>206</v>
      </c>
      <c r="B155">
        <v>46813</v>
      </c>
      <c r="C155">
        <v>870235</v>
      </c>
      <c r="D155" s="37">
        <v>4.8449149999999999E-9</v>
      </c>
      <c r="E155" s="37">
        <v>1</v>
      </c>
      <c r="F155" s="38">
        <v>1.316811</v>
      </c>
      <c r="G155" s="39" t="str">
        <f t="shared" si="18"/>
        <v>***</v>
      </c>
      <c r="H155" s="39" t="str">
        <f t="shared" si="18"/>
        <v>ns</v>
      </c>
    </row>
  </sheetData>
  <mergeCells count="18">
    <mergeCell ref="A102:H102"/>
    <mergeCell ref="A111:H111"/>
    <mergeCell ref="A120:H120"/>
    <mergeCell ref="A129:H129"/>
    <mergeCell ref="A138:H138"/>
    <mergeCell ref="A147:H147"/>
    <mergeCell ref="A48:H48"/>
    <mergeCell ref="A57:H57"/>
    <mergeCell ref="A66:H66"/>
    <mergeCell ref="A75:H75"/>
    <mergeCell ref="A84:H84"/>
    <mergeCell ref="A93:H93"/>
    <mergeCell ref="A1:H1"/>
    <mergeCell ref="A3:H3"/>
    <mergeCell ref="A12:H12"/>
    <mergeCell ref="A21:H21"/>
    <mergeCell ref="A30:H30"/>
    <mergeCell ref="A39:H39"/>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9"/>
  <sheetViews>
    <sheetView workbookViewId="0">
      <selection sqref="A1:F1"/>
    </sheetView>
  </sheetViews>
  <sheetFormatPr baseColWidth="10" defaultRowHeight="15" x14ac:dyDescent="0"/>
  <cols>
    <col min="1" max="1" width="11.6640625" customWidth="1"/>
    <col min="2" max="2" width="12.33203125" style="15" customWidth="1"/>
    <col min="3" max="3" width="9" style="15" customWidth="1"/>
    <col min="4" max="4" width="7.33203125" style="15" customWidth="1"/>
    <col min="5" max="5" width="10.33203125" style="15" customWidth="1"/>
    <col min="6" max="6" width="7.6640625" style="15" customWidth="1"/>
  </cols>
  <sheetData>
    <row r="1" spans="1:6">
      <c r="A1" s="210" t="s">
        <v>225</v>
      </c>
      <c r="B1" s="210"/>
      <c r="C1" s="210"/>
      <c r="D1" s="210"/>
      <c r="E1" s="210"/>
      <c r="F1" s="210"/>
    </row>
    <row r="2" spans="1:6" s="42" customFormat="1" ht="13" customHeight="1">
      <c r="A2" s="40" t="s">
        <v>226</v>
      </c>
      <c r="B2" s="41" t="s">
        <v>227</v>
      </c>
      <c r="C2" s="41" t="s">
        <v>228</v>
      </c>
      <c r="D2" s="41" t="s">
        <v>229</v>
      </c>
      <c r="E2" s="41" t="s">
        <v>230</v>
      </c>
      <c r="F2" s="41" t="s">
        <v>231</v>
      </c>
    </row>
    <row r="3" spans="1:6" s="46" customFormat="1" ht="13" customHeight="1">
      <c r="A3" s="43" t="s">
        <v>232</v>
      </c>
      <c r="B3" s="44" t="s">
        <v>233</v>
      </c>
      <c r="C3" s="44">
        <v>0.82960199999999995</v>
      </c>
      <c r="D3" s="44">
        <v>412</v>
      </c>
      <c r="E3" s="44">
        <v>6.1463808075988897</v>
      </c>
      <c r="F3" s="45">
        <v>5.0000000000000001E-3</v>
      </c>
    </row>
    <row r="4" spans="1:6" s="46" customFormat="1" ht="13" customHeight="1">
      <c r="A4" s="43" t="s">
        <v>234</v>
      </c>
      <c r="B4" s="44" t="s">
        <v>235</v>
      </c>
      <c r="C4" s="44">
        <v>0.76062200000000002</v>
      </c>
      <c r="D4" s="44">
        <v>30</v>
      </c>
      <c r="E4" s="44">
        <v>4.8433001952489603</v>
      </c>
      <c r="F4" s="45">
        <v>5.0000000000000001E-3</v>
      </c>
    </row>
    <row r="5" spans="1:6" s="46" customFormat="1" ht="13" customHeight="1">
      <c r="A5" s="43" t="s">
        <v>236</v>
      </c>
      <c r="B5" s="44" t="s">
        <v>237</v>
      </c>
      <c r="C5" s="44">
        <v>0.51392300000000002</v>
      </c>
      <c r="D5" s="44">
        <v>1</v>
      </c>
      <c r="E5" s="44">
        <v>4.7843231359066101</v>
      </c>
      <c r="F5" s="45">
        <v>5.0000000000000001E-3</v>
      </c>
    </row>
    <row r="6" spans="1:6" s="46" customFormat="1" ht="13" customHeight="1">
      <c r="A6" s="43" t="s">
        <v>238</v>
      </c>
      <c r="B6" s="44" t="s">
        <v>239</v>
      </c>
      <c r="C6" s="44">
        <v>0.51392300000000002</v>
      </c>
      <c r="D6" s="44">
        <v>1</v>
      </c>
      <c r="E6" s="44">
        <v>4.7843231359066101</v>
      </c>
      <c r="F6" s="45">
        <v>5.0000000000000001E-3</v>
      </c>
    </row>
    <row r="7" spans="1:6" s="46" customFormat="1" ht="13" customHeight="1">
      <c r="A7" s="43" t="s">
        <v>240</v>
      </c>
      <c r="B7" s="44" t="s">
        <v>241</v>
      </c>
      <c r="C7" s="44">
        <v>0.71171200000000001</v>
      </c>
      <c r="D7" s="44">
        <v>26</v>
      </c>
      <c r="E7" s="44">
        <v>4.4018426178301997</v>
      </c>
      <c r="F7" s="45">
        <v>5.0000000000000001E-3</v>
      </c>
    </row>
    <row r="8" spans="1:6" s="46" customFormat="1" ht="13" customHeight="1">
      <c r="A8" s="43" t="s">
        <v>242</v>
      </c>
      <c r="B8" s="44" t="s">
        <v>243</v>
      </c>
      <c r="C8" s="44">
        <v>0.68776999999999999</v>
      </c>
      <c r="D8" s="44">
        <v>43</v>
      </c>
      <c r="E8" s="44">
        <v>4.1230616132848699</v>
      </c>
      <c r="F8" s="45">
        <v>5.0000000000000001E-3</v>
      </c>
    </row>
    <row r="9" spans="1:6" s="46" customFormat="1" ht="13" customHeight="1">
      <c r="A9" s="43" t="s">
        <v>244</v>
      </c>
      <c r="B9" s="44" t="s">
        <v>245</v>
      </c>
      <c r="C9" s="44">
        <v>0.69005000000000005</v>
      </c>
      <c r="D9" s="44">
        <v>122</v>
      </c>
      <c r="E9" s="44">
        <v>4.0772825204660599</v>
      </c>
      <c r="F9" s="45">
        <v>5.0000000000000001E-3</v>
      </c>
    </row>
    <row r="10" spans="1:6" s="46" customFormat="1" ht="13" customHeight="1">
      <c r="A10" s="43" t="s">
        <v>246</v>
      </c>
      <c r="B10" s="44" t="s">
        <v>247</v>
      </c>
      <c r="C10" s="44">
        <v>0.64347500000000002</v>
      </c>
      <c r="D10" s="44">
        <v>34</v>
      </c>
      <c r="E10" s="44">
        <v>4.05214638989656</v>
      </c>
      <c r="F10" s="45">
        <v>5.0000000000000001E-3</v>
      </c>
    </row>
    <row r="11" spans="1:6" s="46" customFormat="1" ht="13" customHeight="1">
      <c r="A11" s="43" t="s">
        <v>248</v>
      </c>
      <c r="B11" s="44" t="s">
        <v>249</v>
      </c>
      <c r="C11" s="44">
        <v>0.64082700000000004</v>
      </c>
      <c r="D11" s="44">
        <v>39</v>
      </c>
      <c r="E11" s="44">
        <v>4.0207833077777204</v>
      </c>
      <c r="F11" s="45">
        <v>5.0000000000000001E-3</v>
      </c>
    </row>
    <row r="12" spans="1:6" s="46" customFormat="1" ht="13" customHeight="1">
      <c r="A12" s="43" t="s">
        <v>250</v>
      </c>
      <c r="B12" s="44" t="s">
        <v>251</v>
      </c>
      <c r="C12" s="44">
        <v>0.66329800000000005</v>
      </c>
      <c r="D12" s="44">
        <v>47</v>
      </c>
      <c r="E12" s="44">
        <v>3.9953318637492301</v>
      </c>
      <c r="F12" s="45">
        <v>5.0000000000000001E-3</v>
      </c>
    </row>
    <row r="13" spans="1:6" s="46" customFormat="1" ht="13" customHeight="1">
      <c r="A13" s="43" t="s">
        <v>252</v>
      </c>
      <c r="B13" s="44" t="s">
        <v>253</v>
      </c>
      <c r="C13" s="44">
        <v>0.63867799999999997</v>
      </c>
      <c r="D13" s="44">
        <v>33</v>
      </c>
      <c r="E13" s="44">
        <v>3.99173607717651</v>
      </c>
      <c r="F13" s="45">
        <v>5.0000000000000001E-3</v>
      </c>
    </row>
    <row r="14" spans="1:6" s="46" customFormat="1" ht="13" customHeight="1">
      <c r="A14" s="43" t="s">
        <v>254</v>
      </c>
      <c r="B14" s="44" t="s">
        <v>255</v>
      </c>
      <c r="C14" s="44">
        <v>0.71060699999999999</v>
      </c>
      <c r="D14" s="44">
        <v>177</v>
      </c>
      <c r="E14" s="44">
        <v>3.9352716990044998</v>
      </c>
      <c r="F14" s="45">
        <v>5.0000000000000001E-3</v>
      </c>
    </row>
    <row r="15" spans="1:6" s="46" customFormat="1" ht="13" customHeight="1">
      <c r="A15" s="43" t="s">
        <v>256</v>
      </c>
      <c r="B15" s="44" t="s">
        <v>257</v>
      </c>
      <c r="C15" s="44">
        <v>0.76062200000000002</v>
      </c>
      <c r="D15" s="44">
        <v>422</v>
      </c>
      <c r="E15" s="44">
        <v>3.9307264395966199</v>
      </c>
      <c r="F15" s="45">
        <v>5.0000000000000001E-3</v>
      </c>
    </row>
    <row r="16" spans="1:6" s="46" customFormat="1" ht="13" customHeight="1">
      <c r="A16" s="43" t="s">
        <v>258</v>
      </c>
      <c r="B16" s="44" t="s">
        <v>259</v>
      </c>
      <c r="C16" s="44">
        <v>0.60240199999999999</v>
      </c>
      <c r="D16" s="44">
        <v>28</v>
      </c>
      <c r="E16" s="44">
        <v>3.83202280669164</v>
      </c>
      <c r="F16" s="45">
        <v>5.0000000000000001E-3</v>
      </c>
    </row>
    <row r="17" spans="1:6" s="46" customFormat="1" ht="13" customHeight="1">
      <c r="A17" s="43" t="s">
        <v>260</v>
      </c>
      <c r="B17" s="44" t="s">
        <v>261</v>
      </c>
      <c r="C17" s="44">
        <v>0.60833700000000002</v>
      </c>
      <c r="D17" s="44">
        <v>41</v>
      </c>
      <c r="E17" s="44">
        <v>3.7767330440974698</v>
      </c>
      <c r="F17" s="45">
        <v>5.0000000000000001E-3</v>
      </c>
    </row>
    <row r="18" spans="1:6" s="46" customFormat="1" ht="13" customHeight="1">
      <c r="A18" s="43" t="s">
        <v>262</v>
      </c>
      <c r="B18" s="44" t="s">
        <v>263</v>
      </c>
      <c r="C18" s="44">
        <v>0.60240199999999999</v>
      </c>
      <c r="D18" s="44">
        <v>45</v>
      </c>
      <c r="E18" s="44">
        <v>3.7363917068275998</v>
      </c>
      <c r="F18" s="45">
        <v>5.0000000000000001E-3</v>
      </c>
    </row>
    <row r="19" spans="1:6" s="46" customFormat="1" ht="13" customHeight="1">
      <c r="A19" s="43" t="s">
        <v>264</v>
      </c>
      <c r="B19" s="44" t="s">
        <v>265</v>
      </c>
      <c r="C19" s="44">
        <v>0.58259000000000005</v>
      </c>
      <c r="D19" s="44">
        <v>25</v>
      </c>
      <c r="E19" s="44">
        <v>3.71715201549384</v>
      </c>
      <c r="F19" s="45">
        <v>5.0000000000000001E-3</v>
      </c>
    </row>
    <row r="20" spans="1:6" s="46" customFormat="1" ht="13" customHeight="1">
      <c r="A20" s="43" t="s">
        <v>266</v>
      </c>
      <c r="B20" s="44" t="s">
        <v>267</v>
      </c>
      <c r="C20" s="44">
        <v>0.33446799999999999</v>
      </c>
      <c r="D20" s="44">
        <v>1</v>
      </c>
      <c r="E20" s="44">
        <v>3.6767173485888298</v>
      </c>
      <c r="F20" s="45">
        <v>5.0000000000000001E-3</v>
      </c>
    </row>
    <row r="21" spans="1:6" s="46" customFormat="1" ht="13" customHeight="1">
      <c r="A21" s="43" t="s">
        <v>268</v>
      </c>
      <c r="B21" s="44" t="s">
        <v>269</v>
      </c>
      <c r="C21" s="44">
        <v>0.68257999999999996</v>
      </c>
      <c r="D21" s="44">
        <v>53</v>
      </c>
      <c r="E21" s="44">
        <v>3.6744392676416</v>
      </c>
      <c r="F21" s="45">
        <v>5.0000000000000001E-3</v>
      </c>
    </row>
    <row r="22" spans="1:6" s="46" customFormat="1" ht="13" customHeight="1">
      <c r="A22" s="43" t="s">
        <v>270</v>
      </c>
      <c r="B22" s="44" t="s">
        <v>271</v>
      </c>
      <c r="C22" s="44">
        <v>0.56523900000000005</v>
      </c>
      <c r="D22" s="44">
        <v>30</v>
      </c>
      <c r="E22" s="44">
        <v>3.6507021628119598</v>
      </c>
      <c r="F22" s="45">
        <v>5.0000000000000001E-3</v>
      </c>
    </row>
    <row r="23" spans="1:6" s="46" customFormat="1" ht="13" customHeight="1">
      <c r="A23" s="43" t="s">
        <v>272</v>
      </c>
      <c r="B23" s="44" t="s">
        <v>273</v>
      </c>
      <c r="C23" s="44">
        <v>0.61084700000000003</v>
      </c>
      <c r="D23" s="44">
        <v>149</v>
      </c>
      <c r="E23" s="44">
        <v>3.6362980525188102</v>
      </c>
      <c r="F23" s="45">
        <v>5.0000000000000001E-3</v>
      </c>
    </row>
    <row r="24" spans="1:6" s="46" customFormat="1" ht="13" customHeight="1">
      <c r="A24" s="43" t="s">
        <v>274</v>
      </c>
      <c r="B24" s="44" t="s">
        <v>275</v>
      </c>
      <c r="C24" s="44">
        <v>0.604464</v>
      </c>
      <c r="D24" s="44">
        <v>112</v>
      </c>
      <c r="E24" s="44">
        <v>3.58694512509937</v>
      </c>
      <c r="F24" s="45">
        <v>5.0000000000000001E-3</v>
      </c>
    </row>
    <row r="25" spans="1:6" s="46" customFormat="1" ht="13" customHeight="1">
      <c r="A25" s="43" t="s">
        <v>276</v>
      </c>
      <c r="B25" s="44" t="s">
        <v>277</v>
      </c>
      <c r="C25" s="44">
        <v>0.544045</v>
      </c>
      <c r="D25" s="44">
        <v>26</v>
      </c>
      <c r="E25" s="44">
        <v>3.5325267895638999</v>
      </c>
      <c r="F25" s="45">
        <v>5.0000000000000001E-3</v>
      </c>
    </row>
    <row r="26" spans="1:6" s="46" customFormat="1" ht="13" customHeight="1">
      <c r="A26" s="43" t="s">
        <v>278</v>
      </c>
      <c r="B26" s="44" t="s">
        <v>279</v>
      </c>
      <c r="C26" s="44">
        <v>0.61504999999999999</v>
      </c>
      <c r="D26" s="44">
        <v>93</v>
      </c>
      <c r="E26" s="44">
        <v>3.52720495296859</v>
      </c>
      <c r="F26" s="45">
        <v>5.0000000000000001E-3</v>
      </c>
    </row>
    <row r="27" spans="1:6" s="46" customFormat="1" ht="13" customHeight="1">
      <c r="A27" s="43" t="s">
        <v>280</v>
      </c>
      <c r="B27" s="44" t="s">
        <v>281</v>
      </c>
      <c r="C27" s="44">
        <v>0.59845999999999999</v>
      </c>
      <c r="D27" s="44">
        <v>123</v>
      </c>
      <c r="E27" s="44">
        <v>3.52115729472817</v>
      </c>
      <c r="F27" s="45">
        <v>5.0000000000000001E-3</v>
      </c>
    </row>
    <row r="28" spans="1:6" s="46" customFormat="1" ht="13" customHeight="1">
      <c r="A28" s="43" t="s">
        <v>282</v>
      </c>
      <c r="B28" s="44" t="s">
        <v>283</v>
      </c>
      <c r="C28" s="44">
        <v>0.63867799999999997</v>
      </c>
      <c r="D28" s="44">
        <v>20</v>
      </c>
      <c r="E28" s="44">
        <v>3.51395946774434</v>
      </c>
      <c r="F28" s="45">
        <v>5.0000000000000001E-3</v>
      </c>
    </row>
    <row r="29" spans="1:6" s="46" customFormat="1" ht="13" customHeight="1">
      <c r="A29" s="43" t="s">
        <v>284</v>
      </c>
      <c r="B29" s="44" t="s">
        <v>285</v>
      </c>
      <c r="C29" s="44">
        <v>0.718329</v>
      </c>
      <c r="D29" s="44">
        <v>416</v>
      </c>
      <c r="E29" s="44">
        <v>3.4874867961486902</v>
      </c>
      <c r="F29" s="45">
        <v>5.0000000000000001E-3</v>
      </c>
    </row>
    <row r="30" spans="1:6" s="46" customFormat="1" ht="13" customHeight="1">
      <c r="A30" s="43" t="s">
        <v>286</v>
      </c>
      <c r="B30" s="44" t="s">
        <v>287</v>
      </c>
      <c r="C30" s="44">
        <v>0.63675400000000004</v>
      </c>
      <c r="D30" s="44">
        <v>63</v>
      </c>
      <c r="E30" s="44">
        <v>3.4550861134643802</v>
      </c>
      <c r="F30" s="45">
        <v>5.0000000000000001E-3</v>
      </c>
    </row>
    <row r="31" spans="1:6" s="46" customFormat="1" ht="13" customHeight="1">
      <c r="A31" s="43" t="s">
        <v>288</v>
      </c>
      <c r="B31" s="44" t="s">
        <v>289</v>
      </c>
      <c r="C31" s="44">
        <v>0.51392300000000002</v>
      </c>
      <c r="D31" s="44">
        <v>24</v>
      </c>
      <c r="E31" s="44">
        <v>3.36121053626644</v>
      </c>
      <c r="F31" s="45">
        <v>5.0000000000000001E-3</v>
      </c>
    </row>
    <row r="32" spans="1:6" s="46" customFormat="1" ht="13" customHeight="1">
      <c r="A32" s="43" t="s">
        <v>290</v>
      </c>
      <c r="B32" s="44" t="s">
        <v>291</v>
      </c>
      <c r="C32" s="44">
        <v>0.58944399999999997</v>
      </c>
      <c r="D32" s="44">
        <v>14</v>
      </c>
      <c r="E32" s="44">
        <v>3.3566983515347202</v>
      </c>
      <c r="F32" s="45">
        <v>5.0000000000000001E-3</v>
      </c>
    </row>
    <row r="33" spans="1:6" s="46" customFormat="1" ht="13" customHeight="1">
      <c r="A33" s="43" t="s">
        <v>292</v>
      </c>
      <c r="B33" s="44" t="s">
        <v>293</v>
      </c>
      <c r="C33" s="44">
        <v>0.49406499999999998</v>
      </c>
      <c r="D33" s="44">
        <v>40</v>
      </c>
      <c r="E33" s="44">
        <v>3.2887390407059001</v>
      </c>
      <c r="F33" s="45">
        <v>5.0000000000000001E-3</v>
      </c>
    </row>
    <row r="34" spans="1:6" s="46" customFormat="1" ht="13" customHeight="1">
      <c r="A34" s="43" t="s">
        <v>294</v>
      </c>
      <c r="B34" s="44" t="s">
        <v>295</v>
      </c>
      <c r="C34" s="44">
        <v>0.59845999999999999</v>
      </c>
      <c r="D34" s="44">
        <v>168</v>
      </c>
      <c r="E34" s="44">
        <v>3.27086313531378</v>
      </c>
      <c r="F34" s="45">
        <v>5.0000000000000001E-3</v>
      </c>
    </row>
    <row r="35" spans="1:6" s="46" customFormat="1" ht="13" customHeight="1">
      <c r="A35" s="43" t="s">
        <v>296</v>
      </c>
      <c r="B35" s="44" t="s">
        <v>297</v>
      </c>
      <c r="C35" s="44">
        <v>0.56950400000000001</v>
      </c>
      <c r="D35" s="44">
        <v>87</v>
      </c>
      <c r="E35" s="44">
        <v>3.26396269036572</v>
      </c>
      <c r="F35" s="45">
        <v>5.0000000000000001E-3</v>
      </c>
    </row>
    <row r="36" spans="1:6" s="46" customFormat="1" ht="13" customHeight="1">
      <c r="A36" s="43" t="s">
        <v>298</v>
      </c>
      <c r="B36" s="44" t="s">
        <v>299</v>
      </c>
      <c r="C36" s="44">
        <v>0.55725100000000005</v>
      </c>
      <c r="D36" s="44">
        <v>8</v>
      </c>
      <c r="E36" s="44">
        <v>3.2635842781579201</v>
      </c>
      <c r="F36" s="45">
        <v>5.0000000000000001E-3</v>
      </c>
    </row>
    <row r="37" spans="1:6" s="46" customFormat="1" ht="13" customHeight="1">
      <c r="A37" s="43" t="s">
        <v>300</v>
      </c>
      <c r="B37" s="44" t="s">
        <v>301</v>
      </c>
      <c r="C37" s="44">
        <v>0.48955500000000002</v>
      </c>
      <c r="D37" s="44">
        <v>35</v>
      </c>
      <c r="E37" s="44">
        <v>3.2614740920474201</v>
      </c>
      <c r="F37" s="45">
        <v>5.0000000000000001E-3</v>
      </c>
    </row>
    <row r="38" spans="1:6" s="46" customFormat="1" ht="13" customHeight="1">
      <c r="A38" s="43" t="s">
        <v>302</v>
      </c>
      <c r="B38" s="44" t="s">
        <v>303</v>
      </c>
      <c r="C38" s="44">
        <v>0.41141899999999998</v>
      </c>
      <c r="D38" s="44">
        <v>4</v>
      </c>
      <c r="E38" s="44">
        <v>3.2506332457196101</v>
      </c>
      <c r="F38" s="45">
        <v>5.0000000000000001E-3</v>
      </c>
    </row>
    <row r="39" spans="1:6" s="46" customFormat="1" ht="13" customHeight="1">
      <c r="A39" s="43" t="s">
        <v>304</v>
      </c>
      <c r="B39" s="44" t="s">
        <v>305</v>
      </c>
      <c r="C39" s="44">
        <v>0.54959800000000003</v>
      </c>
      <c r="D39" s="44">
        <v>113</v>
      </c>
      <c r="E39" s="44">
        <v>3.2435273576911299</v>
      </c>
      <c r="F39" s="45">
        <v>5.0000000000000001E-3</v>
      </c>
    </row>
    <row r="40" spans="1:6" s="46" customFormat="1" ht="13" customHeight="1">
      <c r="A40" s="43" t="s">
        <v>306</v>
      </c>
      <c r="B40" s="44" t="s">
        <v>307</v>
      </c>
      <c r="C40" s="44">
        <v>0.58162199999999997</v>
      </c>
      <c r="D40" s="44">
        <v>60</v>
      </c>
      <c r="E40" s="44">
        <v>3.22550715285597</v>
      </c>
      <c r="F40" s="45">
        <v>5.0000000000000001E-3</v>
      </c>
    </row>
    <row r="41" spans="1:6" s="46" customFormat="1" ht="13" customHeight="1">
      <c r="A41" s="43" t="s">
        <v>308</v>
      </c>
      <c r="B41" s="44" t="s">
        <v>309</v>
      </c>
      <c r="C41" s="44">
        <v>0.57760800000000001</v>
      </c>
      <c r="D41" s="44">
        <v>53</v>
      </c>
      <c r="E41" s="44">
        <v>3.2122124028510299</v>
      </c>
      <c r="F41" s="45">
        <v>5.0000000000000001E-3</v>
      </c>
    </row>
    <row r="42" spans="1:6" s="46" customFormat="1" ht="13" customHeight="1">
      <c r="A42" s="43" t="s">
        <v>310</v>
      </c>
      <c r="B42" s="44" t="s">
        <v>311</v>
      </c>
      <c r="C42" s="44">
        <v>0.57760800000000001</v>
      </c>
      <c r="D42" s="44">
        <v>61</v>
      </c>
      <c r="E42" s="44">
        <v>3.2122124028510299</v>
      </c>
      <c r="F42" s="45">
        <v>5.0000000000000001E-3</v>
      </c>
    </row>
    <row r="43" spans="1:6" s="46" customFormat="1" ht="13" customHeight="1">
      <c r="A43" s="43" t="s">
        <v>312</v>
      </c>
      <c r="B43" s="44" t="s">
        <v>313</v>
      </c>
      <c r="C43" s="44">
        <v>0.54530100000000004</v>
      </c>
      <c r="D43" s="44">
        <v>10</v>
      </c>
      <c r="E43" s="44">
        <v>3.2043277315884402</v>
      </c>
      <c r="F43" s="45">
        <v>5.0000000000000001E-3</v>
      </c>
    </row>
    <row r="44" spans="1:6" s="46" customFormat="1" ht="13" customHeight="1">
      <c r="A44" s="43" t="s">
        <v>314</v>
      </c>
      <c r="B44" s="44" t="s">
        <v>315</v>
      </c>
      <c r="C44" s="44">
        <v>0.481713</v>
      </c>
      <c r="D44" s="44">
        <v>28</v>
      </c>
      <c r="E44" s="44">
        <v>3.1922880300183101</v>
      </c>
      <c r="F44" s="45">
        <v>5.0000000000000001E-3</v>
      </c>
    </row>
    <row r="45" spans="1:6" s="46" customFormat="1" ht="13" customHeight="1">
      <c r="A45" s="43" t="s">
        <v>316</v>
      </c>
      <c r="B45" s="44" t="s">
        <v>317</v>
      </c>
      <c r="C45" s="44">
        <v>0.55658399999999997</v>
      </c>
      <c r="D45" s="44">
        <v>16</v>
      </c>
      <c r="E45" s="44">
        <v>3.18926193323058</v>
      </c>
      <c r="F45" s="45">
        <v>5.0000000000000001E-3</v>
      </c>
    </row>
    <row r="46" spans="1:6" s="46" customFormat="1" ht="13" customHeight="1">
      <c r="A46" s="43" t="s">
        <v>318</v>
      </c>
      <c r="B46" s="44" t="s">
        <v>319</v>
      </c>
      <c r="C46" s="44">
        <v>0.49714999999999998</v>
      </c>
      <c r="D46" s="44">
        <v>43</v>
      </c>
      <c r="E46" s="44">
        <v>3.18878412837755</v>
      </c>
      <c r="F46" s="45">
        <v>5.0000000000000001E-3</v>
      </c>
    </row>
    <row r="47" spans="1:6" s="46" customFormat="1" ht="13" customHeight="1">
      <c r="A47" s="43" t="s">
        <v>320</v>
      </c>
      <c r="B47" s="44" t="s">
        <v>321</v>
      </c>
      <c r="C47" s="44">
        <v>0.54959800000000003</v>
      </c>
      <c r="D47" s="44">
        <v>93</v>
      </c>
      <c r="E47" s="44">
        <v>3.1581265341484999</v>
      </c>
      <c r="F47" s="45">
        <v>5.0000000000000001E-3</v>
      </c>
    </row>
    <row r="48" spans="1:6" s="46" customFormat="1" ht="13" customHeight="1">
      <c r="A48" s="43" t="s">
        <v>322</v>
      </c>
      <c r="B48" s="44" t="s">
        <v>323</v>
      </c>
      <c r="C48" s="44">
        <v>0.33446799999999999</v>
      </c>
      <c r="D48" s="44">
        <v>2</v>
      </c>
      <c r="E48" s="44">
        <v>3.1356297621710398</v>
      </c>
      <c r="F48" s="45">
        <v>5.0000000000000001E-3</v>
      </c>
    </row>
    <row r="49" spans="1:6" s="46" customFormat="1" ht="13" customHeight="1">
      <c r="A49" s="43" t="s">
        <v>324</v>
      </c>
      <c r="B49" s="44" t="s">
        <v>325</v>
      </c>
      <c r="C49" s="44">
        <v>0.47162399999999999</v>
      </c>
      <c r="D49" s="44">
        <v>29</v>
      </c>
      <c r="E49" s="44">
        <v>3.1356005672126002</v>
      </c>
      <c r="F49" s="45">
        <v>5.0000000000000001E-3</v>
      </c>
    </row>
    <row r="50" spans="1:6" s="46" customFormat="1" ht="13" customHeight="1">
      <c r="A50" s="43" t="s">
        <v>326</v>
      </c>
      <c r="B50" s="44" t="s">
        <v>327</v>
      </c>
      <c r="C50" s="44">
        <v>0.48658200000000001</v>
      </c>
      <c r="D50" s="44">
        <v>48</v>
      </c>
      <c r="E50" s="44">
        <v>3.1341122691006702</v>
      </c>
      <c r="F50" s="45">
        <v>5.0000000000000001E-3</v>
      </c>
    </row>
    <row r="51" spans="1:6" s="46" customFormat="1" ht="13" customHeight="1">
      <c r="A51" s="43" t="s">
        <v>328</v>
      </c>
      <c r="B51" s="44" t="s">
        <v>329</v>
      </c>
      <c r="C51" s="44">
        <v>0.55658399999999997</v>
      </c>
      <c r="D51" s="44">
        <v>57</v>
      </c>
      <c r="E51" s="44">
        <v>3.1293117829406998</v>
      </c>
      <c r="F51" s="45">
        <v>5.0000000000000001E-3</v>
      </c>
    </row>
    <row r="52" spans="1:6" s="46" customFormat="1" ht="13" customHeight="1">
      <c r="A52" s="43" t="s">
        <v>330</v>
      </c>
      <c r="B52" s="44" t="s">
        <v>331</v>
      </c>
      <c r="C52" s="44">
        <v>0.39030399999999998</v>
      </c>
      <c r="D52" s="44">
        <v>3</v>
      </c>
      <c r="E52" s="44">
        <v>3.1134305586570199</v>
      </c>
      <c r="F52" s="45">
        <v>5.0000000000000001E-3</v>
      </c>
    </row>
    <row r="53" spans="1:6" s="46" customFormat="1" ht="13" customHeight="1">
      <c r="A53" s="43" t="s">
        <v>332</v>
      </c>
      <c r="B53" s="44" t="s">
        <v>333</v>
      </c>
      <c r="C53" s="44">
        <v>0.46473999999999999</v>
      </c>
      <c r="D53" s="44">
        <v>32</v>
      </c>
      <c r="E53" s="44">
        <v>3.0883210718615199</v>
      </c>
      <c r="F53" s="45">
        <v>5.0000000000000001E-3</v>
      </c>
    </row>
    <row r="54" spans="1:6" s="46" customFormat="1" ht="13" customHeight="1">
      <c r="A54" s="43" t="s">
        <v>334</v>
      </c>
      <c r="B54" s="44" t="s">
        <v>335</v>
      </c>
      <c r="C54" s="44">
        <v>0.53864400000000001</v>
      </c>
      <c r="D54" s="44">
        <v>78</v>
      </c>
      <c r="E54" s="44">
        <v>3.0807701379267698</v>
      </c>
      <c r="F54" s="45">
        <v>5.0000000000000001E-3</v>
      </c>
    </row>
    <row r="55" spans="1:6" s="46" customFormat="1" ht="13" customHeight="1">
      <c r="A55" s="43" t="s">
        <v>336</v>
      </c>
      <c r="B55" s="44" t="s">
        <v>337</v>
      </c>
      <c r="C55" s="44">
        <v>0.53864400000000001</v>
      </c>
      <c r="D55" s="44">
        <v>78</v>
      </c>
      <c r="E55" s="44">
        <v>3.0807701379267698</v>
      </c>
      <c r="F55" s="45">
        <v>5.0000000000000001E-3</v>
      </c>
    </row>
    <row r="56" spans="1:6" s="46" customFormat="1" ht="13" customHeight="1">
      <c r="A56" s="43" t="s">
        <v>338</v>
      </c>
      <c r="B56" s="44" t="s">
        <v>339</v>
      </c>
      <c r="C56" s="44">
        <v>0.48164600000000002</v>
      </c>
      <c r="D56" s="44">
        <v>46</v>
      </c>
      <c r="E56" s="44">
        <v>3.0801218375400201</v>
      </c>
      <c r="F56" s="45">
        <v>5.0000000000000001E-3</v>
      </c>
    </row>
    <row r="57" spans="1:6" s="46" customFormat="1" ht="13" customHeight="1">
      <c r="A57" s="43" t="s">
        <v>340</v>
      </c>
      <c r="B57" s="44" t="s">
        <v>341</v>
      </c>
      <c r="C57" s="44">
        <v>0.46176899999999999</v>
      </c>
      <c r="D57" s="44">
        <v>28</v>
      </c>
      <c r="E57" s="44">
        <v>3.0662039270489401</v>
      </c>
      <c r="F57" s="45">
        <v>5.0000000000000001E-3</v>
      </c>
    </row>
    <row r="58" spans="1:6" s="46" customFormat="1" ht="13" customHeight="1">
      <c r="A58" s="43" t="s">
        <v>342</v>
      </c>
      <c r="B58" s="44" t="s">
        <v>343</v>
      </c>
      <c r="C58" s="44">
        <v>0.53257500000000002</v>
      </c>
      <c r="D58" s="44">
        <v>90</v>
      </c>
      <c r="E58" s="44">
        <v>3.05472774079725</v>
      </c>
      <c r="F58" s="45">
        <v>5.0000000000000001E-3</v>
      </c>
    </row>
    <row r="59" spans="1:6" s="46" customFormat="1" ht="13" customHeight="1">
      <c r="A59" s="43" t="s">
        <v>344</v>
      </c>
      <c r="B59" s="44" t="s">
        <v>345</v>
      </c>
      <c r="C59" s="44">
        <v>0.52685499999999996</v>
      </c>
      <c r="D59" s="44">
        <v>17</v>
      </c>
      <c r="E59" s="44">
        <v>3.0446969472065</v>
      </c>
      <c r="F59" s="45">
        <v>5.0000000000000001E-3</v>
      </c>
    </row>
    <row r="60" spans="1:6" s="46" customFormat="1" ht="13" customHeight="1">
      <c r="A60" s="43" t="s">
        <v>346</v>
      </c>
      <c r="B60" s="44" t="s">
        <v>347</v>
      </c>
      <c r="C60" s="44">
        <v>0.32354100000000002</v>
      </c>
      <c r="D60" s="44">
        <v>2</v>
      </c>
      <c r="E60" s="44">
        <v>3.0435351424375701</v>
      </c>
      <c r="F60" s="45">
        <v>5.0000000000000001E-3</v>
      </c>
    </row>
    <row r="61" spans="1:6" s="46" customFormat="1" ht="13" customHeight="1">
      <c r="A61" s="43" t="s">
        <v>348</v>
      </c>
      <c r="B61" s="44" t="s">
        <v>349</v>
      </c>
      <c r="C61" s="44">
        <v>0.47343000000000002</v>
      </c>
      <c r="D61" s="44">
        <v>48</v>
      </c>
      <c r="E61" s="44">
        <v>3.0398262253822699</v>
      </c>
      <c r="F61" s="45">
        <v>5.0000000000000001E-3</v>
      </c>
    </row>
    <row r="62" spans="1:6" s="46" customFormat="1" ht="13" customHeight="1">
      <c r="A62" s="43" t="s">
        <v>350</v>
      </c>
      <c r="B62" s="44" t="s">
        <v>351</v>
      </c>
      <c r="C62" s="44">
        <v>0.50986500000000001</v>
      </c>
      <c r="D62" s="44">
        <v>14</v>
      </c>
      <c r="E62" s="44">
        <v>3.0386724604212398</v>
      </c>
      <c r="F62" s="45">
        <v>5.0000000000000001E-3</v>
      </c>
    </row>
    <row r="63" spans="1:6" s="46" customFormat="1" ht="13" customHeight="1">
      <c r="A63" s="43" t="s">
        <v>352</v>
      </c>
      <c r="B63" s="44" t="s">
        <v>353</v>
      </c>
      <c r="C63" s="44">
        <v>0.51428099999999999</v>
      </c>
      <c r="D63" s="44">
        <v>105</v>
      </c>
      <c r="E63" s="44">
        <v>3.0213592359805599</v>
      </c>
      <c r="F63" s="45">
        <v>5.0000000000000001E-3</v>
      </c>
    </row>
    <row r="64" spans="1:6" s="46" customFormat="1" ht="13" customHeight="1">
      <c r="A64" s="43" t="s">
        <v>354</v>
      </c>
      <c r="B64" s="44" t="s">
        <v>355</v>
      </c>
      <c r="C64" s="44">
        <v>0.52400800000000003</v>
      </c>
      <c r="D64" s="44">
        <v>98</v>
      </c>
      <c r="E64" s="44">
        <v>3.0142279472120102</v>
      </c>
      <c r="F64" s="45">
        <v>5.0000000000000001E-3</v>
      </c>
    </row>
    <row r="65" spans="1:6" s="46" customFormat="1" ht="13" customHeight="1">
      <c r="A65" s="43" t="s">
        <v>356</v>
      </c>
      <c r="B65" s="44" t="s">
        <v>357</v>
      </c>
      <c r="C65" s="44">
        <v>0.51808699999999996</v>
      </c>
      <c r="D65" s="44">
        <v>20</v>
      </c>
      <c r="E65" s="44">
        <v>3.00840540229887</v>
      </c>
      <c r="F65" s="45">
        <v>5.0000000000000001E-3</v>
      </c>
    </row>
    <row r="66" spans="1:6" s="46" customFormat="1" ht="13" customHeight="1">
      <c r="A66" s="43" t="s">
        <v>358</v>
      </c>
      <c r="B66" s="44" t="s">
        <v>359</v>
      </c>
      <c r="C66" s="44">
        <v>0.45507500000000001</v>
      </c>
      <c r="D66" s="44">
        <v>29</v>
      </c>
      <c r="E66" s="44">
        <v>3.00815494438632</v>
      </c>
      <c r="F66" s="45">
        <v>5.0000000000000001E-3</v>
      </c>
    </row>
    <row r="67" spans="1:6" s="46" customFormat="1" ht="13" customHeight="1">
      <c r="A67" s="43" t="s">
        <v>360</v>
      </c>
      <c r="B67" s="44" t="s">
        <v>361</v>
      </c>
      <c r="C67" s="44">
        <v>0.45507500000000001</v>
      </c>
      <c r="D67" s="44">
        <v>26</v>
      </c>
      <c r="E67" s="44">
        <v>3.00815494438632</v>
      </c>
      <c r="F67" s="45">
        <v>5.0000000000000001E-3</v>
      </c>
    </row>
    <row r="68" spans="1:6" s="46" customFormat="1" ht="13" customHeight="1">
      <c r="A68" s="43" t="s">
        <v>362</v>
      </c>
      <c r="B68" s="44" t="s">
        <v>363</v>
      </c>
      <c r="C68" s="44">
        <v>0.52038200000000001</v>
      </c>
      <c r="D68" s="44">
        <v>72</v>
      </c>
      <c r="E68" s="44">
        <v>2.9989289123958001</v>
      </c>
      <c r="F68" s="45">
        <v>5.0000000000000001E-3</v>
      </c>
    </row>
    <row r="69" spans="1:6" s="46" customFormat="1" ht="13" customHeight="1">
      <c r="A69" s="47" t="s">
        <v>364</v>
      </c>
      <c r="B69" s="48" t="s">
        <v>365</v>
      </c>
      <c r="C69" s="48">
        <v>0.44902599999999998</v>
      </c>
      <c r="D69" s="48">
        <v>32</v>
      </c>
      <c r="E69" s="48">
        <v>2.9859754483118599</v>
      </c>
      <c r="F69" s="49">
        <v>0.01</v>
      </c>
    </row>
    <row r="70" spans="1:6" s="46" customFormat="1" ht="13" customHeight="1">
      <c r="A70" s="47" t="s">
        <v>366</v>
      </c>
      <c r="B70" s="48" t="s">
        <v>367</v>
      </c>
      <c r="C70" s="48">
        <v>0.51989799999999997</v>
      </c>
      <c r="D70" s="48">
        <v>87</v>
      </c>
      <c r="E70" s="48">
        <v>2.9840941379874102</v>
      </c>
      <c r="F70" s="49">
        <v>0.01</v>
      </c>
    </row>
    <row r="71" spans="1:6" s="46" customFormat="1" ht="13" customHeight="1">
      <c r="A71" s="47" t="s">
        <v>368</v>
      </c>
      <c r="B71" s="48" t="s">
        <v>369</v>
      </c>
      <c r="C71" s="48">
        <v>0.46473999999999999</v>
      </c>
      <c r="D71" s="48">
        <v>44</v>
      </c>
      <c r="E71" s="48">
        <v>2.9789064448270399</v>
      </c>
      <c r="F71" s="49">
        <v>0.01</v>
      </c>
    </row>
    <row r="72" spans="1:6" s="46" customFormat="1" ht="13" customHeight="1">
      <c r="A72" s="47" t="s">
        <v>370</v>
      </c>
      <c r="B72" s="48" t="s">
        <v>371</v>
      </c>
      <c r="C72" s="48">
        <v>0.36963000000000001</v>
      </c>
      <c r="D72" s="48">
        <v>3</v>
      </c>
      <c r="E72" s="48">
        <v>2.9786568011456298</v>
      </c>
      <c r="F72" s="49">
        <v>0.01</v>
      </c>
    </row>
    <row r="73" spans="1:6" s="46" customFormat="1" ht="13" customHeight="1">
      <c r="A73" s="47" t="s">
        <v>372</v>
      </c>
      <c r="B73" s="48" t="s">
        <v>373</v>
      </c>
      <c r="C73" s="48">
        <v>0.51514800000000005</v>
      </c>
      <c r="D73" s="48">
        <v>78</v>
      </c>
      <c r="E73" s="48">
        <v>2.9696943975312302</v>
      </c>
      <c r="F73" s="49">
        <v>0.01</v>
      </c>
    </row>
    <row r="74" spans="1:6" s="46" customFormat="1" ht="13" customHeight="1">
      <c r="A74" s="47" t="s">
        <v>374</v>
      </c>
      <c r="B74" s="48" t="s">
        <v>375</v>
      </c>
      <c r="C74" s="48">
        <v>0.44631999999999999</v>
      </c>
      <c r="D74" s="48">
        <v>35</v>
      </c>
      <c r="E74" s="48">
        <v>2.9676643516264898</v>
      </c>
      <c r="F74" s="49">
        <v>0.01</v>
      </c>
    </row>
    <row r="75" spans="1:6" s="46" customFormat="1" ht="13" customHeight="1">
      <c r="A75" s="47" t="s">
        <v>376</v>
      </c>
      <c r="B75" s="48" t="s">
        <v>377</v>
      </c>
      <c r="C75" s="48">
        <v>0.44595899999999999</v>
      </c>
      <c r="D75" s="48">
        <v>30</v>
      </c>
      <c r="E75" s="48">
        <v>2.96467173299706</v>
      </c>
      <c r="F75" s="49">
        <v>0.01</v>
      </c>
    </row>
    <row r="76" spans="1:6" s="46" customFormat="1" ht="13" customHeight="1">
      <c r="A76" s="47" t="s">
        <v>378</v>
      </c>
      <c r="B76" s="48" t="s">
        <v>379</v>
      </c>
      <c r="C76" s="48">
        <v>0.25315199999999999</v>
      </c>
      <c r="D76" s="48">
        <v>1</v>
      </c>
      <c r="E76" s="48">
        <v>2.9449963438567801</v>
      </c>
      <c r="F76" s="49">
        <v>0.01</v>
      </c>
    </row>
    <row r="77" spans="1:6" s="46" customFormat="1" ht="13" customHeight="1">
      <c r="A77" s="47" t="s">
        <v>380</v>
      </c>
      <c r="B77" s="48" t="s">
        <v>381</v>
      </c>
      <c r="C77" s="48">
        <v>0.50103600000000004</v>
      </c>
      <c r="D77" s="48">
        <v>19</v>
      </c>
      <c r="E77" s="48">
        <v>2.9395925928772</v>
      </c>
      <c r="F77" s="49">
        <v>0.01</v>
      </c>
    </row>
    <row r="78" spans="1:6" s="46" customFormat="1" ht="13" customHeight="1">
      <c r="A78" s="47" t="s">
        <v>382</v>
      </c>
      <c r="B78" s="48" t="s">
        <v>383</v>
      </c>
      <c r="C78" s="48">
        <v>0.441278</v>
      </c>
      <c r="D78" s="48">
        <v>26</v>
      </c>
      <c r="E78" s="48">
        <v>2.9384524685378</v>
      </c>
      <c r="F78" s="49">
        <v>0.01</v>
      </c>
    </row>
    <row r="79" spans="1:6" s="46" customFormat="1" ht="13" customHeight="1">
      <c r="A79" s="47" t="s">
        <v>384</v>
      </c>
      <c r="B79" s="48" t="s">
        <v>385</v>
      </c>
      <c r="C79" s="48">
        <v>0.441278</v>
      </c>
      <c r="D79" s="48">
        <v>29</v>
      </c>
      <c r="E79" s="48">
        <v>2.9384524685378</v>
      </c>
      <c r="F79" s="49">
        <v>0.01</v>
      </c>
    </row>
    <row r="80" spans="1:6" s="46" customFormat="1" ht="13" customHeight="1">
      <c r="A80" s="47" t="s">
        <v>386</v>
      </c>
      <c r="B80" s="48" t="s">
        <v>387</v>
      </c>
      <c r="C80" s="48">
        <v>0.45912900000000001</v>
      </c>
      <c r="D80" s="48">
        <v>41</v>
      </c>
      <c r="E80" s="48">
        <v>2.9347639178874498</v>
      </c>
      <c r="F80" s="49">
        <v>0.01</v>
      </c>
    </row>
    <row r="81" spans="1:6" s="46" customFormat="1" ht="13" customHeight="1">
      <c r="A81" s="47" t="s">
        <v>388</v>
      </c>
      <c r="B81" s="48" t="s">
        <v>389</v>
      </c>
      <c r="C81" s="48">
        <v>0.45827000000000001</v>
      </c>
      <c r="D81" s="48">
        <v>47</v>
      </c>
      <c r="E81" s="48">
        <v>2.92082165804942</v>
      </c>
      <c r="F81" s="49">
        <v>0.01</v>
      </c>
    </row>
    <row r="82" spans="1:6" s="46" customFormat="1" ht="13" customHeight="1">
      <c r="A82" s="47" t="s">
        <v>390</v>
      </c>
      <c r="B82" s="48" t="s">
        <v>391</v>
      </c>
      <c r="C82" s="48">
        <v>0.475049</v>
      </c>
      <c r="D82" s="48">
        <v>8</v>
      </c>
      <c r="E82" s="48">
        <v>2.9081460245097999</v>
      </c>
      <c r="F82" s="49">
        <v>0.01</v>
      </c>
    </row>
    <row r="83" spans="1:6" s="46" customFormat="1" ht="13" customHeight="1">
      <c r="A83" s="47" t="s">
        <v>392</v>
      </c>
      <c r="B83" s="48" t="s">
        <v>393</v>
      </c>
      <c r="C83" s="48">
        <v>0.438695</v>
      </c>
      <c r="D83" s="48">
        <v>25</v>
      </c>
      <c r="E83" s="48">
        <v>2.90801838112422</v>
      </c>
      <c r="F83" s="49">
        <v>0.01</v>
      </c>
    </row>
    <row r="84" spans="1:6" s="46" customFormat="1" ht="13" customHeight="1">
      <c r="A84" s="47" t="s">
        <v>394</v>
      </c>
      <c r="B84" s="48" t="s">
        <v>395</v>
      </c>
      <c r="C84" s="48">
        <v>0.30685800000000002</v>
      </c>
      <c r="D84" s="48">
        <v>2</v>
      </c>
      <c r="E84" s="48">
        <v>2.9078601157793602</v>
      </c>
      <c r="F84" s="49">
        <v>0.01</v>
      </c>
    </row>
    <row r="85" spans="1:6" s="46" customFormat="1" ht="13" customHeight="1">
      <c r="A85" s="47" t="s">
        <v>396</v>
      </c>
      <c r="B85" s="48" t="s">
        <v>397</v>
      </c>
      <c r="C85" s="48">
        <v>0.455849</v>
      </c>
      <c r="D85" s="48">
        <v>48</v>
      </c>
      <c r="E85" s="48">
        <v>2.9072298003759101</v>
      </c>
      <c r="F85" s="49">
        <v>0.01</v>
      </c>
    </row>
    <row r="86" spans="1:6" s="46" customFormat="1" ht="13" customHeight="1">
      <c r="A86" s="47" t="s">
        <v>398</v>
      </c>
      <c r="B86" s="48" t="s">
        <v>399</v>
      </c>
      <c r="C86" s="48">
        <v>0.48181000000000002</v>
      </c>
      <c r="D86" s="48">
        <v>22</v>
      </c>
      <c r="E86" s="48">
        <v>2.9003195460991602</v>
      </c>
      <c r="F86" s="49">
        <v>0.01</v>
      </c>
    </row>
    <row r="87" spans="1:6" s="46" customFormat="1" ht="13" customHeight="1">
      <c r="A87" s="47" t="s">
        <v>400</v>
      </c>
      <c r="B87" s="48" t="s">
        <v>401</v>
      </c>
      <c r="C87" s="48">
        <v>0.49159900000000001</v>
      </c>
      <c r="D87" s="48">
        <v>114</v>
      </c>
      <c r="E87" s="48">
        <v>2.9001182445498501</v>
      </c>
      <c r="F87" s="49">
        <v>0.01</v>
      </c>
    </row>
    <row r="88" spans="1:6" s="46" customFormat="1" ht="13" customHeight="1">
      <c r="A88" s="47" t="s">
        <v>402</v>
      </c>
      <c r="B88" s="48" t="s">
        <v>403</v>
      </c>
      <c r="C88" s="48">
        <v>0.49113200000000001</v>
      </c>
      <c r="D88" s="48">
        <v>102</v>
      </c>
      <c r="E88" s="48">
        <v>2.89372440124099</v>
      </c>
      <c r="F88" s="49">
        <v>0.01</v>
      </c>
    </row>
    <row r="89" spans="1:6" s="46" customFormat="1" ht="13" customHeight="1">
      <c r="A89" s="47" t="s">
        <v>404</v>
      </c>
      <c r="B89" s="48" t="s">
        <v>405</v>
      </c>
      <c r="C89" s="48">
        <v>0.43707499999999999</v>
      </c>
      <c r="D89" s="48">
        <v>37</v>
      </c>
      <c r="E89" s="48">
        <v>2.88430277030354</v>
      </c>
      <c r="F89" s="49">
        <v>0.01</v>
      </c>
    </row>
    <row r="90" spans="1:6" s="46" customFormat="1" ht="13" customHeight="1">
      <c r="A90" s="47" t="s">
        <v>406</v>
      </c>
      <c r="B90" s="48" t="s">
        <v>407</v>
      </c>
      <c r="C90" s="48">
        <v>0.51314300000000002</v>
      </c>
      <c r="D90" s="48">
        <v>60</v>
      </c>
      <c r="E90" s="48">
        <v>2.8748124015945802</v>
      </c>
      <c r="F90" s="49">
        <v>0.01</v>
      </c>
    </row>
    <row r="91" spans="1:6" s="46" customFormat="1" ht="13" customHeight="1">
      <c r="A91" s="47" t="s">
        <v>408</v>
      </c>
      <c r="B91" s="48" t="s">
        <v>409</v>
      </c>
      <c r="C91" s="48">
        <v>0.53602300000000003</v>
      </c>
      <c r="D91" s="48">
        <v>201</v>
      </c>
      <c r="E91" s="48">
        <v>2.8642085677560001</v>
      </c>
      <c r="F91" s="49">
        <v>0.01</v>
      </c>
    </row>
    <row r="92" spans="1:6" s="46" customFormat="1" ht="13" customHeight="1">
      <c r="A92" s="47" t="s">
        <v>410</v>
      </c>
      <c r="B92" s="48" t="s">
        <v>411</v>
      </c>
      <c r="C92" s="48">
        <v>0.48181000000000002</v>
      </c>
      <c r="D92" s="48">
        <v>20</v>
      </c>
      <c r="E92" s="48">
        <v>2.8602319197958201</v>
      </c>
      <c r="F92" s="49">
        <v>0.01</v>
      </c>
    </row>
    <row r="93" spans="1:6" s="46" customFormat="1" ht="13" customHeight="1">
      <c r="A93" s="47" t="s">
        <v>412</v>
      </c>
      <c r="B93" s="48" t="s">
        <v>413</v>
      </c>
      <c r="C93" s="48">
        <v>0.502799</v>
      </c>
      <c r="D93" s="48">
        <v>59</v>
      </c>
      <c r="E93" s="48">
        <v>2.8510880937694201</v>
      </c>
      <c r="F93" s="49">
        <v>0.01</v>
      </c>
    </row>
    <row r="94" spans="1:6" s="46" customFormat="1" ht="13" customHeight="1">
      <c r="A94" s="47" t="s">
        <v>414</v>
      </c>
      <c r="B94" s="48" t="s">
        <v>415</v>
      </c>
      <c r="C94" s="48">
        <v>0.43114000000000002</v>
      </c>
      <c r="D94" s="48">
        <v>28</v>
      </c>
      <c r="E94" s="48">
        <v>2.84206894001646</v>
      </c>
      <c r="F94" s="49">
        <v>0.01</v>
      </c>
    </row>
    <row r="95" spans="1:6" s="46" customFormat="1" ht="13" customHeight="1">
      <c r="A95" s="47" t="s">
        <v>416</v>
      </c>
      <c r="B95" s="48" t="s">
        <v>417</v>
      </c>
      <c r="C95" s="48">
        <v>0.48242000000000002</v>
      </c>
      <c r="D95" s="48">
        <v>119</v>
      </c>
      <c r="E95" s="48">
        <v>2.8391270010514802</v>
      </c>
      <c r="F95" s="49">
        <v>0.01</v>
      </c>
    </row>
    <row r="96" spans="1:6" s="46" customFormat="1" ht="13" customHeight="1">
      <c r="A96" s="47" t="s">
        <v>418</v>
      </c>
      <c r="B96" s="48" t="s">
        <v>419</v>
      </c>
      <c r="C96" s="48">
        <v>0.48904199999999998</v>
      </c>
      <c r="D96" s="48">
        <v>99</v>
      </c>
      <c r="E96" s="48">
        <v>2.8338326874964501</v>
      </c>
      <c r="F96" s="49">
        <v>0.01</v>
      </c>
    </row>
    <row r="97" spans="1:6" s="46" customFormat="1" ht="13" customHeight="1">
      <c r="A97" s="47" t="s">
        <v>420</v>
      </c>
      <c r="B97" s="48" t="s">
        <v>421</v>
      </c>
      <c r="C97" s="48">
        <v>0.46436100000000002</v>
      </c>
      <c r="D97" s="48">
        <v>10</v>
      </c>
      <c r="E97" s="48">
        <v>2.8309064507183002</v>
      </c>
      <c r="F97" s="49">
        <v>0.01</v>
      </c>
    </row>
    <row r="98" spans="1:6" s="46" customFormat="1" ht="13" customHeight="1">
      <c r="A98" s="47" t="s">
        <v>422</v>
      </c>
      <c r="B98" s="48" t="s">
        <v>423</v>
      </c>
      <c r="C98" s="48">
        <v>0.52400800000000003</v>
      </c>
      <c r="D98" s="48">
        <v>196</v>
      </c>
      <c r="E98" s="48">
        <v>2.8054264535486499</v>
      </c>
      <c r="F98" s="49">
        <v>0.01</v>
      </c>
    </row>
    <row r="99" spans="1:6" s="46" customFormat="1" ht="13" customHeight="1">
      <c r="A99" s="47" t="s">
        <v>424</v>
      </c>
      <c r="B99" s="48" t="s">
        <v>425</v>
      </c>
      <c r="C99" s="48">
        <v>0.42736000000000002</v>
      </c>
      <c r="D99" s="48">
        <v>35</v>
      </c>
      <c r="E99" s="48">
        <v>2.8049948383957699</v>
      </c>
      <c r="F99" s="49">
        <v>0.01</v>
      </c>
    </row>
    <row r="100" spans="1:6" s="46" customFormat="1" ht="13" customHeight="1">
      <c r="A100" s="47" t="s">
        <v>426</v>
      </c>
      <c r="B100" s="48" t="s">
        <v>427</v>
      </c>
      <c r="C100" s="48">
        <v>0.42699700000000002</v>
      </c>
      <c r="D100" s="48">
        <v>31</v>
      </c>
      <c r="E100" s="48">
        <v>2.80052432473027</v>
      </c>
      <c r="F100" s="49">
        <v>0.01</v>
      </c>
    </row>
    <row r="101" spans="1:6" s="46" customFormat="1" ht="13" customHeight="1">
      <c r="A101" s="47" t="s">
        <v>428</v>
      </c>
      <c r="B101" s="48" t="s">
        <v>429</v>
      </c>
      <c r="C101" s="48">
        <v>0.42699700000000002</v>
      </c>
      <c r="D101" s="48">
        <v>37</v>
      </c>
      <c r="E101" s="48">
        <v>2.80052432473027</v>
      </c>
      <c r="F101" s="49">
        <v>0.01</v>
      </c>
    </row>
    <row r="102" spans="1:6" s="46" customFormat="1" ht="13" customHeight="1">
      <c r="A102" s="47" t="s">
        <v>430</v>
      </c>
      <c r="B102" s="48" t="s">
        <v>431</v>
      </c>
      <c r="C102" s="48">
        <v>0.34594900000000001</v>
      </c>
      <c r="D102" s="48">
        <v>4</v>
      </c>
      <c r="E102" s="48">
        <v>2.7978297861085899</v>
      </c>
      <c r="F102" s="49">
        <v>0.01</v>
      </c>
    </row>
    <row r="103" spans="1:6" s="46" customFormat="1" ht="13" customHeight="1">
      <c r="A103" s="47" t="s">
        <v>432</v>
      </c>
      <c r="B103" s="48" t="s">
        <v>433</v>
      </c>
      <c r="C103" s="48">
        <v>0.42664400000000002</v>
      </c>
      <c r="D103" s="48">
        <v>28</v>
      </c>
      <c r="E103" s="48">
        <v>2.7873163274429298</v>
      </c>
      <c r="F103" s="49">
        <v>0.01</v>
      </c>
    </row>
    <row r="104" spans="1:6" s="46" customFormat="1" ht="13" customHeight="1">
      <c r="A104" s="47" t="s">
        <v>434</v>
      </c>
      <c r="B104" s="48" t="s">
        <v>435</v>
      </c>
      <c r="C104" s="48">
        <v>0.46391300000000002</v>
      </c>
      <c r="D104" s="48">
        <v>22</v>
      </c>
      <c r="E104" s="48">
        <v>2.7805266754065898</v>
      </c>
      <c r="F104" s="49">
        <v>0.01</v>
      </c>
    </row>
    <row r="105" spans="1:6" s="46" customFormat="1" ht="13" customHeight="1">
      <c r="A105" s="47" t="s">
        <v>436</v>
      </c>
      <c r="B105" s="48" t="s">
        <v>437</v>
      </c>
      <c r="C105" s="48">
        <v>0.47770899999999999</v>
      </c>
      <c r="D105" s="48">
        <v>144</v>
      </c>
      <c r="E105" s="48">
        <v>2.7733876156838102</v>
      </c>
      <c r="F105" s="49">
        <v>0.01</v>
      </c>
    </row>
    <row r="106" spans="1:6" s="46" customFormat="1" ht="13" customHeight="1">
      <c r="A106" s="47" t="s">
        <v>438</v>
      </c>
      <c r="B106" s="48" t="s">
        <v>439</v>
      </c>
      <c r="C106" s="48">
        <v>0.46496799999999999</v>
      </c>
      <c r="D106" s="48">
        <v>18</v>
      </c>
      <c r="E106" s="48">
        <v>2.7669832825338698</v>
      </c>
      <c r="F106" s="49">
        <v>0.01</v>
      </c>
    </row>
    <row r="107" spans="1:6" s="46" customFormat="1" ht="13" customHeight="1">
      <c r="A107" s="47" t="s">
        <v>440</v>
      </c>
      <c r="B107" s="48" t="s">
        <v>441</v>
      </c>
      <c r="C107" s="48">
        <v>0.48648599999999997</v>
      </c>
      <c r="D107" s="48">
        <v>54</v>
      </c>
      <c r="E107" s="48">
        <v>2.7665786900335201</v>
      </c>
      <c r="F107" s="49">
        <v>0.01</v>
      </c>
    </row>
    <row r="108" spans="1:6" s="46" customFormat="1" ht="13" customHeight="1">
      <c r="A108" s="47" t="s">
        <v>442</v>
      </c>
      <c r="B108" s="48" t="s">
        <v>443</v>
      </c>
      <c r="C108" s="48">
        <v>0.44714599999999999</v>
      </c>
      <c r="D108" s="48">
        <v>15</v>
      </c>
      <c r="E108" s="48">
        <v>2.7478191001332002</v>
      </c>
      <c r="F108" s="49">
        <v>0.01</v>
      </c>
    </row>
    <row r="109" spans="1:6" s="46" customFormat="1" ht="13" customHeight="1">
      <c r="A109" s="47" t="s">
        <v>444</v>
      </c>
      <c r="B109" s="48" t="s">
        <v>445</v>
      </c>
      <c r="C109" s="48">
        <v>0.44714599999999999</v>
      </c>
      <c r="D109" s="48">
        <v>15</v>
      </c>
      <c r="E109" s="48">
        <v>2.7478191001332002</v>
      </c>
      <c r="F109" s="49">
        <v>0.01</v>
      </c>
    </row>
    <row r="110" spans="1:6" s="46" customFormat="1" ht="13" customHeight="1">
      <c r="A110" s="47" t="s">
        <v>446</v>
      </c>
      <c r="B110" s="48" t="s">
        <v>447</v>
      </c>
      <c r="C110" s="48">
        <v>0.48181000000000002</v>
      </c>
      <c r="D110" s="48">
        <v>64</v>
      </c>
      <c r="E110" s="48">
        <v>2.7475933554353702</v>
      </c>
      <c r="F110" s="49">
        <v>0.01</v>
      </c>
    </row>
    <row r="111" spans="1:6" s="46" customFormat="1" ht="13" customHeight="1">
      <c r="A111" s="47" t="s">
        <v>448</v>
      </c>
      <c r="B111" s="48" t="s">
        <v>449</v>
      </c>
      <c r="C111" s="48">
        <v>0.48181000000000002</v>
      </c>
      <c r="D111" s="48">
        <v>63</v>
      </c>
      <c r="E111" s="48">
        <v>2.7475933554353702</v>
      </c>
      <c r="F111" s="49">
        <v>0.01</v>
      </c>
    </row>
    <row r="112" spans="1:6" s="46" customFormat="1" ht="13" customHeight="1">
      <c r="A112" s="47" t="s">
        <v>450</v>
      </c>
      <c r="B112" s="48" t="s">
        <v>451</v>
      </c>
      <c r="C112" s="48">
        <v>0.47708499999999998</v>
      </c>
      <c r="D112" s="48">
        <v>94</v>
      </c>
      <c r="E112" s="48">
        <v>2.7399236065497599</v>
      </c>
      <c r="F112" s="49">
        <v>0.01</v>
      </c>
    </row>
    <row r="113" spans="1:6" s="46" customFormat="1" ht="13" customHeight="1">
      <c r="A113" s="47" t="s">
        <v>452</v>
      </c>
      <c r="B113" s="48" t="s">
        <v>453</v>
      </c>
      <c r="C113" s="48">
        <v>0.41624100000000003</v>
      </c>
      <c r="D113" s="48">
        <v>40</v>
      </c>
      <c r="E113" s="48">
        <v>2.7372839256150301</v>
      </c>
      <c r="F113" s="49">
        <v>0.01</v>
      </c>
    </row>
    <row r="114" spans="1:6" s="46" customFormat="1" ht="13" customHeight="1">
      <c r="A114" s="47" t="s">
        <v>454</v>
      </c>
      <c r="B114" s="48" t="s">
        <v>455</v>
      </c>
      <c r="C114" s="48">
        <v>0.41622799999999999</v>
      </c>
      <c r="D114" s="48">
        <v>37</v>
      </c>
      <c r="E114" s="48">
        <v>2.73528874566217</v>
      </c>
      <c r="F114" s="49">
        <v>0.01</v>
      </c>
    </row>
    <row r="115" spans="1:6" s="46" customFormat="1" ht="13" customHeight="1">
      <c r="A115" s="47" t="s">
        <v>456</v>
      </c>
      <c r="B115" s="48" t="s">
        <v>457</v>
      </c>
      <c r="C115" s="48">
        <v>0.41558800000000001</v>
      </c>
      <c r="D115" s="48">
        <v>38</v>
      </c>
      <c r="E115" s="48">
        <v>2.7333002570126599</v>
      </c>
      <c r="F115" s="49">
        <v>0.01</v>
      </c>
    </row>
    <row r="116" spans="1:6" s="46" customFormat="1" ht="13" customHeight="1">
      <c r="A116" s="47" t="s">
        <v>458</v>
      </c>
      <c r="B116" s="48" t="s">
        <v>459</v>
      </c>
      <c r="C116" s="48">
        <v>0.28558600000000001</v>
      </c>
      <c r="D116" s="48">
        <v>2</v>
      </c>
      <c r="E116" s="48">
        <v>2.7321918164442001</v>
      </c>
      <c r="F116" s="49">
        <v>0.01</v>
      </c>
    </row>
    <row r="117" spans="1:6" s="46" customFormat="1" ht="13" customHeight="1">
      <c r="A117" s="47" t="s">
        <v>460</v>
      </c>
      <c r="B117" s="48" t="s">
        <v>461</v>
      </c>
      <c r="C117" s="48">
        <v>0.45577099999999998</v>
      </c>
      <c r="D117" s="48">
        <v>23</v>
      </c>
      <c r="E117" s="48">
        <v>2.7293363292928499</v>
      </c>
      <c r="F117" s="49">
        <v>0.01</v>
      </c>
    </row>
    <row r="118" spans="1:6" s="46" customFormat="1" ht="13" customHeight="1">
      <c r="A118" s="47" t="s">
        <v>462</v>
      </c>
      <c r="B118" s="48" t="s">
        <v>463</v>
      </c>
      <c r="C118" s="48">
        <v>0.46662500000000001</v>
      </c>
      <c r="D118" s="48">
        <v>125</v>
      </c>
      <c r="E118" s="48">
        <v>2.7236177645989601</v>
      </c>
      <c r="F118" s="49">
        <v>0.01</v>
      </c>
    </row>
    <row r="119" spans="1:6" s="46" customFormat="1" ht="13" customHeight="1">
      <c r="A119" s="47" t="s">
        <v>464</v>
      </c>
      <c r="B119" s="48" t="s">
        <v>465</v>
      </c>
      <c r="C119" s="48">
        <v>0.46653699999999998</v>
      </c>
      <c r="D119" s="48">
        <v>126</v>
      </c>
      <c r="E119" s="48">
        <v>2.71885795104328</v>
      </c>
      <c r="F119" s="49">
        <v>0.01</v>
      </c>
    </row>
    <row r="120" spans="1:6" s="46" customFormat="1" ht="13" customHeight="1">
      <c r="A120" s="47" t="s">
        <v>466</v>
      </c>
      <c r="B120" s="48" t="s">
        <v>467</v>
      </c>
      <c r="C120" s="48">
        <v>0.47978799999999999</v>
      </c>
      <c r="D120" s="48">
        <v>62</v>
      </c>
      <c r="E120" s="48">
        <v>2.71605592160692</v>
      </c>
      <c r="F120" s="49">
        <v>0.01</v>
      </c>
    </row>
    <row r="121" spans="1:6" s="46" customFormat="1" ht="13" customHeight="1">
      <c r="A121" s="47" t="s">
        <v>468</v>
      </c>
      <c r="B121" s="48" t="s">
        <v>469</v>
      </c>
      <c r="C121" s="48">
        <v>0.46532099999999998</v>
      </c>
      <c r="D121" s="48">
        <v>141</v>
      </c>
      <c r="E121" s="48">
        <v>2.70479691460549</v>
      </c>
      <c r="F121" s="49">
        <v>0.01</v>
      </c>
    </row>
    <row r="122" spans="1:6" s="46" customFormat="1" ht="13" customHeight="1">
      <c r="A122" s="47" t="s">
        <v>470</v>
      </c>
      <c r="B122" s="48" t="s">
        <v>471</v>
      </c>
      <c r="C122" s="48">
        <v>0.46532099999999998</v>
      </c>
      <c r="D122" s="48">
        <v>141</v>
      </c>
      <c r="E122" s="48">
        <v>2.70479691460549</v>
      </c>
      <c r="F122" s="49">
        <v>0.01</v>
      </c>
    </row>
    <row r="123" spans="1:6" s="46" customFormat="1" ht="13" customHeight="1">
      <c r="A123" s="47" t="s">
        <v>472</v>
      </c>
      <c r="B123" s="48" t="s">
        <v>473</v>
      </c>
      <c r="C123" s="48">
        <v>0.41120000000000001</v>
      </c>
      <c r="D123" s="48">
        <v>40</v>
      </c>
      <c r="E123" s="48">
        <v>2.7023553874998898</v>
      </c>
      <c r="F123" s="49">
        <v>0.01</v>
      </c>
    </row>
    <row r="124" spans="1:6" s="46" customFormat="1" ht="13" customHeight="1">
      <c r="A124" s="47" t="s">
        <v>474</v>
      </c>
      <c r="B124" s="48" t="s">
        <v>475</v>
      </c>
      <c r="C124" s="48">
        <v>0.41120000000000001</v>
      </c>
      <c r="D124" s="48">
        <v>28</v>
      </c>
      <c r="E124" s="48">
        <v>2.7023553874998898</v>
      </c>
      <c r="F124" s="49">
        <v>0.01</v>
      </c>
    </row>
    <row r="125" spans="1:6" s="46" customFormat="1" ht="13" customHeight="1">
      <c r="A125" s="47" t="s">
        <v>476</v>
      </c>
      <c r="B125" s="48" t="s">
        <v>477</v>
      </c>
      <c r="C125" s="48">
        <v>0.43543300000000001</v>
      </c>
      <c r="D125" s="48">
        <v>6</v>
      </c>
      <c r="E125" s="48">
        <v>2.6958312599265901</v>
      </c>
      <c r="F125" s="49">
        <v>0.01</v>
      </c>
    </row>
    <row r="126" spans="1:6" s="46" customFormat="1" ht="13" customHeight="1">
      <c r="A126" s="47" t="s">
        <v>478</v>
      </c>
      <c r="B126" s="48" t="s">
        <v>479</v>
      </c>
      <c r="C126" s="48">
        <v>0.47525499999999998</v>
      </c>
      <c r="D126" s="48">
        <v>59</v>
      </c>
      <c r="E126" s="48">
        <v>2.6947108987195199</v>
      </c>
      <c r="F126" s="49">
        <v>0.01</v>
      </c>
    </row>
    <row r="127" spans="1:6" s="46" customFormat="1" ht="13" customHeight="1">
      <c r="A127" s="47" t="s">
        <v>480</v>
      </c>
      <c r="B127" s="48" t="s">
        <v>481</v>
      </c>
      <c r="C127" s="48">
        <v>0.41066000000000003</v>
      </c>
      <c r="D127" s="48">
        <v>30</v>
      </c>
      <c r="E127" s="48">
        <v>2.6911510548803999</v>
      </c>
      <c r="F127" s="49">
        <v>0.01</v>
      </c>
    </row>
    <row r="128" spans="1:6" s="46" customFormat="1" ht="13" customHeight="1">
      <c r="A128" s="47" t="s">
        <v>482</v>
      </c>
      <c r="B128" s="48" t="s">
        <v>483</v>
      </c>
      <c r="C128" s="48">
        <v>0.46489000000000003</v>
      </c>
      <c r="D128" s="48">
        <v>120</v>
      </c>
      <c r="E128" s="48">
        <v>2.6910510702647601</v>
      </c>
      <c r="F128" s="49">
        <v>0.01</v>
      </c>
    </row>
    <row r="129" spans="1:6" s="46" customFormat="1" ht="13" customHeight="1">
      <c r="A129" s="47" t="s">
        <v>484</v>
      </c>
      <c r="B129" s="48" t="s">
        <v>485</v>
      </c>
      <c r="C129" s="48">
        <v>0.41055199999999997</v>
      </c>
      <c r="D129" s="48">
        <v>30</v>
      </c>
      <c r="E129" s="48">
        <v>2.6874620831870701</v>
      </c>
      <c r="F129" s="49">
        <v>0.01</v>
      </c>
    </row>
    <row r="130" spans="1:6" s="46" customFormat="1" ht="13" customHeight="1">
      <c r="A130" s="47" t="s">
        <v>486</v>
      </c>
      <c r="B130" s="48" t="s">
        <v>487</v>
      </c>
      <c r="C130" s="48">
        <v>0.40703299999999998</v>
      </c>
      <c r="D130" s="48">
        <v>36</v>
      </c>
      <c r="E130" s="48">
        <v>2.6693470137072599</v>
      </c>
      <c r="F130" s="49">
        <v>0.01</v>
      </c>
    </row>
    <row r="131" spans="1:6" s="46" customFormat="1" ht="13" customHeight="1">
      <c r="A131" s="47" t="s">
        <v>488</v>
      </c>
      <c r="B131" s="48" t="s">
        <v>489</v>
      </c>
      <c r="C131" s="48">
        <v>0.67579400000000001</v>
      </c>
      <c r="D131" s="48">
        <v>1413</v>
      </c>
      <c r="E131" s="48">
        <v>2.6691617747883098</v>
      </c>
      <c r="F131" s="49">
        <v>0.01</v>
      </c>
    </row>
    <row r="132" spans="1:6" s="46" customFormat="1" ht="13" customHeight="1">
      <c r="A132" s="47" t="s">
        <v>490</v>
      </c>
      <c r="B132" s="48" t="s">
        <v>491</v>
      </c>
      <c r="C132" s="48">
        <v>0.46477299999999999</v>
      </c>
      <c r="D132" s="48">
        <v>82</v>
      </c>
      <c r="E132" s="48">
        <v>2.6680515746773201</v>
      </c>
      <c r="F132" s="49">
        <v>0.01</v>
      </c>
    </row>
    <row r="133" spans="1:6" s="46" customFormat="1" ht="13" customHeight="1">
      <c r="A133" s="47" t="s">
        <v>492</v>
      </c>
      <c r="B133" s="48" t="s">
        <v>493</v>
      </c>
      <c r="C133" s="48">
        <v>0.40688299999999999</v>
      </c>
      <c r="D133" s="48">
        <v>28</v>
      </c>
      <c r="E133" s="48">
        <v>2.6675648706244601</v>
      </c>
      <c r="F133" s="49">
        <v>0.01</v>
      </c>
    </row>
    <row r="134" spans="1:6" s="46" customFormat="1" ht="13" customHeight="1">
      <c r="A134" s="47" t="s">
        <v>20</v>
      </c>
      <c r="B134" s="48" t="s">
        <v>494</v>
      </c>
      <c r="C134" s="48">
        <v>0.44115700000000002</v>
      </c>
      <c r="D134" s="48">
        <v>22</v>
      </c>
      <c r="E134" s="48">
        <v>2.6580708392183401</v>
      </c>
      <c r="F134" s="49">
        <v>0.01</v>
      </c>
    </row>
    <row r="135" spans="1:6" s="46" customFormat="1" ht="13" customHeight="1">
      <c r="A135" s="43" t="s">
        <v>495</v>
      </c>
      <c r="B135" s="44" t="s">
        <v>496</v>
      </c>
      <c r="C135" s="44">
        <v>0.40581400000000001</v>
      </c>
      <c r="D135" s="44">
        <v>25</v>
      </c>
      <c r="E135" s="44">
        <v>2.65698000501953</v>
      </c>
      <c r="F135" s="50">
        <v>0.05</v>
      </c>
    </row>
    <row r="136" spans="1:6" s="46" customFormat="1" ht="13" customHeight="1">
      <c r="A136" s="43" t="s">
        <v>497</v>
      </c>
      <c r="B136" s="44" t="s">
        <v>498</v>
      </c>
      <c r="C136" s="44">
        <v>0.40578700000000001</v>
      </c>
      <c r="D136" s="44">
        <v>39</v>
      </c>
      <c r="E136" s="44">
        <v>2.6534920638592498</v>
      </c>
      <c r="F136" s="50">
        <v>0.05</v>
      </c>
    </row>
    <row r="137" spans="1:6" s="46" customFormat="1" ht="13" customHeight="1">
      <c r="A137" s="43" t="s">
        <v>499</v>
      </c>
      <c r="B137" s="44" t="s">
        <v>500</v>
      </c>
      <c r="C137" s="44">
        <v>0.431751</v>
      </c>
      <c r="D137" s="44">
        <v>10</v>
      </c>
      <c r="E137" s="44">
        <v>2.6459558345352798</v>
      </c>
      <c r="F137" s="50">
        <v>0.05</v>
      </c>
    </row>
    <row r="138" spans="1:6" s="46" customFormat="1" ht="13" customHeight="1">
      <c r="A138" s="43" t="s">
        <v>501</v>
      </c>
      <c r="B138" s="44" t="s">
        <v>502</v>
      </c>
      <c r="C138" s="44">
        <v>0.44276799999999999</v>
      </c>
      <c r="D138" s="44">
        <v>20</v>
      </c>
      <c r="E138" s="44">
        <v>2.6439836886086598</v>
      </c>
      <c r="F138" s="50">
        <v>0.05</v>
      </c>
    </row>
    <row r="139" spans="1:6" s="46" customFormat="1" ht="13" customHeight="1">
      <c r="A139" s="43" t="s">
        <v>503</v>
      </c>
      <c r="B139" s="44" t="s">
        <v>504</v>
      </c>
      <c r="C139" s="44">
        <v>0.40378500000000001</v>
      </c>
      <c r="D139" s="44">
        <v>38</v>
      </c>
      <c r="E139" s="44">
        <v>2.6431457168589301</v>
      </c>
      <c r="F139" s="50">
        <v>0.05</v>
      </c>
    </row>
    <row r="140" spans="1:6" s="46" customFormat="1" ht="13" customHeight="1">
      <c r="A140" s="43" t="s">
        <v>505</v>
      </c>
      <c r="B140" s="44" t="s">
        <v>506</v>
      </c>
      <c r="C140" s="44">
        <v>0.45912900000000001</v>
      </c>
      <c r="D140" s="44">
        <v>141</v>
      </c>
      <c r="E140" s="44">
        <v>2.6306579883122199</v>
      </c>
      <c r="F140" s="50">
        <v>0.05</v>
      </c>
    </row>
    <row r="141" spans="1:6" s="46" customFormat="1" ht="13" customHeight="1">
      <c r="A141" s="43" t="s">
        <v>507</v>
      </c>
      <c r="B141" s="44" t="s">
        <v>508</v>
      </c>
      <c r="C141" s="44">
        <v>0.49352299999999999</v>
      </c>
      <c r="D141" s="44">
        <v>169</v>
      </c>
      <c r="E141" s="44">
        <v>2.6293917688247799</v>
      </c>
      <c r="F141" s="50">
        <v>0.05</v>
      </c>
    </row>
    <row r="142" spans="1:6" s="46" customFormat="1" ht="13" customHeight="1">
      <c r="A142" s="43" t="s">
        <v>509</v>
      </c>
      <c r="B142" s="44" t="s">
        <v>510</v>
      </c>
      <c r="C142" s="44">
        <v>0.27255000000000001</v>
      </c>
      <c r="D142" s="44">
        <v>2</v>
      </c>
      <c r="E142" s="44">
        <v>2.6278333923841899</v>
      </c>
      <c r="F142" s="50">
        <v>0.05</v>
      </c>
    </row>
    <row r="143" spans="1:6" s="46" customFormat="1" ht="13" customHeight="1">
      <c r="A143" s="43" t="s">
        <v>511</v>
      </c>
      <c r="B143" s="44" t="s">
        <v>512</v>
      </c>
      <c r="C143" s="44">
        <v>0.27255000000000001</v>
      </c>
      <c r="D143" s="44">
        <v>2</v>
      </c>
      <c r="E143" s="44">
        <v>2.6278333923841899</v>
      </c>
      <c r="F143" s="50">
        <v>0.05</v>
      </c>
    </row>
    <row r="144" spans="1:6" s="46" customFormat="1" ht="13" customHeight="1">
      <c r="A144" s="43" t="s">
        <v>513</v>
      </c>
      <c r="B144" s="44" t="s">
        <v>514</v>
      </c>
      <c r="C144" s="44">
        <v>0.40217799999999998</v>
      </c>
      <c r="D144" s="44">
        <v>26</v>
      </c>
      <c r="E144" s="44">
        <v>2.6262789728072198</v>
      </c>
      <c r="F144" s="50">
        <v>0.05</v>
      </c>
    </row>
    <row r="145" spans="1:6" s="46" customFormat="1" ht="13" customHeight="1">
      <c r="A145" s="43" t="s">
        <v>515</v>
      </c>
      <c r="B145" s="44" t="s">
        <v>516</v>
      </c>
      <c r="C145" s="44">
        <v>0.44039600000000001</v>
      </c>
      <c r="D145" s="44">
        <v>19</v>
      </c>
      <c r="E145" s="44">
        <v>2.6155357569014401</v>
      </c>
      <c r="F145" s="50">
        <v>0.05</v>
      </c>
    </row>
    <row r="146" spans="1:6" s="46" customFormat="1" ht="13" customHeight="1">
      <c r="A146" s="43" t="s">
        <v>517</v>
      </c>
      <c r="B146" s="44" t="s">
        <v>518</v>
      </c>
      <c r="C146" s="44">
        <v>0.27140799999999998</v>
      </c>
      <c r="D146" s="44">
        <v>2</v>
      </c>
      <c r="E146" s="44">
        <v>2.6152129473691401</v>
      </c>
      <c r="F146" s="50">
        <v>0.05</v>
      </c>
    </row>
    <row r="147" spans="1:6" s="46" customFormat="1" ht="13" customHeight="1">
      <c r="A147" s="43" t="s">
        <v>519</v>
      </c>
      <c r="B147" s="44" t="s">
        <v>520</v>
      </c>
      <c r="C147" s="44">
        <v>0.40009800000000001</v>
      </c>
      <c r="D147" s="44">
        <v>35</v>
      </c>
      <c r="E147" s="44">
        <v>2.61473985249539</v>
      </c>
      <c r="F147" s="50">
        <v>0.05</v>
      </c>
    </row>
    <row r="148" spans="1:6" s="46" customFormat="1" ht="13" customHeight="1">
      <c r="A148" s="43" t="s">
        <v>521</v>
      </c>
      <c r="B148" s="44" t="s">
        <v>522</v>
      </c>
      <c r="C148" s="44">
        <v>0.32336100000000001</v>
      </c>
      <c r="D148" s="44">
        <v>4</v>
      </c>
      <c r="E148" s="44">
        <v>2.6141091499940501</v>
      </c>
      <c r="F148" s="50">
        <v>0.05</v>
      </c>
    </row>
    <row r="149" spans="1:6" s="46" customFormat="1" ht="13" customHeight="1">
      <c r="A149" s="43" t="s">
        <v>523</v>
      </c>
      <c r="B149" s="44" t="s">
        <v>524</v>
      </c>
      <c r="C149" s="44">
        <v>0.39902199999999999</v>
      </c>
      <c r="D149" s="44">
        <v>35</v>
      </c>
      <c r="E149" s="44">
        <v>2.60985931279252</v>
      </c>
      <c r="F149" s="50">
        <v>0.05</v>
      </c>
    </row>
    <row r="150" spans="1:6" s="46" customFormat="1" ht="13" customHeight="1">
      <c r="A150" s="43" t="s">
        <v>525</v>
      </c>
      <c r="B150" s="44" t="s">
        <v>526</v>
      </c>
      <c r="C150" s="44">
        <v>0.46135799999999999</v>
      </c>
      <c r="D150" s="44">
        <v>60</v>
      </c>
      <c r="E150" s="44">
        <v>2.59986438771229</v>
      </c>
      <c r="F150" s="50">
        <v>0.05</v>
      </c>
    </row>
    <row r="151" spans="1:6" s="46" customFormat="1" ht="13" customHeight="1">
      <c r="A151" s="43" t="s">
        <v>527</v>
      </c>
      <c r="B151" s="44" t="s">
        <v>528</v>
      </c>
      <c r="C151" s="44">
        <v>0.46135799999999999</v>
      </c>
      <c r="D151" s="44">
        <v>63</v>
      </c>
      <c r="E151" s="44">
        <v>2.59986438771229</v>
      </c>
      <c r="F151" s="50">
        <v>0.05</v>
      </c>
    </row>
    <row r="152" spans="1:6" s="46" customFormat="1" ht="13" customHeight="1">
      <c r="A152" s="43" t="s">
        <v>529</v>
      </c>
      <c r="B152" s="44" t="s">
        <v>530</v>
      </c>
      <c r="C152" s="44">
        <v>0.41192400000000001</v>
      </c>
      <c r="D152" s="44">
        <v>47</v>
      </c>
      <c r="E152" s="44">
        <v>2.59351532623745</v>
      </c>
      <c r="F152" s="50">
        <v>0.05</v>
      </c>
    </row>
    <row r="153" spans="1:6" s="46" customFormat="1" ht="13" customHeight="1">
      <c r="A153" s="43" t="s">
        <v>531</v>
      </c>
      <c r="B153" s="44" t="s">
        <v>532</v>
      </c>
      <c r="C153" s="44">
        <v>0.39722400000000002</v>
      </c>
      <c r="D153" s="44">
        <v>31</v>
      </c>
      <c r="E153" s="44">
        <v>2.58913985917289</v>
      </c>
      <c r="F153" s="50">
        <v>0.05</v>
      </c>
    </row>
    <row r="154" spans="1:6" s="46" customFormat="1" ht="13" customHeight="1">
      <c r="A154" s="43" t="s">
        <v>533</v>
      </c>
      <c r="B154" s="44" t="s">
        <v>534</v>
      </c>
      <c r="C154" s="44">
        <v>0.39722400000000002</v>
      </c>
      <c r="D154" s="44">
        <v>29</v>
      </c>
      <c r="E154" s="44">
        <v>2.58913985917289</v>
      </c>
      <c r="F154" s="50">
        <v>0.05</v>
      </c>
    </row>
    <row r="155" spans="1:6" s="46" customFormat="1" ht="13" customHeight="1">
      <c r="A155" s="43" t="s">
        <v>535</v>
      </c>
      <c r="B155" s="44" t="s">
        <v>536</v>
      </c>
      <c r="C155" s="44">
        <v>0.41367100000000001</v>
      </c>
      <c r="D155" s="44">
        <v>9</v>
      </c>
      <c r="E155" s="44">
        <v>2.5852881093383</v>
      </c>
      <c r="F155" s="50">
        <v>0.05</v>
      </c>
    </row>
    <row r="156" spans="1:6" s="46" customFormat="1" ht="13" customHeight="1">
      <c r="A156" s="43" t="s">
        <v>537</v>
      </c>
      <c r="B156" s="44" t="s">
        <v>538</v>
      </c>
      <c r="C156" s="44">
        <v>0.45380700000000002</v>
      </c>
      <c r="D156" s="44">
        <v>139</v>
      </c>
      <c r="E156" s="44">
        <v>2.5793577586018199</v>
      </c>
      <c r="F156" s="50">
        <v>0.05</v>
      </c>
    </row>
    <row r="157" spans="1:6" s="46" customFormat="1" ht="13" customHeight="1">
      <c r="A157" s="43" t="s">
        <v>539</v>
      </c>
      <c r="B157" s="44" t="s">
        <v>540</v>
      </c>
      <c r="C157" s="44">
        <v>0.31820999999999999</v>
      </c>
      <c r="D157" s="44">
        <v>3</v>
      </c>
      <c r="E157" s="44">
        <v>2.5746023177986199</v>
      </c>
      <c r="F157" s="50">
        <v>0.05</v>
      </c>
    </row>
    <row r="158" spans="1:6" s="46" customFormat="1" ht="13" customHeight="1">
      <c r="A158" s="43" t="s">
        <v>541</v>
      </c>
      <c r="B158" s="44" t="s">
        <v>542</v>
      </c>
      <c r="C158" s="44">
        <v>0.43543300000000001</v>
      </c>
      <c r="D158" s="44">
        <v>17</v>
      </c>
      <c r="E158" s="44">
        <v>2.5737825011548501</v>
      </c>
      <c r="F158" s="50">
        <v>0.05</v>
      </c>
    </row>
    <row r="159" spans="1:6" s="46" customFormat="1" ht="13" customHeight="1">
      <c r="A159" s="43" t="s">
        <v>543</v>
      </c>
      <c r="B159" s="44" t="s">
        <v>544</v>
      </c>
      <c r="C159" s="44">
        <v>0.39483200000000002</v>
      </c>
      <c r="D159" s="44">
        <v>29</v>
      </c>
      <c r="E159" s="44">
        <v>2.5706017111392301</v>
      </c>
      <c r="F159" s="50">
        <v>0.05</v>
      </c>
    </row>
    <row r="160" spans="1:6" s="46" customFormat="1" ht="13" customHeight="1">
      <c r="A160" s="43" t="s">
        <v>545</v>
      </c>
      <c r="B160" s="44" t="s">
        <v>546</v>
      </c>
      <c r="C160" s="44">
        <v>0.39483200000000002</v>
      </c>
      <c r="D160" s="44">
        <v>39</v>
      </c>
      <c r="E160" s="44">
        <v>2.5706017111392301</v>
      </c>
      <c r="F160" s="50">
        <v>0.05</v>
      </c>
    </row>
    <row r="161" spans="1:6" s="46" customFormat="1" ht="13" customHeight="1">
      <c r="A161" s="43" t="s">
        <v>547</v>
      </c>
      <c r="B161" s="44" t="s">
        <v>548</v>
      </c>
      <c r="C161" s="44">
        <v>0.45624799999999999</v>
      </c>
      <c r="D161" s="44">
        <v>53</v>
      </c>
      <c r="E161" s="44">
        <v>2.56639039000228</v>
      </c>
      <c r="F161" s="50">
        <v>0.05</v>
      </c>
    </row>
    <row r="162" spans="1:6" s="46" customFormat="1" ht="13" customHeight="1">
      <c r="A162" s="43" t="s">
        <v>549</v>
      </c>
      <c r="B162" s="44" t="s">
        <v>550</v>
      </c>
      <c r="C162" s="44">
        <v>0.45010899999999998</v>
      </c>
      <c r="D162" s="44">
        <v>107</v>
      </c>
      <c r="E162" s="44">
        <v>2.5643731611908001</v>
      </c>
      <c r="F162" s="50">
        <v>0.05</v>
      </c>
    </row>
    <row r="163" spans="1:6" s="46" customFormat="1" ht="13" customHeight="1">
      <c r="A163" s="43" t="s">
        <v>551</v>
      </c>
      <c r="B163" s="44" t="s">
        <v>552</v>
      </c>
      <c r="C163" s="44">
        <v>0.45577099999999998</v>
      </c>
      <c r="D163" s="44">
        <v>51</v>
      </c>
      <c r="E163" s="44">
        <v>2.5567577426084802</v>
      </c>
      <c r="F163" s="50">
        <v>0.05</v>
      </c>
    </row>
    <row r="164" spans="1:6" s="46" customFormat="1" ht="13" customHeight="1">
      <c r="A164" s="43" t="s">
        <v>553</v>
      </c>
      <c r="B164" s="44" t="s">
        <v>554</v>
      </c>
      <c r="C164" s="44">
        <v>0.31473699999999999</v>
      </c>
      <c r="D164" s="44">
        <v>3</v>
      </c>
      <c r="E164" s="44">
        <v>2.5494259249414299</v>
      </c>
      <c r="F164" s="50">
        <v>0.05</v>
      </c>
    </row>
    <row r="165" spans="1:6" s="46" customFormat="1" ht="13" customHeight="1">
      <c r="A165" s="43" t="s">
        <v>555</v>
      </c>
      <c r="B165" s="44" t="s">
        <v>556</v>
      </c>
      <c r="C165" s="44">
        <v>0.59140400000000004</v>
      </c>
      <c r="D165" s="44">
        <v>382</v>
      </c>
      <c r="E165" s="44">
        <v>2.5485571660131701</v>
      </c>
      <c r="F165" s="50">
        <v>0.05</v>
      </c>
    </row>
    <row r="166" spans="1:6" s="46" customFormat="1" ht="13" customHeight="1">
      <c r="A166" s="43" t="s">
        <v>557</v>
      </c>
      <c r="B166" s="44" t="s">
        <v>558</v>
      </c>
      <c r="C166" s="44">
        <v>0.392262</v>
      </c>
      <c r="D166" s="44">
        <v>39</v>
      </c>
      <c r="E166" s="44">
        <v>2.5481657668858002</v>
      </c>
      <c r="F166" s="50">
        <v>0.05</v>
      </c>
    </row>
    <row r="167" spans="1:6" s="46" customFormat="1" ht="13" customHeight="1">
      <c r="A167" s="43" t="s">
        <v>559</v>
      </c>
      <c r="B167" s="44" t="s">
        <v>560</v>
      </c>
      <c r="C167" s="44">
        <v>0.44814199999999998</v>
      </c>
      <c r="D167" s="44">
        <v>72</v>
      </c>
      <c r="E167" s="44">
        <v>2.5476822972000002</v>
      </c>
      <c r="F167" s="50">
        <v>0.05</v>
      </c>
    </row>
    <row r="168" spans="1:6" s="46" customFormat="1" ht="13" customHeight="1">
      <c r="A168" s="43" t="s">
        <v>561</v>
      </c>
      <c r="B168" s="44" t="s">
        <v>562</v>
      </c>
      <c r="C168" s="44">
        <v>0.39200800000000002</v>
      </c>
      <c r="D168" s="44">
        <v>35</v>
      </c>
      <c r="E168" s="44">
        <v>2.54523301599674</v>
      </c>
      <c r="F168" s="50">
        <v>0.05</v>
      </c>
    </row>
    <row r="169" spans="1:6" s="46" customFormat="1" ht="13" customHeight="1">
      <c r="A169" s="43" t="s">
        <v>563</v>
      </c>
      <c r="B169" s="44" t="s">
        <v>564</v>
      </c>
      <c r="C169" s="44">
        <v>0.42699700000000002</v>
      </c>
      <c r="D169" s="44">
        <v>22</v>
      </c>
      <c r="E169" s="44">
        <v>2.54293724654161</v>
      </c>
      <c r="F169" s="50">
        <v>0.05</v>
      </c>
    </row>
    <row r="170" spans="1:6" s="46" customFormat="1" ht="13" customHeight="1">
      <c r="A170" s="43" t="s">
        <v>565</v>
      </c>
      <c r="B170" s="44" t="s">
        <v>566</v>
      </c>
      <c r="C170" s="44">
        <v>0.39179000000000003</v>
      </c>
      <c r="D170" s="44">
        <v>27</v>
      </c>
      <c r="E170" s="44">
        <v>2.5423136244641098</v>
      </c>
      <c r="F170" s="50">
        <v>0.05</v>
      </c>
    </row>
    <row r="171" spans="1:6" s="46" customFormat="1" ht="13" customHeight="1">
      <c r="A171" s="43" t="s">
        <v>567</v>
      </c>
      <c r="B171" s="44" t="s">
        <v>568</v>
      </c>
      <c r="C171" s="44">
        <v>0.445546</v>
      </c>
      <c r="D171" s="44">
        <v>73</v>
      </c>
      <c r="E171" s="44">
        <v>2.5288929439380201</v>
      </c>
      <c r="F171" s="50">
        <v>0.05</v>
      </c>
    </row>
    <row r="172" spans="1:6" s="46" customFormat="1" ht="13" customHeight="1">
      <c r="A172" s="43" t="s">
        <v>569</v>
      </c>
      <c r="B172" s="44" t="s">
        <v>570</v>
      </c>
      <c r="C172" s="44">
        <v>0.38991100000000001</v>
      </c>
      <c r="D172" s="44">
        <v>36</v>
      </c>
      <c r="E172" s="44">
        <v>2.5250702681696899</v>
      </c>
      <c r="F172" s="50">
        <v>0.05</v>
      </c>
    </row>
    <row r="173" spans="1:6" s="46" customFormat="1" ht="13" customHeight="1">
      <c r="A173" s="43" t="s">
        <v>571</v>
      </c>
      <c r="B173" s="44" t="s">
        <v>572</v>
      </c>
      <c r="C173" s="44">
        <v>0.42741699999999999</v>
      </c>
      <c r="D173" s="44">
        <v>16</v>
      </c>
      <c r="E173" s="44">
        <v>2.5220382290346102</v>
      </c>
      <c r="F173" s="50">
        <v>0.05</v>
      </c>
    </row>
    <row r="174" spans="1:6" s="46" customFormat="1" ht="13" customHeight="1">
      <c r="A174" s="43" t="s">
        <v>573</v>
      </c>
      <c r="B174" s="44" t="s">
        <v>574</v>
      </c>
      <c r="C174" s="44">
        <v>0.38853199999999999</v>
      </c>
      <c r="D174" s="44">
        <v>33</v>
      </c>
      <c r="E174" s="44">
        <v>2.5166182694511599</v>
      </c>
      <c r="F174" s="50">
        <v>0.05</v>
      </c>
    </row>
    <row r="175" spans="1:6" s="46" customFormat="1" ht="13" customHeight="1">
      <c r="A175" s="43" t="s">
        <v>575</v>
      </c>
      <c r="B175" s="44" t="s">
        <v>576</v>
      </c>
      <c r="C175" s="44">
        <v>0.44164799999999999</v>
      </c>
      <c r="D175" s="44">
        <v>72</v>
      </c>
      <c r="E175" s="44">
        <v>2.5107046667084698</v>
      </c>
      <c r="F175" s="50">
        <v>0.05</v>
      </c>
    </row>
    <row r="176" spans="1:6" s="46" customFormat="1" ht="13" customHeight="1">
      <c r="A176" s="43" t="s">
        <v>577</v>
      </c>
      <c r="B176" s="44" t="s">
        <v>578</v>
      </c>
      <c r="C176" s="44">
        <v>0.44103700000000001</v>
      </c>
      <c r="D176" s="44">
        <v>93</v>
      </c>
      <c r="E176" s="44">
        <v>2.4988927981807398</v>
      </c>
      <c r="F176" s="50">
        <v>0.05</v>
      </c>
    </row>
    <row r="177" spans="1:6" s="46" customFormat="1" ht="13" customHeight="1">
      <c r="A177" s="43" t="s">
        <v>579</v>
      </c>
      <c r="B177" s="44" t="s">
        <v>580</v>
      </c>
      <c r="C177" s="44">
        <v>0.40157999999999999</v>
      </c>
      <c r="D177" s="44">
        <v>44</v>
      </c>
      <c r="E177" s="44">
        <v>2.4982137176829702</v>
      </c>
      <c r="F177" s="50">
        <v>0.05</v>
      </c>
    </row>
    <row r="178" spans="1:6" s="46" customFormat="1" ht="13" customHeight="1">
      <c r="A178" s="43" t="s">
        <v>581</v>
      </c>
      <c r="B178" s="44" t="s">
        <v>582</v>
      </c>
      <c r="C178" s="44">
        <v>0.40581400000000001</v>
      </c>
      <c r="D178" s="44">
        <v>12</v>
      </c>
      <c r="E178" s="44">
        <v>2.49343135935491</v>
      </c>
      <c r="F178" s="50">
        <v>0.05</v>
      </c>
    </row>
    <row r="179" spans="1:6" s="46" customFormat="1" ht="13" customHeight="1">
      <c r="A179" s="43" t="s">
        <v>583</v>
      </c>
      <c r="B179" s="44" t="s">
        <v>584</v>
      </c>
      <c r="C179" s="44">
        <v>0.44040699999999999</v>
      </c>
      <c r="D179" s="44">
        <v>71</v>
      </c>
      <c r="E179" s="44">
        <v>2.49019061245854</v>
      </c>
      <c r="F179" s="50">
        <v>0.05</v>
      </c>
    </row>
    <row r="180" spans="1:6" s="46" customFormat="1" ht="13" customHeight="1">
      <c r="A180" s="43" t="s">
        <v>585</v>
      </c>
      <c r="B180" s="44" t="s">
        <v>586</v>
      </c>
      <c r="C180" s="44">
        <v>0.40531299999999998</v>
      </c>
      <c r="D180" s="44">
        <v>15</v>
      </c>
      <c r="E180" s="44">
        <v>2.4878442202079598</v>
      </c>
      <c r="F180" s="50">
        <v>0.05</v>
      </c>
    </row>
    <row r="181" spans="1:6" s="46" customFormat="1" ht="13" customHeight="1">
      <c r="A181" s="43" t="s">
        <v>587</v>
      </c>
      <c r="B181" s="44" t="s">
        <v>588</v>
      </c>
      <c r="C181" s="44">
        <v>0.25656200000000001</v>
      </c>
      <c r="D181" s="44">
        <v>2</v>
      </c>
      <c r="E181" s="44">
        <v>2.4844124424140399</v>
      </c>
      <c r="F181" s="50">
        <v>0.05</v>
      </c>
    </row>
    <row r="182" spans="1:6" s="46" customFormat="1" ht="13" customHeight="1">
      <c r="A182" s="43" t="s">
        <v>589</v>
      </c>
      <c r="B182" s="44" t="s">
        <v>590</v>
      </c>
      <c r="C182" s="44">
        <v>0.396872</v>
      </c>
      <c r="D182" s="44">
        <v>8</v>
      </c>
      <c r="E182" s="44">
        <v>2.4837599342220398</v>
      </c>
      <c r="F182" s="50">
        <v>0.05</v>
      </c>
    </row>
    <row r="183" spans="1:6" s="46" customFormat="1" ht="13" customHeight="1">
      <c r="A183" s="43" t="s">
        <v>591</v>
      </c>
      <c r="B183" s="44" t="s">
        <v>592</v>
      </c>
      <c r="C183" s="44">
        <v>0.384135</v>
      </c>
      <c r="D183" s="44">
        <v>37</v>
      </c>
      <c r="E183" s="44">
        <v>2.48120969120431</v>
      </c>
      <c r="F183" s="50">
        <v>0.05</v>
      </c>
    </row>
    <row r="184" spans="1:6" s="46" customFormat="1" ht="13" customHeight="1">
      <c r="A184" s="43" t="s">
        <v>593</v>
      </c>
      <c r="B184" s="44" t="s">
        <v>594</v>
      </c>
      <c r="C184" s="44">
        <v>0.39763199999999999</v>
      </c>
      <c r="D184" s="44">
        <v>47</v>
      </c>
      <c r="E184" s="44">
        <v>2.4752820607586301</v>
      </c>
      <c r="F184" s="50">
        <v>0.05</v>
      </c>
    </row>
    <row r="185" spans="1:6" s="46" customFormat="1" ht="13" customHeight="1">
      <c r="A185" s="43" t="s">
        <v>595</v>
      </c>
      <c r="B185" s="44" t="s">
        <v>596</v>
      </c>
      <c r="C185" s="44">
        <v>0.439193</v>
      </c>
      <c r="D185" s="44">
        <v>102</v>
      </c>
      <c r="E185" s="44">
        <v>2.4746467820934099</v>
      </c>
      <c r="F185" s="50">
        <v>0.05</v>
      </c>
    </row>
    <row r="186" spans="1:6" s="46" customFormat="1" ht="13" customHeight="1">
      <c r="A186" s="43" t="s">
        <v>597</v>
      </c>
      <c r="B186" s="44" t="s">
        <v>598</v>
      </c>
      <c r="C186" s="44">
        <v>0.38316600000000001</v>
      </c>
      <c r="D186" s="44">
        <v>33</v>
      </c>
      <c r="E186" s="44">
        <v>2.4733028431166</v>
      </c>
      <c r="F186" s="50">
        <v>0.05</v>
      </c>
    </row>
    <row r="187" spans="1:6" s="46" customFormat="1" ht="13" customHeight="1">
      <c r="A187" s="43" t="s">
        <v>599</v>
      </c>
      <c r="B187" s="44" t="s">
        <v>600</v>
      </c>
      <c r="C187" s="44">
        <v>0.38299100000000003</v>
      </c>
      <c r="D187" s="44">
        <v>35</v>
      </c>
      <c r="E187" s="44">
        <v>2.4706881182145</v>
      </c>
      <c r="F187" s="50">
        <v>0.05</v>
      </c>
    </row>
    <row r="188" spans="1:6" s="46" customFormat="1" ht="13" customHeight="1">
      <c r="A188" s="43" t="s">
        <v>601</v>
      </c>
      <c r="B188" s="44" t="s">
        <v>602</v>
      </c>
      <c r="C188" s="44">
        <v>0.41753499999999999</v>
      </c>
      <c r="D188" s="44">
        <v>17</v>
      </c>
      <c r="E188" s="44">
        <v>2.4668113893828298</v>
      </c>
      <c r="F188" s="50">
        <v>0.05</v>
      </c>
    </row>
    <row r="189" spans="1:6" s="46" customFormat="1" ht="13" customHeight="1">
      <c r="A189" s="43" t="s">
        <v>603</v>
      </c>
      <c r="B189" s="44" t="s">
        <v>604</v>
      </c>
      <c r="C189" s="44">
        <v>0.43765700000000002</v>
      </c>
      <c r="D189" s="44">
        <v>79</v>
      </c>
      <c r="E189" s="44">
        <v>2.4648442056150599</v>
      </c>
      <c r="F189" s="50">
        <v>0.05</v>
      </c>
    </row>
    <row r="190" spans="1:6" s="46" customFormat="1" ht="13" customHeight="1">
      <c r="A190" s="43" t="s">
        <v>605</v>
      </c>
      <c r="B190" s="44" t="s">
        <v>606</v>
      </c>
      <c r="C190" s="44">
        <v>0.43735299999999999</v>
      </c>
      <c r="D190" s="44">
        <v>72</v>
      </c>
      <c r="E190" s="44">
        <v>2.4566355550821499</v>
      </c>
      <c r="F190" s="50">
        <v>0.05</v>
      </c>
    </row>
    <row r="191" spans="1:6" s="46" customFormat="1" ht="13" customHeight="1">
      <c r="A191" s="43" t="s">
        <v>607</v>
      </c>
      <c r="B191" s="44" t="s">
        <v>608</v>
      </c>
      <c r="C191" s="44">
        <v>0.43765700000000002</v>
      </c>
      <c r="D191" s="44">
        <v>111</v>
      </c>
      <c r="E191" s="44">
        <v>2.4555828144629701</v>
      </c>
      <c r="F191" s="50">
        <v>0.05</v>
      </c>
    </row>
    <row r="192" spans="1:6" s="46" customFormat="1" ht="13" customHeight="1">
      <c r="A192" s="43" t="s">
        <v>609</v>
      </c>
      <c r="B192" s="44" t="s">
        <v>610</v>
      </c>
      <c r="C192" s="44">
        <v>0.54019899999999998</v>
      </c>
      <c r="D192" s="44">
        <v>291</v>
      </c>
      <c r="E192" s="44">
        <v>2.4549415650813202</v>
      </c>
      <c r="F192" s="50">
        <v>0.05</v>
      </c>
    </row>
    <row r="193" spans="1:6" s="46" customFormat="1" ht="13" customHeight="1">
      <c r="A193" s="43" t="s">
        <v>611</v>
      </c>
      <c r="B193" s="44" t="s">
        <v>612</v>
      </c>
      <c r="C193" s="44">
        <v>0.380222</v>
      </c>
      <c r="D193" s="44">
        <v>24</v>
      </c>
      <c r="E193" s="44">
        <v>2.45393912694961</v>
      </c>
      <c r="F193" s="50">
        <v>0.05</v>
      </c>
    </row>
    <row r="194" spans="1:6" s="46" customFormat="1" ht="13" customHeight="1">
      <c r="A194" s="43" t="s">
        <v>613</v>
      </c>
      <c r="B194" s="44" t="s">
        <v>614</v>
      </c>
      <c r="C194" s="44">
        <v>0.37954500000000002</v>
      </c>
      <c r="D194" s="44">
        <v>35</v>
      </c>
      <c r="E194" s="44">
        <v>2.4488692419834899</v>
      </c>
      <c r="F194" s="50">
        <v>0.05</v>
      </c>
    </row>
    <row r="195" spans="1:6" s="46" customFormat="1" ht="13" customHeight="1">
      <c r="A195" s="43" t="s">
        <v>615</v>
      </c>
      <c r="B195" s="44" t="s">
        <v>616</v>
      </c>
      <c r="C195" s="44">
        <v>0.43855499999999997</v>
      </c>
      <c r="D195" s="44">
        <v>59</v>
      </c>
      <c r="E195" s="44">
        <v>2.4479436639321701</v>
      </c>
      <c r="F195" s="50">
        <v>0.05</v>
      </c>
    </row>
    <row r="196" spans="1:6" s="46" customFormat="1" ht="13" customHeight="1">
      <c r="A196" s="43" t="s">
        <v>617</v>
      </c>
      <c r="B196" s="44" t="s">
        <v>618</v>
      </c>
      <c r="C196" s="44">
        <v>0.37877499999999997</v>
      </c>
      <c r="D196" s="44">
        <v>37</v>
      </c>
      <c r="E196" s="44">
        <v>2.4413357817394501</v>
      </c>
      <c r="F196" s="50">
        <v>0.05</v>
      </c>
    </row>
    <row r="197" spans="1:6" s="46" customFormat="1" ht="13" customHeight="1">
      <c r="A197" s="43" t="s">
        <v>619</v>
      </c>
      <c r="B197" s="44" t="s">
        <v>620</v>
      </c>
      <c r="C197" s="44">
        <v>0.43647900000000001</v>
      </c>
      <c r="D197" s="44">
        <v>66</v>
      </c>
      <c r="E197" s="44">
        <v>2.44055659996812</v>
      </c>
      <c r="F197" s="50">
        <v>0.05</v>
      </c>
    </row>
    <row r="198" spans="1:6" s="46" customFormat="1" ht="13" customHeight="1">
      <c r="A198" s="43" t="s">
        <v>621</v>
      </c>
      <c r="B198" s="44" t="s">
        <v>622</v>
      </c>
      <c r="C198" s="44">
        <v>0.37791599999999997</v>
      </c>
      <c r="D198" s="44">
        <v>31</v>
      </c>
      <c r="E198" s="44">
        <v>2.43884333371629</v>
      </c>
      <c r="F198" s="50">
        <v>0.05</v>
      </c>
    </row>
    <row r="199" spans="1:6" s="46" customFormat="1" ht="13" customHeight="1">
      <c r="A199" s="43" t="s">
        <v>623</v>
      </c>
      <c r="B199" s="44" t="s">
        <v>624</v>
      </c>
      <c r="C199" s="44">
        <v>0.377861</v>
      </c>
      <c r="D199" s="44">
        <v>32</v>
      </c>
      <c r="E199" s="44">
        <v>2.4376005721137401</v>
      </c>
      <c r="F199" s="50">
        <v>0.05</v>
      </c>
    </row>
    <row r="200" spans="1:6" s="46" customFormat="1" ht="13" customHeight="1">
      <c r="A200" s="43" t="s">
        <v>625</v>
      </c>
      <c r="B200" s="44" t="s">
        <v>626</v>
      </c>
      <c r="C200" s="44">
        <v>0.43543300000000001</v>
      </c>
      <c r="D200" s="44">
        <v>96</v>
      </c>
      <c r="E200" s="44">
        <v>2.4352935390286898</v>
      </c>
      <c r="F200" s="50">
        <v>0.05</v>
      </c>
    </row>
    <row r="201" spans="1:6" s="46" customFormat="1" ht="13" customHeight="1">
      <c r="A201" s="43" t="s">
        <v>627</v>
      </c>
      <c r="B201" s="44" t="s">
        <v>628</v>
      </c>
      <c r="C201" s="44">
        <v>0.43735299999999999</v>
      </c>
      <c r="D201" s="44">
        <v>55</v>
      </c>
      <c r="E201" s="44">
        <v>2.4351450127259202</v>
      </c>
      <c r="F201" s="50">
        <v>0.05</v>
      </c>
    </row>
    <row r="202" spans="1:6" s="46" customFormat="1" ht="13" customHeight="1">
      <c r="A202" s="43" t="s">
        <v>629</v>
      </c>
      <c r="B202" s="44" t="s">
        <v>630</v>
      </c>
      <c r="C202" s="44">
        <v>0.467839</v>
      </c>
      <c r="D202" s="44">
        <v>216</v>
      </c>
      <c r="E202" s="44">
        <v>2.4345286123421102</v>
      </c>
      <c r="F202" s="50">
        <v>0.05</v>
      </c>
    </row>
    <row r="203" spans="1:6" s="46" customFormat="1" ht="13" customHeight="1">
      <c r="A203" s="43" t="s">
        <v>631</v>
      </c>
      <c r="B203" s="44" t="s">
        <v>632</v>
      </c>
      <c r="C203" s="44">
        <v>0.39663999999999999</v>
      </c>
      <c r="D203" s="44">
        <v>14</v>
      </c>
      <c r="E203" s="44">
        <v>2.4339304579458201</v>
      </c>
      <c r="F203" s="50">
        <v>0.05</v>
      </c>
    </row>
    <row r="204" spans="1:6" s="46" customFormat="1" ht="13" customHeight="1">
      <c r="A204" s="43" t="s">
        <v>633</v>
      </c>
      <c r="B204" s="44" t="s">
        <v>634</v>
      </c>
      <c r="C204" s="44">
        <v>0.39304699999999998</v>
      </c>
      <c r="D204" s="44">
        <v>43</v>
      </c>
      <c r="E204" s="44">
        <v>2.4332465596371802</v>
      </c>
      <c r="F204" s="50">
        <v>0.05</v>
      </c>
    </row>
    <row r="205" spans="1:6" s="46" customFormat="1" ht="13" customHeight="1">
      <c r="A205" s="43" t="s">
        <v>635</v>
      </c>
      <c r="B205" s="44" t="s">
        <v>636</v>
      </c>
      <c r="C205" s="44">
        <v>0.38822000000000001</v>
      </c>
      <c r="D205" s="44">
        <v>8</v>
      </c>
      <c r="E205" s="44">
        <v>2.4286263175199099</v>
      </c>
      <c r="F205" s="50">
        <v>0.05</v>
      </c>
    </row>
    <row r="206" spans="1:6" s="46" customFormat="1" ht="13" customHeight="1">
      <c r="A206" s="43" t="s">
        <v>637</v>
      </c>
      <c r="B206" s="44" t="s">
        <v>638</v>
      </c>
      <c r="C206" s="44">
        <v>0.37712299999999999</v>
      </c>
      <c r="D206" s="44">
        <v>38</v>
      </c>
      <c r="E206" s="44">
        <v>2.4252976078980599</v>
      </c>
      <c r="F206" s="50">
        <v>0.05</v>
      </c>
    </row>
    <row r="207" spans="1:6" s="46" customFormat="1" ht="13" customHeight="1">
      <c r="A207" s="43" t="s">
        <v>639</v>
      </c>
      <c r="B207" s="44" t="s">
        <v>640</v>
      </c>
      <c r="C207" s="44">
        <v>0.37712299999999999</v>
      </c>
      <c r="D207" s="44">
        <v>38</v>
      </c>
      <c r="E207" s="44">
        <v>2.4252976078980599</v>
      </c>
      <c r="F207" s="50">
        <v>0.05</v>
      </c>
    </row>
    <row r="208" spans="1:6" s="46" customFormat="1" ht="13" customHeight="1">
      <c r="A208" s="43" t="s">
        <v>641</v>
      </c>
      <c r="B208" s="44" t="s">
        <v>642</v>
      </c>
      <c r="C208" s="44">
        <v>0.43351600000000001</v>
      </c>
      <c r="D208" s="44">
        <v>91</v>
      </c>
      <c r="E208" s="44">
        <v>2.4249066495225202</v>
      </c>
      <c r="F208" s="50">
        <v>0.05</v>
      </c>
    </row>
    <row r="209" spans="1:6" s="46" customFormat="1" ht="13" customHeight="1">
      <c r="A209" s="43" t="s">
        <v>643</v>
      </c>
      <c r="B209" s="44" t="s">
        <v>644</v>
      </c>
      <c r="C209" s="44">
        <v>0.37692999999999999</v>
      </c>
      <c r="D209" s="44">
        <v>28</v>
      </c>
      <c r="E209" s="44">
        <v>2.4228637213044002</v>
      </c>
      <c r="F209" s="50">
        <v>0.05</v>
      </c>
    </row>
    <row r="210" spans="1:6" s="46" customFormat="1" ht="13" customHeight="1">
      <c r="A210" s="43" t="s">
        <v>645</v>
      </c>
      <c r="B210" s="44" t="s">
        <v>646</v>
      </c>
      <c r="C210" s="44">
        <v>0.39179000000000003</v>
      </c>
      <c r="D210" s="44">
        <v>44</v>
      </c>
      <c r="E210" s="44">
        <v>2.4227794721764102</v>
      </c>
      <c r="F210" s="50">
        <v>0.05</v>
      </c>
    </row>
    <row r="211" spans="1:6" s="46" customFormat="1" ht="13" customHeight="1">
      <c r="A211" s="43" t="s">
        <v>647</v>
      </c>
      <c r="B211" s="44" t="s">
        <v>648</v>
      </c>
      <c r="C211" s="44">
        <v>0.40663500000000002</v>
      </c>
      <c r="D211" s="44">
        <v>22</v>
      </c>
      <c r="E211" s="44">
        <v>2.4210418629142398</v>
      </c>
      <c r="F211" s="50">
        <v>0.05</v>
      </c>
    </row>
    <row r="212" spans="1:6" s="46" customFormat="1" ht="13" customHeight="1">
      <c r="A212" s="43" t="s">
        <v>649</v>
      </c>
      <c r="B212" s="44" t="s">
        <v>650</v>
      </c>
      <c r="C212" s="44">
        <v>0.37546000000000002</v>
      </c>
      <c r="D212" s="44">
        <v>33</v>
      </c>
      <c r="E212" s="44">
        <v>2.4096314926266098</v>
      </c>
      <c r="F212" s="50">
        <v>0.05</v>
      </c>
    </row>
    <row r="213" spans="1:6" s="46" customFormat="1" ht="13" customHeight="1">
      <c r="A213" s="43" t="s">
        <v>651</v>
      </c>
      <c r="B213" s="44" t="s">
        <v>652</v>
      </c>
      <c r="C213" s="44">
        <v>0.39003399999999999</v>
      </c>
      <c r="D213" s="44">
        <v>41</v>
      </c>
      <c r="E213" s="44">
        <v>2.4095634095373399</v>
      </c>
      <c r="F213" s="50">
        <v>0.05</v>
      </c>
    </row>
    <row r="214" spans="1:6" s="46" customFormat="1" ht="13" customHeight="1">
      <c r="A214" s="43" t="s">
        <v>653</v>
      </c>
      <c r="B214" s="44" t="s">
        <v>654</v>
      </c>
      <c r="C214" s="44">
        <v>0.40378500000000001</v>
      </c>
      <c r="D214" s="44">
        <v>23</v>
      </c>
      <c r="E214" s="44">
        <v>2.4059462307892798</v>
      </c>
      <c r="F214" s="50">
        <v>0.05</v>
      </c>
    </row>
    <row r="215" spans="1:6" s="46" customFormat="1" ht="13" customHeight="1">
      <c r="A215" s="43" t="s">
        <v>655</v>
      </c>
      <c r="B215" s="44" t="s">
        <v>656</v>
      </c>
      <c r="C215" s="44">
        <v>0.43109799999999998</v>
      </c>
      <c r="D215" s="44">
        <v>80</v>
      </c>
      <c r="E215" s="44">
        <v>2.4046653152881601</v>
      </c>
      <c r="F215" s="50">
        <v>0.05</v>
      </c>
    </row>
    <row r="216" spans="1:6" s="46" customFormat="1" ht="13" customHeight="1">
      <c r="A216" s="43" t="s">
        <v>657</v>
      </c>
      <c r="B216" s="44" t="s">
        <v>658</v>
      </c>
      <c r="C216" s="44">
        <v>0.37409900000000001</v>
      </c>
      <c r="D216" s="44">
        <v>39</v>
      </c>
      <c r="E216" s="44">
        <v>2.4025210630567502</v>
      </c>
      <c r="F216" s="50">
        <v>0.05</v>
      </c>
    </row>
    <row r="217" spans="1:6" s="46" customFormat="1" ht="13" customHeight="1">
      <c r="A217" s="43" t="s">
        <v>659</v>
      </c>
      <c r="B217" s="44" t="s">
        <v>660</v>
      </c>
      <c r="C217" s="44">
        <v>0.38933000000000001</v>
      </c>
      <c r="D217" s="44">
        <v>50</v>
      </c>
      <c r="E217" s="44">
        <v>2.40089816665692</v>
      </c>
      <c r="F217" s="50">
        <v>0.05</v>
      </c>
    </row>
    <row r="218" spans="1:6" s="46" customFormat="1" ht="13" customHeight="1">
      <c r="A218" s="43" t="s">
        <v>661</v>
      </c>
      <c r="B218" s="44" t="s">
        <v>662</v>
      </c>
      <c r="C218" s="44">
        <v>0.433203</v>
      </c>
      <c r="D218" s="44">
        <v>55</v>
      </c>
      <c r="E218" s="44">
        <v>2.4008308042942401</v>
      </c>
      <c r="F218" s="50">
        <v>0.05</v>
      </c>
    </row>
    <row r="219" spans="1:6" s="46" customFormat="1" ht="13" customHeight="1">
      <c r="A219" s="43" t="s">
        <v>663</v>
      </c>
      <c r="B219" s="44" t="s">
        <v>664</v>
      </c>
      <c r="C219" s="44">
        <v>0.40663500000000002</v>
      </c>
      <c r="D219" s="44">
        <v>16</v>
      </c>
      <c r="E219" s="44">
        <v>2.3991420967652699</v>
      </c>
      <c r="F219" s="50">
        <v>0.05</v>
      </c>
    </row>
    <row r="220" spans="1:6" s="46" customFormat="1" ht="13" customHeight="1">
      <c r="A220" s="43" t="s">
        <v>665</v>
      </c>
      <c r="B220" s="44" t="s">
        <v>666</v>
      </c>
      <c r="C220" s="44">
        <v>0.37307400000000002</v>
      </c>
      <c r="D220" s="44">
        <v>35</v>
      </c>
      <c r="E220" s="44">
        <v>2.39315426256243</v>
      </c>
      <c r="F220" s="50">
        <v>0.05</v>
      </c>
    </row>
    <row r="221" spans="1:6" s="46" customFormat="1" ht="13" customHeight="1">
      <c r="A221" s="43" t="s">
        <v>667</v>
      </c>
      <c r="B221" s="44" t="s">
        <v>668</v>
      </c>
      <c r="C221" s="44">
        <v>0.43144100000000002</v>
      </c>
      <c r="D221" s="44">
        <v>64</v>
      </c>
      <c r="E221" s="44">
        <v>2.3914084976460099</v>
      </c>
      <c r="F221" s="50">
        <v>0.05</v>
      </c>
    </row>
    <row r="222" spans="1:6" s="46" customFormat="1" ht="13" customHeight="1">
      <c r="A222" s="43" t="s">
        <v>669</v>
      </c>
      <c r="B222" s="44" t="s">
        <v>670</v>
      </c>
      <c r="C222" s="44">
        <v>0.42909999999999998</v>
      </c>
      <c r="D222" s="44">
        <v>91</v>
      </c>
      <c r="E222" s="44">
        <v>2.38992458633808</v>
      </c>
      <c r="F222" s="50">
        <v>0.05</v>
      </c>
    </row>
    <row r="223" spans="1:6" s="46" customFormat="1" ht="13" customHeight="1">
      <c r="A223" s="43" t="s">
        <v>671</v>
      </c>
      <c r="B223" s="44" t="s">
        <v>672</v>
      </c>
      <c r="C223" s="44">
        <v>0.43109799999999998</v>
      </c>
      <c r="D223" s="44">
        <v>101</v>
      </c>
      <c r="E223" s="44">
        <v>2.3871869729723798</v>
      </c>
      <c r="F223" s="50">
        <v>0.05</v>
      </c>
    </row>
    <row r="224" spans="1:6" s="46" customFormat="1" ht="13" customHeight="1">
      <c r="A224" s="43" t="s">
        <v>673</v>
      </c>
      <c r="B224" s="44" t="s">
        <v>674</v>
      </c>
      <c r="C224" s="44">
        <v>0.37146600000000002</v>
      </c>
      <c r="D224" s="44">
        <v>30</v>
      </c>
      <c r="E224" s="44">
        <v>2.3804803613146399</v>
      </c>
      <c r="F224" s="50">
        <v>0.05</v>
      </c>
    </row>
    <row r="225" spans="1:6" s="46" customFormat="1" ht="13" customHeight="1">
      <c r="A225" s="43" t="s">
        <v>675</v>
      </c>
      <c r="B225" s="44" t="s">
        <v>676</v>
      </c>
      <c r="C225" s="44">
        <v>0.42831000000000002</v>
      </c>
      <c r="D225" s="44">
        <v>75</v>
      </c>
      <c r="E225" s="44">
        <v>2.3802958085253501</v>
      </c>
      <c r="F225" s="50">
        <v>0.05</v>
      </c>
    </row>
    <row r="226" spans="1:6" s="46" customFormat="1" ht="13" customHeight="1">
      <c r="A226" s="43" t="s">
        <v>677</v>
      </c>
      <c r="B226" s="44" t="s">
        <v>678</v>
      </c>
      <c r="C226" s="44">
        <v>0.46437200000000001</v>
      </c>
      <c r="D226" s="44">
        <v>219</v>
      </c>
      <c r="E226" s="44">
        <v>2.3762645122521699</v>
      </c>
      <c r="F226" s="50">
        <v>0.05</v>
      </c>
    </row>
    <row r="227" spans="1:6" s="46" customFormat="1" ht="13" customHeight="1">
      <c r="A227" s="43" t="s">
        <v>679</v>
      </c>
      <c r="B227" s="44" t="s">
        <v>680</v>
      </c>
      <c r="C227" s="44">
        <v>0.388017</v>
      </c>
      <c r="D227" s="44">
        <v>15</v>
      </c>
      <c r="E227" s="44">
        <v>2.3762163443589199</v>
      </c>
      <c r="F227" s="50">
        <v>0.05</v>
      </c>
    </row>
    <row r="228" spans="1:6" s="46" customFormat="1" ht="13" customHeight="1">
      <c r="A228" s="43" t="s">
        <v>681</v>
      </c>
      <c r="B228" s="44" t="s">
        <v>682</v>
      </c>
      <c r="C228" s="44">
        <v>0.38795299999999999</v>
      </c>
      <c r="D228" s="44">
        <v>11</v>
      </c>
      <c r="E228" s="44">
        <v>2.3739921178891801</v>
      </c>
      <c r="F228" s="50">
        <v>0.05</v>
      </c>
    </row>
    <row r="229" spans="1:6" s="46" customFormat="1" ht="13" customHeight="1">
      <c r="A229" s="43" t="s">
        <v>683</v>
      </c>
      <c r="B229" s="44" t="s">
        <v>684</v>
      </c>
      <c r="C229" s="44">
        <v>0.37132700000000002</v>
      </c>
      <c r="D229" s="44">
        <v>36</v>
      </c>
      <c r="E229" s="44">
        <v>2.3736643964534898</v>
      </c>
      <c r="F229" s="50">
        <v>0.05</v>
      </c>
    </row>
    <row r="230" spans="1:6" s="46" customFormat="1" ht="13" customHeight="1">
      <c r="A230" s="43" t="s">
        <v>685</v>
      </c>
      <c r="B230" s="44" t="s">
        <v>686</v>
      </c>
      <c r="C230" s="44">
        <v>0.371114</v>
      </c>
      <c r="D230" s="44">
        <v>24</v>
      </c>
      <c r="E230" s="44">
        <v>2.3725349122319499</v>
      </c>
      <c r="F230" s="50">
        <v>0.05</v>
      </c>
    </row>
    <row r="231" spans="1:6" s="46" customFormat="1" ht="13" customHeight="1">
      <c r="A231" s="43" t="s">
        <v>687</v>
      </c>
      <c r="B231" s="44" t="s">
        <v>688</v>
      </c>
      <c r="C231" s="44">
        <v>0.370336</v>
      </c>
      <c r="D231" s="44">
        <v>31</v>
      </c>
      <c r="E231" s="44">
        <v>2.3657964309436599</v>
      </c>
      <c r="F231" s="50">
        <v>0.05</v>
      </c>
    </row>
    <row r="232" spans="1:6" s="46" customFormat="1" ht="13" customHeight="1">
      <c r="A232" s="43" t="s">
        <v>689</v>
      </c>
      <c r="B232" s="44" t="s">
        <v>690</v>
      </c>
      <c r="C232" s="44">
        <v>0.38589099999999998</v>
      </c>
      <c r="D232" s="44">
        <v>13</v>
      </c>
      <c r="E232" s="44">
        <v>2.3651885074761001</v>
      </c>
      <c r="F232" s="50">
        <v>0.05</v>
      </c>
    </row>
    <row r="233" spans="1:6" s="46" customFormat="1" ht="13" customHeight="1">
      <c r="A233" s="43" t="s">
        <v>691</v>
      </c>
      <c r="B233" s="44" t="s">
        <v>692</v>
      </c>
      <c r="C233" s="44">
        <v>0.42877399999999999</v>
      </c>
      <c r="D233" s="44">
        <v>116</v>
      </c>
      <c r="E233" s="44">
        <v>2.36220942387027</v>
      </c>
      <c r="F233" s="50">
        <v>0.05</v>
      </c>
    </row>
    <row r="234" spans="1:6" s="46" customFormat="1" ht="13" customHeight="1">
      <c r="A234" s="43" t="s">
        <v>693</v>
      </c>
      <c r="B234" s="44" t="s">
        <v>694</v>
      </c>
      <c r="C234" s="44">
        <v>0.38576100000000002</v>
      </c>
      <c r="D234" s="44">
        <v>14</v>
      </c>
      <c r="E234" s="44">
        <v>2.36192484777381</v>
      </c>
      <c r="F234" s="50">
        <v>0.05</v>
      </c>
    </row>
    <row r="235" spans="1:6" s="46" customFormat="1" ht="13" customHeight="1">
      <c r="A235" s="43" t="s">
        <v>695</v>
      </c>
      <c r="B235" s="44" t="s">
        <v>696</v>
      </c>
      <c r="C235" s="44">
        <v>0.400086</v>
      </c>
      <c r="D235" s="44">
        <v>16</v>
      </c>
      <c r="E235" s="44">
        <v>2.3594656873770101</v>
      </c>
      <c r="F235" s="50">
        <v>0.05</v>
      </c>
    </row>
    <row r="236" spans="1:6" s="46" customFormat="1" ht="13" customHeight="1">
      <c r="A236" s="43" t="s">
        <v>697</v>
      </c>
      <c r="B236" s="44" t="s">
        <v>698</v>
      </c>
      <c r="C236" s="44">
        <v>0.42687799999999998</v>
      </c>
      <c r="D236" s="44">
        <v>75</v>
      </c>
      <c r="E236" s="44">
        <v>2.3568783551988499</v>
      </c>
      <c r="F236" s="50">
        <v>0.05</v>
      </c>
    </row>
    <row r="237" spans="1:6" s="46" customFormat="1" ht="13" customHeight="1">
      <c r="A237" s="43" t="s">
        <v>699</v>
      </c>
      <c r="B237" s="44" t="s">
        <v>700</v>
      </c>
      <c r="C237" s="44">
        <v>0.36863899999999999</v>
      </c>
      <c r="D237" s="44">
        <v>35</v>
      </c>
      <c r="E237" s="44">
        <v>2.3514168186186799</v>
      </c>
      <c r="F237" s="50">
        <v>0.05</v>
      </c>
    </row>
    <row r="238" spans="1:6" s="46" customFormat="1" ht="13" customHeight="1">
      <c r="A238" s="43" t="s">
        <v>701</v>
      </c>
      <c r="B238" s="44" t="s">
        <v>702</v>
      </c>
      <c r="C238" s="44">
        <v>0.42664400000000002</v>
      </c>
      <c r="D238" s="44">
        <v>68</v>
      </c>
      <c r="E238" s="44">
        <v>2.3500267137235902</v>
      </c>
      <c r="F238" s="50">
        <v>0.05</v>
      </c>
    </row>
    <row r="239" spans="1:6" s="46" customFormat="1" ht="13" customHeight="1">
      <c r="A239" s="43" t="s">
        <v>703</v>
      </c>
      <c r="B239" s="44" t="s">
        <v>704</v>
      </c>
      <c r="C239" s="44">
        <v>0.38290600000000002</v>
      </c>
      <c r="D239" s="44">
        <v>42</v>
      </c>
      <c r="E239" s="44">
        <v>2.34849882490149</v>
      </c>
      <c r="F239" s="50">
        <v>0.05</v>
      </c>
    </row>
    <row r="240" spans="1:6" s="46" customFormat="1" ht="13" customHeight="1">
      <c r="A240" s="43" t="s">
        <v>705</v>
      </c>
      <c r="B240" s="44" t="s">
        <v>706</v>
      </c>
      <c r="C240" s="44">
        <v>0.36829699999999999</v>
      </c>
      <c r="D240" s="44">
        <v>35</v>
      </c>
      <c r="E240" s="44">
        <v>2.3427128656715501</v>
      </c>
      <c r="F240" s="50">
        <v>0.05</v>
      </c>
    </row>
    <row r="241" spans="1:6" s="46" customFormat="1" ht="13" customHeight="1">
      <c r="A241" s="43" t="s">
        <v>707</v>
      </c>
      <c r="B241" s="44" t="s">
        <v>708</v>
      </c>
      <c r="C241" s="44">
        <v>0.38137700000000002</v>
      </c>
      <c r="D241" s="44">
        <v>48</v>
      </c>
      <c r="E241" s="44">
        <v>2.3392775987714098</v>
      </c>
      <c r="F241" s="50">
        <v>0.05</v>
      </c>
    </row>
    <row r="242" spans="1:6" s="46" customFormat="1" ht="13" customHeight="1">
      <c r="A242" s="43" t="s">
        <v>709</v>
      </c>
      <c r="B242" s="44" t="s">
        <v>710</v>
      </c>
      <c r="C242" s="44">
        <v>0.36736400000000002</v>
      </c>
      <c r="D242" s="44">
        <v>25</v>
      </c>
      <c r="E242" s="44">
        <v>2.33518453475254</v>
      </c>
      <c r="F242" s="50">
        <v>0.05</v>
      </c>
    </row>
    <row r="243" spans="1:6" s="46" customFormat="1" ht="13" customHeight="1">
      <c r="A243" s="43" t="s">
        <v>711</v>
      </c>
      <c r="B243" s="44" t="s">
        <v>712</v>
      </c>
      <c r="C243" s="44">
        <v>0.36736400000000002</v>
      </c>
      <c r="D243" s="44">
        <v>27</v>
      </c>
      <c r="E243" s="44">
        <v>2.33518453475254</v>
      </c>
      <c r="F243" s="50">
        <v>0.05</v>
      </c>
    </row>
    <row r="244" spans="1:6" s="46" customFormat="1" ht="13" customHeight="1">
      <c r="A244" s="43" t="s">
        <v>713</v>
      </c>
      <c r="B244" s="44" t="s">
        <v>714</v>
      </c>
      <c r="C244" s="44">
        <v>0.42687799999999998</v>
      </c>
      <c r="D244" s="44">
        <v>133</v>
      </c>
      <c r="E244" s="44">
        <v>2.3328750817123201</v>
      </c>
      <c r="F244" s="50">
        <v>0.05</v>
      </c>
    </row>
    <row r="245" spans="1:6" s="46" customFormat="1" ht="13" customHeight="1">
      <c r="A245" s="43" t="s">
        <v>715</v>
      </c>
      <c r="B245" s="44" t="s">
        <v>716</v>
      </c>
      <c r="C245" s="44">
        <v>0.39619700000000002</v>
      </c>
      <c r="D245" s="44">
        <v>19</v>
      </c>
      <c r="E245" s="44">
        <v>2.3328696708504499</v>
      </c>
      <c r="F245" s="50">
        <v>0.05</v>
      </c>
    </row>
    <row r="246" spans="1:6" s="46" customFormat="1" ht="13" customHeight="1">
      <c r="A246" s="43" t="s">
        <v>717</v>
      </c>
      <c r="B246" s="44" t="s">
        <v>718</v>
      </c>
      <c r="C246" s="44">
        <v>0.380222</v>
      </c>
      <c r="D246" s="44">
        <v>43</v>
      </c>
      <c r="E246" s="44">
        <v>2.3327670703373502</v>
      </c>
      <c r="F246" s="50">
        <v>0.05</v>
      </c>
    </row>
    <row r="247" spans="1:6" s="46" customFormat="1" ht="13" customHeight="1">
      <c r="A247" s="43" t="s">
        <v>719</v>
      </c>
      <c r="B247" s="44" t="s">
        <v>720</v>
      </c>
      <c r="C247" s="44">
        <v>0.52032100000000003</v>
      </c>
      <c r="D247" s="44">
        <v>285</v>
      </c>
      <c r="E247" s="44">
        <v>2.3310473086429102</v>
      </c>
      <c r="F247" s="50">
        <v>0.05</v>
      </c>
    </row>
    <row r="248" spans="1:6" s="46" customFormat="1" ht="13" customHeight="1">
      <c r="A248" s="43" t="s">
        <v>721</v>
      </c>
      <c r="B248" s="44" t="s">
        <v>722</v>
      </c>
      <c r="C248" s="44">
        <v>0.37982500000000002</v>
      </c>
      <c r="D248" s="44">
        <v>44</v>
      </c>
      <c r="E248" s="44">
        <v>2.32889051256794</v>
      </c>
      <c r="F248" s="50">
        <v>0.05</v>
      </c>
    </row>
    <row r="249" spans="1:6" s="46" customFormat="1" ht="13" customHeight="1">
      <c r="A249" s="43" t="s">
        <v>723</v>
      </c>
      <c r="B249" s="44" t="s">
        <v>724</v>
      </c>
      <c r="C249" s="44">
        <v>0.42244599999999999</v>
      </c>
      <c r="D249" s="44">
        <v>84</v>
      </c>
      <c r="E249" s="44">
        <v>2.3255450665494402</v>
      </c>
      <c r="F249" s="50">
        <v>0.05</v>
      </c>
    </row>
    <row r="250" spans="1:6" s="46" customFormat="1" ht="13" customHeight="1">
      <c r="A250" s="43" t="s">
        <v>725</v>
      </c>
      <c r="B250" s="44" t="s">
        <v>726</v>
      </c>
      <c r="C250" s="44">
        <v>0.45906400000000003</v>
      </c>
      <c r="D250" s="44">
        <v>180</v>
      </c>
      <c r="E250" s="44">
        <v>2.3227776021712701</v>
      </c>
      <c r="F250" s="50">
        <v>0.05</v>
      </c>
    </row>
    <row r="251" spans="1:6" s="46" customFormat="1" ht="13" customHeight="1">
      <c r="A251" s="43" t="s">
        <v>727</v>
      </c>
      <c r="B251" s="44" t="s">
        <v>728</v>
      </c>
      <c r="C251" s="44">
        <v>0.36350900000000003</v>
      </c>
      <c r="D251" s="44">
        <v>24</v>
      </c>
      <c r="E251" s="44">
        <v>2.32141326003708</v>
      </c>
      <c r="F251" s="50">
        <v>0.05</v>
      </c>
    </row>
    <row r="252" spans="1:6" s="46" customFormat="1" ht="13" customHeight="1">
      <c r="A252" s="43" t="s">
        <v>729</v>
      </c>
      <c r="B252" s="44" t="s">
        <v>730</v>
      </c>
      <c r="C252" s="44">
        <v>0.55556499999999998</v>
      </c>
      <c r="D252" s="44">
        <v>658</v>
      </c>
      <c r="E252" s="44">
        <v>2.3180588147992101</v>
      </c>
      <c r="F252" s="50">
        <v>0.05</v>
      </c>
    </row>
    <row r="253" spans="1:6" s="46" customFormat="1" ht="13" customHeight="1">
      <c r="A253" s="43" t="s">
        <v>731</v>
      </c>
      <c r="B253" s="44" t="s">
        <v>732</v>
      </c>
      <c r="C253" s="44">
        <v>0.36341899999999999</v>
      </c>
      <c r="D253" s="44">
        <v>38</v>
      </c>
      <c r="E253" s="44">
        <v>2.3172293263428201</v>
      </c>
      <c r="F253" s="50">
        <v>0.05</v>
      </c>
    </row>
    <row r="254" spans="1:6" s="46" customFormat="1" ht="13" customHeight="1">
      <c r="A254" s="43" t="s">
        <v>733</v>
      </c>
      <c r="B254" s="44" t="s">
        <v>734</v>
      </c>
      <c r="C254" s="44">
        <v>0.377861</v>
      </c>
      <c r="D254" s="44">
        <v>15</v>
      </c>
      <c r="E254" s="44">
        <v>2.3172267540616098</v>
      </c>
      <c r="F254" s="50">
        <v>0.05</v>
      </c>
    </row>
    <row r="255" spans="1:6" s="46" customFormat="1" ht="13" customHeight="1">
      <c r="A255" s="43" t="s">
        <v>735</v>
      </c>
      <c r="B255" s="44" t="s">
        <v>736</v>
      </c>
      <c r="C255" s="44">
        <v>0.420265</v>
      </c>
      <c r="D255" s="44">
        <v>73</v>
      </c>
      <c r="E255" s="44">
        <v>2.31473338040907</v>
      </c>
      <c r="F255" s="50">
        <v>0.05</v>
      </c>
    </row>
    <row r="256" spans="1:6" s="46" customFormat="1" ht="13" customHeight="1">
      <c r="A256" s="43" t="s">
        <v>737</v>
      </c>
      <c r="B256" s="44" t="s">
        <v>738</v>
      </c>
      <c r="C256" s="44">
        <v>0.28617500000000001</v>
      </c>
      <c r="D256" s="44">
        <v>3</v>
      </c>
      <c r="E256" s="44">
        <v>2.3145591906241001</v>
      </c>
      <c r="F256" s="50">
        <v>0.05</v>
      </c>
    </row>
    <row r="257" spans="1:6" s="46" customFormat="1" ht="13" customHeight="1">
      <c r="A257" s="43" t="s">
        <v>739</v>
      </c>
      <c r="B257" s="44" t="s">
        <v>740</v>
      </c>
      <c r="C257" s="44">
        <v>0.36297699999999999</v>
      </c>
      <c r="D257" s="44">
        <v>34</v>
      </c>
      <c r="E257" s="44">
        <v>2.31306991118743</v>
      </c>
      <c r="F257" s="50">
        <v>0.05</v>
      </c>
    </row>
    <row r="258" spans="1:6" s="46" customFormat="1" ht="13" customHeight="1">
      <c r="A258" s="43" t="s">
        <v>741</v>
      </c>
      <c r="B258" s="44" t="s">
        <v>742</v>
      </c>
      <c r="C258" s="44">
        <v>0.42472300000000002</v>
      </c>
      <c r="D258" s="44">
        <v>153</v>
      </c>
      <c r="E258" s="44">
        <v>2.3097724868451399</v>
      </c>
      <c r="F258" s="50">
        <v>0.05</v>
      </c>
    </row>
    <row r="259" spans="1:6" s="46" customFormat="1" ht="13" customHeight="1">
      <c r="A259" s="43" t="s">
        <v>743</v>
      </c>
      <c r="B259" s="44" t="s">
        <v>744</v>
      </c>
      <c r="C259" s="44">
        <v>0.418377</v>
      </c>
      <c r="D259" s="44">
        <v>90</v>
      </c>
      <c r="E259" s="44">
        <v>2.3083365953440702</v>
      </c>
      <c r="F259" s="50">
        <v>0.05</v>
      </c>
    </row>
    <row r="260" spans="1:6" s="46" customFormat="1" ht="13" customHeight="1">
      <c r="A260" s="43" t="s">
        <v>745</v>
      </c>
      <c r="B260" s="44" t="s">
        <v>746</v>
      </c>
      <c r="C260" s="44">
        <v>0.18840599999999999</v>
      </c>
      <c r="D260" s="44">
        <v>1</v>
      </c>
      <c r="E260" s="44">
        <v>2.3082316698458798</v>
      </c>
      <c r="F260" s="50">
        <v>0.05</v>
      </c>
    </row>
    <row r="261" spans="1:6" s="46" customFormat="1" ht="13" customHeight="1">
      <c r="A261" s="43" t="s">
        <v>747</v>
      </c>
      <c r="B261" s="44" t="s">
        <v>748</v>
      </c>
      <c r="C261" s="44">
        <v>0.55499200000000004</v>
      </c>
      <c r="D261" s="44">
        <v>574</v>
      </c>
      <c r="E261" s="44">
        <v>2.3047240673338001</v>
      </c>
      <c r="F261" s="50">
        <v>0.05</v>
      </c>
    </row>
    <row r="262" spans="1:6" s="46" customFormat="1" ht="13" customHeight="1">
      <c r="A262" s="43" t="s">
        <v>749</v>
      </c>
      <c r="B262" s="44" t="s">
        <v>750</v>
      </c>
      <c r="C262" s="44">
        <v>0.37689899999999998</v>
      </c>
      <c r="D262" s="44">
        <v>12</v>
      </c>
      <c r="E262" s="44">
        <v>2.30247097852437</v>
      </c>
      <c r="F262" s="50">
        <v>0.05</v>
      </c>
    </row>
    <row r="263" spans="1:6" s="46" customFormat="1" ht="13" customHeight="1">
      <c r="A263" s="43" t="s">
        <v>751</v>
      </c>
      <c r="B263" s="44" t="s">
        <v>752</v>
      </c>
      <c r="C263" s="44">
        <v>0.36007800000000001</v>
      </c>
      <c r="D263" s="44">
        <v>37</v>
      </c>
      <c r="E263" s="44">
        <v>2.29870029633476</v>
      </c>
      <c r="F263" s="50">
        <v>0.05</v>
      </c>
    </row>
    <row r="264" spans="1:6" s="46" customFormat="1" ht="13" customHeight="1">
      <c r="A264" s="43" t="s">
        <v>753</v>
      </c>
      <c r="B264" s="44" t="s">
        <v>754</v>
      </c>
      <c r="C264" s="44">
        <v>0.36007800000000001</v>
      </c>
      <c r="D264" s="44">
        <v>24</v>
      </c>
      <c r="E264" s="44">
        <v>2.29870029633476</v>
      </c>
      <c r="F264" s="50">
        <v>0.05</v>
      </c>
    </row>
    <row r="265" spans="1:6" s="46" customFormat="1" ht="13" customHeight="1">
      <c r="A265" s="43" t="s">
        <v>755</v>
      </c>
      <c r="B265" s="44" t="s">
        <v>756</v>
      </c>
      <c r="C265" s="44">
        <v>0.36007800000000001</v>
      </c>
      <c r="D265" s="44">
        <v>37</v>
      </c>
      <c r="E265" s="44">
        <v>2.29870029633476</v>
      </c>
      <c r="F265" s="50">
        <v>0.05</v>
      </c>
    </row>
    <row r="266" spans="1:6" s="46" customFormat="1" ht="13" customHeight="1">
      <c r="A266" s="43" t="s">
        <v>757</v>
      </c>
      <c r="B266" s="44" t="s">
        <v>758</v>
      </c>
      <c r="C266" s="44">
        <v>0.36007800000000001</v>
      </c>
      <c r="D266" s="44">
        <v>34</v>
      </c>
      <c r="E266" s="44">
        <v>2.29870029633476</v>
      </c>
      <c r="F266" s="50">
        <v>0.05</v>
      </c>
    </row>
    <row r="267" spans="1:6" s="46" customFormat="1" ht="13" customHeight="1">
      <c r="A267" s="43" t="s">
        <v>759</v>
      </c>
      <c r="B267" s="44" t="s">
        <v>760</v>
      </c>
      <c r="C267" s="44">
        <v>0.42098200000000002</v>
      </c>
      <c r="D267" s="44">
        <v>105</v>
      </c>
      <c r="E267" s="44">
        <v>2.2898647473637102</v>
      </c>
      <c r="F267" s="50">
        <v>0.05</v>
      </c>
    </row>
    <row r="268" spans="1:6" s="46" customFormat="1" ht="13" customHeight="1">
      <c r="A268" s="43" t="s">
        <v>761</v>
      </c>
      <c r="B268" s="44" t="s">
        <v>762</v>
      </c>
      <c r="C268" s="44">
        <v>0.51394499999999999</v>
      </c>
      <c r="D268" s="44">
        <v>277</v>
      </c>
      <c r="E268" s="44">
        <v>2.2898428042050001</v>
      </c>
      <c r="F268" s="50">
        <v>0.05</v>
      </c>
    </row>
    <row r="269" spans="1:6" s="46" customFormat="1" ht="13" customHeight="1">
      <c r="A269" s="43" t="s">
        <v>763</v>
      </c>
      <c r="B269" s="44" t="s">
        <v>764</v>
      </c>
      <c r="C269" s="44">
        <v>0.35966999999999999</v>
      </c>
      <c r="D269" s="44">
        <v>34</v>
      </c>
      <c r="E269" s="44">
        <v>2.2876088699147799</v>
      </c>
      <c r="F269" s="50">
        <v>0.05</v>
      </c>
    </row>
    <row r="270" spans="1:6" s="46" customFormat="1" ht="13" customHeight="1">
      <c r="A270" s="43" t="s">
        <v>765</v>
      </c>
      <c r="B270" s="44" t="s">
        <v>766</v>
      </c>
      <c r="C270" s="44">
        <v>0.41439599999999999</v>
      </c>
      <c r="D270" s="44">
        <v>66</v>
      </c>
      <c r="E270" s="44">
        <v>2.2874807174862699</v>
      </c>
      <c r="F270" s="50">
        <v>0.05</v>
      </c>
    </row>
    <row r="271" spans="1:6" s="46" customFormat="1" ht="13" customHeight="1">
      <c r="A271" s="43" t="s">
        <v>767</v>
      </c>
      <c r="B271" s="44" t="s">
        <v>768</v>
      </c>
      <c r="C271" s="44">
        <v>0.42052499999999998</v>
      </c>
      <c r="D271" s="44">
        <v>106</v>
      </c>
      <c r="E271" s="44">
        <v>2.2874158623866299</v>
      </c>
      <c r="F271" s="50">
        <v>0.05</v>
      </c>
    </row>
    <row r="272" spans="1:6" s="46" customFormat="1" ht="13" customHeight="1">
      <c r="A272" s="43" t="s">
        <v>769</v>
      </c>
      <c r="B272" s="44" t="s">
        <v>770</v>
      </c>
      <c r="C272" s="44">
        <v>0.37504599999999999</v>
      </c>
      <c r="D272" s="44">
        <v>47</v>
      </c>
      <c r="E272" s="44">
        <v>2.2840076980214699</v>
      </c>
      <c r="F272" s="50">
        <v>0.05</v>
      </c>
    </row>
    <row r="273" spans="1:6" s="46" customFormat="1" ht="13" customHeight="1">
      <c r="A273" s="43" t="s">
        <v>771</v>
      </c>
      <c r="B273" s="44" t="s">
        <v>772</v>
      </c>
      <c r="C273" s="44">
        <v>0.41367100000000001</v>
      </c>
      <c r="D273" s="44">
        <v>99</v>
      </c>
      <c r="E273" s="44">
        <v>2.28135846017731</v>
      </c>
      <c r="F273" s="50">
        <v>0.05</v>
      </c>
    </row>
    <row r="274" spans="1:6" s="46" customFormat="1" ht="13" customHeight="1">
      <c r="A274" s="43" t="s">
        <v>773</v>
      </c>
      <c r="B274" s="44" t="s">
        <v>774</v>
      </c>
      <c r="C274" s="44">
        <v>0.35958499999999999</v>
      </c>
      <c r="D274" s="44">
        <v>38</v>
      </c>
      <c r="E274" s="44">
        <v>2.2786595271393399</v>
      </c>
      <c r="F274" s="50">
        <v>0.05</v>
      </c>
    </row>
    <row r="275" spans="1:6" s="46" customFormat="1" ht="13" customHeight="1">
      <c r="A275" s="43" t="s">
        <v>775</v>
      </c>
      <c r="B275" s="44" t="s">
        <v>776</v>
      </c>
      <c r="C275" s="44">
        <v>0.37230200000000002</v>
      </c>
      <c r="D275" s="44">
        <v>15</v>
      </c>
      <c r="E275" s="44">
        <v>2.2759518935532901</v>
      </c>
      <c r="F275" s="50">
        <v>0.05</v>
      </c>
    </row>
    <row r="276" spans="1:6" s="46" customFormat="1" ht="13" customHeight="1">
      <c r="A276" s="43" t="s">
        <v>777</v>
      </c>
      <c r="B276" s="44" t="s">
        <v>778</v>
      </c>
      <c r="C276" s="44">
        <v>0.414213</v>
      </c>
      <c r="D276" s="44">
        <v>51</v>
      </c>
      <c r="E276" s="44">
        <v>2.2738432933519301</v>
      </c>
      <c r="F276" s="50">
        <v>0.05</v>
      </c>
    </row>
    <row r="277" spans="1:6" s="46" customFormat="1" ht="13" customHeight="1">
      <c r="A277" s="43" t="s">
        <v>779</v>
      </c>
      <c r="B277" s="44" t="s">
        <v>780</v>
      </c>
      <c r="C277" s="44">
        <v>0.36110300000000001</v>
      </c>
      <c r="D277" s="44">
        <v>5</v>
      </c>
      <c r="E277" s="44">
        <v>2.2738299875386501</v>
      </c>
      <c r="F277" s="50">
        <v>0.05</v>
      </c>
    </row>
    <row r="278" spans="1:6" s="46" customFormat="1" ht="13" customHeight="1">
      <c r="A278" s="43" t="s">
        <v>781</v>
      </c>
      <c r="B278" s="44" t="s">
        <v>782</v>
      </c>
      <c r="C278" s="44">
        <v>0.35916599999999999</v>
      </c>
      <c r="D278" s="44">
        <v>28</v>
      </c>
      <c r="E278" s="44">
        <v>2.2727542893388502</v>
      </c>
      <c r="F278" s="50">
        <v>0.05</v>
      </c>
    </row>
    <row r="279" spans="1:6" s="46" customFormat="1" ht="13" customHeight="1">
      <c r="A279" s="43" t="s">
        <v>783</v>
      </c>
      <c r="B279" s="44" t="s">
        <v>784</v>
      </c>
      <c r="C279" s="44">
        <v>0.37307400000000002</v>
      </c>
      <c r="D279" s="44">
        <v>50</v>
      </c>
      <c r="E279" s="44">
        <v>2.2708556389534902</v>
      </c>
      <c r="F279" s="50">
        <v>0.05</v>
      </c>
    </row>
    <row r="280" spans="1:6" s="46" customFormat="1" ht="13" customHeight="1">
      <c r="A280" s="43" t="s">
        <v>785</v>
      </c>
      <c r="B280" s="44" t="s">
        <v>786</v>
      </c>
      <c r="C280" s="44">
        <v>0.35891800000000001</v>
      </c>
      <c r="D280" s="44">
        <v>40</v>
      </c>
      <c r="E280" s="44">
        <v>2.26981961908717</v>
      </c>
      <c r="F280" s="50">
        <v>0.05</v>
      </c>
    </row>
    <row r="281" spans="1:6" s="46" customFormat="1" ht="13" customHeight="1">
      <c r="A281" s="43" t="s">
        <v>787</v>
      </c>
      <c r="B281" s="44" t="s">
        <v>788</v>
      </c>
      <c r="C281" s="44">
        <v>0.35891800000000001</v>
      </c>
      <c r="D281" s="44">
        <v>33</v>
      </c>
      <c r="E281" s="44">
        <v>2.26981961908717</v>
      </c>
      <c r="F281" s="50">
        <v>0.05</v>
      </c>
    </row>
    <row r="282" spans="1:6" s="46" customFormat="1" ht="13" customHeight="1">
      <c r="A282" s="43" t="s">
        <v>789</v>
      </c>
      <c r="B282" s="44" t="s">
        <v>790</v>
      </c>
      <c r="C282" s="44">
        <v>0.35891800000000001</v>
      </c>
      <c r="D282" s="44">
        <v>24</v>
      </c>
      <c r="E282" s="44">
        <v>2.26981961908717</v>
      </c>
      <c r="F282" s="50">
        <v>0.05</v>
      </c>
    </row>
    <row r="283" spans="1:6" s="46" customFormat="1" ht="13" customHeight="1">
      <c r="A283" s="43" t="s">
        <v>791</v>
      </c>
      <c r="B283" s="44" t="s">
        <v>792</v>
      </c>
      <c r="C283" s="44">
        <v>0.417514</v>
      </c>
      <c r="D283" s="44">
        <v>125</v>
      </c>
      <c r="E283" s="44">
        <v>2.2681276946042499</v>
      </c>
      <c r="F283" s="50">
        <v>0.05</v>
      </c>
    </row>
    <row r="284" spans="1:6" s="46" customFormat="1" ht="13" customHeight="1">
      <c r="A284" s="43" t="s">
        <v>793</v>
      </c>
      <c r="B284" s="44" t="s">
        <v>794</v>
      </c>
      <c r="C284" s="44">
        <v>0.371114</v>
      </c>
      <c r="D284" s="44">
        <v>14</v>
      </c>
      <c r="E284" s="44">
        <v>2.2649662993518702</v>
      </c>
      <c r="F284" s="50">
        <v>0.05</v>
      </c>
    </row>
    <row r="285" spans="1:6" s="46" customFormat="1" ht="13" customHeight="1">
      <c r="A285" s="43" t="s">
        <v>795</v>
      </c>
      <c r="B285" s="44" t="s">
        <v>796</v>
      </c>
      <c r="C285" s="44">
        <v>0.358456</v>
      </c>
      <c r="D285" s="44">
        <v>31</v>
      </c>
      <c r="E285" s="44">
        <v>2.2649547020775702</v>
      </c>
      <c r="F285" s="50">
        <v>0.05</v>
      </c>
    </row>
    <row r="286" spans="1:6" s="46" customFormat="1" ht="13" customHeight="1">
      <c r="A286" s="43" t="s">
        <v>797</v>
      </c>
      <c r="B286" s="44" t="s">
        <v>798</v>
      </c>
      <c r="C286" s="44">
        <v>0.35843900000000001</v>
      </c>
      <c r="D286" s="44">
        <v>28</v>
      </c>
      <c r="E286" s="44">
        <v>2.26301780954448</v>
      </c>
      <c r="F286" s="50">
        <v>0.05</v>
      </c>
    </row>
    <row r="287" spans="1:6" s="46" customFormat="1" ht="13" customHeight="1">
      <c r="A287" s="43" t="s">
        <v>799</v>
      </c>
      <c r="B287" s="44" t="s">
        <v>800</v>
      </c>
      <c r="C287" s="44">
        <v>0.18326200000000001</v>
      </c>
      <c r="D287" s="44">
        <v>1</v>
      </c>
      <c r="E287" s="44">
        <v>2.2614085211775499</v>
      </c>
      <c r="F287" s="50">
        <v>0.05</v>
      </c>
    </row>
    <row r="288" spans="1:6" s="46" customFormat="1" ht="13" customHeight="1">
      <c r="A288" s="43" t="s">
        <v>801</v>
      </c>
      <c r="B288" s="44" t="s">
        <v>802</v>
      </c>
      <c r="C288" s="44">
        <v>0.370336</v>
      </c>
      <c r="D288" s="44">
        <v>13</v>
      </c>
      <c r="E288" s="44">
        <v>2.25955398052165</v>
      </c>
      <c r="F288" s="50">
        <v>0.05</v>
      </c>
    </row>
    <row r="289" spans="1:6" s="46" customFormat="1" ht="13" customHeight="1">
      <c r="A289" s="43" t="s">
        <v>803</v>
      </c>
      <c r="B289" s="44" t="s">
        <v>804</v>
      </c>
      <c r="C289" s="44">
        <v>0.38576100000000002</v>
      </c>
      <c r="D289" s="44">
        <v>16</v>
      </c>
      <c r="E289" s="44">
        <v>2.2590939948273498</v>
      </c>
      <c r="F289" s="50">
        <v>0.05</v>
      </c>
    </row>
    <row r="290" spans="1:6" s="46" customFormat="1" ht="13" customHeight="1">
      <c r="A290" s="43" t="s">
        <v>805</v>
      </c>
      <c r="B290" s="44" t="s">
        <v>806</v>
      </c>
      <c r="C290" s="44">
        <v>0.35759800000000003</v>
      </c>
      <c r="D290" s="44">
        <v>34</v>
      </c>
      <c r="E290" s="44">
        <v>2.25819798174494</v>
      </c>
      <c r="F290" s="50">
        <v>0.05</v>
      </c>
    </row>
    <row r="291" spans="1:6" s="46" customFormat="1" ht="13" customHeight="1">
      <c r="A291" s="43" t="s">
        <v>807</v>
      </c>
      <c r="B291" s="44" t="s">
        <v>808</v>
      </c>
      <c r="C291" s="44">
        <v>0.370284</v>
      </c>
      <c r="D291" s="44">
        <v>12</v>
      </c>
      <c r="E291" s="44">
        <v>2.25776149947581</v>
      </c>
      <c r="F291" s="50">
        <v>0.05</v>
      </c>
    </row>
    <row r="292" spans="1:6" s="46" customFormat="1" ht="13" customHeight="1">
      <c r="A292" s="43" t="s">
        <v>809</v>
      </c>
      <c r="B292" s="44" t="s">
        <v>810</v>
      </c>
      <c r="C292" s="44">
        <v>0.41445799999999999</v>
      </c>
      <c r="D292" s="44">
        <v>132</v>
      </c>
      <c r="E292" s="44">
        <v>2.25633647672871</v>
      </c>
      <c r="F292" s="50">
        <v>0.05</v>
      </c>
    </row>
    <row r="293" spans="1:6" s="46" customFormat="1" ht="13" customHeight="1">
      <c r="A293" s="43" t="s">
        <v>811</v>
      </c>
      <c r="B293" s="44" t="s">
        <v>812</v>
      </c>
      <c r="C293" s="44">
        <v>0.36963000000000001</v>
      </c>
      <c r="D293" s="44">
        <v>11</v>
      </c>
      <c r="E293" s="44">
        <v>2.25597475900766</v>
      </c>
      <c r="F293" s="50">
        <v>0.05</v>
      </c>
    </row>
    <row r="294" spans="1:6" s="46" customFormat="1" ht="13" customHeight="1">
      <c r="A294" s="43" t="s">
        <v>813</v>
      </c>
      <c r="B294" s="44" t="s">
        <v>814</v>
      </c>
      <c r="C294" s="44">
        <v>0.41088200000000002</v>
      </c>
      <c r="D294" s="44">
        <v>80</v>
      </c>
      <c r="E294" s="44">
        <v>2.2555019937840202</v>
      </c>
      <c r="F294" s="50">
        <v>0.05</v>
      </c>
    </row>
    <row r="295" spans="1:6" s="46" customFormat="1" ht="13" customHeight="1">
      <c r="A295" s="43" t="s">
        <v>815</v>
      </c>
      <c r="B295" s="44" t="s">
        <v>816</v>
      </c>
      <c r="C295" s="44">
        <v>0.41088200000000002</v>
      </c>
      <c r="D295" s="44">
        <v>81</v>
      </c>
      <c r="E295" s="44">
        <v>2.2555019937840202</v>
      </c>
      <c r="F295" s="50">
        <v>0.05</v>
      </c>
    </row>
    <row r="296" spans="1:6" s="46" customFormat="1" ht="13" customHeight="1">
      <c r="A296" s="43" t="s">
        <v>817</v>
      </c>
      <c r="B296" s="44" t="s">
        <v>818</v>
      </c>
      <c r="C296" s="44">
        <v>0.357213</v>
      </c>
      <c r="D296" s="44">
        <v>28</v>
      </c>
      <c r="E296" s="44">
        <v>2.25532128912401</v>
      </c>
      <c r="F296" s="50">
        <v>0.05</v>
      </c>
    </row>
    <row r="297" spans="1:6" s="46" customFormat="1" ht="13" customHeight="1">
      <c r="A297" s="43" t="s">
        <v>819</v>
      </c>
      <c r="B297" s="44" t="s">
        <v>820</v>
      </c>
      <c r="C297" s="44">
        <v>0.44884499999999999</v>
      </c>
      <c r="D297" s="44">
        <v>176</v>
      </c>
      <c r="E297" s="44">
        <v>2.2536988648912502</v>
      </c>
      <c r="F297" s="50">
        <v>0.05</v>
      </c>
    </row>
    <row r="298" spans="1:6" s="46" customFormat="1" ht="13" customHeight="1">
      <c r="A298" s="43" t="s">
        <v>821</v>
      </c>
      <c r="B298" s="44" t="s">
        <v>822</v>
      </c>
      <c r="C298" s="44">
        <v>0.35707299999999997</v>
      </c>
      <c r="D298" s="44">
        <v>34</v>
      </c>
      <c r="E298" s="44">
        <v>2.25245587089577</v>
      </c>
      <c r="F298" s="50">
        <v>0.05</v>
      </c>
    </row>
    <row r="299" spans="1:6" s="46" customFormat="1" ht="13" customHeight="1">
      <c r="A299" s="43" t="s">
        <v>823</v>
      </c>
      <c r="B299" s="44" t="s">
        <v>824</v>
      </c>
      <c r="C299" s="44">
        <v>0.382351</v>
      </c>
      <c r="D299" s="44">
        <v>22</v>
      </c>
      <c r="E299" s="44">
        <v>2.2513044155684701</v>
      </c>
      <c r="F299" s="50">
        <v>0.05</v>
      </c>
    </row>
    <row r="300" spans="1:6" s="46" customFormat="1" ht="13" customHeight="1">
      <c r="A300" s="43" t="s">
        <v>825</v>
      </c>
      <c r="B300" s="44" t="s">
        <v>826</v>
      </c>
      <c r="C300" s="44">
        <v>0.38466400000000001</v>
      </c>
      <c r="D300" s="44">
        <v>17</v>
      </c>
      <c r="E300" s="44">
        <v>2.25123530914178</v>
      </c>
      <c r="F300" s="50">
        <v>0.05</v>
      </c>
    </row>
    <row r="301" spans="1:6" s="46" customFormat="1" ht="13" customHeight="1">
      <c r="A301" s="43" t="s">
        <v>827</v>
      </c>
      <c r="B301" s="44" t="s">
        <v>828</v>
      </c>
      <c r="C301" s="44">
        <v>0.44865300000000002</v>
      </c>
      <c r="D301" s="44">
        <v>193</v>
      </c>
      <c r="E301" s="44">
        <v>2.2498484119033</v>
      </c>
      <c r="F301" s="50">
        <v>0.05</v>
      </c>
    </row>
    <row r="302" spans="1:6" s="46" customFormat="1" ht="13" customHeight="1">
      <c r="A302" s="43" t="s">
        <v>829</v>
      </c>
      <c r="B302" s="44" t="s">
        <v>830</v>
      </c>
      <c r="C302" s="44">
        <v>0.35672799999999999</v>
      </c>
      <c r="D302" s="44">
        <v>34</v>
      </c>
      <c r="E302" s="44">
        <v>2.24960162352565</v>
      </c>
      <c r="F302" s="50">
        <v>0.05</v>
      </c>
    </row>
    <row r="303" spans="1:6" s="46" customFormat="1" ht="13" customHeight="1">
      <c r="A303" s="43" t="s">
        <v>831</v>
      </c>
      <c r="B303" s="44" t="s">
        <v>832</v>
      </c>
      <c r="C303" s="44">
        <v>0.35654200000000003</v>
      </c>
      <c r="D303" s="44">
        <v>30</v>
      </c>
      <c r="E303" s="44">
        <v>2.2486526724626801</v>
      </c>
      <c r="F303" s="50">
        <v>0.05</v>
      </c>
    </row>
    <row r="304" spans="1:6" s="46" customFormat="1" ht="13" customHeight="1">
      <c r="A304" s="43" t="s">
        <v>833</v>
      </c>
      <c r="B304" s="44" t="s">
        <v>834</v>
      </c>
      <c r="C304" s="44">
        <v>0.36856800000000001</v>
      </c>
      <c r="D304" s="44">
        <v>14</v>
      </c>
      <c r="E304" s="44">
        <v>2.2471256948943501</v>
      </c>
      <c r="F304" s="50">
        <v>0.05</v>
      </c>
    </row>
    <row r="305" spans="1:6" s="46" customFormat="1" ht="13" customHeight="1">
      <c r="A305" s="43" t="s">
        <v>835</v>
      </c>
      <c r="B305" s="44" t="s">
        <v>836</v>
      </c>
      <c r="C305" s="44">
        <v>0.35843900000000001</v>
      </c>
      <c r="D305" s="44">
        <v>6</v>
      </c>
      <c r="E305" s="44">
        <v>2.2417360617897999</v>
      </c>
      <c r="F305" s="50">
        <v>0.05</v>
      </c>
    </row>
    <row r="306" spans="1:6" s="46" customFormat="1" ht="13" customHeight="1">
      <c r="A306" s="43" t="s">
        <v>837</v>
      </c>
      <c r="B306" s="44" t="s">
        <v>838</v>
      </c>
      <c r="C306" s="44">
        <v>0.35468100000000002</v>
      </c>
      <c r="D306" s="44">
        <v>31</v>
      </c>
      <c r="E306" s="44">
        <v>2.2364265443175202</v>
      </c>
      <c r="F306" s="50">
        <v>0.05</v>
      </c>
    </row>
    <row r="307" spans="1:6" s="46" customFormat="1" ht="13" customHeight="1">
      <c r="A307" s="43" t="s">
        <v>839</v>
      </c>
      <c r="B307" s="44" t="s">
        <v>840</v>
      </c>
      <c r="C307" s="44">
        <v>0.36927399999999999</v>
      </c>
      <c r="D307" s="44">
        <v>42</v>
      </c>
      <c r="E307" s="44">
        <v>2.2350668286236202</v>
      </c>
      <c r="F307" s="50">
        <v>0.05</v>
      </c>
    </row>
    <row r="308" spans="1:6" s="46" customFormat="1" ht="13" customHeight="1">
      <c r="A308" s="43" t="s">
        <v>841</v>
      </c>
      <c r="B308" s="44" t="s">
        <v>842</v>
      </c>
      <c r="C308" s="44">
        <v>0.35427599999999998</v>
      </c>
      <c r="D308" s="44">
        <v>39</v>
      </c>
      <c r="E308" s="44">
        <v>2.2336337111954498</v>
      </c>
      <c r="F308" s="50">
        <v>0.05</v>
      </c>
    </row>
    <row r="309" spans="1:6" s="46" customFormat="1" ht="13" customHeight="1">
      <c r="A309" s="43" t="s">
        <v>843</v>
      </c>
      <c r="B309" s="44" t="s">
        <v>844</v>
      </c>
      <c r="C309" s="44">
        <v>0.35427599999999998</v>
      </c>
      <c r="D309" s="44">
        <v>26</v>
      </c>
      <c r="E309" s="44">
        <v>2.2336337111954498</v>
      </c>
      <c r="F309" s="50">
        <v>0.05</v>
      </c>
    </row>
    <row r="310" spans="1:6" s="46" customFormat="1" ht="13" customHeight="1">
      <c r="A310" s="43" t="s">
        <v>845</v>
      </c>
      <c r="B310" s="44" t="s">
        <v>846</v>
      </c>
      <c r="C310" s="44">
        <v>0.54043699999999995</v>
      </c>
      <c r="D310" s="44">
        <v>700</v>
      </c>
      <c r="E310" s="44">
        <v>2.2306406080606398</v>
      </c>
      <c r="F310" s="50">
        <v>0.05</v>
      </c>
    </row>
    <row r="311" spans="1:6" s="46" customFormat="1" ht="13" customHeight="1">
      <c r="A311" s="43" t="s">
        <v>847</v>
      </c>
      <c r="B311" s="44" t="s">
        <v>848</v>
      </c>
      <c r="C311" s="44">
        <v>0.409246</v>
      </c>
      <c r="D311" s="44">
        <v>55</v>
      </c>
      <c r="E311" s="44">
        <v>2.2300087027401201</v>
      </c>
      <c r="F311" s="50">
        <v>0.05</v>
      </c>
    </row>
    <row r="312" spans="1:6" s="46" customFormat="1" ht="13" customHeight="1">
      <c r="A312" s="43" t="s">
        <v>849</v>
      </c>
      <c r="B312" s="44" t="s">
        <v>850</v>
      </c>
      <c r="C312" s="44">
        <v>0.35424699999999998</v>
      </c>
      <c r="D312" s="44">
        <v>24</v>
      </c>
      <c r="E312" s="44">
        <v>2.2280795008846299</v>
      </c>
      <c r="F312" s="50">
        <v>0.05</v>
      </c>
    </row>
    <row r="313" spans="1:6" s="46" customFormat="1" ht="13" customHeight="1">
      <c r="A313" s="43" t="s">
        <v>851</v>
      </c>
      <c r="B313" s="44" t="s">
        <v>852</v>
      </c>
      <c r="C313" s="44">
        <v>0.41121000000000002</v>
      </c>
      <c r="D313" s="44">
        <v>105</v>
      </c>
      <c r="E313" s="44">
        <v>2.22657003524583</v>
      </c>
      <c r="F313" s="50">
        <v>0.05</v>
      </c>
    </row>
    <row r="314" spans="1:6" s="46" customFormat="1" ht="13" customHeight="1">
      <c r="A314" s="43" t="s">
        <v>853</v>
      </c>
      <c r="B314" s="44" t="s">
        <v>854</v>
      </c>
      <c r="C314" s="44">
        <v>0.354047</v>
      </c>
      <c r="D314" s="44">
        <v>25</v>
      </c>
      <c r="E314" s="44">
        <v>2.2253179387489599</v>
      </c>
      <c r="F314" s="50">
        <v>0.05</v>
      </c>
    </row>
    <row r="315" spans="1:6" s="46" customFormat="1" ht="13" customHeight="1">
      <c r="A315" s="43" t="s">
        <v>855</v>
      </c>
      <c r="B315" s="44" t="s">
        <v>856</v>
      </c>
      <c r="C315" s="44">
        <v>0.40688299999999999</v>
      </c>
      <c r="D315" s="44">
        <v>95</v>
      </c>
      <c r="E315" s="44">
        <v>2.2250727824780299</v>
      </c>
      <c r="F315" s="50">
        <v>0.05</v>
      </c>
    </row>
    <row r="316" spans="1:6" s="46" customFormat="1" ht="13" customHeight="1">
      <c r="A316" s="43" t="s">
        <v>857</v>
      </c>
      <c r="B316" s="44" t="s">
        <v>858</v>
      </c>
      <c r="C316" s="44">
        <v>0.40688299999999999</v>
      </c>
      <c r="D316" s="44">
        <v>81</v>
      </c>
      <c r="E316" s="44">
        <v>2.2250727824780299</v>
      </c>
      <c r="F316" s="50">
        <v>0.05</v>
      </c>
    </row>
    <row r="317" spans="1:6" s="46" customFormat="1" ht="13" customHeight="1">
      <c r="A317" s="43" t="s">
        <v>859</v>
      </c>
      <c r="B317" s="44" t="s">
        <v>860</v>
      </c>
      <c r="C317" s="44">
        <v>0.37985000000000002</v>
      </c>
      <c r="D317" s="44">
        <v>16</v>
      </c>
      <c r="E317" s="44">
        <v>2.2240465834804701</v>
      </c>
      <c r="F317" s="50">
        <v>0.05</v>
      </c>
    </row>
    <row r="318" spans="1:6" s="46" customFormat="1" ht="13" customHeight="1">
      <c r="A318" s="43" t="s">
        <v>861</v>
      </c>
      <c r="B318" s="44" t="s">
        <v>862</v>
      </c>
      <c r="C318" s="44">
        <v>0.36832399999999998</v>
      </c>
      <c r="D318" s="44">
        <v>45</v>
      </c>
      <c r="E318" s="44">
        <v>2.22279095009366</v>
      </c>
      <c r="F318" s="50">
        <v>0.05</v>
      </c>
    </row>
    <row r="319" spans="1:6" s="46" customFormat="1" ht="13" customHeight="1">
      <c r="A319" s="43" t="s">
        <v>863</v>
      </c>
      <c r="B319" s="44" t="s">
        <v>864</v>
      </c>
      <c r="C319" s="44">
        <v>0.35352499999999998</v>
      </c>
      <c r="D319" s="44">
        <v>25</v>
      </c>
      <c r="E319" s="44">
        <v>2.2170943406178298</v>
      </c>
      <c r="F319" s="50">
        <v>0.05</v>
      </c>
    </row>
    <row r="320" spans="1:6" s="46" customFormat="1" ht="13" customHeight="1">
      <c r="A320" s="43" t="s">
        <v>865</v>
      </c>
      <c r="B320" s="44" t="s">
        <v>866</v>
      </c>
      <c r="C320" s="44">
        <v>0.35404799999999997</v>
      </c>
      <c r="D320" s="44">
        <v>7</v>
      </c>
      <c r="E320" s="44">
        <v>2.21486571234413</v>
      </c>
      <c r="F320" s="50">
        <v>0.05</v>
      </c>
    </row>
    <row r="321" spans="1:6" s="46" customFormat="1" ht="13" customHeight="1">
      <c r="A321" s="43" t="s">
        <v>867</v>
      </c>
      <c r="B321" s="44" t="s">
        <v>868</v>
      </c>
      <c r="C321" s="44">
        <v>0.376915</v>
      </c>
      <c r="D321" s="44">
        <v>22</v>
      </c>
      <c r="E321" s="44">
        <v>2.2131441979717699</v>
      </c>
      <c r="F321" s="50">
        <v>0.05</v>
      </c>
    </row>
    <row r="322" spans="1:6" s="46" customFormat="1" ht="13" customHeight="1">
      <c r="A322" s="43" t="s">
        <v>869</v>
      </c>
      <c r="B322" s="44" t="s">
        <v>870</v>
      </c>
      <c r="C322" s="44">
        <v>0.35294599999999998</v>
      </c>
      <c r="D322" s="44">
        <v>29</v>
      </c>
      <c r="E322" s="44">
        <v>2.2107604057618002</v>
      </c>
      <c r="F322" s="50">
        <v>0.05</v>
      </c>
    </row>
    <row r="323" spans="1:6" s="46" customFormat="1" ht="13" customHeight="1">
      <c r="A323" s="43" t="s">
        <v>871</v>
      </c>
      <c r="B323" s="44" t="s">
        <v>872</v>
      </c>
      <c r="C323" s="44">
        <v>0.53942500000000004</v>
      </c>
      <c r="D323" s="44">
        <v>636</v>
      </c>
      <c r="E323" s="44">
        <v>2.2079156585473898</v>
      </c>
      <c r="F323" s="50">
        <v>0.05</v>
      </c>
    </row>
    <row r="324" spans="1:6" s="46" customFormat="1" ht="13" customHeight="1">
      <c r="A324" s="43" t="s">
        <v>873</v>
      </c>
      <c r="B324" s="44" t="s">
        <v>874</v>
      </c>
      <c r="C324" s="44">
        <v>0.37767600000000001</v>
      </c>
      <c r="D324" s="44">
        <v>17</v>
      </c>
      <c r="E324" s="44">
        <v>2.2073162409982099</v>
      </c>
      <c r="F324" s="50">
        <v>0.05</v>
      </c>
    </row>
    <row r="325" spans="1:6" s="46" customFormat="1" ht="13" customHeight="1">
      <c r="A325" s="43" t="s">
        <v>875</v>
      </c>
      <c r="B325" s="44" t="s">
        <v>876</v>
      </c>
      <c r="C325" s="44">
        <v>0.364875</v>
      </c>
      <c r="D325" s="44">
        <v>47</v>
      </c>
      <c r="E325" s="44">
        <v>2.20638427814694</v>
      </c>
      <c r="F325" s="50">
        <v>0.05</v>
      </c>
    </row>
    <row r="326" spans="1:6" s="46" customFormat="1" ht="13" customHeight="1">
      <c r="A326" s="43" t="s">
        <v>877</v>
      </c>
      <c r="B326" s="44" t="s">
        <v>878</v>
      </c>
      <c r="C326" s="44">
        <v>0.27255000000000001</v>
      </c>
      <c r="D326" s="44">
        <v>3</v>
      </c>
      <c r="E326" s="44">
        <v>2.2056033776127499</v>
      </c>
      <c r="F326" s="50">
        <v>0.05</v>
      </c>
    </row>
    <row r="327" spans="1:6" s="46" customFormat="1" ht="13" customHeight="1">
      <c r="A327" s="43" t="s">
        <v>879</v>
      </c>
      <c r="B327" s="44" t="s">
        <v>880</v>
      </c>
      <c r="C327" s="44">
        <v>0.35291899999999998</v>
      </c>
      <c r="D327" s="44">
        <v>31</v>
      </c>
      <c r="E327" s="44">
        <v>2.20537372946277</v>
      </c>
      <c r="F327" s="50">
        <v>0.05</v>
      </c>
    </row>
    <row r="328" spans="1:6" s="46" customFormat="1" ht="13" customHeight="1">
      <c r="A328" s="43" t="s">
        <v>881</v>
      </c>
      <c r="B328" s="44" t="s">
        <v>882</v>
      </c>
      <c r="C328" s="44">
        <v>0.35291899999999998</v>
      </c>
      <c r="D328" s="44">
        <v>40</v>
      </c>
      <c r="E328" s="44">
        <v>2.20537372946277</v>
      </c>
      <c r="F328" s="50">
        <v>0.05</v>
      </c>
    </row>
    <row r="329" spans="1:6" s="46" customFormat="1" ht="13" customHeight="1">
      <c r="A329" s="43" t="s">
        <v>883</v>
      </c>
      <c r="B329" s="44" t="s">
        <v>884</v>
      </c>
      <c r="C329" s="44">
        <v>0.27251700000000001</v>
      </c>
      <c r="D329" s="44">
        <v>3</v>
      </c>
      <c r="E329" s="44">
        <v>2.202663993601</v>
      </c>
      <c r="F329" s="50">
        <v>0.05</v>
      </c>
    </row>
    <row r="330" spans="1:6" s="46" customFormat="1" ht="13" customHeight="1">
      <c r="A330" s="43" t="s">
        <v>885</v>
      </c>
      <c r="B330" s="44" t="s">
        <v>886</v>
      </c>
      <c r="C330" s="44">
        <v>0.36424099999999998</v>
      </c>
      <c r="D330" s="44">
        <v>49</v>
      </c>
      <c r="E330" s="44">
        <v>2.20207180854405</v>
      </c>
      <c r="F330" s="50">
        <v>0.05</v>
      </c>
    </row>
    <row r="331" spans="1:6" s="46" customFormat="1" ht="13" customHeight="1">
      <c r="A331" s="43" t="s">
        <v>887</v>
      </c>
      <c r="B331" s="44" t="s">
        <v>888</v>
      </c>
      <c r="C331" s="44">
        <v>0.40527000000000002</v>
      </c>
      <c r="D331" s="44">
        <v>64</v>
      </c>
      <c r="E331" s="44">
        <v>2.1991514837141199</v>
      </c>
      <c r="F331" s="50">
        <v>0.05</v>
      </c>
    </row>
    <row r="332" spans="1:6" s="46" customFormat="1" ht="13" customHeight="1">
      <c r="A332" s="43" t="s">
        <v>889</v>
      </c>
      <c r="B332" s="44" t="s">
        <v>890</v>
      </c>
      <c r="C332" s="44">
        <v>0.376915</v>
      </c>
      <c r="D332" s="44">
        <v>18</v>
      </c>
      <c r="E332" s="44">
        <v>2.1991338324543102</v>
      </c>
      <c r="F332" s="50">
        <v>0.05</v>
      </c>
    </row>
    <row r="333" spans="1:6" s="46" customFormat="1" ht="13" customHeight="1">
      <c r="A333" s="43" t="s">
        <v>891</v>
      </c>
      <c r="B333" s="44" t="s">
        <v>892</v>
      </c>
      <c r="C333" s="44">
        <v>0.59140400000000004</v>
      </c>
      <c r="D333" s="44">
        <v>982</v>
      </c>
      <c r="E333" s="44">
        <v>2.1961886907710801</v>
      </c>
      <c r="F333" s="50">
        <v>0.05</v>
      </c>
    </row>
    <row r="334" spans="1:6" s="46" customFormat="1" ht="13" customHeight="1">
      <c r="A334" s="43" t="s">
        <v>893</v>
      </c>
      <c r="B334" s="44" t="s">
        <v>894</v>
      </c>
      <c r="C334" s="44">
        <v>0.22630700000000001</v>
      </c>
      <c r="D334" s="44">
        <v>2</v>
      </c>
      <c r="E334" s="44">
        <v>2.19550938780836</v>
      </c>
      <c r="F334" s="50">
        <v>0.05</v>
      </c>
    </row>
    <row r="335" spans="1:6" s="46" customFormat="1" ht="13" customHeight="1">
      <c r="A335" s="43" t="s">
        <v>895</v>
      </c>
      <c r="B335" s="44" t="s">
        <v>896</v>
      </c>
      <c r="C335" s="44">
        <v>0.35181499999999999</v>
      </c>
      <c r="D335" s="44">
        <v>35</v>
      </c>
      <c r="E335" s="44">
        <v>2.1903181476887301</v>
      </c>
      <c r="F335" s="50">
        <v>0.05</v>
      </c>
    </row>
    <row r="336" spans="1:6" s="46" customFormat="1" ht="13" customHeight="1">
      <c r="A336" s="43" t="s">
        <v>897</v>
      </c>
      <c r="B336" s="44" t="s">
        <v>898</v>
      </c>
      <c r="C336" s="44">
        <v>0.35165200000000002</v>
      </c>
      <c r="D336" s="44">
        <v>40</v>
      </c>
      <c r="E336" s="44">
        <v>2.18856652418454</v>
      </c>
      <c r="F336" s="50">
        <v>0.05</v>
      </c>
    </row>
    <row r="337" spans="1:6" s="46" customFormat="1" ht="13" customHeight="1">
      <c r="A337" s="43" t="s">
        <v>899</v>
      </c>
      <c r="B337" s="44" t="s">
        <v>900</v>
      </c>
      <c r="C337" s="44">
        <v>0.35147</v>
      </c>
      <c r="D337" s="44">
        <v>38</v>
      </c>
      <c r="E337" s="44">
        <v>2.1842051404838698</v>
      </c>
      <c r="F337" s="50">
        <v>0.05</v>
      </c>
    </row>
    <row r="338" spans="1:6" s="46" customFormat="1" ht="13" customHeight="1">
      <c r="A338" s="43" t="s">
        <v>901</v>
      </c>
      <c r="B338" s="44" t="s">
        <v>902</v>
      </c>
      <c r="C338" s="44">
        <v>0.35147</v>
      </c>
      <c r="D338" s="44">
        <v>36</v>
      </c>
      <c r="E338" s="44">
        <v>2.1842051404838698</v>
      </c>
      <c r="F338" s="50">
        <v>0.05</v>
      </c>
    </row>
    <row r="339" spans="1:6" s="46" customFormat="1" ht="13" customHeight="1">
      <c r="A339" s="43" t="s">
        <v>903</v>
      </c>
      <c r="B339" s="44" t="s">
        <v>904</v>
      </c>
      <c r="C339" s="44">
        <v>0.35891800000000001</v>
      </c>
      <c r="D339" s="44">
        <v>15</v>
      </c>
      <c r="E339" s="44">
        <v>2.1824658231384402</v>
      </c>
      <c r="F339" s="50">
        <v>0.05</v>
      </c>
    </row>
    <row r="340" spans="1:6" s="46" customFormat="1" ht="13" customHeight="1">
      <c r="A340" s="43" t="s">
        <v>905</v>
      </c>
      <c r="B340" s="44" t="s">
        <v>906</v>
      </c>
      <c r="C340" s="44">
        <v>0.37146600000000002</v>
      </c>
      <c r="D340" s="44">
        <v>22</v>
      </c>
      <c r="E340" s="44">
        <v>2.1773078259536298</v>
      </c>
      <c r="F340" s="50">
        <v>0.05</v>
      </c>
    </row>
    <row r="341" spans="1:6" s="46" customFormat="1" ht="13" customHeight="1">
      <c r="A341" s="43" t="s">
        <v>907</v>
      </c>
      <c r="B341" s="44" t="s">
        <v>908</v>
      </c>
      <c r="C341" s="44">
        <v>0.40208300000000002</v>
      </c>
      <c r="D341" s="44">
        <v>79</v>
      </c>
      <c r="E341" s="44">
        <v>2.1768056579463999</v>
      </c>
      <c r="F341" s="50">
        <v>0.05</v>
      </c>
    </row>
    <row r="342" spans="1:6" s="46" customFormat="1" ht="13" customHeight="1">
      <c r="A342" s="43" t="s">
        <v>909</v>
      </c>
      <c r="B342" s="44" t="s">
        <v>910</v>
      </c>
      <c r="C342" s="44">
        <v>0.360066</v>
      </c>
      <c r="D342" s="44">
        <v>48</v>
      </c>
      <c r="E342" s="44">
        <v>2.1705228702359398</v>
      </c>
      <c r="F342" s="50">
        <v>0.05</v>
      </c>
    </row>
    <row r="343" spans="1:6" s="46" customFormat="1" ht="13" customHeight="1">
      <c r="A343" s="43" t="s">
        <v>911</v>
      </c>
      <c r="B343" s="44" t="s">
        <v>912</v>
      </c>
      <c r="C343" s="44">
        <v>0.37182500000000002</v>
      </c>
      <c r="D343" s="44">
        <v>17</v>
      </c>
      <c r="E343" s="44">
        <v>2.1675326148759999</v>
      </c>
      <c r="F343" s="50">
        <v>0.05</v>
      </c>
    </row>
    <row r="344" spans="1:6" s="46" customFormat="1" ht="13" customHeight="1">
      <c r="A344" s="43" t="s">
        <v>913</v>
      </c>
      <c r="B344" s="44" t="s">
        <v>914</v>
      </c>
      <c r="C344" s="44">
        <v>0.17651500000000001</v>
      </c>
      <c r="D344" s="44">
        <v>1</v>
      </c>
      <c r="E344" s="44">
        <v>2.1675017608879101</v>
      </c>
      <c r="F344" s="50">
        <v>0.05</v>
      </c>
    </row>
    <row r="345" spans="1:6" s="46" customFormat="1" ht="13" customHeight="1">
      <c r="A345" s="43" t="s">
        <v>915</v>
      </c>
      <c r="B345" s="44" t="s">
        <v>916</v>
      </c>
      <c r="C345" s="44">
        <v>0.37146600000000002</v>
      </c>
      <c r="D345" s="44">
        <v>18</v>
      </c>
      <c r="E345" s="44">
        <v>2.16465739632631</v>
      </c>
      <c r="F345" s="50">
        <v>0.05</v>
      </c>
    </row>
    <row r="346" spans="1:6" s="46" customFormat="1" ht="13" customHeight="1">
      <c r="A346" s="43" t="s">
        <v>917</v>
      </c>
      <c r="B346" s="44" t="s">
        <v>918</v>
      </c>
      <c r="C346" s="44">
        <v>0.35966999999999999</v>
      </c>
      <c r="D346" s="44">
        <v>46</v>
      </c>
      <c r="E346" s="44">
        <v>2.1633541021701701</v>
      </c>
      <c r="F346" s="50">
        <v>0.05</v>
      </c>
    </row>
    <row r="347" spans="1:6" s="46" customFormat="1" ht="13" customHeight="1">
      <c r="A347" s="43" t="s">
        <v>919</v>
      </c>
      <c r="B347" s="44" t="s">
        <v>920</v>
      </c>
      <c r="C347" s="44">
        <v>0.35581699999999999</v>
      </c>
      <c r="D347" s="44">
        <v>14</v>
      </c>
      <c r="E347" s="44">
        <v>2.1601566780006198</v>
      </c>
      <c r="F347" s="50">
        <v>0.05</v>
      </c>
    </row>
    <row r="348" spans="1:6" s="46" customFormat="1" ht="13" customHeight="1">
      <c r="A348" s="43" t="s">
        <v>921</v>
      </c>
      <c r="B348" s="44" t="s">
        <v>922</v>
      </c>
      <c r="C348" s="44">
        <v>0.34792200000000001</v>
      </c>
      <c r="D348" s="44">
        <v>30</v>
      </c>
      <c r="E348" s="44">
        <v>2.15770920326697</v>
      </c>
      <c r="F348" s="50">
        <v>0.05</v>
      </c>
    </row>
    <row r="349" spans="1:6" s="46" customFormat="1" ht="13" customHeight="1">
      <c r="A349" s="43" t="s">
        <v>923</v>
      </c>
      <c r="B349" s="44" t="s">
        <v>924</v>
      </c>
      <c r="C349" s="44">
        <v>0.35481699999999999</v>
      </c>
      <c r="D349" s="44">
        <v>12</v>
      </c>
      <c r="E349" s="44">
        <v>2.1571448418111099</v>
      </c>
      <c r="F349" s="50">
        <v>0.05</v>
      </c>
    </row>
    <row r="350" spans="1:6" s="46" customFormat="1" ht="13" customHeight="1">
      <c r="A350" s="43" t="s">
        <v>925</v>
      </c>
      <c r="B350" s="44" t="s">
        <v>926</v>
      </c>
      <c r="C350" s="44">
        <v>0.37037900000000001</v>
      </c>
      <c r="D350" s="44">
        <v>17</v>
      </c>
      <c r="E350" s="44">
        <v>2.1542356351395902</v>
      </c>
      <c r="F350" s="50">
        <v>0.05</v>
      </c>
    </row>
    <row r="351" spans="1:6" s="46" customFormat="1" ht="13" customHeight="1">
      <c r="A351" s="43" t="s">
        <v>927</v>
      </c>
      <c r="B351" s="44" t="s">
        <v>928</v>
      </c>
      <c r="C351" s="44">
        <v>0.35427599999999998</v>
      </c>
      <c r="D351" s="44">
        <v>12</v>
      </c>
      <c r="E351" s="44">
        <v>2.15340145947961</v>
      </c>
      <c r="F351" s="50">
        <v>0.05</v>
      </c>
    </row>
    <row r="352" spans="1:6" s="46" customFormat="1" ht="13" customHeight="1">
      <c r="A352" s="43" t="s">
        <v>929</v>
      </c>
      <c r="B352" s="44" t="s">
        <v>930</v>
      </c>
      <c r="C352" s="44">
        <v>0.35427599999999998</v>
      </c>
      <c r="D352" s="44">
        <v>12</v>
      </c>
      <c r="E352" s="44">
        <v>2.15340145947961</v>
      </c>
      <c r="F352" s="50">
        <v>0.05</v>
      </c>
    </row>
    <row r="353" spans="1:6" s="46" customFormat="1" ht="13" customHeight="1">
      <c r="A353" s="43" t="s">
        <v>931</v>
      </c>
      <c r="B353" s="44" t="s">
        <v>932</v>
      </c>
      <c r="C353" s="44">
        <v>0.35951100000000002</v>
      </c>
      <c r="D353" s="44">
        <v>48</v>
      </c>
      <c r="E353" s="44">
        <v>2.1532330336233998</v>
      </c>
      <c r="F353" s="50">
        <v>0.05</v>
      </c>
    </row>
    <row r="354" spans="1:6" s="46" customFormat="1" ht="13" customHeight="1">
      <c r="A354" s="43" t="s">
        <v>933</v>
      </c>
      <c r="B354" s="44" t="s">
        <v>934</v>
      </c>
      <c r="C354" s="44">
        <v>0.26667999999999997</v>
      </c>
      <c r="D354" s="44">
        <v>4</v>
      </c>
      <c r="E354" s="44">
        <v>2.1525471506225702</v>
      </c>
      <c r="F354" s="50">
        <v>0.05</v>
      </c>
    </row>
    <row r="355" spans="1:6" s="46" customFormat="1" ht="13" customHeight="1">
      <c r="A355" s="43" t="s">
        <v>935</v>
      </c>
      <c r="B355" s="44" t="s">
        <v>936</v>
      </c>
      <c r="C355" s="44">
        <v>0.40323799999999999</v>
      </c>
      <c r="D355" s="44">
        <v>117</v>
      </c>
      <c r="E355" s="44">
        <v>2.1460466499365101</v>
      </c>
      <c r="F355" s="50">
        <v>0.05</v>
      </c>
    </row>
    <row r="356" spans="1:6" s="46" customFormat="1" ht="13" customHeight="1">
      <c r="A356" s="43" t="s">
        <v>937</v>
      </c>
      <c r="B356" s="44" t="s">
        <v>938</v>
      </c>
      <c r="C356" s="44">
        <v>0.39732899999999999</v>
      </c>
      <c r="D356" s="44">
        <v>63</v>
      </c>
      <c r="E356" s="44">
        <v>2.1448768831896401</v>
      </c>
      <c r="F356" s="50">
        <v>0.05</v>
      </c>
    </row>
    <row r="357" spans="1:6" s="46" customFormat="1" ht="13" customHeight="1">
      <c r="A357" s="43" t="s">
        <v>939</v>
      </c>
      <c r="B357" s="44" t="s">
        <v>940</v>
      </c>
      <c r="C357" s="44">
        <v>0.36829699999999999</v>
      </c>
      <c r="D357" s="44">
        <v>21</v>
      </c>
      <c r="E357" s="44">
        <v>2.1444329158210098</v>
      </c>
      <c r="F357" s="50">
        <v>0.05</v>
      </c>
    </row>
    <row r="358" spans="1:6" s="46" customFormat="1" ht="13" customHeight="1">
      <c r="A358" s="43" t="s">
        <v>941</v>
      </c>
      <c r="B358" s="44" t="s">
        <v>942</v>
      </c>
      <c r="C358" s="44">
        <v>0.36926599999999998</v>
      </c>
      <c r="D358" s="44">
        <v>18</v>
      </c>
      <c r="E358" s="44">
        <v>2.1439976913502101</v>
      </c>
      <c r="F358" s="50">
        <v>0.05</v>
      </c>
    </row>
    <row r="359" spans="1:6" s="46" customFormat="1" ht="13" customHeight="1">
      <c r="A359" s="43" t="s">
        <v>943</v>
      </c>
      <c r="B359" s="44" t="s">
        <v>944</v>
      </c>
      <c r="C359" s="44">
        <v>0.34594900000000001</v>
      </c>
      <c r="D359" s="44">
        <v>5</v>
      </c>
      <c r="E359" s="44">
        <v>2.1436358406284501</v>
      </c>
      <c r="F359" s="50">
        <v>0.05</v>
      </c>
    </row>
    <row r="360" spans="1:6" s="46" customFormat="1" ht="13" customHeight="1">
      <c r="A360" s="43" t="s">
        <v>945</v>
      </c>
      <c r="B360" s="44" t="s">
        <v>946</v>
      </c>
      <c r="C360" s="44">
        <v>0.34693000000000002</v>
      </c>
      <c r="D360" s="44">
        <v>25</v>
      </c>
      <c r="E360" s="44">
        <v>2.1435591424394</v>
      </c>
      <c r="F360" s="50">
        <v>0.05</v>
      </c>
    </row>
    <row r="361" spans="1:6" s="46" customFormat="1" ht="13" customHeight="1">
      <c r="A361" s="43" t="s">
        <v>947</v>
      </c>
      <c r="B361" s="44" t="s">
        <v>948</v>
      </c>
      <c r="C361" s="44">
        <v>0.36856800000000001</v>
      </c>
      <c r="D361" s="44">
        <v>16</v>
      </c>
      <c r="E361" s="44">
        <v>2.1394028409064401</v>
      </c>
      <c r="F361" s="50">
        <v>0.05</v>
      </c>
    </row>
    <row r="362" spans="1:6" s="46" customFormat="1" ht="13" customHeight="1">
      <c r="A362" s="43" t="s">
        <v>949</v>
      </c>
      <c r="B362" s="44" t="s">
        <v>950</v>
      </c>
      <c r="C362" s="44">
        <v>0.39619700000000002</v>
      </c>
      <c r="D362" s="44">
        <v>73</v>
      </c>
      <c r="E362" s="44">
        <v>2.1351117562322601</v>
      </c>
      <c r="F362" s="50">
        <v>0.05</v>
      </c>
    </row>
    <row r="363" spans="1:6" s="46" customFormat="1" ht="13" customHeight="1">
      <c r="A363" s="43" t="s">
        <v>951</v>
      </c>
      <c r="B363" s="44" t="s">
        <v>952</v>
      </c>
      <c r="C363" s="44">
        <v>0.35294599999999998</v>
      </c>
      <c r="D363" s="44">
        <v>15</v>
      </c>
      <c r="E363" s="44">
        <v>2.1350297201497002</v>
      </c>
      <c r="F363" s="50">
        <v>0.05</v>
      </c>
    </row>
    <row r="364" spans="1:6" s="46" customFormat="1" ht="13" customHeight="1">
      <c r="A364" s="43" t="s">
        <v>953</v>
      </c>
      <c r="B364" s="44" t="s">
        <v>954</v>
      </c>
      <c r="C364" s="44">
        <v>0.52685899999999997</v>
      </c>
      <c r="D364" s="44">
        <v>541</v>
      </c>
      <c r="E364" s="44">
        <v>2.1346761132779601</v>
      </c>
      <c r="F364" s="50">
        <v>0.05</v>
      </c>
    </row>
    <row r="365" spans="1:6" s="46" customFormat="1" ht="13" customHeight="1">
      <c r="A365" s="43" t="s">
        <v>955</v>
      </c>
      <c r="B365" s="44" t="s">
        <v>956</v>
      </c>
      <c r="C365" s="44">
        <v>0.346111</v>
      </c>
      <c r="D365" s="44">
        <v>31</v>
      </c>
      <c r="E365" s="44">
        <v>2.1345394452244602</v>
      </c>
      <c r="F365" s="50">
        <v>0.05</v>
      </c>
    </row>
    <row r="366" spans="1:6" s="46" customFormat="1" ht="13" customHeight="1">
      <c r="A366" s="43" t="s">
        <v>957</v>
      </c>
      <c r="B366" s="44" t="s">
        <v>958</v>
      </c>
      <c r="C366" s="44">
        <v>0.35759800000000003</v>
      </c>
      <c r="D366" s="44">
        <v>42</v>
      </c>
      <c r="E366" s="44">
        <v>2.13339812212114</v>
      </c>
      <c r="F366" s="50">
        <v>0.05</v>
      </c>
    </row>
    <row r="367" spans="1:6" s="46" customFormat="1" ht="13" customHeight="1">
      <c r="A367" s="43" t="s">
        <v>959</v>
      </c>
      <c r="B367" s="44" t="s">
        <v>960</v>
      </c>
      <c r="C367" s="44">
        <v>0.48653299999999999</v>
      </c>
      <c r="D367" s="44">
        <v>355</v>
      </c>
      <c r="E367" s="44">
        <v>2.1309448883534401</v>
      </c>
      <c r="F367" s="50">
        <v>0.05</v>
      </c>
    </row>
    <row r="368" spans="1:6" s="46" customFormat="1" ht="13" customHeight="1">
      <c r="A368" s="43" t="s">
        <v>961</v>
      </c>
      <c r="B368" s="44" t="s">
        <v>962</v>
      </c>
      <c r="C368" s="44">
        <v>0.345889</v>
      </c>
      <c r="D368" s="44">
        <v>24</v>
      </c>
      <c r="E368" s="44">
        <v>2.1296634365410001</v>
      </c>
      <c r="F368" s="50">
        <v>0.05</v>
      </c>
    </row>
    <row r="369" spans="1:6" s="46" customFormat="1" ht="13" customHeight="1">
      <c r="A369" s="43" t="s">
        <v>963</v>
      </c>
      <c r="B369" s="44" t="s">
        <v>964</v>
      </c>
      <c r="C369" s="44">
        <v>0.34554800000000002</v>
      </c>
      <c r="D369" s="44">
        <v>36</v>
      </c>
      <c r="E369" s="44">
        <v>2.12642965036297</v>
      </c>
      <c r="F369" s="50">
        <v>0.05</v>
      </c>
    </row>
    <row r="370" spans="1:6" s="46" customFormat="1" ht="13" customHeight="1">
      <c r="A370" s="43" t="s">
        <v>965</v>
      </c>
      <c r="B370" s="44" t="s">
        <v>966</v>
      </c>
      <c r="C370" s="44">
        <v>0.36350900000000003</v>
      </c>
      <c r="D370" s="44">
        <v>22</v>
      </c>
      <c r="E370" s="44">
        <v>2.1258925649406901</v>
      </c>
      <c r="F370" s="50">
        <v>0.05</v>
      </c>
    </row>
    <row r="371" spans="1:6" s="46" customFormat="1" ht="13" customHeight="1">
      <c r="A371" s="43" t="s">
        <v>967</v>
      </c>
      <c r="B371" s="44" t="s">
        <v>968</v>
      </c>
      <c r="C371" s="44">
        <v>0.34409099999999998</v>
      </c>
      <c r="D371" s="44">
        <v>5</v>
      </c>
      <c r="E371" s="44">
        <v>2.1244670933201899</v>
      </c>
      <c r="F371" s="50">
        <v>0.05</v>
      </c>
    </row>
    <row r="372" spans="1:6" s="46" customFormat="1" ht="13" customHeight="1">
      <c r="A372" s="43" t="s">
        <v>969</v>
      </c>
      <c r="B372" s="44" t="s">
        <v>970</v>
      </c>
      <c r="C372" s="44">
        <v>0.40179100000000001</v>
      </c>
      <c r="D372" s="44">
        <v>112</v>
      </c>
      <c r="E372" s="44">
        <v>2.12431033796177</v>
      </c>
      <c r="F372" s="50">
        <v>0.05</v>
      </c>
    </row>
    <row r="373" spans="1:6" s="46" customFormat="1" ht="13" customHeight="1">
      <c r="A373" s="43" t="s">
        <v>971</v>
      </c>
      <c r="B373" s="44" t="s">
        <v>972</v>
      </c>
      <c r="C373" s="44">
        <v>0.35651500000000003</v>
      </c>
      <c r="D373" s="44">
        <v>41</v>
      </c>
      <c r="E373" s="44">
        <v>2.1227106133826301</v>
      </c>
      <c r="F373" s="50">
        <v>0.05</v>
      </c>
    </row>
    <row r="374" spans="1:6" s="46" customFormat="1" ht="13" customHeight="1">
      <c r="A374" s="43" t="s">
        <v>973</v>
      </c>
      <c r="B374" s="44" t="s">
        <v>974</v>
      </c>
      <c r="C374" s="44">
        <v>0.343061</v>
      </c>
      <c r="D374" s="44">
        <v>5</v>
      </c>
      <c r="E374" s="44">
        <v>2.1186026418003499</v>
      </c>
      <c r="F374" s="50">
        <v>0.05</v>
      </c>
    </row>
    <row r="375" spans="1:6" s="46" customFormat="1" ht="13" customHeight="1">
      <c r="A375" s="43" t="s">
        <v>975</v>
      </c>
      <c r="B375" s="44" t="s">
        <v>976</v>
      </c>
      <c r="C375" s="44">
        <v>0.343061</v>
      </c>
      <c r="D375" s="44">
        <v>6</v>
      </c>
      <c r="E375" s="44">
        <v>2.1186026418003499</v>
      </c>
      <c r="F375" s="50">
        <v>0.05</v>
      </c>
    </row>
    <row r="376" spans="1:6" s="46" customFormat="1" ht="13" customHeight="1">
      <c r="A376" s="43" t="s">
        <v>977</v>
      </c>
      <c r="B376" s="44" t="s">
        <v>978</v>
      </c>
      <c r="C376" s="44">
        <v>0.345082</v>
      </c>
      <c r="D376" s="44">
        <v>37</v>
      </c>
      <c r="E376" s="44">
        <v>2.1184033146438002</v>
      </c>
      <c r="F376" s="50">
        <v>0.05</v>
      </c>
    </row>
    <row r="377" spans="1:6" s="46" customFormat="1" ht="13" customHeight="1">
      <c r="A377" s="43" t="s">
        <v>979</v>
      </c>
      <c r="B377" s="44" t="s">
        <v>980</v>
      </c>
      <c r="C377" s="44">
        <v>0.35598400000000002</v>
      </c>
      <c r="D377" s="44">
        <v>50</v>
      </c>
      <c r="E377" s="44">
        <v>2.11790276462157</v>
      </c>
      <c r="F377" s="50">
        <v>0.05</v>
      </c>
    </row>
    <row r="378" spans="1:6" s="46" customFormat="1" ht="13" customHeight="1">
      <c r="A378" s="43" t="s">
        <v>981</v>
      </c>
      <c r="B378" s="44" t="s">
        <v>982</v>
      </c>
      <c r="C378" s="44">
        <v>0.39435999999999999</v>
      </c>
      <c r="D378" s="44">
        <v>66</v>
      </c>
      <c r="E378" s="44">
        <v>2.1175732067121502</v>
      </c>
      <c r="F378" s="50">
        <v>0.05</v>
      </c>
    </row>
    <row r="379" spans="1:6" s="46" customFormat="1" ht="13" customHeight="1">
      <c r="A379" s="43" t="s">
        <v>983</v>
      </c>
      <c r="B379" s="44" t="s">
        <v>984</v>
      </c>
      <c r="C379" s="44">
        <v>0.26288499999999998</v>
      </c>
      <c r="D379" s="44">
        <v>3</v>
      </c>
      <c r="E379" s="44">
        <v>2.1143658972304502</v>
      </c>
      <c r="F379" s="50">
        <v>0.05</v>
      </c>
    </row>
    <row r="380" spans="1:6" s="46" customFormat="1" ht="13" customHeight="1">
      <c r="A380" s="43" t="s">
        <v>985</v>
      </c>
      <c r="B380" s="44" t="s">
        <v>986</v>
      </c>
      <c r="C380" s="44">
        <v>0.34482000000000002</v>
      </c>
      <c r="D380" s="44">
        <v>37</v>
      </c>
      <c r="E380" s="44">
        <v>2.1136267231138399</v>
      </c>
      <c r="F380" s="50">
        <v>0.05</v>
      </c>
    </row>
    <row r="381" spans="1:6" s="46" customFormat="1" ht="13" customHeight="1">
      <c r="A381" s="43" t="s">
        <v>987</v>
      </c>
      <c r="B381" s="44" t="s">
        <v>988</v>
      </c>
      <c r="C381" s="44">
        <v>0.344279</v>
      </c>
      <c r="D381" s="44">
        <v>36</v>
      </c>
      <c r="E381" s="44">
        <v>2.11124928505075</v>
      </c>
      <c r="F381" s="50">
        <v>0.05</v>
      </c>
    </row>
    <row r="382" spans="1:6" s="46" customFormat="1" ht="13" customHeight="1">
      <c r="A382" s="43" t="s">
        <v>989</v>
      </c>
      <c r="B382" s="44" t="s">
        <v>990</v>
      </c>
      <c r="C382" s="44">
        <v>0.36044799999999999</v>
      </c>
      <c r="D382" s="44">
        <v>21</v>
      </c>
      <c r="E382" s="44">
        <v>2.1105602809375599</v>
      </c>
      <c r="F382" s="50">
        <v>0.05</v>
      </c>
    </row>
    <row r="383" spans="1:6" s="46" customFormat="1" ht="13" customHeight="1">
      <c r="A383" s="43" t="s">
        <v>991</v>
      </c>
      <c r="B383" s="44" t="s">
        <v>992</v>
      </c>
      <c r="C383" s="44">
        <v>0.34425</v>
      </c>
      <c r="D383" s="44">
        <v>40</v>
      </c>
      <c r="E383" s="44">
        <v>2.11045840122901</v>
      </c>
      <c r="F383" s="50">
        <v>0.05</v>
      </c>
    </row>
    <row r="384" spans="1:6" s="46" customFormat="1" ht="13" customHeight="1">
      <c r="A384" s="43" t="s">
        <v>993</v>
      </c>
      <c r="B384" s="44" t="s">
        <v>994</v>
      </c>
      <c r="C384" s="44">
        <v>0.34425</v>
      </c>
      <c r="D384" s="44">
        <v>32</v>
      </c>
      <c r="E384" s="44">
        <v>2.11045840122901</v>
      </c>
      <c r="F384" s="50">
        <v>0.05</v>
      </c>
    </row>
    <row r="385" spans="1:6" s="46" customFormat="1" ht="13" customHeight="1">
      <c r="A385" s="43" t="s">
        <v>995</v>
      </c>
      <c r="B385" s="44" t="s">
        <v>996</v>
      </c>
      <c r="C385" s="44">
        <v>0.34412999999999999</v>
      </c>
      <c r="D385" s="44">
        <v>36</v>
      </c>
      <c r="E385" s="44">
        <v>2.1080905093565301</v>
      </c>
      <c r="F385" s="50">
        <v>0.05</v>
      </c>
    </row>
    <row r="386" spans="1:6" s="46" customFormat="1" ht="13" customHeight="1">
      <c r="A386" s="43" t="s">
        <v>997</v>
      </c>
      <c r="B386" s="44" t="s">
        <v>998</v>
      </c>
      <c r="C386" s="44">
        <v>0.34407799999999999</v>
      </c>
      <c r="D386" s="44">
        <v>32</v>
      </c>
      <c r="E386" s="44">
        <v>2.1049443546239401</v>
      </c>
      <c r="F386" s="50">
        <v>0.05</v>
      </c>
    </row>
    <row r="387" spans="1:6" s="46" customFormat="1" ht="13" customHeight="1">
      <c r="A387" s="43" t="s">
        <v>999</v>
      </c>
      <c r="B387" s="44" t="s">
        <v>1000</v>
      </c>
      <c r="C387" s="44">
        <v>0.35404799999999997</v>
      </c>
      <c r="D387" s="44">
        <v>49</v>
      </c>
      <c r="E387" s="44">
        <v>2.1017826891178601</v>
      </c>
      <c r="F387" s="50">
        <v>0.05</v>
      </c>
    </row>
    <row r="388" spans="1:6" s="46" customFormat="1" ht="13" customHeight="1">
      <c r="A388" s="43" t="s">
        <v>1001</v>
      </c>
      <c r="B388" s="44" t="s">
        <v>1002</v>
      </c>
      <c r="C388" s="44">
        <v>0.392262</v>
      </c>
      <c r="D388" s="44">
        <v>93</v>
      </c>
      <c r="E388" s="44">
        <v>2.1004865119163498</v>
      </c>
      <c r="F388" s="50">
        <v>0.05</v>
      </c>
    </row>
    <row r="389" spans="1:6" s="46" customFormat="1" ht="13" customHeight="1">
      <c r="A389" s="43" t="s">
        <v>1003</v>
      </c>
      <c r="B389" s="44" t="s">
        <v>1004</v>
      </c>
      <c r="C389" s="44">
        <v>0.43351600000000001</v>
      </c>
      <c r="D389" s="44">
        <v>177</v>
      </c>
      <c r="E389" s="44">
        <v>2.0988068826076201</v>
      </c>
      <c r="F389" s="50">
        <v>0.05</v>
      </c>
    </row>
    <row r="390" spans="1:6" s="46" customFormat="1" ht="13" customHeight="1">
      <c r="A390" s="43" t="s">
        <v>1005</v>
      </c>
      <c r="B390" s="44" t="s">
        <v>1006</v>
      </c>
      <c r="C390" s="44">
        <v>0.39178499999999999</v>
      </c>
      <c r="D390" s="44">
        <v>65</v>
      </c>
      <c r="E390" s="44">
        <v>2.0936288413653199</v>
      </c>
      <c r="F390" s="50">
        <v>0.05</v>
      </c>
    </row>
    <row r="391" spans="1:6" s="46" customFormat="1" ht="13" customHeight="1">
      <c r="A391" s="43" t="s">
        <v>1007</v>
      </c>
      <c r="B391" s="44" t="s">
        <v>1008</v>
      </c>
      <c r="C391" s="44">
        <v>0.342034</v>
      </c>
      <c r="D391" s="44">
        <v>28</v>
      </c>
      <c r="E391" s="44">
        <v>2.0901688077196399</v>
      </c>
      <c r="F391" s="50">
        <v>0.05</v>
      </c>
    </row>
    <row r="392" spans="1:6" s="46" customFormat="1" ht="13" customHeight="1">
      <c r="A392" s="43" t="s">
        <v>1009</v>
      </c>
      <c r="B392" s="44" t="s">
        <v>1010</v>
      </c>
      <c r="C392" s="44">
        <v>0.338787</v>
      </c>
      <c r="D392" s="44">
        <v>9</v>
      </c>
      <c r="E392" s="44">
        <v>2.0901157780284998</v>
      </c>
      <c r="F392" s="50">
        <v>0.05</v>
      </c>
    </row>
    <row r="393" spans="1:6" s="46" customFormat="1" ht="13" customHeight="1">
      <c r="A393" s="43" t="s">
        <v>1011</v>
      </c>
      <c r="B393" s="44" t="s">
        <v>1012</v>
      </c>
      <c r="C393" s="44">
        <v>0.338787</v>
      </c>
      <c r="D393" s="44">
        <v>9</v>
      </c>
      <c r="E393" s="44">
        <v>2.0901157780284998</v>
      </c>
      <c r="F393" s="50">
        <v>0.05</v>
      </c>
    </row>
    <row r="394" spans="1:6" s="46" customFormat="1" ht="13" customHeight="1">
      <c r="A394" s="43" t="s">
        <v>1013</v>
      </c>
      <c r="B394" s="44" t="s">
        <v>1014</v>
      </c>
      <c r="C394" s="44">
        <v>0.34154600000000002</v>
      </c>
      <c r="D394" s="44">
        <v>28</v>
      </c>
      <c r="E394" s="44">
        <v>2.0870929290031901</v>
      </c>
      <c r="F394" s="50">
        <v>0.05</v>
      </c>
    </row>
    <row r="395" spans="1:6" s="46" customFormat="1" ht="13" customHeight="1">
      <c r="A395" s="43" t="s">
        <v>1015</v>
      </c>
      <c r="B395" s="44" t="s">
        <v>1016</v>
      </c>
      <c r="C395" s="44">
        <v>0.39018900000000001</v>
      </c>
      <c r="D395" s="44">
        <v>61</v>
      </c>
      <c r="E395" s="44">
        <v>2.0866413177687999</v>
      </c>
      <c r="F395" s="50">
        <v>0.05</v>
      </c>
    </row>
    <row r="396" spans="1:6" s="46" customFormat="1" ht="13" customHeight="1">
      <c r="A396" s="43" t="s">
        <v>1017</v>
      </c>
      <c r="B396" s="44" t="s">
        <v>1018</v>
      </c>
      <c r="C396" s="44">
        <v>0.35294599999999998</v>
      </c>
      <c r="D396" s="44">
        <v>50</v>
      </c>
      <c r="E396" s="44">
        <v>2.08508135346325</v>
      </c>
      <c r="F396" s="50">
        <v>0.05</v>
      </c>
    </row>
    <row r="397" spans="1:6" s="46" customFormat="1" ht="13" customHeight="1">
      <c r="A397" s="43" t="s">
        <v>1019</v>
      </c>
      <c r="B397" s="44" t="s">
        <v>1020</v>
      </c>
      <c r="C397" s="44">
        <v>0.34135500000000002</v>
      </c>
      <c r="D397" s="44">
        <v>28</v>
      </c>
      <c r="E397" s="44">
        <v>2.08402888782325</v>
      </c>
      <c r="F397" s="50">
        <v>0.05</v>
      </c>
    </row>
    <row r="398" spans="1:6" s="46" customFormat="1" ht="13" customHeight="1">
      <c r="A398" s="43" t="s">
        <v>1021</v>
      </c>
      <c r="B398" s="44" t="s">
        <v>1022</v>
      </c>
      <c r="C398" s="44">
        <v>0.35913400000000001</v>
      </c>
      <c r="D398" s="44">
        <v>23</v>
      </c>
      <c r="E398" s="44">
        <v>2.08268446621768</v>
      </c>
      <c r="F398" s="50">
        <v>0.05</v>
      </c>
    </row>
    <row r="399" spans="1:6" s="46" customFormat="1" ht="13" customHeight="1">
      <c r="A399" s="43" t="s">
        <v>1023</v>
      </c>
      <c r="B399" s="44" t="s">
        <v>1024</v>
      </c>
      <c r="C399" s="44">
        <v>0.33637099999999998</v>
      </c>
      <c r="D399" s="44">
        <v>8</v>
      </c>
      <c r="E399" s="44">
        <v>2.0779958437595898</v>
      </c>
      <c r="F399" s="50">
        <v>0.05</v>
      </c>
    </row>
    <row r="400" spans="1:6" s="46" customFormat="1" ht="13" customHeight="1">
      <c r="A400" s="43" t="s">
        <v>1025</v>
      </c>
      <c r="B400" s="44" t="s">
        <v>1026</v>
      </c>
      <c r="C400" s="44">
        <v>0.34095300000000001</v>
      </c>
      <c r="D400" s="44">
        <v>39</v>
      </c>
      <c r="E400" s="44">
        <v>2.0779358807134698</v>
      </c>
      <c r="F400" s="50">
        <v>0.05</v>
      </c>
    </row>
    <row r="401" spans="1:6" s="46" customFormat="1" ht="13" customHeight="1">
      <c r="A401" s="43" t="s">
        <v>1027</v>
      </c>
      <c r="B401" s="44" t="s">
        <v>1028</v>
      </c>
      <c r="C401" s="44">
        <v>0.34093499999999999</v>
      </c>
      <c r="D401" s="44">
        <v>30</v>
      </c>
      <c r="E401" s="44">
        <v>2.0764198578129398</v>
      </c>
      <c r="F401" s="50">
        <v>0.05</v>
      </c>
    </row>
    <row r="402" spans="1:6" s="46" customFormat="1" ht="13" customHeight="1">
      <c r="A402" s="43" t="s">
        <v>1029</v>
      </c>
      <c r="B402" s="44" t="s">
        <v>1030</v>
      </c>
      <c r="C402" s="44">
        <v>0.38963300000000001</v>
      </c>
      <c r="D402" s="44">
        <v>82</v>
      </c>
      <c r="E402" s="44">
        <v>2.07490976997879</v>
      </c>
      <c r="F402" s="50">
        <v>0.05</v>
      </c>
    </row>
    <row r="403" spans="1:6" s="46" customFormat="1" ht="13" customHeight="1">
      <c r="A403" s="43" t="s">
        <v>1031</v>
      </c>
      <c r="B403" s="44" t="s">
        <v>1032</v>
      </c>
      <c r="C403" s="44">
        <v>0.34017799999999998</v>
      </c>
      <c r="D403" s="44">
        <v>38</v>
      </c>
      <c r="E403" s="44">
        <v>2.0703842859019601</v>
      </c>
      <c r="F403" s="50">
        <v>0.05</v>
      </c>
    </row>
    <row r="404" spans="1:6" s="46" customFormat="1" ht="13" customHeight="1">
      <c r="A404" s="43" t="s">
        <v>1033</v>
      </c>
      <c r="B404" s="44" t="s">
        <v>1034</v>
      </c>
      <c r="C404" s="44">
        <v>0.33555099999999999</v>
      </c>
      <c r="D404" s="44">
        <v>8</v>
      </c>
      <c r="E404" s="44">
        <v>2.0698682482327602</v>
      </c>
      <c r="F404" s="50">
        <v>0.05</v>
      </c>
    </row>
    <row r="405" spans="1:6" s="46" customFormat="1" ht="13" customHeight="1">
      <c r="A405" s="43" t="s">
        <v>1035</v>
      </c>
      <c r="B405" s="44" t="s">
        <v>1036</v>
      </c>
      <c r="C405" s="44">
        <v>0.388961</v>
      </c>
      <c r="D405" s="44">
        <v>77</v>
      </c>
      <c r="E405" s="44">
        <v>2.0690303649352302</v>
      </c>
      <c r="F405" s="50">
        <v>0.05</v>
      </c>
    </row>
    <row r="406" spans="1:6" s="46" customFormat="1" ht="13" customHeight="1">
      <c r="A406" s="43" t="s">
        <v>1037</v>
      </c>
      <c r="B406" s="44" t="s">
        <v>1038</v>
      </c>
      <c r="C406" s="44">
        <v>0.39483200000000002</v>
      </c>
      <c r="D406" s="44">
        <v>127</v>
      </c>
      <c r="E406" s="44">
        <v>2.0680821504465801</v>
      </c>
      <c r="F406" s="50">
        <v>0.05</v>
      </c>
    </row>
    <row r="407" spans="1:6" s="46" customFormat="1" ht="13" customHeight="1">
      <c r="A407" s="43" t="s">
        <v>1039</v>
      </c>
      <c r="B407" s="44" t="s">
        <v>1040</v>
      </c>
      <c r="C407" s="44">
        <v>0.35707299999999997</v>
      </c>
      <c r="D407" s="44">
        <v>23</v>
      </c>
      <c r="E407" s="44">
        <v>2.0658682521712</v>
      </c>
      <c r="F407" s="50">
        <v>0.05</v>
      </c>
    </row>
    <row r="408" spans="1:6" s="46" customFormat="1" ht="13" customHeight="1">
      <c r="A408" s="43" t="s">
        <v>1041</v>
      </c>
      <c r="B408" s="44" t="s">
        <v>1042</v>
      </c>
      <c r="C408" s="44">
        <v>0.38848500000000002</v>
      </c>
      <c r="D408" s="44">
        <v>68</v>
      </c>
      <c r="E408" s="44">
        <v>2.0646541061773802</v>
      </c>
      <c r="F408" s="50">
        <v>0.05</v>
      </c>
    </row>
    <row r="409" spans="1:6" s="46" customFormat="1" ht="13" customHeight="1">
      <c r="A409" s="43" t="s">
        <v>1043</v>
      </c>
      <c r="B409" s="44" t="s">
        <v>1044</v>
      </c>
      <c r="C409" s="44">
        <v>0.35766700000000001</v>
      </c>
      <c r="D409" s="44">
        <v>17</v>
      </c>
      <c r="E409" s="44">
        <v>2.0630604747442098</v>
      </c>
      <c r="F409" s="50">
        <v>0.05</v>
      </c>
    </row>
    <row r="410" spans="1:6" s="46" customFormat="1" ht="13" customHeight="1">
      <c r="A410" s="43" t="s">
        <v>1045</v>
      </c>
      <c r="B410" s="44" t="s">
        <v>1046</v>
      </c>
      <c r="C410" s="44">
        <v>0.47978799999999999</v>
      </c>
      <c r="D410" s="44">
        <v>278</v>
      </c>
      <c r="E410" s="44">
        <v>2.0623842142742701</v>
      </c>
      <c r="F410" s="50">
        <v>0.05</v>
      </c>
    </row>
    <row r="411" spans="1:6" s="46" customFormat="1" ht="13" customHeight="1">
      <c r="A411" s="43" t="s">
        <v>1047</v>
      </c>
      <c r="B411" s="44" t="s">
        <v>1048</v>
      </c>
      <c r="C411" s="44">
        <v>0.33446799999999999</v>
      </c>
      <c r="D411" s="44">
        <v>6</v>
      </c>
      <c r="E411" s="44">
        <v>2.0618468488706201</v>
      </c>
      <c r="F411" s="50">
        <v>0.05</v>
      </c>
    </row>
    <row r="412" spans="1:6" s="46" customFormat="1" ht="13" customHeight="1">
      <c r="A412" s="43" t="s">
        <v>1049</v>
      </c>
      <c r="B412" s="44" t="s">
        <v>1050</v>
      </c>
      <c r="C412" s="44">
        <v>0.33871499999999999</v>
      </c>
      <c r="D412" s="44">
        <v>35</v>
      </c>
      <c r="E412" s="44">
        <v>2.0591882760109099</v>
      </c>
      <c r="F412" s="50">
        <v>0.05</v>
      </c>
    </row>
    <row r="413" spans="1:6" s="46" customFormat="1" ht="13" customHeight="1">
      <c r="A413" s="43" t="s">
        <v>1051</v>
      </c>
      <c r="B413" s="44" t="s">
        <v>1052</v>
      </c>
      <c r="C413" s="44">
        <v>0.338059</v>
      </c>
      <c r="D413" s="44">
        <v>32</v>
      </c>
      <c r="E413" s="44">
        <v>2.0540161430247501</v>
      </c>
      <c r="F413" s="50">
        <v>0.05</v>
      </c>
    </row>
    <row r="414" spans="1:6" s="46" customFormat="1" ht="13" customHeight="1">
      <c r="A414" s="43" t="s">
        <v>1053</v>
      </c>
      <c r="B414" s="44" t="s">
        <v>1054</v>
      </c>
      <c r="C414" s="44">
        <v>0.337505</v>
      </c>
      <c r="D414" s="44">
        <v>40</v>
      </c>
      <c r="E414" s="44">
        <v>2.0525444379574602</v>
      </c>
      <c r="F414" s="50">
        <v>0.05</v>
      </c>
    </row>
    <row r="415" spans="1:6" s="46" customFormat="1" ht="13" customHeight="1">
      <c r="A415" s="43" t="s">
        <v>1055</v>
      </c>
      <c r="B415" s="44" t="s">
        <v>1056</v>
      </c>
      <c r="C415" s="44">
        <v>0.337505</v>
      </c>
      <c r="D415" s="44">
        <v>39</v>
      </c>
      <c r="E415" s="44">
        <v>2.0525444379574602</v>
      </c>
      <c r="F415" s="50">
        <v>0.05</v>
      </c>
    </row>
    <row r="416" spans="1:6" s="46" customFormat="1" ht="13" customHeight="1">
      <c r="A416" s="43" t="s">
        <v>1057</v>
      </c>
      <c r="B416" s="44" t="s">
        <v>1058</v>
      </c>
      <c r="C416" s="44">
        <v>0.255523</v>
      </c>
      <c r="D416" s="44">
        <v>3</v>
      </c>
      <c r="E416" s="44">
        <v>2.0523771996769402</v>
      </c>
      <c r="F416" s="50">
        <v>0.05</v>
      </c>
    </row>
    <row r="417" spans="1:6" s="46" customFormat="1" ht="13" customHeight="1">
      <c r="A417" s="43" t="s">
        <v>1059</v>
      </c>
      <c r="B417" s="44" t="s">
        <v>1060</v>
      </c>
      <c r="C417" s="44">
        <v>0.393181</v>
      </c>
      <c r="D417" s="44">
        <v>107</v>
      </c>
      <c r="E417" s="44">
        <v>2.05024037399326</v>
      </c>
      <c r="F417" s="50">
        <v>0.05</v>
      </c>
    </row>
    <row r="418" spans="1:6" s="46" customFormat="1" ht="13" customHeight="1">
      <c r="A418" s="43" t="s">
        <v>1061</v>
      </c>
      <c r="B418" s="44" t="s">
        <v>1062</v>
      </c>
      <c r="C418" s="44">
        <v>0.25498700000000002</v>
      </c>
      <c r="D418" s="44">
        <v>4</v>
      </c>
      <c r="E418" s="44">
        <v>2.04803621961821</v>
      </c>
      <c r="F418" s="50">
        <v>0.05</v>
      </c>
    </row>
    <row r="419" spans="1:6" s="46" customFormat="1" ht="13" customHeight="1">
      <c r="A419" s="43" t="s">
        <v>1063</v>
      </c>
      <c r="B419" s="44" t="s">
        <v>1064</v>
      </c>
      <c r="C419" s="44">
        <v>0.25498700000000002</v>
      </c>
      <c r="D419" s="44">
        <v>4</v>
      </c>
      <c r="E419" s="44">
        <v>2.04803621961821</v>
      </c>
      <c r="F419" s="50">
        <v>0.05</v>
      </c>
    </row>
    <row r="420" spans="1:6" s="46" customFormat="1" ht="13" customHeight="1">
      <c r="A420" s="43" t="s">
        <v>1065</v>
      </c>
      <c r="B420" s="44" t="s">
        <v>1066</v>
      </c>
      <c r="C420" s="44">
        <v>0.35481699999999999</v>
      </c>
      <c r="D420" s="44">
        <v>17</v>
      </c>
      <c r="E420" s="44">
        <v>2.0455875829869798</v>
      </c>
      <c r="F420" s="50">
        <v>0.05</v>
      </c>
    </row>
    <row r="421" spans="1:6" s="46" customFormat="1" ht="13" customHeight="1">
      <c r="A421" s="43" t="s">
        <v>1067</v>
      </c>
      <c r="B421" s="44" t="s">
        <v>1068</v>
      </c>
      <c r="C421" s="44">
        <v>0.343061</v>
      </c>
      <c r="D421" s="44">
        <v>12</v>
      </c>
      <c r="E421" s="44">
        <v>2.0450147971065</v>
      </c>
      <c r="F421" s="50">
        <v>0.05</v>
      </c>
    </row>
    <row r="422" spans="1:6" s="46" customFormat="1" ht="13" customHeight="1">
      <c r="A422" s="43" t="s">
        <v>1069</v>
      </c>
      <c r="B422" s="44" t="s">
        <v>1070</v>
      </c>
      <c r="C422" s="44">
        <v>0.39268199999999998</v>
      </c>
      <c r="D422" s="44">
        <v>138</v>
      </c>
      <c r="E422" s="44">
        <v>2.04496897227417</v>
      </c>
      <c r="F422" s="50">
        <v>0.05</v>
      </c>
    </row>
    <row r="423" spans="1:6" s="46" customFormat="1" ht="13" customHeight="1">
      <c r="A423" s="43" t="s">
        <v>1071</v>
      </c>
      <c r="B423" s="44" t="s">
        <v>1072</v>
      </c>
      <c r="C423" s="44">
        <v>0.38587700000000003</v>
      </c>
      <c r="D423" s="44">
        <v>68</v>
      </c>
      <c r="E423" s="44">
        <v>2.0445962869516801</v>
      </c>
      <c r="F423" s="50">
        <v>0.05</v>
      </c>
    </row>
    <row r="424" spans="1:6" s="46" customFormat="1" ht="13" customHeight="1">
      <c r="A424" s="43" t="s">
        <v>1073</v>
      </c>
      <c r="B424" s="44" t="s">
        <v>1074</v>
      </c>
      <c r="C424" s="44">
        <v>0.33631299999999997</v>
      </c>
      <c r="D424" s="44">
        <v>27</v>
      </c>
      <c r="E424" s="44">
        <v>2.0430428154838198</v>
      </c>
      <c r="F424" s="50">
        <v>0.05</v>
      </c>
    </row>
    <row r="425" spans="1:6" s="46" customFormat="1" ht="13" customHeight="1">
      <c r="A425" s="43" t="s">
        <v>1075</v>
      </c>
      <c r="B425" s="44" t="s">
        <v>1076</v>
      </c>
      <c r="C425" s="44">
        <v>0.33605099999999999</v>
      </c>
      <c r="D425" s="44">
        <v>35</v>
      </c>
      <c r="E425" s="44">
        <v>2.0415908219501202</v>
      </c>
      <c r="F425" s="50">
        <v>0.05</v>
      </c>
    </row>
    <row r="426" spans="1:6" s="46" customFormat="1" ht="13" customHeight="1">
      <c r="A426" s="43" t="s">
        <v>1077</v>
      </c>
      <c r="B426" s="44" t="s">
        <v>1078</v>
      </c>
      <c r="C426" s="44">
        <v>0.33587800000000001</v>
      </c>
      <c r="D426" s="44">
        <v>27</v>
      </c>
      <c r="E426" s="44">
        <v>2.0379721000565301</v>
      </c>
      <c r="F426" s="50">
        <v>0.05</v>
      </c>
    </row>
    <row r="427" spans="1:6" s="46" customFormat="1" ht="13" customHeight="1">
      <c r="A427" s="43" t="s">
        <v>1079</v>
      </c>
      <c r="B427" s="44" t="s">
        <v>1080</v>
      </c>
      <c r="C427" s="44">
        <v>0.39188800000000001</v>
      </c>
      <c r="D427" s="44">
        <v>102</v>
      </c>
      <c r="E427" s="44">
        <v>2.03626391010462</v>
      </c>
      <c r="F427" s="50">
        <v>0.05</v>
      </c>
    </row>
    <row r="428" spans="1:6" s="46" customFormat="1" ht="13" customHeight="1">
      <c r="A428" s="43" t="s">
        <v>1081</v>
      </c>
      <c r="B428" s="44" t="s">
        <v>1082</v>
      </c>
      <c r="C428" s="44">
        <v>0.38509599999999999</v>
      </c>
      <c r="D428" s="44">
        <v>87</v>
      </c>
      <c r="E428" s="44">
        <v>2.0347841849459201</v>
      </c>
      <c r="F428" s="50">
        <v>0.05</v>
      </c>
    </row>
    <row r="429" spans="1:6" s="46" customFormat="1" ht="13" customHeight="1">
      <c r="A429" s="43" t="s">
        <v>1083</v>
      </c>
      <c r="B429" s="44" t="s">
        <v>1084</v>
      </c>
      <c r="C429" s="44">
        <v>0.56067900000000004</v>
      </c>
      <c r="D429" s="44">
        <v>810</v>
      </c>
      <c r="E429" s="44">
        <v>2.0336763834266498</v>
      </c>
      <c r="F429" s="50">
        <v>0.05</v>
      </c>
    </row>
    <row r="430" spans="1:6" s="46" customFormat="1" ht="13" customHeight="1">
      <c r="A430" s="43" t="s">
        <v>1085</v>
      </c>
      <c r="B430" s="44" t="s">
        <v>1086</v>
      </c>
      <c r="C430" s="44">
        <v>0.353655</v>
      </c>
      <c r="D430" s="44">
        <v>17</v>
      </c>
      <c r="E430" s="44">
        <v>2.0316507329852902</v>
      </c>
      <c r="F430" s="50">
        <v>0.05</v>
      </c>
    </row>
    <row r="431" spans="1:6" s="46" customFormat="1" ht="13" customHeight="1">
      <c r="A431" s="43" t="s">
        <v>1087</v>
      </c>
      <c r="B431" s="44" t="s">
        <v>1088</v>
      </c>
      <c r="C431" s="44">
        <v>0.38316600000000001</v>
      </c>
      <c r="D431" s="44">
        <v>61</v>
      </c>
      <c r="E431" s="44">
        <v>2.03081373018395</v>
      </c>
      <c r="F431" s="50">
        <v>0.05</v>
      </c>
    </row>
    <row r="432" spans="1:6" s="46" customFormat="1" ht="13" customHeight="1">
      <c r="A432" s="43" t="s">
        <v>1089</v>
      </c>
      <c r="B432" s="44" t="s">
        <v>1090</v>
      </c>
      <c r="C432" s="44">
        <v>0.33523399999999998</v>
      </c>
      <c r="D432" s="44">
        <v>36</v>
      </c>
      <c r="E432" s="44">
        <v>2.02935191865078</v>
      </c>
      <c r="F432" s="50">
        <v>0.05</v>
      </c>
    </row>
    <row r="433" spans="1:6" s="46" customFormat="1" ht="13" customHeight="1">
      <c r="A433" s="43" t="s">
        <v>1091</v>
      </c>
      <c r="B433" s="44" t="s">
        <v>1092</v>
      </c>
      <c r="C433" s="44">
        <v>0.38408300000000001</v>
      </c>
      <c r="D433" s="44">
        <v>75</v>
      </c>
      <c r="E433" s="44">
        <v>2.0292396571698399</v>
      </c>
      <c r="F433" s="50">
        <v>0.05</v>
      </c>
    </row>
    <row r="434" spans="1:6" s="46" customFormat="1" ht="13" customHeight="1">
      <c r="A434" s="43" t="s">
        <v>1093</v>
      </c>
      <c r="B434" s="44" t="s">
        <v>1094</v>
      </c>
      <c r="C434" s="44">
        <v>0.34783799999999998</v>
      </c>
      <c r="D434" s="44">
        <v>47</v>
      </c>
      <c r="E434" s="44">
        <v>2.0267804357230399</v>
      </c>
      <c r="F434" s="50">
        <v>0.05</v>
      </c>
    </row>
    <row r="435" spans="1:6" s="46" customFormat="1" ht="13" customHeight="1">
      <c r="A435" s="43" t="s">
        <v>1095</v>
      </c>
      <c r="B435" s="44" t="s">
        <v>1096</v>
      </c>
      <c r="C435" s="44">
        <v>0.33479399999999998</v>
      </c>
      <c r="D435" s="44">
        <v>25</v>
      </c>
      <c r="E435" s="44">
        <v>2.0264985361234702</v>
      </c>
      <c r="F435" s="50">
        <v>0.05</v>
      </c>
    </row>
    <row r="436" spans="1:6" s="46" customFormat="1" ht="13" customHeight="1">
      <c r="A436" s="43" t="s">
        <v>1097</v>
      </c>
      <c r="B436" s="44" t="s">
        <v>1098</v>
      </c>
      <c r="C436" s="44">
        <v>0.38380999999999998</v>
      </c>
      <c r="D436" s="44">
        <v>83</v>
      </c>
      <c r="E436" s="44">
        <v>2.0264840694499102</v>
      </c>
      <c r="F436" s="50">
        <v>0.05</v>
      </c>
    </row>
    <row r="437" spans="1:6" s="46" customFormat="1" ht="13" customHeight="1">
      <c r="A437" s="43" t="s">
        <v>1099</v>
      </c>
      <c r="B437" s="44" t="s">
        <v>1100</v>
      </c>
      <c r="C437" s="44">
        <v>0.16471</v>
      </c>
      <c r="D437" s="44">
        <v>1</v>
      </c>
      <c r="E437" s="44">
        <v>2.0254554196250001</v>
      </c>
      <c r="F437" s="50">
        <v>0.05</v>
      </c>
    </row>
    <row r="438" spans="1:6" s="46" customFormat="1" ht="13" customHeight="1">
      <c r="A438" s="43" t="s">
        <v>1101</v>
      </c>
      <c r="B438" s="44" t="s">
        <v>1102</v>
      </c>
      <c r="C438" s="44">
        <v>0.32885799999999998</v>
      </c>
      <c r="D438" s="44">
        <v>5</v>
      </c>
      <c r="E438" s="44">
        <v>2.0232213830623502</v>
      </c>
      <c r="F438" s="50">
        <v>0.05</v>
      </c>
    </row>
    <row r="439" spans="1:6" s="46" customFormat="1" ht="13" customHeight="1">
      <c r="A439" s="43" t="s">
        <v>1103</v>
      </c>
      <c r="B439" s="44" t="s">
        <v>1104</v>
      </c>
      <c r="C439" s="44">
        <v>0.35294599999999998</v>
      </c>
      <c r="D439" s="44">
        <v>20</v>
      </c>
      <c r="E439" s="44">
        <v>2.0225300571746101</v>
      </c>
      <c r="F439" s="50">
        <v>0.05</v>
      </c>
    </row>
    <row r="440" spans="1:6" s="46" customFormat="1" ht="13" customHeight="1">
      <c r="A440" s="43" t="s">
        <v>1105</v>
      </c>
      <c r="B440" s="44" t="s">
        <v>1106</v>
      </c>
      <c r="C440" s="44">
        <v>0.47260099999999999</v>
      </c>
      <c r="D440" s="44">
        <v>254</v>
      </c>
      <c r="E440" s="44">
        <v>2.0206416830661098</v>
      </c>
      <c r="F440" s="50">
        <v>0.05</v>
      </c>
    </row>
    <row r="441" spans="1:6" s="46" customFormat="1" ht="13" customHeight="1">
      <c r="A441" s="43" t="s">
        <v>1107</v>
      </c>
      <c r="B441" s="44" t="s">
        <v>1108</v>
      </c>
      <c r="C441" s="44">
        <v>0.39003399999999999</v>
      </c>
      <c r="D441" s="44">
        <v>116</v>
      </c>
      <c r="E441" s="44">
        <v>2.0191468306481801</v>
      </c>
      <c r="F441" s="50">
        <v>0.05</v>
      </c>
    </row>
    <row r="442" spans="1:6" s="46" customFormat="1" ht="13" customHeight="1">
      <c r="A442" s="43" t="s">
        <v>1109</v>
      </c>
      <c r="B442" s="44" t="s">
        <v>1110</v>
      </c>
      <c r="C442" s="44">
        <v>0.39003399999999999</v>
      </c>
      <c r="D442" s="44">
        <v>115</v>
      </c>
      <c r="E442" s="44">
        <v>2.0191468306481801</v>
      </c>
      <c r="F442" s="50">
        <v>0.05</v>
      </c>
    </row>
    <row r="443" spans="1:6" s="46" customFormat="1" ht="13" customHeight="1">
      <c r="A443" s="43" t="s">
        <v>1111</v>
      </c>
      <c r="B443" s="44" t="s">
        <v>1112</v>
      </c>
      <c r="C443" s="44">
        <v>0.35248200000000002</v>
      </c>
      <c r="D443" s="44">
        <v>22</v>
      </c>
      <c r="E443" s="44">
        <v>2.0186855111231998</v>
      </c>
      <c r="F443" s="50">
        <v>0.05</v>
      </c>
    </row>
    <row r="444" spans="1:6" s="46" customFormat="1" ht="13" customHeight="1">
      <c r="A444" s="43" t="s">
        <v>1113</v>
      </c>
      <c r="B444" s="44" t="s">
        <v>1114</v>
      </c>
      <c r="C444" s="44">
        <v>0.55725100000000005</v>
      </c>
      <c r="D444" s="44">
        <v>1436</v>
      </c>
      <c r="E444" s="44">
        <v>2.01819036635094</v>
      </c>
      <c r="F444" s="50">
        <v>0.05</v>
      </c>
    </row>
    <row r="445" spans="1:6" s="46" customFormat="1" ht="13" customHeight="1">
      <c r="A445" s="43" t="s">
        <v>1115</v>
      </c>
      <c r="B445" s="44" t="s">
        <v>1116</v>
      </c>
      <c r="C445" s="44">
        <v>0.163942</v>
      </c>
      <c r="D445" s="44">
        <v>1</v>
      </c>
      <c r="E445" s="44">
        <v>2.0154753027963799</v>
      </c>
      <c r="F445" s="50">
        <v>0.05</v>
      </c>
    </row>
    <row r="446" spans="1:6" s="46" customFormat="1" ht="13" customHeight="1">
      <c r="A446" s="43" t="s">
        <v>1117</v>
      </c>
      <c r="B446" s="44" t="s">
        <v>1118</v>
      </c>
      <c r="C446" s="44">
        <v>0.33350800000000003</v>
      </c>
      <c r="D446" s="44">
        <v>25</v>
      </c>
      <c r="E446" s="44">
        <v>2.01448071200574</v>
      </c>
      <c r="F446" s="50">
        <v>0.05</v>
      </c>
    </row>
    <row r="447" spans="1:6" s="46" customFormat="1" ht="13" customHeight="1">
      <c r="A447" s="43" t="s">
        <v>1119</v>
      </c>
      <c r="B447" s="44" t="s">
        <v>1120</v>
      </c>
      <c r="C447" s="44">
        <v>0.34659600000000002</v>
      </c>
      <c r="D447" s="44">
        <v>50</v>
      </c>
      <c r="E447" s="44">
        <v>2.0116103352993</v>
      </c>
      <c r="F447" s="50">
        <v>0.05</v>
      </c>
    </row>
    <row r="448" spans="1:6" s="46" customFormat="1" ht="13" customHeight="1">
      <c r="A448" s="43" t="s">
        <v>1121</v>
      </c>
      <c r="B448" s="44" t="s">
        <v>1122</v>
      </c>
      <c r="C448" s="44">
        <v>0.38226300000000002</v>
      </c>
      <c r="D448" s="44">
        <v>73</v>
      </c>
      <c r="E448" s="44">
        <v>2.0115220018208002</v>
      </c>
      <c r="F448" s="50">
        <v>0.05</v>
      </c>
    </row>
    <row r="449" spans="1:6" s="46" customFormat="1" ht="13" customHeight="1">
      <c r="A449" s="43" t="s">
        <v>1123</v>
      </c>
      <c r="B449" s="44" t="s">
        <v>1124</v>
      </c>
      <c r="C449" s="44">
        <v>0.33288800000000002</v>
      </c>
      <c r="D449" s="44">
        <v>25</v>
      </c>
      <c r="E449" s="44">
        <v>2.0088851326946902</v>
      </c>
      <c r="F449" s="50">
        <v>0.05</v>
      </c>
    </row>
    <row r="450" spans="1:6" s="46" customFormat="1" ht="13" customHeight="1">
      <c r="A450" s="43" t="s">
        <v>1125</v>
      </c>
      <c r="B450" s="44" t="s">
        <v>1126</v>
      </c>
      <c r="C450" s="44">
        <v>0.38110500000000003</v>
      </c>
      <c r="D450" s="44">
        <v>66</v>
      </c>
      <c r="E450" s="44">
        <v>2.0074969675769001</v>
      </c>
      <c r="F450" s="50">
        <v>0.05</v>
      </c>
    </row>
    <row r="451" spans="1:6" s="46" customFormat="1" ht="13" customHeight="1">
      <c r="A451" s="43" t="s">
        <v>1127</v>
      </c>
      <c r="B451" s="44" t="s">
        <v>1128</v>
      </c>
      <c r="C451" s="44">
        <v>0.46976600000000002</v>
      </c>
      <c r="D451" s="44">
        <v>314</v>
      </c>
      <c r="E451" s="44">
        <v>2.00569343846223</v>
      </c>
      <c r="F451" s="50">
        <v>0.05</v>
      </c>
    </row>
    <row r="452" spans="1:6" s="46" customFormat="1" ht="13" customHeight="1">
      <c r="A452" s="43" t="s">
        <v>1129</v>
      </c>
      <c r="B452" s="44" t="s">
        <v>1130</v>
      </c>
      <c r="C452" s="44">
        <v>0.327737</v>
      </c>
      <c r="D452" s="44">
        <v>8</v>
      </c>
      <c r="E452" s="44">
        <v>2.0050015686716698</v>
      </c>
      <c r="F452" s="50">
        <v>0.05</v>
      </c>
    </row>
    <row r="453" spans="1:6" s="46" customFormat="1" ht="13" customHeight="1">
      <c r="A453" s="43" t="s">
        <v>1131</v>
      </c>
      <c r="B453" s="44" t="s">
        <v>1132</v>
      </c>
      <c r="C453" s="44">
        <v>0.38853199999999999</v>
      </c>
      <c r="D453" s="44">
        <v>111</v>
      </c>
      <c r="E453" s="44">
        <v>2.0040622182261001</v>
      </c>
      <c r="F453" s="50">
        <v>0.05</v>
      </c>
    </row>
    <row r="454" spans="1:6" s="46" customFormat="1" ht="13" customHeight="1">
      <c r="A454" s="43" t="s">
        <v>1133</v>
      </c>
      <c r="B454" s="44" t="s">
        <v>1134</v>
      </c>
      <c r="C454" s="44">
        <v>0.35165200000000002</v>
      </c>
      <c r="D454" s="44">
        <v>16</v>
      </c>
      <c r="E454" s="44">
        <v>2.0039443974992399</v>
      </c>
      <c r="F454" s="50">
        <v>0.05</v>
      </c>
    </row>
    <row r="455" spans="1:6" s="46" customFormat="1" ht="13" customHeight="1">
      <c r="A455" s="43" t="s">
        <v>1135</v>
      </c>
      <c r="B455" s="44" t="s">
        <v>1136</v>
      </c>
      <c r="C455" s="44">
        <v>0.33637099999999998</v>
      </c>
      <c r="D455" s="44">
        <v>12</v>
      </c>
      <c r="E455" s="44">
        <v>2.0014879978552198</v>
      </c>
      <c r="F455" s="50">
        <v>0.05</v>
      </c>
    </row>
    <row r="456" spans="1:6" s="46" customFormat="1" ht="13" customHeight="1">
      <c r="A456" s="43" t="s">
        <v>1137</v>
      </c>
      <c r="B456" s="44" t="s">
        <v>1138</v>
      </c>
      <c r="C456" s="44">
        <v>0.34554800000000002</v>
      </c>
      <c r="D456" s="44">
        <v>49</v>
      </c>
      <c r="E456" s="44">
        <v>1.99918763914701</v>
      </c>
      <c r="F456" s="50">
        <v>0.05</v>
      </c>
    </row>
    <row r="457" spans="1:6" s="46" customFormat="1" ht="13" customHeight="1">
      <c r="A457" s="43" t="s">
        <v>1139</v>
      </c>
      <c r="B457" s="44" t="s">
        <v>1140</v>
      </c>
      <c r="C457" s="44">
        <v>0.34554800000000002</v>
      </c>
      <c r="D457" s="44">
        <v>50</v>
      </c>
      <c r="E457" s="44">
        <v>1.99918763914701</v>
      </c>
      <c r="F457" s="50">
        <v>0.05</v>
      </c>
    </row>
    <row r="458" spans="1:6" s="46" customFormat="1" ht="13" customHeight="1">
      <c r="A458" s="43" t="s">
        <v>1141</v>
      </c>
      <c r="B458" s="44" t="s">
        <v>1142</v>
      </c>
      <c r="C458" s="44">
        <v>0.25062699999999999</v>
      </c>
      <c r="D458" s="44">
        <v>3</v>
      </c>
      <c r="E458" s="44">
        <v>1.9983295908713199</v>
      </c>
      <c r="F458" s="50">
        <v>0.05</v>
      </c>
    </row>
    <row r="459" spans="1:6" s="46" customFormat="1" ht="13" customHeight="1">
      <c r="A459" s="43" t="s">
        <v>1143</v>
      </c>
      <c r="B459" s="44" t="s">
        <v>1144</v>
      </c>
      <c r="C459" s="44">
        <v>0.37954500000000002</v>
      </c>
      <c r="D459" s="44">
        <v>76</v>
      </c>
      <c r="E459" s="44">
        <v>1.9968761553060299</v>
      </c>
      <c r="F459" s="50">
        <v>0.05</v>
      </c>
    </row>
    <row r="460" spans="1:6" s="46" customFormat="1" ht="13" customHeight="1">
      <c r="A460" s="43" t="s">
        <v>1145</v>
      </c>
      <c r="B460" s="44" t="s">
        <v>1146</v>
      </c>
      <c r="C460" s="44">
        <v>0.377861</v>
      </c>
      <c r="D460" s="44">
        <v>55</v>
      </c>
      <c r="E460" s="44">
        <v>1.99612821342421</v>
      </c>
      <c r="F460" s="50">
        <v>0.05</v>
      </c>
    </row>
    <row r="461" spans="1:6" s="46" customFormat="1" ht="13" customHeight="1">
      <c r="A461" s="43" t="s">
        <v>1147</v>
      </c>
      <c r="B461" s="44" t="s">
        <v>1148</v>
      </c>
      <c r="C461" s="44">
        <v>0.38795299999999999</v>
      </c>
      <c r="D461" s="44">
        <v>112</v>
      </c>
      <c r="E461" s="44">
        <v>1.9941677425625901</v>
      </c>
      <c r="F461" s="50">
        <v>0.05</v>
      </c>
    </row>
    <row r="462" spans="1:6" s="46" customFormat="1" ht="13" customHeight="1">
      <c r="A462" s="43" t="s">
        <v>1149</v>
      </c>
      <c r="B462" s="44" t="s">
        <v>1150</v>
      </c>
      <c r="C462" s="44">
        <v>0.34538099999999999</v>
      </c>
      <c r="D462" s="44">
        <v>43</v>
      </c>
      <c r="E462" s="44">
        <v>1.9934562732126799</v>
      </c>
      <c r="F462" s="50">
        <v>0.05</v>
      </c>
    </row>
    <row r="463" spans="1:6" s="46" customFormat="1" ht="13" customHeight="1">
      <c r="A463" s="43" t="s">
        <v>1151</v>
      </c>
      <c r="B463" s="44" t="s">
        <v>1152</v>
      </c>
      <c r="C463" s="44">
        <v>0.33555099999999999</v>
      </c>
      <c r="D463" s="44">
        <v>13</v>
      </c>
      <c r="E463" s="44">
        <v>1.9927759536665199</v>
      </c>
      <c r="F463" s="50">
        <v>0.05</v>
      </c>
    </row>
    <row r="464" spans="1:6" s="46" customFormat="1" ht="13" customHeight="1">
      <c r="A464" s="43" t="s">
        <v>1153</v>
      </c>
      <c r="B464" s="44" t="s">
        <v>1154</v>
      </c>
      <c r="C464" s="44">
        <v>0.34538000000000002</v>
      </c>
      <c r="D464" s="44">
        <v>45</v>
      </c>
      <c r="E464" s="44">
        <v>1.9926408647939999</v>
      </c>
      <c r="F464" s="50">
        <v>0.05</v>
      </c>
    </row>
    <row r="465" spans="1:6" s="46" customFormat="1" ht="13" customHeight="1">
      <c r="A465" s="43" t="s">
        <v>1155</v>
      </c>
      <c r="B465" s="44" t="s">
        <v>1156</v>
      </c>
      <c r="C465" s="44">
        <v>0.386689</v>
      </c>
      <c r="D465" s="44">
        <v>126</v>
      </c>
      <c r="E465" s="44">
        <v>1.99089758113397</v>
      </c>
      <c r="F465" s="50">
        <v>0.05</v>
      </c>
    </row>
    <row r="466" spans="1:6" s="46" customFormat="1" ht="13" customHeight="1">
      <c r="A466" s="43" t="s">
        <v>1157</v>
      </c>
      <c r="B466" s="44" t="s">
        <v>1158</v>
      </c>
      <c r="C466" s="44">
        <v>0.34834799999999999</v>
      </c>
      <c r="D466" s="44">
        <v>21</v>
      </c>
      <c r="E466" s="44">
        <v>1.9870617422490899</v>
      </c>
      <c r="F466" s="50">
        <v>0.05</v>
      </c>
    </row>
    <row r="467" spans="1:6" s="46" customFormat="1" ht="13" customHeight="1">
      <c r="A467" s="43" t="s">
        <v>1159</v>
      </c>
      <c r="B467" s="44" t="s">
        <v>1160</v>
      </c>
      <c r="C467" s="44">
        <v>0.33016699999999999</v>
      </c>
      <c r="D467" s="44">
        <v>36</v>
      </c>
      <c r="E467" s="44">
        <v>1.9848368231947999</v>
      </c>
      <c r="F467" s="50">
        <v>0.05</v>
      </c>
    </row>
    <row r="468" spans="1:6" s="46" customFormat="1" ht="13" customHeight="1">
      <c r="A468" s="43" t="s">
        <v>1161</v>
      </c>
      <c r="B468" s="44" t="s">
        <v>1162</v>
      </c>
      <c r="C468" s="44">
        <v>0.32946599999999998</v>
      </c>
      <c r="D468" s="44">
        <v>36</v>
      </c>
      <c r="E468" s="44">
        <v>1.98348325472929</v>
      </c>
      <c r="F468" s="50">
        <v>0.05</v>
      </c>
    </row>
    <row r="469" spans="1:6" s="46" customFormat="1" ht="13" customHeight="1">
      <c r="A469" s="43" t="s">
        <v>1163</v>
      </c>
      <c r="B469" s="44" t="s">
        <v>1164</v>
      </c>
      <c r="C469" s="44">
        <v>0.34792200000000001</v>
      </c>
      <c r="D469" s="44">
        <v>23</v>
      </c>
      <c r="E469" s="44">
        <v>1.9833955297779</v>
      </c>
      <c r="F469" s="50">
        <v>0.05</v>
      </c>
    </row>
    <row r="470" spans="1:6" s="46" customFormat="1" ht="13" customHeight="1">
      <c r="A470" s="43" t="s">
        <v>1165</v>
      </c>
      <c r="B470" s="44" t="s">
        <v>1166</v>
      </c>
      <c r="C470" s="44">
        <v>0.32940000000000003</v>
      </c>
      <c r="D470" s="44">
        <v>29</v>
      </c>
      <c r="E470" s="44">
        <v>1.9814569711582199</v>
      </c>
      <c r="F470" s="50">
        <v>0.05</v>
      </c>
    </row>
    <row r="471" spans="1:6" s="46" customFormat="1" ht="13" customHeight="1">
      <c r="A471" s="43" t="s">
        <v>1167</v>
      </c>
      <c r="B471" s="44" t="s">
        <v>1168</v>
      </c>
      <c r="C471" s="44">
        <v>0.37784699999999999</v>
      </c>
      <c r="D471" s="44">
        <v>98</v>
      </c>
      <c r="E471" s="44">
        <v>1.97995476982713</v>
      </c>
      <c r="F471" s="50">
        <v>0.05</v>
      </c>
    </row>
    <row r="472" spans="1:6" s="46" customFormat="1" ht="13" customHeight="1">
      <c r="A472" s="43" t="s">
        <v>1169</v>
      </c>
      <c r="B472" s="44" t="s">
        <v>1170</v>
      </c>
      <c r="C472" s="44">
        <v>0.376253</v>
      </c>
      <c r="D472" s="44">
        <v>56</v>
      </c>
      <c r="E472" s="44">
        <v>1.97710727854263</v>
      </c>
      <c r="F472" s="50">
        <v>0.05</v>
      </c>
    </row>
    <row r="473" spans="1:6" s="46" customFormat="1" ht="13" customHeight="1">
      <c r="A473" s="43" t="s">
        <v>1171</v>
      </c>
      <c r="B473" s="44" t="s">
        <v>1172</v>
      </c>
      <c r="C473" s="44">
        <v>0.34783799999999998</v>
      </c>
      <c r="D473" s="44">
        <v>18</v>
      </c>
      <c r="E473" s="44">
        <v>1.9745959420654999</v>
      </c>
      <c r="F473" s="50">
        <v>0.05</v>
      </c>
    </row>
    <row r="474" spans="1:6" s="46" customFormat="1" ht="13" customHeight="1">
      <c r="A474" s="43" t="s">
        <v>1173</v>
      </c>
      <c r="B474" s="44" t="s">
        <v>1174</v>
      </c>
      <c r="C474" s="44">
        <v>0.328982</v>
      </c>
      <c r="D474" s="44">
        <v>36</v>
      </c>
      <c r="E474" s="44">
        <v>1.97406860371161</v>
      </c>
      <c r="F474" s="50">
        <v>0.05</v>
      </c>
    </row>
    <row r="475" spans="1:6" s="46" customFormat="1" ht="13" customHeight="1">
      <c r="A475" s="43" t="s">
        <v>1175</v>
      </c>
      <c r="B475" s="44" t="s">
        <v>1176</v>
      </c>
      <c r="C475" s="44">
        <v>0.24827299999999999</v>
      </c>
      <c r="D475" s="44">
        <v>4</v>
      </c>
      <c r="E475" s="44">
        <v>1.97214362650401</v>
      </c>
      <c r="F475" s="50">
        <v>0.05</v>
      </c>
    </row>
    <row r="476" spans="1:6" s="46" customFormat="1" ht="13" customHeight="1">
      <c r="A476" s="43" t="s">
        <v>1177</v>
      </c>
      <c r="B476" s="44" t="s">
        <v>1178</v>
      </c>
      <c r="C476" s="44">
        <v>0.50272700000000003</v>
      </c>
      <c r="D476" s="44">
        <v>383</v>
      </c>
      <c r="E476" s="44">
        <v>1.97186981139998</v>
      </c>
      <c r="F476" s="50">
        <v>0.05</v>
      </c>
    </row>
    <row r="477" spans="1:6" s="46" customFormat="1" ht="13" customHeight="1">
      <c r="A477" s="43" t="s">
        <v>1179</v>
      </c>
      <c r="B477" s="44" t="s">
        <v>1180</v>
      </c>
      <c r="C477" s="44">
        <v>0.385681</v>
      </c>
      <c r="D477" s="44">
        <v>107</v>
      </c>
      <c r="E477" s="44">
        <v>1.9715613247441</v>
      </c>
      <c r="F477" s="50">
        <v>0.05</v>
      </c>
    </row>
    <row r="478" spans="1:6" s="46" customFormat="1" ht="13" customHeight="1">
      <c r="A478" s="43" t="s">
        <v>1181</v>
      </c>
      <c r="B478" s="44" t="s">
        <v>1182</v>
      </c>
      <c r="C478" s="44">
        <v>0.32885799999999998</v>
      </c>
      <c r="D478" s="44">
        <v>37</v>
      </c>
      <c r="E478" s="44">
        <v>1.9713978418738201</v>
      </c>
      <c r="F478" s="50">
        <v>0.05</v>
      </c>
    </row>
    <row r="479" spans="1:6" s="46" customFormat="1" ht="13" customHeight="1">
      <c r="A479" s="43" t="s">
        <v>1183</v>
      </c>
      <c r="B479" s="44" t="s">
        <v>1184</v>
      </c>
      <c r="C479" s="44">
        <v>0.32885799999999998</v>
      </c>
      <c r="D479" s="44">
        <v>25</v>
      </c>
      <c r="E479" s="44">
        <v>1.9713978418738201</v>
      </c>
      <c r="F479" s="50">
        <v>0.05</v>
      </c>
    </row>
    <row r="480" spans="1:6" s="46" customFormat="1" ht="13" customHeight="1">
      <c r="A480" s="43" t="s">
        <v>1185</v>
      </c>
      <c r="B480" s="44" t="s">
        <v>1186</v>
      </c>
      <c r="C480" s="44">
        <v>0.32885799999999998</v>
      </c>
      <c r="D480" s="44">
        <v>29</v>
      </c>
      <c r="E480" s="44">
        <v>1.9713978418738201</v>
      </c>
      <c r="F480" s="50">
        <v>0.05</v>
      </c>
    </row>
    <row r="481" spans="1:6" s="46" customFormat="1" ht="13" customHeight="1">
      <c r="A481" s="43" t="s">
        <v>1187</v>
      </c>
      <c r="B481" s="44" t="s">
        <v>1188</v>
      </c>
      <c r="C481" s="44">
        <v>0.32885799999999998</v>
      </c>
      <c r="D481" s="44">
        <v>40</v>
      </c>
      <c r="E481" s="44">
        <v>1.9713978418738201</v>
      </c>
      <c r="F481" s="50">
        <v>0.05</v>
      </c>
    </row>
    <row r="482" spans="1:6" s="46" customFormat="1" ht="13" customHeight="1">
      <c r="A482" s="43" t="s">
        <v>1189</v>
      </c>
      <c r="B482" s="44" t="s">
        <v>1190</v>
      </c>
      <c r="C482" s="44">
        <v>0.32885799999999998</v>
      </c>
      <c r="D482" s="44">
        <v>31</v>
      </c>
      <c r="E482" s="44">
        <v>1.9713978418738201</v>
      </c>
      <c r="F482" s="50">
        <v>0.05</v>
      </c>
    </row>
    <row r="483" spans="1:6" s="46" customFormat="1" ht="13" customHeight="1">
      <c r="A483" s="43" t="s">
        <v>1191</v>
      </c>
      <c r="B483" s="44" t="s">
        <v>1192</v>
      </c>
      <c r="C483" s="44">
        <v>0.37546000000000002</v>
      </c>
      <c r="D483" s="44">
        <v>65</v>
      </c>
      <c r="E483" s="44">
        <v>1.9689556569437501</v>
      </c>
      <c r="F483" s="50">
        <v>0.05</v>
      </c>
    </row>
    <row r="484" spans="1:6" s="46" customFormat="1" ht="13" customHeight="1">
      <c r="A484" s="43" t="s">
        <v>1193</v>
      </c>
      <c r="B484" s="44" t="s">
        <v>1194</v>
      </c>
      <c r="C484" s="44">
        <v>0.374249</v>
      </c>
      <c r="D484" s="44">
        <v>62</v>
      </c>
      <c r="E484" s="44">
        <v>1.9643423673159599</v>
      </c>
      <c r="F484" s="50">
        <v>0.05</v>
      </c>
    </row>
    <row r="485" spans="1:6" s="46" customFormat="1" ht="13" customHeight="1">
      <c r="A485" s="43" t="s">
        <v>1195</v>
      </c>
      <c r="B485" s="44" t="s">
        <v>1196</v>
      </c>
      <c r="C485" s="44">
        <v>0.33150800000000002</v>
      </c>
      <c r="D485" s="44">
        <v>10</v>
      </c>
      <c r="E485" s="44">
        <v>1.9634331556806499</v>
      </c>
      <c r="F485" s="50">
        <v>0.05</v>
      </c>
    </row>
    <row r="486" spans="1:6" s="46" customFormat="1" ht="13" customHeight="1">
      <c r="A486" s="43" t="s">
        <v>1197</v>
      </c>
      <c r="B486" s="44" t="s">
        <v>1198</v>
      </c>
      <c r="C486" s="44">
        <v>0.33135199999999998</v>
      </c>
      <c r="D486" s="44">
        <v>14</v>
      </c>
      <c r="E486" s="44">
        <v>1.96288133116213</v>
      </c>
      <c r="F486" s="50">
        <v>0.05</v>
      </c>
    </row>
    <row r="487" spans="1:6" s="46" customFormat="1" ht="13" customHeight="1">
      <c r="A487" s="43" t="s">
        <v>1199</v>
      </c>
      <c r="B487" s="44" t="s">
        <v>1200</v>
      </c>
      <c r="C487" s="44">
        <v>0.34154600000000002</v>
      </c>
      <c r="D487" s="44">
        <v>49</v>
      </c>
      <c r="E487" s="44">
        <v>1.95912186372932</v>
      </c>
      <c r="F487" s="50">
        <v>0.05</v>
      </c>
    </row>
    <row r="488" spans="1:6" s="46" customFormat="1" ht="13" customHeight="1">
      <c r="A488" s="43" t="s">
        <v>1201</v>
      </c>
      <c r="B488" s="44" t="s">
        <v>1202</v>
      </c>
      <c r="C488" s="44">
        <v>0.32275999999999999</v>
      </c>
      <c r="D488" s="44">
        <v>5</v>
      </c>
      <c r="E488" s="44">
        <v>1.95907881180301</v>
      </c>
      <c r="F488" s="50">
        <v>0.05</v>
      </c>
    </row>
    <row r="489" spans="1:6" s="46" customFormat="1" ht="13" customHeight="1">
      <c r="A489" s="43" t="s">
        <v>1203</v>
      </c>
      <c r="B489" s="44" t="s">
        <v>1204</v>
      </c>
      <c r="C489" s="44">
        <v>0.37546800000000002</v>
      </c>
      <c r="D489" s="44">
        <v>66</v>
      </c>
      <c r="E489" s="44">
        <v>1.9584241997674801</v>
      </c>
      <c r="F489" s="50">
        <v>0.05</v>
      </c>
    </row>
    <row r="490" spans="1:6" s="46" customFormat="1" ht="13" customHeight="1">
      <c r="A490" s="43" t="s">
        <v>20</v>
      </c>
      <c r="B490" s="44" t="s">
        <v>1205</v>
      </c>
      <c r="C490" s="44">
        <v>0.49762899999999999</v>
      </c>
      <c r="D490" s="44">
        <v>550</v>
      </c>
      <c r="E490" s="44">
        <v>1.9570088740840701</v>
      </c>
      <c r="F490" s="50">
        <v>0.05</v>
      </c>
    </row>
    <row r="491" spans="1:6" s="46" customFormat="1" ht="13" customHeight="1">
      <c r="A491" s="43" t="s">
        <v>1206</v>
      </c>
      <c r="B491" s="44" t="s">
        <v>1207</v>
      </c>
      <c r="C491" s="44">
        <v>0.34135500000000002</v>
      </c>
      <c r="D491" s="44">
        <v>43</v>
      </c>
      <c r="E491" s="44">
        <v>1.9560010346021699</v>
      </c>
      <c r="F491" s="50">
        <v>0.05</v>
      </c>
    </row>
    <row r="492" spans="1:6" s="46" customFormat="1" ht="13" customHeight="1">
      <c r="A492" s="43" t="s">
        <v>1208</v>
      </c>
      <c r="B492" s="44" t="s">
        <v>1209</v>
      </c>
      <c r="C492" s="44">
        <v>0.33017000000000002</v>
      </c>
      <c r="D492" s="44">
        <v>12</v>
      </c>
      <c r="E492" s="44">
        <v>1.95574850349073</v>
      </c>
      <c r="F492" s="50">
        <v>0.05</v>
      </c>
    </row>
    <row r="493" spans="1:6" s="46" customFormat="1" ht="13" customHeight="1">
      <c r="A493" s="43" t="s">
        <v>1210</v>
      </c>
      <c r="B493" s="44" t="s">
        <v>1211</v>
      </c>
      <c r="C493" s="44">
        <v>0.33017000000000002</v>
      </c>
      <c r="D493" s="44">
        <v>12</v>
      </c>
      <c r="E493" s="44">
        <v>1.95574850349073</v>
      </c>
      <c r="F493" s="50">
        <v>0.05</v>
      </c>
    </row>
    <row r="494" spans="1:6" s="46" customFormat="1" ht="13" customHeight="1">
      <c r="A494" s="43" t="s">
        <v>1212</v>
      </c>
      <c r="B494" s="44" t="s">
        <v>1213</v>
      </c>
      <c r="C494" s="44">
        <v>0.34130100000000002</v>
      </c>
      <c r="D494" s="44">
        <v>48</v>
      </c>
      <c r="E494" s="44">
        <v>1.95366825782694</v>
      </c>
      <c r="F494" s="50">
        <v>0.05</v>
      </c>
    </row>
    <row r="495" spans="1:6" s="46" customFormat="1" ht="13" customHeight="1">
      <c r="A495" s="43" t="s">
        <v>1214</v>
      </c>
      <c r="B495" s="44" t="s">
        <v>1215</v>
      </c>
      <c r="C495" s="44">
        <v>0.329154</v>
      </c>
      <c r="D495" s="44">
        <v>11</v>
      </c>
      <c r="E495" s="44">
        <v>1.9476108765111899</v>
      </c>
      <c r="F495" s="50">
        <v>0.05</v>
      </c>
    </row>
    <row r="496" spans="1:6" s="46" customFormat="1" ht="13" customHeight="1">
      <c r="A496" s="43" t="s">
        <v>1216</v>
      </c>
      <c r="B496" s="44" t="s">
        <v>1217</v>
      </c>
      <c r="C496" s="44">
        <v>0.34075800000000001</v>
      </c>
      <c r="D496" s="44">
        <v>50</v>
      </c>
      <c r="E496" s="44">
        <v>1.94594026803498</v>
      </c>
      <c r="F496" s="50">
        <v>0.05</v>
      </c>
    </row>
    <row r="497" spans="1:6" s="46" customFormat="1" ht="13" customHeight="1">
      <c r="A497" s="43" t="s">
        <v>1218</v>
      </c>
      <c r="B497" s="44" t="s">
        <v>1219</v>
      </c>
      <c r="C497" s="44">
        <v>0.32769399999999999</v>
      </c>
      <c r="D497" s="44">
        <v>24</v>
      </c>
      <c r="E497" s="44">
        <v>1.94578761466713</v>
      </c>
      <c r="F497" s="50">
        <v>0.05</v>
      </c>
    </row>
    <row r="498" spans="1:6" s="46" customFormat="1" ht="13" customHeight="1">
      <c r="A498" s="43" t="s">
        <v>1220</v>
      </c>
      <c r="B498" s="44" t="s">
        <v>1221</v>
      </c>
      <c r="C498" s="44">
        <v>0.32769399999999999</v>
      </c>
      <c r="D498" s="44">
        <v>28</v>
      </c>
      <c r="E498" s="44">
        <v>1.94578761466713</v>
      </c>
      <c r="F498" s="50">
        <v>0.05</v>
      </c>
    </row>
    <row r="499" spans="1:6" s="46" customFormat="1" ht="13" customHeight="1">
      <c r="A499" s="43" t="s">
        <v>1222</v>
      </c>
      <c r="B499" s="44" t="s">
        <v>1223</v>
      </c>
      <c r="C499" s="44">
        <v>0.38258399999999998</v>
      </c>
      <c r="D499" s="44">
        <v>113</v>
      </c>
      <c r="E499" s="44">
        <v>1.9449643971105299</v>
      </c>
      <c r="F499" s="50">
        <v>0.05</v>
      </c>
    </row>
    <row r="500" spans="1:6" s="46" customFormat="1" ht="13" customHeight="1">
      <c r="A500" s="43" t="s">
        <v>1224</v>
      </c>
      <c r="B500" s="44" t="s">
        <v>1225</v>
      </c>
      <c r="C500" s="44">
        <v>0.382351</v>
      </c>
      <c r="D500" s="44">
        <v>117</v>
      </c>
      <c r="E500" s="44">
        <v>1.94342762381795</v>
      </c>
      <c r="F500" s="50">
        <v>0.05</v>
      </c>
    </row>
    <row r="501" spans="1:6" s="46" customFormat="1" ht="13" customHeight="1">
      <c r="A501" s="43" t="s">
        <v>1226</v>
      </c>
      <c r="B501" s="44" t="s">
        <v>1227</v>
      </c>
      <c r="C501" s="44">
        <v>0.32885799999999998</v>
      </c>
      <c r="D501" s="44">
        <v>11</v>
      </c>
      <c r="E501" s="44">
        <v>1.94277475106157</v>
      </c>
      <c r="F501" s="50">
        <v>0.05</v>
      </c>
    </row>
    <row r="502" spans="1:6" s="46" customFormat="1" ht="13" customHeight="1">
      <c r="A502" s="43" t="s">
        <v>1228</v>
      </c>
      <c r="B502" s="44" t="s">
        <v>1229</v>
      </c>
      <c r="C502" s="44">
        <v>0.32885799999999998</v>
      </c>
      <c r="D502" s="44">
        <v>10</v>
      </c>
      <c r="E502" s="44">
        <v>1.94277475106157</v>
      </c>
      <c r="F502" s="50">
        <v>0.05</v>
      </c>
    </row>
    <row r="503" spans="1:6" s="46" customFormat="1" ht="13" customHeight="1">
      <c r="A503" s="43" t="s">
        <v>1230</v>
      </c>
      <c r="B503" s="44" t="s">
        <v>1231</v>
      </c>
      <c r="C503" s="44">
        <v>0.32728600000000002</v>
      </c>
      <c r="D503" s="44">
        <v>40</v>
      </c>
      <c r="E503" s="44">
        <v>1.9419146388389199</v>
      </c>
      <c r="F503" s="50">
        <v>0.05</v>
      </c>
    </row>
    <row r="504" spans="1:6" s="46" customFormat="1" ht="13" customHeight="1">
      <c r="A504" s="43" t="s">
        <v>1232</v>
      </c>
      <c r="B504" s="44" t="s">
        <v>1233</v>
      </c>
      <c r="C504" s="44">
        <v>0.37328600000000001</v>
      </c>
      <c r="D504" s="44">
        <v>66</v>
      </c>
      <c r="E504" s="44">
        <v>1.9411716123815901</v>
      </c>
      <c r="F504" s="50">
        <v>0.05</v>
      </c>
    </row>
    <row r="505" spans="1:6" s="46" customFormat="1" ht="13" customHeight="1">
      <c r="A505" s="43" t="s">
        <v>1234</v>
      </c>
      <c r="B505" s="44" t="s">
        <v>1235</v>
      </c>
      <c r="C505" s="44">
        <v>0.34441100000000002</v>
      </c>
      <c r="D505" s="44">
        <v>20</v>
      </c>
      <c r="E505" s="44">
        <v>1.9405237989625099</v>
      </c>
      <c r="F505" s="50">
        <v>0.05</v>
      </c>
    </row>
    <row r="506" spans="1:6" s="46" customFormat="1" ht="13" customHeight="1">
      <c r="A506" s="43" t="s">
        <v>1236</v>
      </c>
      <c r="B506" s="44" t="s">
        <v>1237</v>
      </c>
      <c r="C506" s="44">
        <v>0.381629</v>
      </c>
      <c r="D506" s="44">
        <v>137</v>
      </c>
      <c r="E506" s="44">
        <v>1.9388352263426401</v>
      </c>
      <c r="F506" s="50">
        <v>0.05</v>
      </c>
    </row>
    <row r="507" spans="1:6" s="46" customFormat="1" ht="13" customHeight="1">
      <c r="A507" s="43" t="s">
        <v>1238</v>
      </c>
      <c r="B507" s="44" t="s">
        <v>1239</v>
      </c>
      <c r="C507" s="44">
        <v>0.32710400000000001</v>
      </c>
      <c r="D507" s="44">
        <v>38</v>
      </c>
      <c r="E507" s="44">
        <v>1.9387003947000101</v>
      </c>
      <c r="F507" s="50">
        <v>0.05</v>
      </c>
    </row>
    <row r="508" spans="1:6" s="46" customFormat="1" ht="13" customHeight="1">
      <c r="A508" s="43" t="s">
        <v>1240</v>
      </c>
      <c r="B508" s="44" t="s">
        <v>1241</v>
      </c>
      <c r="C508" s="44">
        <v>0.32661800000000002</v>
      </c>
      <c r="D508" s="44">
        <v>30</v>
      </c>
      <c r="E508" s="44">
        <v>1.9361375825900899</v>
      </c>
      <c r="F508" s="50">
        <v>0.05</v>
      </c>
    </row>
    <row r="509" spans="1:6" s="46" customFormat="1" ht="13" customHeight="1">
      <c r="A509" s="43" t="s">
        <v>1242</v>
      </c>
      <c r="B509" s="44" t="s">
        <v>1243</v>
      </c>
      <c r="C509" s="44">
        <v>0.326573</v>
      </c>
      <c r="D509" s="44">
        <v>24</v>
      </c>
      <c r="E509" s="44">
        <v>1.9354980643334501</v>
      </c>
      <c r="F509" s="50">
        <v>0.05</v>
      </c>
    </row>
    <row r="510" spans="1:6" s="46" customFormat="1" ht="13" customHeight="1">
      <c r="A510" s="43" t="s">
        <v>1244</v>
      </c>
      <c r="B510" s="44" t="s">
        <v>1245</v>
      </c>
      <c r="C510" s="44">
        <v>0.372444</v>
      </c>
      <c r="D510" s="44">
        <v>81</v>
      </c>
      <c r="E510" s="44">
        <v>1.9351097498226999</v>
      </c>
      <c r="F510" s="50">
        <v>0.05</v>
      </c>
    </row>
    <row r="511" spans="1:6" s="46" customFormat="1" ht="13" customHeight="1">
      <c r="A511" s="43" t="s">
        <v>1246</v>
      </c>
      <c r="B511" s="44" t="s">
        <v>1247</v>
      </c>
      <c r="C511" s="44">
        <v>0.38097300000000001</v>
      </c>
      <c r="D511" s="44">
        <v>151</v>
      </c>
      <c r="E511" s="44">
        <v>1.9327533559176799</v>
      </c>
      <c r="F511" s="50">
        <v>0.05</v>
      </c>
    </row>
    <row r="512" spans="1:6" s="46" customFormat="1" ht="13" customHeight="1">
      <c r="A512" s="43" t="s">
        <v>1248</v>
      </c>
      <c r="B512" s="44" t="s">
        <v>1249</v>
      </c>
      <c r="C512" s="44">
        <v>0.343061</v>
      </c>
      <c r="D512" s="44">
        <v>23</v>
      </c>
      <c r="E512" s="44">
        <v>1.93202146211093</v>
      </c>
      <c r="F512" s="50">
        <v>0.05</v>
      </c>
    </row>
    <row r="513" spans="1:6" s="46" customFormat="1" ht="13" customHeight="1">
      <c r="A513" s="43" t="s">
        <v>1250</v>
      </c>
      <c r="B513" s="44" t="s">
        <v>1251</v>
      </c>
      <c r="C513" s="44">
        <v>0.32622200000000001</v>
      </c>
      <c r="D513" s="44">
        <v>29</v>
      </c>
      <c r="E513" s="44">
        <v>1.9303988432924899</v>
      </c>
      <c r="F513" s="50">
        <v>0.05</v>
      </c>
    </row>
    <row r="514" spans="1:6" s="46" customFormat="1" ht="13" customHeight="1">
      <c r="A514" s="43" t="s">
        <v>1252</v>
      </c>
      <c r="B514" s="44" t="s">
        <v>1253</v>
      </c>
      <c r="C514" s="44">
        <v>0.32617200000000002</v>
      </c>
      <c r="D514" s="44">
        <v>34</v>
      </c>
      <c r="E514" s="44">
        <v>1.92912870786492</v>
      </c>
      <c r="F514" s="50">
        <v>0.05</v>
      </c>
    </row>
    <row r="515" spans="1:6" s="46" customFormat="1" ht="13" customHeight="1">
      <c r="A515" s="43" t="s">
        <v>1254</v>
      </c>
      <c r="B515" s="44" t="s">
        <v>1255</v>
      </c>
      <c r="C515" s="44">
        <v>0.32617200000000002</v>
      </c>
      <c r="D515" s="44">
        <v>40</v>
      </c>
      <c r="E515" s="44">
        <v>1.92912870786492</v>
      </c>
      <c r="F515" s="50">
        <v>0.05</v>
      </c>
    </row>
    <row r="516" spans="1:6" s="46" customFormat="1" ht="13" customHeight="1">
      <c r="A516" s="43" t="s">
        <v>1256</v>
      </c>
      <c r="B516" s="44" t="s">
        <v>1257</v>
      </c>
      <c r="C516" s="44">
        <v>0.32617200000000002</v>
      </c>
      <c r="D516" s="44">
        <v>33</v>
      </c>
      <c r="E516" s="44">
        <v>1.92912870786492</v>
      </c>
      <c r="F516" s="50">
        <v>0.05</v>
      </c>
    </row>
    <row r="517" spans="1:6" s="46" customFormat="1" ht="13" customHeight="1">
      <c r="A517" s="43" t="s">
        <v>1258</v>
      </c>
      <c r="B517" s="44" t="s">
        <v>1259</v>
      </c>
      <c r="C517" s="44">
        <v>0.32617200000000002</v>
      </c>
      <c r="D517" s="44">
        <v>40</v>
      </c>
      <c r="E517" s="44">
        <v>1.92912870786492</v>
      </c>
      <c r="F517" s="50">
        <v>0.05</v>
      </c>
    </row>
    <row r="518" spans="1:6" s="46" customFormat="1" ht="13" customHeight="1">
      <c r="A518" s="43" t="s">
        <v>1260</v>
      </c>
      <c r="B518" s="44" t="s">
        <v>1261</v>
      </c>
      <c r="C518" s="44">
        <v>0.32617200000000002</v>
      </c>
      <c r="D518" s="44">
        <v>26</v>
      </c>
      <c r="E518" s="44">
        <v>1.92912870786492</v>
      </c>
      <c r="F518" s="50">
        <v>0.05</v>
      </c>
    </row>
    <row r="519" spans="1:6" s="46" customFormat="1" ht="13" customHeight="1">
      <c r="A519" s="43" t="s">
        <v>1262</v>
      </c>
      <c r="B519" s="44" t="s">
        <v>1263</v>
      </c>
      <c r="C519" s="44">
        <v>0.49282599999999999</v>
      </c>
      <c r="D519" s="44">
        <v>378</v>
      </c>
      <c r="E519" s="44">
        <v>1.9283130332067899</v>
      </c>
      <c r="F519" s="50">
        <v>0.05</v>
      </c>
    </row>
    <row r="520" spans="1:6" s="46" customFormat="1" ht="13" customHeight="1">
      <c r="A520" s="43" t="s">
        <v>1264</v>
      </c>
      <c r="B520" s="44" t="s">
        <v>1265</v>
      </c>
      <c r="C520" s="44">
        <v>0.37146600000000002</v>
      </c>
      <c r="D520" s="44">
        <v>87</v>
      </c>
      <c r="E520" s="44">
        <v>1.9255161925958499</v>
      </c>
      <c r="F520" s="50">
        <v>0.05</v>
      </c>
    </row>
    <row r="521" spans="1:6" s="46" customFormat="1" ht="13" customHeight="1">
      <c r="A521" s="43" t="s">
        <v>1266</v>
      </c>
      <c r="B521" s="44" t="s">
        <v>1267</v>
      </c>
      <c r="C521" s="44">
        <v>0.24137600000000001</v>
      </c>
      <c r="D521" s="44">
        <v>4</v>
      </c>
      <c r="E521" s="44">
        <v>1.92425777749363</v>
      </c>
      <c r="F521" s="50">
        <v>0.05</v>
      </c>
    </row>
    <row r="522" spans="1:6" s="46" customFormat="1" ht="13" customHeight="1">
      <c r="A522" s="43" t="s">
        <v>1268</v>
      </c>
      <c r="B522" s="44" t="s">
        <v>1269</v>
      </c>
      <c r="C522" s="44">
        <v>0.34249400000000002</v>
      </c>
      <c r="D522" s="44">
        <v>18</v>
      </c>
      <c r="E522" s="44">
        <v>1.9234823379555399</v>
      </c>
      <c r="F522" s="50">
        <v>0.05</v>
      </c>
    </row>
    <row r="523" spans="1:6" s="46" customFormat="1" ht="13" customHeight="1">
      <c r="A523" s="43" t="s">
        <v>1270</v>
      </c>
      <c r="B523" s="44" t="s">
        <v>1271</v>
      </c>
      <c r="C523" s="44">
        <v>0.32567299999999999</v>
      </c>
      <c r="D523" s="44">
        <v>39</v>
      </c>
      <c r="E523" s="44">
        <v>1.9215466000939301</v>
      </c>
      <c r="F523" s="50">
        <v>0.05</v>
      </c>
    </row>
    <row r="524" spans="1:6" s="46" customFormat="1" ht="13" customHeight="1">
      <c r="A524" s="43" t="s">
        <v>1272</v>
      </c>
      <c r="B524" s="44" t="s">
        <v>1273</v>
      </c>
      <c r="C524" s="44">
        <v>0.24118100000000001</v>
      </c>
      <c r="D524" s="44">
        <v>3</v>
      </c>
      <c r="E524" s="44">
        <v>1.92078347839136</v>
      </c>
      <c r="F524" s="50">
        <v>0.05</v>
      </c>
    </row>
    <row r="525" spans="1:6" s="46" customFormat="1" ht="13" customHeight="1">
      <c r="A525" s="43" t="s">
        <v>1274</v>
      </c>
      <c r="B525" s="44" t="s">
        <v>1275</v>
      </c>
      <c r="C525" s="44">
        <v>0.41333399999999998</v>
      </c>
      <c r="D525" s="44">
        <v>213</v>
      </c>
      <c r="E525" s="44">
        <v>1.9194176359699799</v>
      </c>
      <c r="F525" s="50">
        <v>0.05</v>
      </c>
    </row>
    <row r="526" spans="1:6" s="46" customFormat="1" ht="13" customHeight="1">
      <c r="A526" s="43" t="s">
        <v>1276</v>
      </c>
      <c r="B526" s="44" t="s">
        <v>1277</v>
      </c>
      <c r="C526" s="44">
        <v>0.32469799999999999</v>
      </c>
      <c r="D526" s="44">
        <v>34</v>
      </c>
      <c r="E526" s="44">
        <v>1.9190338157826401</v>
      </c>
      <c r="F526" s="50">
        <v>0.05</v>
      </c>
    </row>
    <row r="527" spans="1:6" s="46" customFormat="1" ht="13" customHeight="1">
      <c r="A527" s="43" t="s">
        <v>1278</v>
      </c>
      <c r="B527" s="44" t="s">
        <v>1279</v>
      </c>
      <c r="C527" s="44">
        <v>0.41284100000000001</v>
      </c>
      <c r="D527" s="44">
        <v>184</v>
      </c>
      <c r="E527" s="44">
        <v>1.91701017257027</v>
      </c>
      <c r="F527" s="50">
        <v>0.05</v>
      </c>
    </row>
    <row r="528" spans="1:6" s="46" customFormat="1" ht="13" customHeight="1">
      <c r="A528" s="43" t="s">
        <v>1280</v>
      </c>
      <c r="B528" s="44" t="s">
        <v>1281</v>
      </c>
      <c r="C528" s="44">
        <v>0.32444800000000001</v>
      </c>
      <c r="D528" s="44">
        <v>36</v>
      </c>
      <c r="E528" s="44">
        <v>1.9146537493654701</v>
      </c>
      <c r="F528" s="50">
        <v>0.05</v>
      </c>
    </row>
    <row r="529" spans="1:6" s="46" customFormat="1" ht="13" customHeight="1">
      <c r="A529" s="43" t="s">
        <v>1282</v>
      </c>
      <c r="B529" s="44" t="s">
        <v>1283</v>
      </c>
      <c r="C529" s="44">
        <v>0.326573</v>
      </c>
      <c r="D529" s="44">
        <v>12</v>
      </c>
      <c r="E529" s="44">
        <v>1.9139402060550801</v>
      </c>
      <c r="F529" s="50">
        <v>0.05</v>
      </c>
    </row>
    <row r="530" spans="1:6" s="46" customFormat="1" ht="13" customHeight="1">
      <c r="A530" s="43" t="s">
        <v>1284</v>
      </c>
      <c r="B530" s="44" t="s">
        <v>1285</v>
      </c>
      <c r="C530" s="44">
        <v>0.34125800000000001</v>
      </c>
      <c r="D530" s="44">
        <v>16</v>
      </c>
      <c r="E530" s="44">
        <v>1.91384613401045</v>
      </c>
      <c r="F530" s="50">
        <v>0.05</v>
      </c>
    </row>
    <row r="531" spans="1:6" s="46" customFormat="1" ht="13" customHeight="1">
      <c r="A531" s="43" t="s">
        <v>1286</v>
      </c>
      <c r="B531" s="44" t="s">
        <v>1287</v>
      </c>
      <c r="C531" s="44">
        <v>0.36884299999999998</v>
      </c>
      <c r="D531" s="44">
        <v>65</v>
      </c>
      <c r="E531" s="44">
        <v>1.9134633090353299</v>
      </c>
      <c r="F531" s="50">
        <v>0.05</v>
      </c>
    </row>
    <row r="532" spans="1:6" s="46" customFormat="1" ht="13" customHeight="1">
      <c r="A532" s="43" t="s">
        <v>1288</v>
      </c>
      <c r="B532" s="44" t="s">
        <v>1289</v>
      </c>
      <c r="C532" s="44">
        <v>0.32435700000000001</v>
      </c>
      <c r="D532" s="44">
        <v>24</v>
      </c>
      <c r="E532" s="44">
        <v>1.9121606551767201</v>
      </c>
      <c r="F532" s="50">
        <v>0.05</v>
      </c>
    </row>
    <row r="533" spans="1:6" s="46" customFormat="1" ht="13" customHeight="1">
      <c r="A533" s="43" t="s">
        <v>1290</v>
      </c>
      <c r="B533" s="44" t="s">
        <v>1291</v>
      </c>
      <c r="C533" s="44">
        <v>0.31474000000000002</v>
      </c>
      <c r="D533" s="44">
        <v>7</v>
      </c>
      <c r="E533" s="44">
        <v>1.90850757515672</v>
      </c>
      <c r="F533" s="50">
        <v>0.05</v>
      </c>
    </row>
    <row r="534" spans="1:6" s="46" customFormat="1" ht="13" customHeight="1">
      <c r="A534" s="43" t="s">
        <v>1292</v>
      </c>
      <c r="B534" s="44" t="s">
        <v>1293</v>
      </c>
      <c r="C534" s="44">
        <v>0.36835299999999999</v>
      </c>
      <c r="D534" s="44">
        <v>59</v>
      </c>
      <c r="E534" s="44">
        <v>1.9081576791399999</v>
      </c>
      <c r="F534" s="50">
        <v>0.05</v>
      </c>
    </row>
    <row r="535" spans="1:6" s="46" customFormat="1" ht="13" customHeight="1">
      <c r="A535" s="43" t="s">
        <v>1294</v>
      </c>
      <c r="B535" s="44" t="s">
        <v>1295</v>
      </c>
      <c r="C535" s="44">
        <v>0.31473699999999999</v>
      </c>
      <c r="D535" s="44">
        <v>6</v>
      </c>
      <c r="E535" s="44">
        <v>1.9076675289040199</v>
      </c>
      <c r="F535" s="50">
        <v>0.05</v>
      </c>
    </row>
    <row r="536" spans="1:6" s="46" customFormat="1" ht="13" customHeight="1">
      <c r="A536" s="43" t="s">
        <v>1296</v>
      </c>
      <c r="B536" s="44" t="s">
        <v>1297</v>
      </c>
      <c r="C536" s="44">
        <v>0.32354100000000002</v>
      </c>
      <c r="D536" s="44">
        <v>26</v>
      </c>
      <c r="E536" s="44">
        <v>1.90657694671695</v>
      </c>
      <c r="F536" s="50">
        <v>0.05</v>
      </c>
    </row>
    <row r="537" spans="1:6" s="46" customFormat="1" ht="13" customHeight="1">
      <c r="A537" s="43" t="s">
        <v>1298</v>
      </c>
      <c r="B537" s="44" t="s">
        <v>1299</v>
      </c>
      <c r="C537" s="44">
        <v>0.32354100000000002</v>
      </c>
      <c r="D537" s="44">
        <v>29</v>
      </c>
      <c r="E537" s="44">
        <v>1.90657694671695</v>
      </c>
      <c r="F537" s="50">
        <v>0.05</v>
      </c>
    </row>
    <row r="538" spans="1:6" s="46" customFormat="1" ht="13" customHeight="1">
      <c r="A538" s="43" t="s">
        <v>1300</v>
      </c>
      <c r="B538" s="44" t="s">
        <v>1301</v>
      </c>
      <c r="C538" s="44">
        <v>0.32354100000000002</v>
      </c>
      <c r="D538" s="44">
        <v>40</v>
      </c>
      <c r="E538" s="44">
        <v>1.90657694671695</v>
      </c>
      <c r="F538" s="50">
        <v>0.05</v>
      </c>
    </row>
    <row r="539" spans="1:6" s="46" customFormat="1" ht="13" customHeight="1">
      <c r="A539" s="43" t="s">
        <v>1302</v>
      </c>
      <c r="B539" s="44" t="s">
        <v>1303</v>
      </c>
      <c r="C539" s="44">
        <v>0.32587899999999997</v>
      </c>
      <c r="D539" s="44">
        <v>10</v>
      </c>
      <c r="E539" s="44">
        <v>1.90323992420912</v>
      </c>
      <c r="F539" s="50">
        <v>0.05</v>
      </c>
    </row>
    <row r="540" spans="1:6" s="46" customFormat="1" ht="13" customHeight="1">
      <c r="A540" s="43" t="s">
        <v>1304</v>
      </c>
      <c r="B540" s="44" t="s">
        <v>1305</v>
      </c>
      <c r="C540" s="44">
        <v>0.36927399999999999</v>
      </c>
      <c r="D540" s="44">
        <v>86</v>
      </c>
      <c r="E540" s="44">
        <v>1.90207660141653</v>
      </c>
      <c r="F540" s="50">
        <v>0.05</v>
      </c>
    </row>
    <row r="541" spans="1:6" s="46" customFormat="1" ht="13" customHeight="1">
      <c r="A541" s="43" t="s">
        <v>1306</v>
      </c>
      <c r="B541" s="44" t="s">
        <v>1307</v>
      </c>
      <c r="C541" s="44">
        <v>0.36825999999999998</v>
      </c>
      <c r="D541" s="44">
        <v>58</v>
      </c>
      <c r="E541" s="44">
        <v>1.9018450789168999</v>
      </c>
      <c r="F541" s="50">
        <v>0.05</v>
      </c>
    </row>
    <row r="542" spans="1:6" s="46" customFormat="1" ht="13" customHeight="1">
      <c r="A542" s="43" t="s">
        <v>1308</v>
      </c>
      <c r="B542" s="44" t="s">
        <v>1309</v>
      </c>
      <c r="C542" s="44">
        <v>0.33489999999999998</v>
      </c>
      <c r="D542" s="44">
        <v>46</v>
      </c>
      <c r="E542" s="44">
        <v>1.89885630585562</v>
      </c>
      <c r="F542" s="50">
        <v>0.05</v>
      </c>
    </row>
    <row r="543" spans="1:6" s="46" customFormat="1" ht="13" customHeight="1">
      <c r="A543" s="43" t="s">
        <v>1310</v>
      </c>
      <c r="B543" s="44" t="s">
        <v>1311</v>
      </c>
      <c r="C543" s="44">
        <v>0.36915100000000001</v>
      </c>
      <c r="D543" s="44">
        <v>66</v>
      </c>
      <c r="E543" s="44">
        <v>1.8986251626066399</v>
      </c>
      <c r="F543" s="50">
        <v>0.05</v>
      </c>
    </row>
    <row r="544" spans="1:6" s="46" customFormat="1" ht="13" customHeight="1">
      <c r="A544" s="43" t="s">
        <v>1312</v>
      </c>
      <c r="B544" s="44" t="s">
        <v>1313</v>
      </c>
      <c r="C544" s="44">
        <v>0.33474199999999998</v>
      </c>
      <c r="D544" s="44">
        <v>46</v>
      </c>
      <c r="E544" s="44">
        <v>1.8966794406390499</v>
      </c>
      <c r="F544" s="50">
        <v>0.05</v>
      </c>
    </row>
    <row r="545" spans="1:6" s="46" customFormat="1" ht="13" customHeight="1">
      <c r="A545" s="43" t="s">
        <v>1314</v>
      </c>
      <c r="B545" s="44" t="s">
        <v>1315</v>
      </c>
      <c r="C545" s="44">
        <v>0.32290200000000002</v>
      </c>
      <c r="D545" s="44">
        <v>38</v>
      </c>
      <c r="E545" s="44">
        <v>1.8930749451700899</v>
      </c>
      <c r="F545" s="50">
        <v>0.05</v>
      </c>
    </row>
    <row r="546" spans="1:6" s="46" customFormat="1" ht="13" customHeight="1">
      <c r="A546" s="43" t="s">
        <v>1316</v>
      </c>
      <c r="B546" s="44" t="s">
        <v>1317</v>
      </c>
      <c r="C546" s="44">
        <v>0.32290200000000002</v>
      </c>
      <c r="D546" s="44">
        <v>32</v>
      </c>
      <c r="E546" s="44">
        <v>1.8930749451700899</v>
      </c>
      <c r="F546" s="50">
        <v>0.05</v>
      </c>
    </row>
    <row r="547" spans="1:6" s="46" customFormat="1" ht="13" customHeight="1">
      <c r="A547" s="43" t="s">
        <v>1318</v>
      </c>
      <c r="B547" s="44" t="s">
        <v>1319</v>
      </c>
      <c r="C547" s="44">
        <v>0.32386599999999999</v>
      </c>
      <c r="D547" s="44">
        <v>12</v>
      </c>
      <c r="E547" s="44">
        <v>1.89220266358256</v>
      </c>
      <c r="F547" s="50">
        <v>0.05</v>
      </c>
    </row>
    <row r="548" spans="1:6" s="46" customFormat="1" ht="13" customHeight="1">
      <c r="A548" s="43" t="s">
        <v>1320</v>
      </c>
      <c r="B548" s="44" t="s">
        <v>1321</v>
      </c>
      <c r="C548" s="44">
        <v>0.32354100000000002</v>
      </c>
      <c r="D548" s="44">
        <v>13</v>
      </c>
      <c r="E548" s="44">
        <v>1.89071089031314</v>
      </c>
      <c r="F548" s="50">
        <v>0.05</v>
      </c>
    </row>
    <row r="549" spans="1:6" s="46" customFormat="1" ht="13" customHeight="1">
      <c r="A549" s="43" t="s">
        <v>1322</v>
      </c>
      <c r="B549" s="44" t="s">
        <v>1323</v>
      </c>
      <c r="C549" s="44">
        <v>0.45880300000000002</v>
      </c>
      <c r="D549" s="44">
        <v>354</v>
      </c>
      <c r="E549" s="44">
        <v>1.8892745870637799</v>
      </c>
      <c r="F549" s="50">
        <v>0.05</v>
      </c>
    </row>
    <row r="550" spans="1:6" s="46" customFormat="1" ht="13" customHeight="1">
      <c r="A550" s="43" t="s">
        <v>1324</v>
      </c>
      <c r="B550" s="44" t="s">
        <v>1325</v>
      </c>
      <c r="C550" s="44">
        <v>0.41066000000000003</v>
      </c>
      <c r="D550" s="44">
        <v>199</v>
      </c>
      <c r="E550" s="44">
        <v>1.8887075600326</v>
      </c>
      <c r="F550" s="50">
        <v>0.05</v>
      </c>
    </row>
    <row r="551" spans="1:6" s="46" customFormat="1" ht="13" customHeight="1">
      <c r="A551" s="43" t="s">
        <v>1326</v>
      </c>
      <c r="B551" s="44" t="s">
        <v>1327</v>
      </c>
      <c r="C551" s="44">
        <v>0.48728199999999999</v>
      </c>
      <c r="D551" s="44">
        <v>446</v>
      </c>
      <c r="E551" s="44">
        <v>1.88759610393522</v>
      </c>
      <c r="F551" s="50">
        <v>0.05</v>
      </c>
    </row>
    <row r="552" spans="1:6" s="46" customFormat="1" ht="13" customHeight="1">
      <c r="A552" s="43" t="s">
        <v>1328</v>
      </c>
      <c r="B552" s="44" t="s">
        <v>1329</v>
      </c>
      <c r="C552" s="44">
        <v>0.36363899999999999</v>
      </c>
      <c r="D552" s="44">
        <v>63</v>
      </c>
      <c r="E552" s="44">
        <v>1.88529119079006</v>
      </c>
      <c r="F552" s="50">
        <v>0.05</v>
      </c>
    </row>
    <row r="553" spans="1:6" s="46" customFormat="1" ht="13" customHeight="1">
      <c r="A553" s="43" t="s">
        <v>1330</v>
      </c>
      <c r="B553" s="44" t="s">
        <v>1331</v>
      </c>
      <c r="C553" s="44">
        <v>0.32268799999999997</v>
      </c>
      <c r="D553" s="44">
        <v>29</v>
      </c>
      <c r="E553" s="44">
        <v>1.8851921222471799</v>
      </c>
      <c r="F553" s="50">
        <v>0.05</v>
      </c>
    </row>
    <row r="554" spans="1:6" s="46" customFormat="1" ht="13" customHeight="1">
      <c r="A554" s="43" t="s">
        <v>1332</v>
      </c>
      <c r="B554" s="44" t="s">
        <v>1333</v>
      </c>
      <c r="C554" s="44">
        <v>0.32336100000000001</v>
      </c>
      <c r="D554" s="44">
        <v>14</v>
      </c>
      <c r="E554" s="44">
        <v>1.8847750437686801</v>
      </c>
      <c r="F554" s="50">
        <v>0.05</v>
      </c>
    </row>
    <row r="555" spans="1:6" s="46" customFormat="1" ht="13" customHeight="1">
      <c r="A555" s="43" t="s">
        <v>1334</v>
      </c>
      <c r="B555" s="44" t="s">
        <v>1335</v>
      </c>
      <c r="C555" s="44">
        <v>0.37586399999999998</v>
      </c>
      <c r="D555" s="44">
        <v>106</v>
      </c>
      <c r="E555" s="44">
        <v>1.8842796279399201</v>
      </c>
      <c r="F555" s="50">
        <v>0.05</v>
      </c>
    </row>
    <row r="556" spans="1:6" s="46" customFormat="1" ht="13" customHeight="1">
      <c r="A556" s="43" t="s">
        <v>1336</v>
      </c>
      <c r="B556" s="44" t="s">
        <v>1337</v>
      </c>
      <c r="C556" s="44">
        <v>0.322351</v>
      </c>
      <c r="D556" s="44">
        <v>29</v>
      </c>
      <c r="E556" s="44">
        <v>1.8839855522272799</v>
      </c>
      <c r="F556" s="50">
        <v>0.05</v>
      </c>
    </row>
    <row r="557" spans="1:6" s="46" customFormat="1" ht="13" customHeight="1">
      <c r="A557" s="43" t="s">
        <v>1338</v>
      </c>
      <c r="B557" s="44" t="s">
        <v>1339</v>
      </c>
      <c r="C557" s="44">
        <v>0.36350900000000003</v>
      </c>
      <c r="D557" s="44">
        <v>63</v>
      </c>
      <c r="E557" s="44">
        <v>1.8832497648800699</v>
      </c>
      <c r="F557" s="50">
        <v>0.05</v>
      </c>
    </row>
    <row r="558" spans="1:6" s="46" customFormat="1" ht="13" customHeight="1">
      <c r="A558" s="43" t="s">
        <v>1340</v>
      </c>
      <c r="B558" s="44" t="s">
        <v>1341</v>
      </c>
      <c r="C558" s="44">
        <v>0.54138600000000003</v>
      </c>
      <c r="D558" s="44">
        <v>1161</v>
      </c>
      <c r="E558" s="44">
        <v>1.88254642130174</v>
      </c>
      <c r="F558" s="50">
        <v>0.05</v>
      </c>
    </row>
    <row r="559" spans="1:6" s="46" customFormat="1" ht="13" customHeight="1">
      <c r="A559" s="43" t="s">
        <v>1342</v>
      </c>
      <c r="B559" s="44" t="s">
        <v>1343</v>
      </c>
      <c r="C559" s="44">
        <v>0.33631299999999997</v>
      </c>
      <c r="D559" s="44">
        <v>19</v>
      </c>
      <c r="E559" s="44">
        <v>1.8820795441073701</v>
      </c>
      <c r="F559" s="50">
        <v>0.05</v>
      </c>
    </row>
    <row r="560" spans="1:6" s="46" customFormat="1" ht="13" customHeight="1">
      <c r="A560" s="43" t="s">
        <v>1344</v>
      </c>
      <c r="B560" s="44" t="s">
        <v>1345</v>
      </c>
      <c r="C560" s="44">
        <v>0.36327700000000002</v>
      </c>
      <c r="D560" s="44">
        <v>61</v>
      </c>
      <c r="E560" s="44">
        <v>1.8781725236696301</v>
      </c>
      <c r="F560" s="50">
        <v>0.05</v>
      </c>
    </row>
    <row r="561" spans="1:6" s="46" customFormat="1" ht="13" customHeight="1">
      <c r="A561" s="43" t="s">
        <v>1346</v>
      </c>
      <c r="B561" s="44" t="s">
        <v>1347</v>
      </c>
      <c r="C561" s="44">
        <v>0.33579900000000001</v>
      </c>
      <c r="D561" s="44">
        <v>16</v>
      </c>
      <c r="E561" s="44">
        <v>1.87602139266086</v>
      </c>
      <c r="F561" s="50">
        <v>0.05</v>
      </c>
    </row>
    <row r="562" spans="1:6" s="46" customFormat="1" ht="13" customHeight="1">
      <c r="A562" s="43" t="s">
        <v>1348</v>
      </c>
      <c r="B562" s="44" t="s">
        <v>1349</v>
      </c>
      <c r="C562" s="44">
        <v>0.32086199999999998</v>
      </c>
      <c r="D562" s="44">
        <v>25</v>
      </c>
      <c r="E562" s="44">
        <v>1.87558489063958</v>
      </c>
      <c r="F562" s="50">
        <v>0.05</v>
      </c>
    </row>
    <row r="563" spans="1:6" s="46" customFormat="1" ht="13" customHeight="1">
      <c r="A563" s="43" t="s">
        <v>1350</v>
      </c>
      <c r="B563" s="44" t="s">
        <v>1351</v>
      </c>
      <c r="C563" s="44">
        <v>0.40947899999999998</v>
      </c>
      <c r="D563" s="44">
        <v>163</v>
      </c>
      <c r="E563" s="44">
        <v>1.87494503753478</v>
      </c>
      <c r="F563" s="50">
        <v>0.05</v>
      </c>
    </row>
    <row r="564" spans="1:6" s="46" customFormat="1" ht="13" customHeight="1">
      <c r="A564" s="43" t="s">
        <v>1352</v>
      </c>
      <c r="B564" s="44" t="s">
        <v>1353</v>
      </c>
      <c r="C564" s="44">
        <v>0.33543699999999999</v>
      </c>
      <c r="D564" s="44">
        <v>18</v>
      </c>
      <c r="E564" s="44">
        <v>1.87241205551373</v>
      </c>
      <c r="F564" s="50">
        <v>0.05</v>
      </c>
    </row>
    <row r="565" spans="1:6" s="46" customFormat="1" ht="13" customHeight="1">
      <c r="A565" s="43" t="s">
        <v>1354</v>
      </c>
      <c r="B565" s="44" t="s">
        <v>1355</v>
      </c>
      <c r="C565" s="44">
        <v>0.23638000000000001</v>
      </c>
      <c r="D565" s="44">
        <v>4</v>
      </c>
      <c r="E565" s="44">
        <v>1.87141598558852</v>
      </c>
      <c r="F565" s="50">
        <v>0.05</v>
      </c>
    </row>
    <row r="566" spans="1:6" s="46" customFormat="1" ht="13" customHeight="1">
      <c r="A566" s="43" t="s">
        <v>1356</v>
      </c>
      <c r="B566" s="44" t="s">
        <v>1357</v>
      </c>
      <c r="C566" s="44">
        <v>0.322154</v>
      </c>
      <c r="D566" s="44">
        <v>14</v>
      </c>
      <c r="E566" s="44">
        <v>1.8706312800209299</v>
      </c>
      <c r="F566" s="50">
        <v>0.05</v>
      </c>
    </row>
    <row r="567" spans="1:6" s="46" customFormat="1" ht="13" customHeight="1">
      <c r="A567" s="43" t="s">
        <v>1358</v>
      </c>
      <c r="B567" s="44" t="s">
        <v>1359</v>
      </c>
      <c r="C567" s="44">
        <v>0.32050899999999999</v>
      </c>
      <c r="D567" s="44">
        <v>36</v>
      </c>
      <c r="E567" s="44">
        <v>1.8702257665161801</v>
      </c>
      <c r="F567" s="50">
        <v>0.05</v>
      </c>
    </row>
    <row r="568" spans="1:6" s="46" customFormat="1" ht="13" customHeight="1">
      <c r="A568" s="43" t="s">
        <v>1360</v>
      </c>
      <c r="B568" s="44" t="s">
        <v>1361</v>
      </c>
      <c r="C568" s="44">
        <v>0.37423200000000001</v>
      </c>
      <c r="D568" s="44">
        <v>129</v>
      </c>
      <c r="E568" s="44">
        <v>1.87015159578207</v>
      </c>
      <c r="F568" s="50">
        <v>0.05</v>
      </c>
    </row>
    <row r="569" spans="1:6" s="46" customFormat="1" ht="13" customHeight="1">
      <c r="A569" s="43" t="s">
        <v>1362</v>
      </c>
      <c r="B569" s="44" t="s">
        <v>1363</v>
      </c>
      <c r="C569" s="44">
        <v>0.37409900000000001</v>
      </c>
      <c r="D569" s="44">
        <v>149</v>
      </c>
      <c r="E569" s="44">
        <v>1.8687522937103</v>
      </c>
      <c r="F569" s="50">
        <v>0.05</v>
      </c>
    </row>
    <row r="570" spans="1:6" s="46" customFormat="1" ht="13" customHeight="1">
      <c r="A570" s="43" t="s">
        <v>1364</v>
      </c>
      <c r="B570" s="44" t="s">
        <v>1365</v>
      </c>
      <c r="C570" s="44">
        <v>0.37409900000000001</v>
      </c>
      <c r="D570" s="44">
        <v>151</v>
      </c>
      <c r="E570" s="44">
        <v>1.8687522937103</v>
      </c>
      <c r="F570" s="50">
        <v>0.05</v>
      </c>
    </row>
    <row r="571" spans="1:6" s="46" customFormat="1" ht="13" customHeight="1">
      <c r="A571" s="43" t="s">
        <v>1366</v>
      </c>
      <c r="B571" s="44" t="s">
        <v>1367</v>
      </c>
      <c r="C571" s="44">
        <v>0.32044099999999998</v>
      </c>
      <c r="D571" s="44">
        <v>27</v>
      </c>
      <c r="E571" s="44">
        <v>1.86430839768932</v>
      </c>
      <c r="F571" s="50">
        <v>0.05</v>
      </c>
    </row>
    <row r="572" spans="1:6" s="46" customFormat="1" ht="13" customHeight="1">
      <c r="A572" s="43" t="s">
        <v>1368</v>
      </c>
      <c r="B572" s="44" t="s">
        <v>1369</v>
      </c>
      <c r="C572" s="44">
        <v>0.33032499999999998</v>
      </c>
      <c r="D572" s="44">
        <v>47</v>
      </c>
      <c r="E572" s="44">
        <v>1.8618973399263301</v>
      </c>
      <c r="F572" s="50">
        <v>0.05</v>
      </c>
    </row>
    <row r="573" spans="1:6" s="46" customFormat="1" ht="13" customHeight="1">
      <c r="A573" s="43" t="s">
        <v>1370</v>
      </c>
      <c r="B573" s="44" t="s">
        <v>1371</v>
      </c>
      <c r="C573" s="44">
        <v>0.48574600000000001</v>
      </c>
      <c r="D573" s="44">
        <v>720</v>
      </c>
      <c r="E573" s="44">
        <v>1.8618424042537101</v>
      </c>
      <c r="F573" s="50">
        <v>0.05</v>
      </c>
    </row>
    <row r="574" spans="1:6" s="46" customFormat="1" ht="13" customHeight="1">
      <c r="A574" s="43" t="s">
        <v>1372</v>
      </c>
      <c r="B574" s="44" t="s">
        <v>1373</v>
      </c>
      <c r="C574" s="44">
        <v>0.15068999999999999</v>
      </c>
      <c r="D574" s="44">
        <v>1</v>
      </c>
      <c r="E574" s="44">
        <v>1.86162766730978</v>
      </c>
      <c r="F574" s="50">
        <v>0.05</v>
      </c>
    </row>
    <row r="575" spans="1:6" s="46" customFormat="1" ht="13" customHeight="1">
      <c r="A575" s="43" t="s">
        <v>1374</v>
      </c>
      <c r="B575" s="44" t="s">
        <v>1375</v>
      </c>
      <c r="C575" s="44">
        <v>0.36347600000000002</v>
      </c>
      <c r="D575" s="44">
        <v>67</v>
      </c>
      <c r="E575" s="44">
        <v>1.86060629666795</v>
      </c>
      <c r="F575" s="50">
        <v>0.05</v>
      </c>
    </row>
    <row r="576" spans="1:6" s="46" customFormat="1" ht="13" customHeight="1">
      <c r="A576" s="43" t="s">
        <v>1376</v>
      </c>
      <c r="B576" s="44" t="s">
        <v>1377</v>
      </c>
      <c r="C576" s="44">
        <v>0.33017000000000002</v>
      </c>
      <c r="D576" s="44">
        <v>49</v>
      </c>
      <c r="E576" s="44">
        <v>1.8577345574076201</v>
      </c>
      <c r="F576" s="50">
        <v>0.05</v>
      </c>
    </row>
    <row r="577" spans="1:6" s="46" customFormat="1" ht="13" customHeight="1">
      <c r="A577" s="43" t="s">
        <v>1378</v>
      </c>
      <c r="B577" s="44" t="s">
        <v>1379</v>
      </c>
      <c r="C577" s="44">
        <v>0.360066</v>
      </c>
      <c r="D577" s="44">
        <v>51</v>
      </c>
      <c r="E577" s="44">
        <v>1.8572459596461099</v>
      </c>
      <c r="F577" s="50">
        <v>0.05</v>
      </c>
    </row>
    <row r="578" spans="1:6" s="46" customFormat="1" ht="13" customHeight="1">
      <c r="A578" s="43" t="s">
        <v>1380</v>
      </c>
      <c r="B578" s="44" t="s">
        <v>1381</v>
      </c>
      <c r="C578" s="44">
        <v>0.33311099999999999</v>
      </c>
      <c r="D578" s="44">
        <v>17</v>
      </c>
      <c r="E578" s="44">
        <v>1.8564000836663299</v>
      </c>
      <c r="F578" s="50">
        <v>0.05</v>
      </c>
    </row>
    <row r="579" spans="1:6" s="46" customFormat="1" ht="13" customHeight="1">
      <c r="A579" s="43" t="s">
        <v>1382</v>
      </c>
      <c r="B579" s="44" t="s">
        <v>1383</v>
      </c>
      <c r="C579" s="44">
        <v>0.31911299999999998</v>
      </c>
      <c r="D579" s="44">
        <v>35</v>
      </c>
      <c r="E579" s="44">
        <v>1.85608869628095</v>
      </c>
      <c r="F579" s="50">
        <v>0.05</v>
      </c>
    </row>
    <row r="580" spans="1:6" s="46" customFormat="1" ht="13" customHeight="1">
      <c r="A580" s="43" t="s">
        <v>1384</v>
      </c>
      <c r="B580" s="44" t="s">
        <v>1385</v>
      </c>
      <c r="C580" s="44">
        <v>0.319328</v>
      </c>
      <c r="D580" s="44">
        <v>11</v>
      </c>
      <c r="E580" s="44">
        <v>1.85250993666085</v>
      </c>
      <c r="F580" s="50">
        <v>0.05</v>
      </c>
    </row>
    <row r="581" spans="1:6" s="46" customFormat="1" ht="13" customHeight="1">
      <c r="A581" s="43" t="s">
        <v>1386</v>
      </c>
      <c r="B581" s="44" t="s">
        <v>1387</v>
      </c>
      <c r="C581" s="44">
        <v>0.332845</v>
      </c>
      <c r="D581" s="44">
        <v>20</v>
      </c>
      <c r="E581" s="44">
        <v>1.8517260393571999</v>
      </c>
      <c r="F581" s="50">
        <v>0.05</v>
      </c>
    </row>
    <row r="582" spans="1:6" s="46" customFormat="1" ht="13" customHeight="1">
      <c r="A582" s="43" t="s">
        <v>1388</v>
      </c>
      <c r="B582" s="44" t="s">
        <v>1389</v>
      </c>
      <c r="C582" s="44">
        <v>0.36248999999999998</v>
      </c>
      <c r="D582" s="44">
        <v>75</v>
      </c>
      <c r="E582" s="44">
        <v>1.8508622871045</v>
      </c>
      <c r="F582" s="50">
        <v>0.05</v>
      </c>
    </row>
    <row r="583" spans="1:6" s="46" customFormat="1" ht="13" customHeight="1">
      <c r="A583" s="43" t="s">
        <v>1390</v>
      </c>
      <c r="B583" s="44" t="s">
        <v>1391</v>
      </c>
      <c r="C583" s="44">
        <v>0.35966999999999999</v>
      </c>
      <c r="D583" s="44">
        <v>58</v>
      </c>
      <c r="E583" s="44">
        <v>1.8504080798218201</v>
      </c>
      <c r="F583" s="50">
        <v>0.05</v>
      </c>
    </row>
    <row r="584" spans="1:6" s="46" customFormat="1" ht="13" customHeight="1">
      <c r="A584" s="43" t="s">
        <v>1392</v>
      </c>
      <c r="B584" s="44" t="s">
        <v>1393</v>
      </c>
      <c r="C584" s="44">
        <v>0.32918799999999998</v>
      </c>
      <c r="D584" s="44">
        <v>42</v>
      </c>
      <c r="E584" s="44">
        <v>1.85015494149305</v>
      </c>
      <c r="F584" s="50">
        <v>0.05</v>
      </c>
    </row>
    <row r="585" spans="1:6" s="46" customFormat="1" ht="13" customHeight="1">
      <c r="A585" s="43" t="s">
        <v>1394</v>
      </c>
      <c r="B585" s="44" t="s">
        <v>1395</v>
      </c>
      <c r="C585" s="44">
        <v>0.32918799999999998</v>
      </c>
      <c r="D585" s="44">
        <v>44</v>
      </c>
      <c r="E585" s="44">
        <v>1.85015494149305</v>
      </c>
      <c r="F585" s="50">
        <v>0.05</v>
      </c>
    </row>
    <row r="586" spans="1:6" s="46" customFormat="1" ht="13" customHeight="1">
      <c r="A586" s="43" t="s">
        <v>1396</v>
      </c>
      <c r="B586" s="44" t="s">
        <v>1397</v>
      </c>
      <c r="C586" s="44">
        <v>0.31822</v>
      </c>
      <c r="D586" s="44">
        <v>31</v>
      </c>
      <c r="E586" s="44">
        <v>1.84968223529417</v>
      </c>
      <c r="F586" s="50">
        <v>0.05</v>
      </c>
    </row>
    <row r="587" spans="1:6" s="46" customFormat="1" ht="13" customHeight="1">
      <c r="A587" s="43" t="s">
        <v>1398</v>
      </c>
      <c r="B587" s="44" t="s">
        <v>1399</v>
      </c>
      <c r="C587" s="44">
        <v>0.482016</v>
      </c>
      <c r="D587" s="44">
        <v>380</v>
      </c>
      <c r="E587" s="44">
        <v>1.8493470193758299</v>
      </c>
      <c r="F587" s="50">
        <v>0.05</v>
      </c>
    </row>
    <row r="588" spans="1:6" s="46" customFormat="1" ht="13" customHeight="1">
      <c r="A588" s="43" t="s">
        <v>1400</v>
      </c>
      <c r="B588" s="44" t="s">
        <v>1401</v>
      </c>
      <c r="C588" s="44">
        <v>0.31815500000000002</v>
      </c>
      <c r="D588" s="44">
        <v>25</v>
      </c>
      <c r="E588" s="44">
        <v>1.84852225695965</v>
      </c>
      <c r="F588" s="50">
        <v>0.05</v>
      </c>
    </row>
    <row r="589" spans="1:6" s="46" customFormat="1" ht="13" customHeight="1">
      <c r="A589" s="43" t="s">
        <v>1402</v>
      </c>
      <c r="B589" s="44" t="s">
        <v>1403</v>
      </c>
      <c r="C589" s="44">
        <v>0.37182199999999999</v>
      </c>
      <c r="D589" s="44">
        <v>141</v>
      </c>
      <c r="E589" s="44">
        <v>1.8453260710655699</v>
      </c>
      <c r="F589" s="50">
        <v>0.05</v>
      </c>
    </row>
    <row r="590" spans="1:6" s="46" customFormat="1" ht="13" customHeight="1">
      <c r="A590" s="43" t="s">
        <v>1404</v>
      </c>
      <c r="B590" s="44" t="s">
        <v>1405</v>
      </c>
      <c r="C590" s="44">
        <v>0.328982</v>
      </c>
      <c r="D590" s="44">
        <v>44</v>
      </c>
      <c r="E590" s="44">
        <v>1.84400278218584</v>
      </c>
      <c r="F590" s="50">
        <v>0.05</v>
      </c>
    </row>
    <row r="591" spans="1:6" s="46" customFormat="1" ht="13" customHeight="1">
      <c r="A591" s="43" t="s">
        <v>1406</v>
      </c>
      <c r="B591" s="44" t="s">
        <v>1407</v>
      </c>
      <c r="C591" s="44">
        <v>0.31771899999999997</v>
      </c>
      <c r="D591" s="44">
        <v>29</v>
      </c>
      <c r="E591" s="44">
        <v>1.8427443941350901</v>
      </c>
      <c r="F591" s="50">
        <v>0.05</v>
      </c>
    </row>
    <row r="592" spans="1:6" s="46" customFormat="1" ht="13" customHeight="1">
      <c r="A592" s="43" t="s">
        <v>1408</v>
      </c>
      <c r="B592" s="44" t="s">
        <v>1409</v>
      </c>
      <c r="C592" s="44">
        <v>0.31771899999999997</v>
      </c>
      <c r="D592" s="44">
        <v>24</v>
      </c>
      <c r="E592" s="44">
        <v>1.8427443941350901</v>
      </c>
      <c r="F592" s="50">
        <v>0.05</v>
      </c>
    </row>
    <row r="593" spans="1:6" s="46" customFormat="1" ht="13" customHeight="1">
      <c r="A593" s="43" t="s">
        <v>1410</v>
      </c>
      <c r="B593" s="44" t="s">
        <v>1411</v>
      </c>
      <c r="C593" s="44">
        <v>0.36011900000000002</v>
      </c>
      <c r="D593" s="44">
        <v>99</v>
      </c>
      <c r="E593" s="44">
        <v>1.84230688171148</v>
      </c>
      <c r="F593" s="50">
        <v>0.05</v>
      </c>
    </row>
    <row r="594" spans="1:6" s="46" customFormat="1" ht="13" customHeight="1">
      <c r="A594" s="43" t="s">
        <v>1412</v>
      </c>
      <c r="B594" s="44" t="s">
        <v>1413</v>
      </c>
      <c r="C594" s="44">
        <v>0.32885799999999998</v>
      </c>
      <c r="D594" s="44">
        <v>49</v>
      </c>
      <c r="E594" s="44">
        <v>1.8412825213128401</v>
      </c>
      <c r="F594" s="50">
        <v>0.05</v>
      </c>
    </row>
    <row r="595" spans="1:6" s="46" customFormat="1" ht="13" customHeight="1">
      <c r="A595" s="43" t="s">
        <v>1414</v>
      </c>
      <c r="B595" s="44" t="s">
        <v>1415</v>
      </c>
      <c r="C595" s="44">
        <v>0.32885799999999998</v>
      </c>
      <c r="D595" s="44">
        <v>42</v>
      </c>
      <c r="E595" s="44">
        <v>1.8412825213128401</v>
      </c>
      <c r="F595" s="50">
        <v>0.05</v>
      </c>
    </row>
    <row r="596" spans="1:6" s="46" customFormat="1" ht="13" customHeight="1">
      <c r="A596" s="43" t="s">
        <v>1416</v>
      </c>
      <c r="B596" s="44" t="s">
        <v>1417</v>
      </c>
      <c r="C596" s="44">
        <v>0.32885799999999998</v>
      </c>
      <c r="D596" s="44">
        <v>44</v>
      </c>
      <c r="E596" s="44">
        <v>1.8412825213128401</v>
      </c>
      <c r="F596" s="50">
        <v>0.05</v>
      </c>
    </row>
    <row r="597" spans="1:6" s="46" customFormat="1" ht="13" customHeight="1">
      <c r="A597" s="43" t="s">
        <v>1418</v>
      </c>
      <c r="B597" s="44" t="s">
        <v>1419</v>
      </c>
      <c r="C597" s="44">
        <v>0.35951100000000002</v>
      </c>
      <c r="D597" s="44">
        <v>52</v>
      </c>
      <c r="E597" s="44">
        <v>1.8407541686084601</v>
      </c>
      <c r="F597" s="50">
        <v>0.05</v>
      </c>
    </row>
    <row r="598" spans="1:6" s="46" customFormat="1" ht="13" customHeight="1">
      <c r="A598" s="43" t="s">
        <v>1420</v>
      </c>
      <c r="B598" s="44" t="s">
        <v>1421</v>
      </c>
      <c r="C598" s="44">
        <v>0.233288</v>
      </c>
      <c r="D598" s="44">
        <v>4</v>
      </c>
      <c r="E598" s="44">
        <v>1.8406032832791801</v>
      </c>
      <c r="F598" s="50">
        <v>0.05</v>
      </c>
    </row>
    <row r="599" spans="1:6" s="46" customFormat="1" ht="13" customHeight="1">
      <c r="A599" s="43" t="s">
        <v>1422</v>
      </c>
      <c r="B599" s="44" t="s">
        <v>1423</v>
      </c>
      <c r="C599" s="44">
        <v>0.451011</v>
      </c>
      <c r="D599" s="44">
        <v>327</v>
      </c>
      <c r="E599" s="44">
        <v>1.83821015849465</v>
      </c>
      <c r="F599" s="50">
        <v>0.05</v>
      </c>
    </row>
    <row r="600" spans="1:6" s="46" customFormat="1" ht="13" customHeight="1">
      <c r="A600" s="43" t="s">
        <v>1424</v>
      </c>
      <c r="B600" s="44" t="s">
        <v>1425</v>
      </c>
      <c r="C600" s="44">
        <v>0.31762400000000002</v>
      </c>
      <c r="D600" s="44">
        <v>15</v>
      </c>
      <c r="E600" s="44">
        <v>1.8380543398471401</v>
      </c>
      <c r="F600" s="50">
        <v>0.05</v>
      </c>
    </row>
    <row r="601" spans="1:6" s="46" customFormat="1" ht="13" customHeight="1">
      <c r="A601" s="43" t="s">
        <v>1426</v>
      </c>
      <c r="B601" s="44" t="s">
        <v>1427</v>
      </c>
      <c r="C601" s="44">
        <v>0.30455399999999999</v>
      </c>
      <c r="D601" s="44">
        <v>9</v>
      </c>
      <c r="E601" s="44">
        <v>1.83472668900477</v>
      </c>
      <c r="F601" s="50">
        <v>0.05</v>
      </c>
    </row>
    <row r="602" spans="1:6" s="46" customFormat="1" ht="13" customHeight="1">
      <c r="A602" s="43" t="s">
        <v>1428</v>
      </c>
      <c r="B602" s="44" t="s">
        <v>1429</v>
      </c>
      <c r="C602" s="44">
        <v>0.31695200000000001</v>
      </c>
      <c r="D602" s="44">
        <v>10</v>
      </c>
      <c r="E602" s="44">
        <v>1.8320760785005901</v>
      </c>
      <c r="F602" s="50">
        <v>0.05</v>
      </c>
    </row>
    <row r="603" spans="1:6" s="46" customFormat="1" ht="13" customHeight="1">
      <c r="A603" s="43" t="s">
        <v>1430</v>
      </c>
      <c r="B603" s="44" t="s">
        <v>1431</v>
      </c>
      <c r="C603" s="44">
        <v>0.30432500000000001</v>
      </c>
      <c r="D603" s="44">
        <v>9</v>
      </c>
      <c r="E603" s="44">
        <v>1.8309444470771901</v>
      </c>
      <c r="F603" s="50">
        <v>0.05</v>
      </c>
    </row>
    <row r="604" spans="1:6" s="46" customFormat="1" ht="13" customHeight="1">
      <c r="A604" s="43" t="s">
        <v>1432</v>
      </c>
      <c r="B604" s="44" t="s">
        <v>1433</v>
      </c>
      <c r="C604" s="44">
        <v>0.35980699999999999</v>
      </c>
      <c r="D604" s="44">
        <v>92</v>
      </c>
      <c r="E604" s="44">
        <v>1.8307009832746499</v>
      </c>
      <c r="F604" s="50">
        <v>0.05</v>
      </c>
    </row>
    <row r="605" spans="1:6" s="46" customFormat="1" ht="13" customHeight="1">
      <c r="A605" s="43" t="s">
        <v>1434</v>
      </c>
      <c r="B605" s="44" t="s">
        <v>1435</v>
      </c>
      <c r="C605" s="44">
        <v>0.37076300000000001</v>
      </c>
      <c r="D605" s="44">
        <v>135</v>
      </c>
      <c r="E605" s="44">
        <v>1.8305187705146999</v>
      </c>
      <c r="F605" s="50">
        <v>0.05</v>
      </c>
    </row>
    <row r="606" spans="1:6" s="46" customFormat="1" ht="13" customHeight="1">
      <c r="A606" s="43" t="s">
        <v>1436</v>
      </c>
      <c r="B606" s="44" t="s">
        <v>1437</v>
      </c>
      <c r="C606" s="44">
        <v>0.31637799999999999</v>
      </c>
      <c r="D606" s="44">
        <v>32</v>
      </c>
      <c r="E606" s="44">
        <v>1.8301600016325901</v>
      </c>
      <c r="F606" s="50">
        <v>0.05</v>
      </c>
    </row>
    <row r="607" spans="1:6" s="46" customFormat="1" ht="13" customHeight="1">
      <c r="A607" s="43" t="s">
        <v>1438</v>
      </c>
      <c r="B607" s="44" t="s">
        <v>1439</v>
      </c>
      <c r="C607" s="44">
        <v>0.32918799999999998</v>
      </c>
      <c r="D607" s="44">
        <v>17</v>
      </c>
      <c r="E607" s="44">
        <v>1.82937718565844</v>
      </c>
      <c r="F607" s="50">
        <v>0.05</v>
      </c>
    </row>
    <row r="608" spans="1:6" s="46" customFormat="1" ht="13" customHeight="1">
      <c r="A608" s="43" t="s">
        <v>1440</v>
      </c>
      <c r="B608" s="44" t="s">
        <v>1441</v>
      </c>
      <c r="C608" s="44">
        <v>0.31628000000000001</v>
      </c>
      <c r="D608" s="44">
        <v>24</v>
      </c>
      <c r="E608" s="44">
        <v>1.8290244631666599</v>
      </c>
      <c r="F608" s="50">
        <v>0.05</v>
      </c>
    </row>
    <row r="609" spans="1:6" s="46" customFormat="1" ht="13" customHeight="1">
      <c r="A609" s="43" t="s">
        <v>1442</v>
      </c>
      <c r="B609" s="44" t="s">
        <v>1443</v>
      </c>
      <c r="C609" s="44">
        <v>0.35966999999999999</v>
      </c>
      <c r="D609" s="44">
        <v>90</v>
      </c>
      <c r="E609" s="44">
        <v>1.82860999822159</v>
      </c>
      <c r="F609" s="50">
        <v>0.05</v>
      </c>
    </row>
    <row r="610" spans="1:6" s="46" customFormat="1" ht="13" customHeight="1">
      <c r="A610" s="43" t="s">
        <v>1444</v>
      </c>
      <c r="B610" s="44" t="s">
        <v>1445</v>
      </c>
      <c r="C610" s="44">
        <v>0.358456</v>
      </c>
      <c r="D610" s="44">
        <v>58</v>
      </c>
      <c r="E610" s="44">
        <v>1.82839907322018</v>
      </c>
      <c r="F610" s="50">
        <v>0.05</v>
      </c>
    </row>
    <row r="611" spans="1:6" s="46" customFormat="1" ht="13" customHeight="1">
      <c r="A611" s="43" t="s">
        <v>1446</v>
      </c>
      <c r="B611" s="44" t="s">
        <v>1447</v>
      </c>
      <c r="C611" s="44">
        <v>0.31590400000000002</v>
      </c>
      <c r="D611" s="44">
        <v>30</v>
      </c>
      <c r="E611" s="44">
        <v>1.8261917184616301</v>
      </c>
      <c r="F611" s="50">
        <v>0.05</v>
      </c>
    </row>
    <row r="612" spans="1:6" s="46" customFormat="1" ht="13" customHeight="1">
      <c r="A612" s="43" t="s">
        <v>1448</v>
      </c>
      <c r="B612" s="44" t="s">
        <v>1449</v>
      </c>
      <c r="C612" s="44">
        <v>0.31590400000000002</v>
      </c>
      <c r="D612" s="44">
        <v>15</v>
      </c>
      <c r="E612" s="44">
        <v>1.8261458249898901</v>
      </c>
      <c r="F612" s="50">
        <v>0.05</v>
      </c>
    </row>
    <row r="613" spans="1:6" s="46" customFormat="1" ht="13" customHeight="1">
      <c r="A613" s="43" t="s">
        <v>1450</v>
      </c>
      <c r="B613" s="44" t="s">
        <v>1451</v>
      </c>
      <c r="C613" s="44">
        <v>0.315807</v>
      </c>
      <c r="D613" s="44">
        <v>40</v>
      </c>
      <c r="E613" s="44">
        <v>1.8250610496577599</v>
      </c>
      <c r="F613" s="50">
        <v>0.05</v>
      </c>
    </row>
    <row r="614" spans="1:6" s="46" customFormat="1" ht="13" customHeight="1">
      <c r="A614" s="43" t="s">
        <v>1452</v>
      </c>
      <c r="B614" s="44" t="s">
        <v>1453</v>
      </c>
      <c r="C614" s="44">
        <v>0.32900000000000001</v>
      </c>
      <c r="D614" s="44">
        <v>16</v>
      </c>
      <c r="E614" s="44">
        <v>1.8248792178576201</v>
      </c>
      <c r="F614" s="50">
        <v>0.05</v>
      </c>
    </row>
    <row r="615" spans="1:6" s="46" customFormat="1" ht="13" customHeight="1">
      <c r="A615" s="43" t="s">
        <v>1454</v>
      </c>
      <c r="B615" s="44" t="s">
        <v>1455</v>
      </c>
      <c r="C615" s="44">
        <v>0.40351500000000001</v>
      </c>
      <c r="D615" s="44">
        <v>213</v>
      </c>
      <c r="E615" s="44">
        <v>1.82437970721926</v>
      </c>
      <c r="F615" s="50">
        <v>0.05</v>
      </c>
    </row>
    <row r="616" spans="1:6" s="46" customFormat="1" ht="13" customHeight="1">
      <c r="A616" s="43" t="s">
        <v>1456</v>
      </c>
      <c r="B616" s="44" t="s">
        <v>1457</v>
      </c>
      <c r="C616" s="44">
        <v>0.32885799999999998</v>
      </c>
      <c r="D616" s="44">
        <v>16</v>
      </c>
      <c r="E616" s="44">
        <v>1.8220824186685001</v>
      </c>
      <c r="F616" s="50">
        <v>0.05</v>
      </c>
    </row>
    <row r="617" spans="1:6" s="46" customFormat="1" ht="13" customHeight="1">
      <c r="A617" s="43" t="s">
        <v>1458</v>
      </c>
      <c r="B617" s="44" t="s">
        <v>1459</v>
      </c>
      <c r="C617" s="44">
        <v>0.32885799999999998</v>
      </c>
      <c r="D617" s="44">
        <v>16</v>
      </c>
      <c r="E617" s="44">
        <v>1.8220824186685001</v>
      </c>
      <c r="F617" s="50">
        <v>0.05</v>
      </c>
    </row>
    <row r="618" spans="1:6" s="46" customFormat="1" ht="13" customHeight="1">
      <c r="A618" s="43" t="s">
        <v>1460</v>
      </c>
      <c r="B618" s="44" t="s">
        <v>1461</v>
      </c>
      <c r="C618" s="44">
        <v>0.32885799999999998</v>
      </c>
      <c r="D618" s="44">
        <v>19</v>
      </c>
      <c r="E618" s="44">
        <v>1.8220824186685001</v>
      </c>
      <c r="F618" s="50">
        <v>0.05</v>
      </c>
    </row>
    <row r="619" spans="1:6" s="46" customFormat="1" ht="13" customHeight="1">
      <c r="A619" s="43" t="s">
        <v>1462</v>
      </c>
      <c r="B619" s="44" t="s">
        <v>1463</v>
      </c>
      <c r="C619" s="44">
        <v>0.31485000000000002</v>
      </c>
      <c r="D619" s="44">
        <v>33</v>
      </c>
      <c r="E619" s="44">
        <v>1.82167731503903</v>
      </c>
      <c r="F619" s="50">
        <v>0.05</v>
      </c>
    </row>
    <row r="620" spans="1:6" s="46" customFormat="1" ht="13" customHeight="1">
      <c r="A620" s="43" t="s">
        <v>1464</v>
      </c>
      <c r="B620" s="44" t="s">
        <v>1465</v>
      </c>
      <c r="C620" s="44">
        <v>0.36963000000000001</v>
      </c>
      <c r="D620" s="44">
        <v>114</v>
      </c>
      <c r="E620" s="44">
        <v>1.8199151748048901</v>
      </c>
      <c r="F620" s="50">
        <v>0.05</v>
      </c>
    </row>
    <row r="621" spans="1:6" s="46" customFormat="1" ht="13" customHeight="1">
      <c r="A621" s="43" t="s">
        <v>1466</v>
      </c>
      <c r="B621" s="44" t="s">
        <v>1467</v>
      </c>
      <c r="C621" s="44">
        <v>0.31473699999999999</v>
      </c>
      <c r="D621" s="44">
        <v>11</v>
      </c>
      <c r="E621" s="44">
        <v>1.81891151496957</v>
      </c>
      <c r="F621" s="50">
        <v>0.05</v>
      </c>
    </row>
    <row r="622" spans="1:6" s="46" customFormat="1" ht="13" customHeight="1">
      <c r="A622" s="43" t="s">
        <v>1468</v>
      </c>
      <c r="B622" s="44" t="s">
        <v>1469</v>
      </c>
      <c r="C622" s="44">
        <v>0.402916</v>
      </c>
      <c r="D622" s="44">
        <v>188</v>
      </c>
      <c r="E622" s="44">
        <v>1.81802330080908</v>
      </c>
      <c r="F622" s="50">
        <v>0.05</v>
      </c>
    </row>
    <row r="623" spans="1:6" s="46" customFormat="1" ht="13" customHeight="1">
      <c r="A623" s="43" t="s">
        <v>1470</v>
      </c>
      <c r="B623" s="44" t="s">
        <v>1471</v>
      </c>
      <c r="C623" s="44">
        <v>0.35714899999999999</v>
      </c>
      <c r="D623" s="44">
        <v>56</v>
      </c>
      <c r="E623" s="44">
        <v>1.81718291997899</v>
      </c>
      <c r="F623" s="50">
        <v>0.05</v>
      </c>
    </row>
    <row r="624" spans="1:6" s="46" customFormat="1" ht="13" customHeight="1">
      <c r="A624" s="43" t="s">
        <v>1472</v>
      </c>
      <c r="B624" s="44" t="s">
        <v>1473</v>
      </c>
      <c r="C624" s="44">
        <v>0.314475</v>
      </c>
      <c r="D624" s="44">
        <v>15</v>
      </c>
      <c r="E624" s="44">
        <v>1.8139783380132899</v>
      </c>
      <c r="F624" s="50">
        <v>0.05</v>
      </c>
    </row>
    <row r="625" spans="1:6" s="46" customFormat="1" ht="13" customHeight="1">
      <c r="A625" s="43" t="s">
        <v>1474</v>
      </c>
      <c r="B625" s="44" t="s">
        <v>1475</v>
      </c>
      <c r="C625" s="44">
        <v>0.40250900000000001</v>
      </c>
      <c r="D625" s="44">
        <v>209</v>
      </c>
      <c r="E625" s="44">
        <v>1.8138145781267101</v>
      </c>
      <c r="F625" s="50">
        <v>0.05</v>
      </c>
    </row>
    <row r="626" spans="1:6" s="46" customFormat="1" ht="13" customHeight="1">
      <c r="A626" s="43" t="s">
        <v>1476</v>
      </c>
      <c r="B626" s="44" t="s">
        <v>1477</v>
      </c>
      <c r="C626" s="44">
        <v>0.31440600000000002</v>
      </c>
      <c r="D626" s="44">
        <v>15</v>
      </c>
      <c r="E626" s="44">
        <v>1.8126385528284199</v>
      </c>
      <c r="F626" s="50">
        <v>0.05</v>
      </c>
    </row>
    <row r="627" spans="1:6" s="46" customFormat="1" ht="13" customHeight="1">
      <c r="A627" s="43" t="s">
        <v>1478</v>
      </c>
      <c r="B627" s="44" t="s">
        <v>1479</v>
      </c>
      <c r="C627" s="44">
        <v>0.31435400000000002</v>
      </c>
      <c r="D627" s="44">
        <v>14</v>
      </c>
      <c r="E627" s="44">
        <v>1.8117466914315301</v>
      </c>
      <c r="F627" s="50">
        <v>0.05</v>
      </c>
    </row>
    <row r="628" spans="1:6" s="46" customFormat="1" ht="13" customHeight="1">
      <c r="A628" s="43" t="s">
        <v>1480</v>
      </c>
      <c r="B628" s="44" t="s">
        <v>1481</v>
      </c>
      <c r="C628" s="44">
        <v>0.35913200000000001</v>
      </c>
      <c r="D628" s="44">
        <v>71</v>
      </c>
      <c r="E628" s="44">
        <v>1.81106725807757</v>
      </c>
      <c r="F628" s="50">
        <v>0.05</v>
      </c>
    </row>
    <row r="629" spans="1:6" s="46" customFormat="1" ht="13" customHeight="1">
      <c r="A629" s="43" t="s">
        <v>1482</v>
      </c>
      <c r="B629" s="44" t="s">
        <v>1483</v>
      </c>
      <c r="C629" s="44">
        <v>0.314475</v>
      </c>
      <c r="D629" s="44">
        <v>40</v>
      </c>
      <c r="E629" s="44">
        <v>1.81104287267311</v>
      </c>
      <c r="F629" s="50">
        <v>0.05</v>
      </c>
    </row>
    <row r="630" spans="1:6" s="46" customFormat="1" ht="13" customHeight="1">
      <c r="A630" s="43" t="s">
        <v>1484</v>
      </c>
      <c r="B630" s="44" t="s">
        <v>1485</v>
      </c>
      <c r="C630" s="44">
        <v>0.31436700000000001</v>
      </c>
      <c r="D630" s="44">
        <v>27</v>
      </c>
      <c r="E630" s="44">
        <v>1.8088194436823699</v>
      </c>
      <c r="F630" s="50">
        <v>0.05</v>
      </c>
    </row>
    <row r="631" spans="1:6" s="46" customFormat="1" ht="13" customHeight="1">
      <c r="A631" s="43" t="s">
        <v>1486</v>
      </c>
      <c r="B631" s="44" t="s">
        <v>1487</v>
      </c>
      <c r="C631" s="44">
        <v>0.32710400000000001</v>
      </c>
      <c r="D631" s="44">
        <v>48</v>
      </c>
      <c r="E631" s="44">
        <v>1.8079790702393199</v>
      </c>
      <c r="F631" s="50">
        <v>0.05</v>
      </c>
    </row>
    <row r="632" spans="1:6" s="46" customFormat="1" ht="13" customHeight="1">
      <c r="A632" s="43" t="s">
        <v>1488</v>
      </c>
      <c r="B632" s="44" t="s">
        <v>1489</v>
      </c>
      <c r="C632" s="44">
        <v>0.48150399999999999</v>
      </c>
      <c r="D632" s="44">
        <v>632</v>
      </c>
      <c r="E632" s="44">
        <v>1.80744180889294</v>
      </c>
      <c r="F632" s="50">
        <v>0.05</v>
      </c>
    </row>
    <row r="633" spans="1:6" s="46" customFormat="1" ht="13" customHeight="1">
      <c r="A633" s="43" t="s">
        <v>1490</v>
      </c>
      <c r="B633" s="44" t="s">
        <v>1491</v>
      </c>
      <c r="C633" s="44">
        <v>0.30215599999999998</v>
      </c>
      <c r="D633" s="44">
        <v>9</v>
      </c>
      <c r="E633" s="44">
        <v>1.8071811591000999</v>
      </c>
      <c r="F633" s="50">
        <v>0.05</v>
      </c>
    </row>
    <row r="634" spans="1:6" s="46" customFormat="1" ht="13" customHeight="1">
      <c r="A634" s="43" t="s">
        <v>1492</v>
      </c>
      <c r="B634" s="44" t="s">
        <v>1493</v>
      </c>
      <c r="C634" s="44">
        <v>0.31310100000000002</v>
      </c>
      <c r="D634" s="44">
        <v>12</v>
      </c>
      <c r="E634" s="44">
        <v>1.8068603001446499</v>
      </c>
      <c r="F634" s="50">
        <v>0.05</v>
      </c>
    </row>
    <row r="635" spans="1:6" s="46" customFormat="1" ht="13" customHeight="1">
      <c r="A635" s="43" t="s">
        <v>1494</v>
      </c>
      <c r="B635" s="44" t="s">
        <v>1495</v>
      </c>
      <c r="C635" s="44">
        <v>0.31307299999999999</v>
      </c>
      <c r="D635" s="44">
        <v>14</v>
      </c>
      <c r="E635" s="44">
        <v>1.80641765304503</v>
      </c>
      <c r="F635" s="50">
        <v>0.05</v>
      </c>
    </row>
    <row r="636" spans="1:6" s="46" customFormat="1" ht="13" customHeight="1">
      <c r="A636" s="43" t="s">
        <v>1496</v>
      </c>
      <c r="B636" s="44" t="s">
        <v>1497</v>
      </c>
      <c r="C636" s="44">
        <v>0.31288500000000002</v>
      </c>
      <c r="D636" s="44">
        <v>15</v>
      </c>
      <c r="E636" s="44">
        <v>1.8055331384295099</v>
      </c>
      <c r="F636" s="50">
        <v>0.05</v>
      </c>
    </row>
    <row r="637" spans="1:6" s="46" customFormat="1" ht="13" customHeight="1">
      <c r="A637" s="43" t="s">
        <v>1498</v>
      </c>
      <c r="B637" s="44" t="s">
        <v>1499</v>
      </c>
      <c r="C637" s="44">
        <v>0.22944200000000001</v>
      </c>
      <c r="D637" s="44">
        <v>4</v>
      </c>
      <c r="E637" s="44">
        <v>1.8047591356322099</v>
      </c>
      <c r="F637" s="50">
        <v>0.05</v>
      </c>
    </row>
    <row r="638" spans="1:6" s="46" customFormat="1" ht="13" customHeight="1">
      <c r="A638" s="43" t="s">
        <v>1500</v>
      </c>
      <c r="B638" s="44" t="s">
        <v>1501</v>
      </c>
      <c r="C638" s="44">
        <v>0.326573</v>
      </c>
      <c r="D638" s="44">
        <v>46</v>
      </c>
      <c r="E638" s="44">
        <v>1.8047173889185499</v>
      </c>
      <c r="F638" s="50">
        <v>0.05</v>
      </c>
    </row>
    <row r="639" spans="1:6" s="46" customFormat="1" ht="13" customHeight="1">
      <c r="A639" s="43" t="s">
        <v>1502</v>
      </c>
      <c r="B639" s="44" t="s">
        <v>1503</v>
      </c>
      <c r="C639" s="44">
        <v>0.326573</v>
      </c>
      <c r="D639" s="44">
        <v>47</v>
      </c>
      <c r="E639" s="44">
        <v>1.8047173889185499</v>
      </c>
      <c r="F639" s="50">
        <v>0.05</v>
      </c>
    </row>
    <row r="640" spans="1:6" s="46" customFormat="1" ht="13" customHeight="1">
      <c r="A640" s="43" t="s">
        <v>1504</v>
      </c>
      <c r="B640" s="44" t="s">
        <v>1505</v>
      </c>
      <c r="C640" s="44">
        <v>0.31369999999999998</v>
      </c>
      <c r="D640" s="44">
        <v>29</v>
      </c>
      <c r="E640" s="44">
        <v>1.80438840230341</v>
      </c>
      <c r="F640" s="50">
        <v>0.05</v>
      </c>
    </row>
    <row r="641" spans="1:6" s="46" customFormat="1" ht="13" customHeight="1">
      <c r="A641" s="43" t="s">
        <v>1506</v>
      </c>
      <c r="B641" s="44" t="s">
        <v>1507</v>
      </c>
      <c r="C641" s="44">
        <v>0.35489199999999999</v>
      </c>
      <c r="D641" s="44">
        <v>60</v>
      </c>
      <c r="E641" s="44">
        <v>1.80431714098764</v>
      </c>
      <c r="F641" s="50">
        <v>0.05</v>
      </c>
    </row>
    <row r="642" spans="1:6" s="46" customFormat="1" ht="13" customHeight="1">
      <c r="A642" s="43" t="s">
        <v>1508</v>
      </c>
      <c r="B642" s="44" t="s">
        <v>1509</v>
      </c>
      <c r="C642" s="44">
        <v>0.445579</v>
      </c>
      <c r="D642" s="44">
        <v>315</v>
      </c>
      <c r="E642" s="44">
        <v>1.8015026542591599</v>
      </c>
      <c r="F642" s="50">
        <v>0.05</v>
      </c>
    </row>
    <row r="643" spans="1:6" s="46" customFormat="1" ht="13" customHeight="1">
      <c r="A643" s="43" t="s">
        <v>1510</v>
      </c>
      <c r="B643" s="44" t="s">
        <v>1511</v>
      </c>
      <c r="C643" s="44">
        <v>0.312975</v>
      </c>
      <c r="D643" s="44">
        <v>30</v>
      </c>
      <c r="E643" s="44">
        <v>1.8010788345003199</v>
      </c>
      <c r="F643" s="50">
        <v>0.05</v>
      </c>
    </row>
    <row r="644" spans="1:6" s="46" customFormat="1" ht="13" customHeight="1">
      <c r="A644" s="43" t="s">
        <v>1512</v>
      </c>
      <c r="B644" s="44" t="s">
        <v>1513</v>
      </c>
      <c r="C644" s="44">
        <v>0.31288500000000002</v>
      </c>
      <c r="D644" s="44">
        <v>34</v>
      </c>
      <c r="E644" s="44">
        <v>1.80052837396077</v>
      </c>
      <c r="F644" s="50">
        <v>0.05</v>
      </c>
    </row>
    <row r="645" spans="1:6" s="46" customFormat="1" ht="13" customHeight="1">
      <c r="A645" s="43" t="s">
        <v>1514</v>
      </c>
      <c r="B645" s="44" t="s">
        <v>1515</v>
      </c>
      <c r="C645" s="44">
        <v>0.327602</v>
      </c>
      <c r="D645" s="44">
        <v>19</v>
      </c>
      <c r="E645" s="44">
        <v>1.7990123520530901</v>
      </c>
      <c r="F645" s="50">
        <v>0.05</v>
      </c>
    </row>
    <row r="646" spans="1:6" s="46" customFormat="1" ht="13" customHeight="1">
      <c r="A646" s="43" t="s">
        <v>1516</v>
      </c>
      <c r="B646" s="44" t="s">
        <v>1517</v>
      </c>
      <c r="C646" s="44">
        <v>0.31279699999999999</v>
      </c>
      <c r="D646" s="44">
        <v>26</v>
      </c>
      <c r="E646" s="44">
        <v>1.7983297540933101</v>
      </c>
      <c r="F646" s="50">
        <v>0.05</v>
      </c>
    </row>
    <row r="647" spans="1:6" s="46" customFormat="1" ht="13" customHeight="1">
      <c r="A647" s="43" t="s">
        <v>1518</v>
      </c>
      <c r="B647" s="44" t="s">
        <v>1519</v>
      </c>
      <c r="C647" s="44">
        <v>0.32728600000000002</v>
      </c>
      <c r="D647" s="44">
        <v>17</v>
      </c>
      <c r="E647" s="44">
        <v>1.7973925159203501</v>
      </c>
      <c r="F647" s="50">
        <v>0.05</v>
      </c>
    </row>
    <row r="648" spans="1:6" s="46" customFormat="1" ht="13" customHeight="1">
      <c r="A648" s="43" t="s">
        <v>1520</v>
      </c>
      <c r="B648" s="44" t="s">
        <v>1521</v>
      </c>
      <c r="C648" s="44">
        <v>0.32728600000000002</v>
      </c>
      <c r="D648" s="44">
        <v>16</v>
      </c>
      <c r="E648" s="44">
        <v>1.7973925159203501</v>
      </c>
      <c r="F648" s="50">
        <v>0.05</v>
      </c>
    </row>
    <row r="649" spans="1:6" s="46" customFormat="1" ht="13" customHeight="1">
      <c r="A649" s="43" t="s">
        <v>1522</v>
      </c>
      <c r="B649" s="44" t="s">
        <v>1523</v>
      </c>
      <c r="C649" s="44">
        <v>0.32728600000000002</v>
      </c>
      <c r="D649" s="44">
        <v>16</v>
      </c>
      <c r="E649" s="44">
        <v>1.7973925159203501</v>
      </c>
      <c r="F649" s="50">
        <v>0.05</v>
      </c>
    </row>
    <row r="650" spans="1:6" s="46" customFormat="1" ht="13" customHeight="1">
      <c r="A650" s="43" t="s">
        <v>1524</v>
      </c>
      <c r="B650" s="44" t="s">
        <v>1525</v>
      </c>
      <c r="C650" s="44">
        <v>0.31252099999999999</v>
      </c>
      <c r="D650" s="44">
        <v>35</v>
      </c>
      <c r="E650" s="44">
        <v>1.7972323707203599</v>
      </c>
      <c r="F650" s="50">
        <v>0.05</v>
      </c>
    </row>
    <row r="651" spans="1:6" s="46" customFormat="1" ht="13" customHeight="1">
      <c r="A651" s="43" t="s">
        <v>1526</v>
      </c>
      <c r="B651" s="44" t="s">
        <v>1527</v>
      </c>
      <c r="C651" s="44">
        <v>0.30040099999999997</v>
      </c>
      <c r="D651" s="44">
        <v>9</v>
      </c>
      <c r="E651" s="44">
        <v>1.79341701539279</v>
      </c>
      <c r="F651" s="50">
        <v>0.05</v>
      </c>
    </row>
    <row r="652" spans="1:6" s="46" customFormat="1" ht="13" customHeight="1">
      <c r="A652" s="43" t="s">
        <v>1528</v>
      </c>
      <c r="B652" s="44" t="s">
        <v>1529</v>
      </c>
      <c r="C652" s="44">
        <v>0.32607799999999998</v>
      </c>
      <c r="D652" s="44">
        <v>41</v>
      </c>
      <c r="E652" s="44">
        <v>1.7930740999230801</v>
      </c>
      <c r="F652" s="50">
        <v>0.05</v>
      </c>
    </row>
    <row r="653" spans="1:6" s="46" customFormat="1" ht="13" customHeight="1">
      <c r="A653" s="43" t="s">
        <v>1530</v>
      </c>
      <c r="B653" s="44" t="s">
        <v>1531</v>
      </c>
      <c r="C653" s="44">
        <v>0.32607799999999998</v>
      </c>
      <c r="D653" s="44">
        <v>43</v>
      </c>
      <c r="E653" s="44">
        <v>1.7930740999230801</v>
      </c>
      <c r="F653" s="50">
        <v>0.05</v>
      </c>
    </row>
    <row r="654" spans="1:6" s="46" customFormat="1" ht="13" customHeight="1">
      <c r="A654" s="43" t="s">
        <v>1532</v>
      </c>
      <c r="B654" s="44" t="s">
        <v>1533</v>
      </c>
      <c r="C654" s="44">
        <v>0.53234599999999999</v>
      </c>
      <c r="D654" s="44">
        <v>781</v>
      </c>
      <c r="E654" s="44">
        <v>1.7927636778984</v>
      </c>
      <c r="F654" s="50">
        <v>0.05</v>
      </c>
    </row>
    <row r="655" spans="1:6" s="46" customFormat="1" ht="13" customHeight="1">
      <c r="A655" s="43" t="s">
        <v>1534</v>
      </c>
      <c r="B655" s="44" t="s">
        <v>1535</v>
      </c>
      <c r="C655" s="44">
        <v>0.30000300000000002</v>
      </c>
      <c r="D655" s="44">
        <v>5</v>
      </c>
      <c r="E655" s="44">
        <v>1.79269940035172</v>
      </c>
      <c r="F655" s="50">
        <v>0.05</v>
      </c>
    </row>
    <row r="656" spans="1:6" s="46" customFormat="1" ht="13" customHeight="1">
      <c r="A656" s="43" t="s">
        <v>1536</v>
      </c>
      <c r="B656" s="44" t="s">
        <v>1537</v>
      </c>
      <c r="C656" s="44">
        <v>0.31230000000000002</v>
      </c>
      <c r="D656" s="44">
        <v>35</v>
      </c>
      <c r="E656" s="44">
        <v>1.7923099203052799</v>
      </c>
      <c r="F656" s="50">
        <v>0.05</v>
      </c>
    </row>
    <row r="657" spans="1:6" s="46" customFormat="1" ht="13" customHeight="1">
      <c r="A657" s="43" t="s">
        <v>1538</v>
      </c>
      <c r="B657" s="44" t="s">
        <v>1539</v>
      </c>
      <c r="C657" s="44">
        <v>0.31166199999999999</v>
      </c>
      <c r="D657" s="44">
        <v>14</v>
      </c>
      <c r="E657" s="44">
        <v>1.7919538363898999</v>
      </c>
      <c r="F657" s="50">
        <v>0.05</v>
      </c>
    </row>
    <row r="658" spans="1:6" s="46" customFormat="1" ht="13" customHeight="1">
      <c r="A658" s="43" t="s">
        <v>1540</v>
      </c>
      <c r="B658" s="44" t="s">
        <v>1541</v>
      </c>
      <c r="C658" s="44">
        <v>0.31213400000000002</v>
      </c>
      <c r="D658" s="44">
        <v>33</v>
      </c>
      <c r="E658" s="44">
        <v>1.7912195251709</v>
      </c>
      <c r="F658" s="50">
        <v>0.05</v>
      </c>
    </row>
    <row r="659" spans="1:6" s="46" customFormat="1" ht="13" customHeight="1">
      <c r="A659" s="43" t="s">
        <v>1542</v>
      </c>
      <c r="B659" s="44" t="s">
        <v>1543</v>
      </c>
      <c r="C659" s="44">
        <v>0.326573</v>
      </c>
      <c r="D659" s="44">
        <v>22</v>
      </c>
      <c r="E659" s="44">
        <v>1.78997070511005</v>
      </c>
      <c r="F659" s="50">
        <v>0.05</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workbookViewId="0">
      <selection activeCell="B23" sqref="B23"/>
    </sheetView>
  </sheetViews>
  <sheetFormatPr baseColWidth="10" defaultColWidth="8.6640625" defaultRowHeight="15" x14ac:dyDescent="0"/>
  <cols>
    <col min="1" max="1" width="8.6640625" style="83"/>
    <col min="2" max="2" width="16" style="54" customWidth="1"/>
    <col min="3" max="3" width="40" style="54" customWidth="1"/>
    <col min="4" max="4" width="12.6640625" style="84" customWidth="1"/>
    <col min="5" max="5" width="11" style="84" customWidth="1"/>
    <col min="6" max="7" width="8.6640625" style="84"/>
    <col min="8" max="8" width="98.1640625" style="85" customWidth="1"/>
    <col min="9" max="9" width="8.6640625" style="53"/>
    <col min="10" max="1025" width="8.6640625" style="54"/>
    <col min="1026" max="16384" width="8.6640625" style="55"/>
  </cols>
  <sheetData>
    <row r="1" spans="1:1025" ht="36" customHeight="1">
      <c r="A1" s="51" t="s">
        <v>1544</v>
      </c>
      <c r="B1" s="52"/>
      <c r="C1" s="52"/>
      <c r="D1" s="52"/>
      <c r="E1" s="52"/>
      <c r="F1" s="52"/>
      <c r="G1" s="52"/>
      <c r="H1" s="52"/>
    </row>
    <row r="2" spans="1:1025" ht="44" customHeight="1">
      <c r="A2" s="56"/>
      <c r="B2" s="56"/>
      <c r="C2" s="56"/>
      <c r="D2" s="56"/>
      <c r="E2" s="56"/>
      <c r="F2" s="56"/>
      <c r="G2" s="56"/>
      <c r="H2" s="56"/>
    </row>
    <row r="3" spans="1:1025">
      <c r="A3" s="57"/>
      <c r="B3" s="58" t="s">
        <v>1545</v>
      </c>
      <c r="C3" s="58" t="s">
        <v>1546</v>
      </c>
      <c r="D3" s="59" t="s">
        <v>1547</v>
      </c>
      <c r="E3" s="59" t="s">
        <v>1548</v>
      </c>
      <c r="F3" s="59" t="s">
        <v>1549</v>
      </c>
      <c r="G3" s="59" t="s">
        <v>1550</v>
      </c>
      <c r="H3" s="60" t="s">
        <v>1551</v>
      </c>
      <c r="I3" s="61"/>
    </row>
    <row r="4" spans="1:1025" ht="15" customHeight="1">
      <c r="A4" s="62" t="s">
        <v>41</v>
      </c>
      <c r="B4" s="60" t="s">
        <v>1552</v>
      </c>
      <c r="C4" s="60" t="s">
        <v>1553</v>
      </c>
      <c r="D4" s="63">
        <v>5.7400000000000003E-3</v>
      </c>
      <c r="E4" s="63">
        <v>5.7000000000000002E-3</v>
      </c>
      <c r="F4" s="63">
        <v>5.7400000000000003E-3</v>
      </c>
      <c r="G4" s="63">
        <v>2.6800000000000001E-2</v>
      </c>
      <c r="H4" s="64" t="s">
        <v>1554</v>
      </c>
      <c r="I4" s="61"/>
    </row>
    <row r="5" spans="1:1025" ht="15" customHeight="1">
      <c r="A5" s="62"/>
      <c r="B5" s="65" t="s">
        <v>1555</v>
      </c>
      <c r="C5" s="65" t="s">
        <v>1556</v>
      </c>
      <c r="D5" s="66">
        <v>4.7120000000000002E-2</v>
      </c>
      <c r="E5" s="66">
        <v>4.7100000000000003E-2</v>
      </c>
      <c r="F5" s="66">
        <v>8.1339999999999996E-2</v>
      </c>
      <c r="G5" s="66">
        <v>6.0100000000000001E-2</v>
      </c>
      <c r="H5" s="64"/>
      <c r="I5" s="61"/>
    </row>
    <row r="6" spans="1:1025" ht="15" customHeight="1">
      <c r="A6" s="62"/>
      <c r="B6" s="65" t="s">
        <v>1557</v>
      </c>
      <c r="C6" s="65" t="s">
        <v>1558</v>
      </c>
      <c r="D6" s="66">
        <v>4.2999999999999997E-2</v>
      </c>
      <c r="E6" s="66">
        <v>4.2999999999999997E-2</v>
      </c>
      <c r="F6" s="66">
        <v>6.4530000000000004E-2</v>
      </c>
      <c r="G6" s="66">
        <v>7.5499999999999998E-2</v>
      </c>
      <c r="H6" s="64"/>
      <c r="I6" s="61"/>
    </row>
    <row r="7" spans="1:1025" ht="15" customHeight="1">
      <c r="A7" s="62"/>
      <c r="B7" s="65" t="s">
        <v>1559</v>
      </c>
      <c r="C7" s="65" t="s">
        <v>1560</v>
      </c>
      <c r="D7" s="66">
        <v>9.4079999999999997E-2</v>
      </c>
      <c r="E7" s="66">
        <v>9.4100000000000003E-2</v>
      </c>
      <c r="F7" s="66">
        <v>2.9049999999999999E-2</v>
      </c>
      <c r="G7" s="66">
        <v>1</v>
      </c>
      <c r="H7" s="64"/>
      <c r="I7" s="61"/>
    </row>
    <row r="8" spans="1:1025" ht="15" customHeight="1">
      <c r="A8" s="86" t="s">
        <v>1561</v>
      </c>
      <c r="B8" s="87" t="s">
        <v>1562</v>
      </c>
      <c r="C8" s="87" t="s">
        <v>1563</v>
      </c>
      <c r="D8" s="88">
        <v>1.5699999999999999E-2</v>
      </c>
      <c r="E8" s="88">
        <v>1.5699999999999999E-2</v>
      </c>
      <c r="F8" s="88">
        <v>2.8969999999999999E-2</v>
      </c>
      <c r="G8" s="88">
        <v>3.2899999999999999E-2</v>
      </c>
      <c r="H8" s="89" t="s">
        <v>1564</v>
      </c>
      <c r="I8" s="61"/>
    </row>
    <row r="9" spans="1:1025" ht="15" customHeight="1">
      <c r="A9" s="86"/>
      <c r="B9" s="90" t="s">
        <v>1565</v>
      </c>
      <c r="C9" s="90" t="s">
        <v>1566</v>
      </c>
      <c r="D9" s="91">
        <v>1.805E-2</v>
      </c>
      <c r="E9" s="91">
        <v>1.8100000000000002E-2</v>
      </c>
      <c r="F9" s="91">
        <v>1.805E-2</v>
      </c>
      <c r="G9" s="91">
        <v>1</v>
      </c>
      <c r="H9" s="89"/>
      <c r="I9" s="61"/>
    </row>
    <row r="10" spans="1:1025" ht="15" customHeight="1">
      <c r="A10" s="86"/>
      <c r="B10" s="90" t="s">
        <v>1567</v>
      </c>
      <c r="C10" s="90" t="s">
        <v>1568</v>
      </c>
      <c r="D10" s="91">
        <v>1.7799999999999999E-3</v>
      </c>
      <c r="E10" s="91">
        <v>1.8E-3</v>
      </c>
      <c r="F10" s="91">
        <v>1</v>
      </c>
      <c r="G10" s="91">
        <v>1</v>
      </c>
      <c r="H10" s="89"/>
      <c r="I10" s="61"/>
    </row>
    <row r="11" spans="1:1025" ht="15" customHeight="1">
      <c r="A11" s="86"/>
      <c r="B11" s="90" t="s">
        <v>1569</v>
      </c>
      <c r="C11" s="90" t="s">
        <v>1570</v>
      </c>
      <c r="D11" s="91">
        <v>2.0629999999999999E-2</v>
      </c>
      <c r="E11" s="91">
        <v>2.06E-2</v>
      </c>
      <c r="F11" s="91">
        <v>1</v>
      </c>
      <c r="G11" s="91">
        <v>1</v>
      </c>
      <c r="H11" s="89"/>
      <c r="I11" s="61"/>
    </row>
    <row r="12" spans="1:1025" ht="15" customHeight="1">
      <c r="A12" s="86"/>
      <c r="B12" s="90" t="s">
        <v>1571</v>
      </c>
      <c r="C12" s="90" t="s">
        <v>1572</v>
      </c>
      <c r="D12" s="91">
        <v>2.0629999999999999E-2</v>
      </c>
      <c r="E12" s="91">
        <v>2.06E-2</v>
      </c>
      <c r="F12" s="91">
        <v>1</v>
      </c>
      <c r="G12" s="91">
        <v>1</v>
      </c>
      <c r="H12" s="89"/>
      <c r="I12" s="61"/>
    </row>
    <row r="13" spans="1:1025" ht="15" customHeight="1">
      <c r="A13" s="86"/>
      <c r="B13" s="90" t="s">
        <v>1573</v>
      </c>
      <c r="C13" s="90" t="s">
        <v>1574</v>
      </c>
      <c r="D13" s="91">
        <v>2.0629999999999999E-2</v>
      </c>
      <c r="E13" s="91">
        <v>2.06E-2</v>
      </c>
      <c r="F13" s="91">
        <v>1</v>
      </c>
      <c r="G13" s="91">
        <v>1</v>
      </c>
      <c r="H13" s="89"/>
      <c r="I13" s="61"/>
    </row>
    <row r="14" spans="1:1025" ht="15" customHeight="1">
      <c r="A14" s="92"/>
      <c r="B14" s="93" t="s">
        <v>1575</v>
      </c>
      <c r="C14" s="93" t="s">
        <v>1576</v>
      </c>
      <c r="D14" s="94">
        <v>1.6330000000000001E-2</v>
      </c>
      <c r="E14" s="94">
        <v>1.6299999999999999E-2</v>
      </c>
      <c r="F14" s="94">
        <v>1</v>
      </c>
      <c r="G14" s="94">
        <v>1</v>
      </c>
      <c r="H14" s="95"/>
      <c r="I14" s="61"/>
    </row>
    <row r="15" spans="1:1025" s="68" customFormat="1" ht="25" customHeight="1">
      <c r="A15" s="67" t="s">
        <v>1577</v>
      </c>
      <c r="B15" s="60" t="s">
        <v>1578</v>
      </c>
      <c r="C15" s="60" t="s">
        <v>1579</v>
      </c>
      <c r="D15" s="63">
        <v>4.3889999999999998E-2</v>
      </c>
      <c r="E15" s="63">
        <v>4.3900000000000002E-2</v>
      </c>
      <c r="F15" s="63">
        <v>4.3889999999999998E-2</v>
      </c>
      <c r="G15" s="63">
        <v>4.3900000000000002E-2</v>
      </c>
      <c r="H15" s="65" t="s">
        <v>1580</v>
      </c>
      <c r="I15" s="61"/>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c r="HY15" s="53"/>
      <c r="HZ15" s="53"/>
      <c r="IA15" s="53"/>
      <c r="IB15" s="53"/>
      <c r="IC15" s="53"/>
      <c r="ID15" s="53"/>
      <c r="IE15" s="53"/>
      <c r="IF15" s="53"/>
      <c r="IG15" s="53"/>
      <c r="IH15" s="53"/>
      <c r="II15" s="53"/>
      <c r="IJ15" s="53"/>
      <c r="IK15" s="53"/>
      <c r="IL15" s="53"/>
      <c r="IM15" s="53"/>
      <c r="IN15" s="53"/>
      <c r="IO15" s="53"/>
      <c r="IP15" s="53"/>
      <c r="IQ15" s="53"/>
      <c r="IR15" s="53"/>
      <c r="IS15" s="53"/>
      <c r="IT15" s="53"/>
      <c r="IU15" s="53"/>
      <c r="IV15" s="53"/>
      <c r="IW15" s="53"/>
      <c r="IX15" s="53"/>
      <c r="IY15" s="53"/>
      <c r="IZ15" s="53"/>
      <c r="JA15" s="53"/>
      <c r="JB15" s="53"/>
      <c r="JC15" s="53"/>
      <c r="JD15" s="53"/>
      <c r="JE15" s="53"/>
      <c r="JF15" s="53"/>
      <c r="JG15" s="53"/>
      <c r="JH15" s="53"/>
      <c r="JI15" s="53"/>
      <c r="JJ15" s="53"/>
      <c r="JK15" s="53"/>
      <c r="JL15" s="53"/>
      <c r="JM15" s="53"/>
      <c r="JN15" s="53"/>
      <c r="JO15" s="53"/>
      <c r="JP15" s="53"/>
      <c r="JQ15" s="53"/>
      <c r="JR15" s="53"/>
      <c r="JS15" s="53"/>
      <c r="JT15" s="53"/>
      <c r="JU15" s="53"/>
      <c r="JV15" s="53"/>
      <c r="JW15" s="53"/>
      <c r="JX15" s="53"/>
      <c r="JY15" s="53"/>
      <c r="JZ15" s="53"/>
      <c r="KA15" s="53"/>
      <c r="KB15" s="53"/>
      <c r="KC15" s="53"/>
      <c r="KD15" s="53"/>
      <c r="KE15" s="53"/>
      <c r="KF15" s="53"/>
      <c r="KG15" s="53"/>
      <c r="KH15" s="53"/>
      <c r="KI15" s="53"/>
      <c r="KJ15" s="53"/>
      <c r="KK15" s="53"/>
      <c r="KL15" s="53"/>
      <c r="KM15" s="53"/>
      <c r="KN15" s="53"/>
      <c r="KO15" s="53"/>
      <c r="KP15" s="53"/>
      <c r="KQ15" s="53"/>
      <c r="KR15" s="53"/>
      <c r="KS15" s="53"/>
      <c r="KT15" s="53"/>
      <c r="KU15" s="53"/>
      <c r="KV15" s="53"/>
      <c r="KW15" s="53"/>
      <c r="KX15" s="53"/>
      <c r="KY15" s="53"/>
      <c r="KZ15" s="53"/>
      <c r="LA15" s="53"/>
      <c r="LB15" s="53"/>
      <c r="LC15" s="53"/>
      <c r="LD15" s="53"/>
      <c r="LE15" s="53"/>
      <c r="LF15" s="53"/>
      <c r="LG15" s="53"/>
      <c r="LH15" s="53"/>
      <c r="LI15" s="53"/>
      <c r="LJ15" s="53"/>
      <c r="LK15" s="53"/>
      <c r="LL15" s="53"/>
      <c r="LM15" s="53"/>
      <c r="LN15" s="53"/>
      <c r="LO15" s="53"/>
      <c r="LP15" s="53"/>
      <c r="LQ15" s="53"/>
      <c r="LR15" s="53"/>
      <c r="LS15" s="53"/>
      <c r="LT15" s="53"/>
      <c r="LU15" s="53"/>
      <c r="LV15" s="53"/>
      <c r="LW15" s="53"/>
      <c r="LX15" s="53"/>
      <c r="LY15" s="53"/>
      <c r="LZ15" s="53"/>
      <c r="MA15" s="53"/>
      <c r="MB15" s="53"/>
      <c r="MC15" s="53"/>
      <c r="MD15" s="53"/>
      <c r="ME15" s="53"/>
      <c r="MF15" s="53"/>
      <c r="MG15" s="53"/>
      <c r="MH15" s="53"/>
      <c r="MI15" s="53"/>
      <c r="MJ15" s="53"/>
      <c r="MK15" s="53"/>
      <c r="ML15" s="53"/>
      <c r="MM15" s="53"/>
      <c r="MN15" s="53"/>
      <c r="MO15" s="53"/>
      <c r="MP15" s="53"/>
      <c r="MQ15" s="53"/>
      <c r="MR15" s="53"/>
      <c r="MS15" s="53"/>
      <c r="MT15" s="53"/>
      <c r="MU15" s="53"/>
      <c r="MV15" s="53"/>
      <c r="MW15" s="53"/>
      <c r="MX15" s="53"/>
      <c r="MY15" s="53"/>
      <c r="MZ15" s="53"/>
      <c r="NA15" s="53"/>
      <c r="NB15" s="53"/>
      <c r="NC15" s="53"/>
      <c r="ND15" s="53"/>
      <c r="NE15" s="53"/>
      <c r="NF15" s="53"/>
      <c r="NG15" s="53"/>
      <c r="NH15" s="53"/>
      <c r="NI15" s="53"/>
      <c r="NJ15" s="53"/>
      <c r="NK15" s="53"/>
      <c r="NL15" s="53"/>
      <c r="NM15" s="53"/>
      <c r="NN15" s="53"/>
      <c r="NO15" s="53"/>
      <c r="NP15" s="53"/>
      <c r="NQ15" s="53"/>
      <c r="NR15" s="53"/>
      <c r="NS15" s="53"/>
      <c r="NT15" s="53"/>
      <c r="NU15" s="53"/>
      <c r="NV15" s="53"/>
      <c r="NW15" s="53"/>
      <c r="NX15" s="53"/>
      <c r="NY15" s="53"/>
      <c r="NZ15" s="53"/>
      <c r="OA15" s="53"/>
      <c r="OB15" s="53"/>
      <c r="OC15" s="53"/>
      <c r="OD15" s="53"/>
      <c r="OE15" s="53"/>
      <c r="OF15" s="53"/>
      <c r="OG15" s="53"/>
      <c r="OH15" s="53"/>
      <c r="OI15" s="53"/>
      <c r="OJ15" s="53"/>
      <c r="OK15" s="53"/>
      <c r="OL15" s="53"/>
      <c r="OM15" s="53"/>
      <c r="ON15" s="53"/>
      <c r="OO15" s="53"/>
      <c r="OP15" s="53"/>
      <c r="OQ15" s="53"/>
      <c r="OR15" s="53"/>
      <c r="OS15" s="53"/>
      <c r="OT15" s="53"/>
      <c r="OU15" s="53"/>
      <c r="OV15" s="53"/>
      <c r="OW15" s="53"/>
      <c r="OX15" s="53"/>
      <c r="OY15" s="53"/>
      <c r="OZ15" s="53"/>
      <c r="PA15" s="53"/>
      <c r="PB15" s="53"/>
      <c r="PC15" s="53"/>
      <c r="PD15" s="53"/>
      <c r="PE15" s="53"/>
      <c r="PF15" s="53"/>
      <c r="PG15" s="53"/>
      <c r="PH15" s="53"/>
      <c r="PI15" s="53"/>
      <c r="PJ15" s="53"/>
      <c r="PK15" s="53"/>
      <c r="PL15" s="53"/>
      <c r="PM15" s="53"/>
      <c r="PN15" s="53"/>
      <c r="PO15" s="53"/>
      <c r="PP15" s="53"/>
      <c r="PQ15" s="53"/>
      <c r="PR15" s="53"/>
      <c r="PS15" s="53"/>
      <c r="PT15" s="53"/>
      <c r="PU15" s="53"/>
      <c r="PV15" s="53"/>
      <c r="PW15" s="53"/>
      <c r="PX15" s="53"/>
      <c r="PY15" s="53"/>
      <c r="PZ15" s="53"/>
      <c r="QA15" s="53"/>
      <c r="QB15" s="53"/>
      <c r="QC15" s="53"/>
      <c r="QD15" s="53"/>
      <c r="QE15" s="53"/>
      <c r="QF15" s="53"/>
      <c r="QG15" s="53"/>
      <c r="QH15" s="53"/>
      <c r="QI15" s="53"/>
      <c r="QJ15" s="53"/>
      <c r="QK15" s="53"/>
      <c r="QL15" s="53"/>
      <c r="QM15" s="53"/>
      <c r="QN15" s="53"/>
      <c r="QO15" s="53"/>
      <c r="QP15" s="53"/>
      <c r="QQ15" s="53"/>
      <c r="QR15" s="53"/>
      <c r="QS15" s="53"/>
      <c r="QT15" s="53"/>
      <c r="QU15" s="53"/>
      <c r="QV15" s="53"/>
      <c r="QW15" s="53"/>
      <c r="QX15" s="53"/>
      <c r="QY15" s="53"/>
      <c r="QZ15" s="53"/>
      <c r="RA15" s="53"/>
      <c r="RB15" s="53"/>
      <c r="RC15" s="53"/>
      <c r="RD15" s="53"/>
      <c r="RE15" s="53"/>
      <c r="RF15" s="53"/>
      <c r="RG15" s="53"/>
      <c r="RH15" s="53"/>
      <c r="RI15" s="53"/>
      <c r="RJ15" s="53"/>
      <c r="RK15" s="53"/>
      <c r="RL15" s="53"/>
      <c r="RM15" s="53"/>
      <c r="RN15" s="53"/>
      <c r="RO15" s="53"/>
      <c r="RP15" s="53"/>
      <c r="RQ15" s="53"/>
      <c r="RR15" s="53"/>
      <c r="RS15" s="53"/>
      <c r="RT15" s="53"/>
      <c r="RU15" s="53"/>
      <c r="RV15" s="53"/>
      <c r="RW15" s="53"/>
      <c r="RX15" s="53"/>
      <c r="RY15" s="53"/>
      <c r="RZ15" s="53"/>
      <c r="SA15" s="53"/>
      <c r="SB15" s="53"/>
      <c r="SC15" s="53"/>
      <c r="SD15" s="53"/>
      <c r="SE15" s="53"/>
      <c r="SF15" s="53"/>
      <c r="SG15" s="53"/>
      <c r="SH15" s="53"/>
      <c r="SI15" s="53"/>
      <c r="SJ15" s="53"/>
      <c r="SK15" s="53"/>
      <c r="SL15" s="53"/>
      <c r="SM15" s="53"/>
      <c r="SN15" s="53"/>
      <c r="SO15" s="53"/>
      <c r="SP15" s="53"/>
      <c r="SQ15" s="53"/>
      <c r="SR15" s="53"/>
      <c r="SS15" s="53"/>
      <c r="ST15" s="53"/>
      <c r="SU15" s="53"/>
      <c r="SV15" s="53"/>
      <c r="SW15" s="53"/>
      <c r="SX15" s="53"/>
      <c r="SY15" s="53"/>
      <c r="SZ15" s="53"/>
      <c r="TA15" s="53"/>
      <c r="TB15" s="53"/>
      <c r="TC15" s="53"/>
      <c r="TD15" s="53"/>
      <c r="TE15" s="53"/>
      <c r="TF15" s="53"/>
      <c r="TG15" s="53"/>
      <c r="TH15" s="53"/>
      <c r="TI15" s="53"/>
      <c r="TJ15" s="53"/>
      <c r="TK15" s="53"/>
      <c r="TL15" s="53"/>
      <c r="TM15" s="53"/>
      <c r="TN15" s="53"/>
      <c r="TO15" s="53"/>
      <c r="TP15" s="53"/>
      <c r="TQ15" s="53"/>
      <c r="TR15" s="53"/>
      <c r="TS15" s="53"/>
      <c r="TT15" s="53"/>
      <c r="TU15" s="53"/>
      <c r="TV15" s="53"/>
      <c r="TW15" s="53"/>
      <c r="TX15" s="53"/>
      <c r="TY15" s="53"/>
      <c r="TZ15" s="53"/>
      <c r="UA15" s="53"/>
      <c r="UB15" s="53"/>
      <c r="UC15" s="53"/>
      <c r="UD15" s="53"/>
      <c r="UE15" s="53"/>
      <c r="UF15" s="53"/>
      <c r="UG15" s="53"/>
      <c r="UH15" s="53"/>
      <c r="UI15" s="53"/>
      <c r="UJ15" s="53"/>
      <c r="UK15" s="53"/>
      <c r="UL15" s="53"/>
      <c r="UM15" s="53"/>
      <c r="UN15" s="53"/>
      <c r="UO15" s="53"/>
      <c r="UP15" s="53"/>
      <c r="UQ15" s="53"/>
      <c r="UR15" s="53"/>
      <c r="US15" s="53"/>
      <c r="UT15" s="53"/>
      <c r="UU15" s="53"/>
      <c r="UV15" s="53"/>
      <c r="UW15" s="53"/>
      <c r="UX15" s="53"/>
      <c r="UY15" s="53"/>
      <c r="UZ15" s="53"/>
      <c r="VA15" s="53"/>
      <c r="VB15" s="53"/>
      <c r="VC15" s="53"/>
      <c r="VD15" s="53"/>
      <c r="VE15" s="53"/>
      <c r="VF15" s="53"/>
      <c r="VG15" s="53"/>
      <c r="VH15" s="53"/>
      <c r="VI15" s="53"/>
      <c r="VJ15" s="53"/>
      <c r="VK15" s="53"/>
      <c r="VL15" s="53"/>
      <c r="VM15" s="53"/>
      <c r="VN15" s="53"/>
      <c r="VO15" s="53"/>
      <c r="VP15" s="53"/>
      <c r="VQ15" s="53"/>
      <c r="VR15" s="53"/>
      <c r="VS15" s="53"/>
      <c r="VT15" s="53"/>
      <c r="VU15" s="53"/>
      <c r="VV15" s="53"/>
      <c r="VW15" s="53"/>
      <c r="VX15" s="53"/>
      <c r="VY15" s="53"/>
      <c r="VZ15" s="53"/>
      <c r="WA15" s="53"/>
      <c r="WB15" s="53"/>
      <c r="WC15" s="53"/>
      <c r="WD15" s="53"/>
      <c r="WE15" s="53"/>
      <c r="WF15" s="53"/>
      <c r="WG15" s="53"/>
      <c r="WH15" s="53"/>
      <c r="WI15" s="53"/>
      <c r="WJ15" s="53"/>
      <c r="WK15" s="53"/>
      <c r="WL15" s="53"/>
      <c r="WM15" s="53"/>
      <c r="WN15" s="53"/>
      <c r="WO15" s="53"/>
      <c r="WP15" s="53"/>
      <c r="WQ15" s="53"/>
      <c r="WR15" s="53"/>
      <c r="WS15" s="53"/>
      <c r="WT15" s="53"/>
      <c r="WU15" s="53"/>
      <c r="WV15" s="53"/>
      <c r="WW15" s="53"/>
      <c r="WX15" s="53"/>
      <c r="WY15" s="53"/>
      <c r="WZ15" s="53"/>
      <c r="XA15" s="53"/>
      <c r="XB15" s="53"/>
      <c r="XC15" s="53"/>
      <c r="XD15" s="53"/>
      <c r="XE15" s="53"/>
      <c r="XF15" s="53"/>
      <c r="XG15" s="53"/>
      <c r="XH15" s="53"/>
      <c r="XI15" s="53"/>
      <c r="XJ15" s="53"/>
      <c r="XK15" s="53"/>
      <c r="XL15" s="53"/>
      <c r="XM15" s="53"/>
      <c r="XN15" s="53"/>
      <c r="XO15" s="53"/>
      <c r="XP15" s="53"/>
      <c r="XQ15" s="53"/>
      <c r="XR15" s="53"/>
      <c r="XS15" s="53"/>
      <c r="XT15" s="53"/>
      <c r="XU15" s="53"/>
      <c r="XV15" s="53"/>
      <c r="XW15" s="53"/>
      <c r="XX15" s="53"/>
      <c r="XY15" s="53"/>
      <c r="XZ15" s="53"/>
      <c r="YA15" s="53"/>
      <c r="YB15" s="53"/>
      <c r="YC15" s="53"/>
      <c r="YD15" s="53"/>
      <c r="YE15" s="53"/>
      <c r="YF15" s="53"/>
      <c r="YG15" s="53"/>
      <c r="YH15" s="53"/>
      <c r="YI15" s="53"/>
      <c r="YJ15" s="53"/>
      <c r="YK15" s="53"/>
      <c r="YL15" s="53"/>
      <c r="YM15" s="53"/>
      <c r="YN15" s="53"/>
      <c r="YO15" s="53"/>
      <c r="YP15" s="53"/>
      <c r="YQ15" s="53"/>
      <c r="YR15" s="53"/>
      <c r="YS15" s="53"/>
      <c r="YT15" s="53"/>
      <c r="YU15" s="53"/>
      <c r="YV15" s="53"/>
      <c r="YW15" s="53"/>
      <c r="YX15" s="53"/>
      <c r="YY15" s="53"/>
      <c r="YZ15" s="53"/>
      <c r="ZA15" s="53"/>
      <c r="ZB15" s="53"/>
      <c r="ZC15" s="53"/>
      <c r="ZD15" s="53"/>
      <c r="ZE15" s="53"/>
      <c r="ZF15" s="53"/>
      <c r="ZG15" s="53"/>
      <c r="ZH15" s="53"/>
      <c r="ZI15" s="53"/>
      <c r="ZJ15" s="53"/>
      <c r="ZK15" s="53"/>
      <c r="ZL15" s="53"/>
      <c r="ZM15" s="53"/>
      <c r="ZN15" s="53"/>
      <c r="ZO15" s="53"/>
      <c r="ZP15" s="53"/>
      <c r="ZQ15" s="53"/>
      <c r="ZR15" s="53"/>
      <c r="ZS15" s="53"/>
      <c r="ZT15" s="53"/>
      <c r="ZU15" s="53"/>
      <c r="ZV15" s="53"/>
      <c r="ZW15" s="53"/>
      <c r="ZX15" s="53"/>
      <c r="ZY15" s="53"/>
      <c r="ZZ15" s="53"/>
      <c r="AAA15" s="53"/>
      <c r="AAB15" s="53"/>
      <c r="AAC15" s="53"/>
      <c r="AAD15" s="53"/>
      <c r="AAE15" s="53"/>
      <c r="AAF15" s="53"/>
      <c r="AAG15" s="53"/>
      <c r="AAH15" s="53"/>
      <c r="AAI15" s="53"/>
      <c r="AAJ15" s="53"/>
      <c r="AAK15" s="53"/>
      <c r="AAL15" s="53"/>
      <c r="AAM15" s="53"/>
      <c r="AAN15" s="53"/>
      <c r="AAO15" s="53"/>
      <c r="AAP15" s="53"/>
      <c r="AAQ15" s="53"/>
      <c r="AAR15" s="53"/>
      <c r="AAS15" s="53"/>
      <c r="AAT15" s="53"/>
      <c r="AAU15" s="53"/>
      <c r="AAV15" s="53"/>
      <c r="AAW15" s="53"/>
      <c r="AAX15" s="53"/>
      <c r="AAY15" s="53"/>
      <c r="AAZ15" s="53"/>
      <c r="ABA15" s="53"/>
      <c r="ABB15" s="53"/>
      <c r="ABC15" s="53"/>
      <c r="ABD15" s="53"/>
      <c r="ABE15" s="53"/>
      <c r="ABF15" s="53"/>
      <c r="ABG15" s="53"/>
      <c r="ABH15" s="53"/>
      <c r="ABI15" s="53"/>
      <c r="ABJ15" s="53"/>
      <c r="ABK15" s="53"/>
      <c r="ABL15" s="53"/>
      <c r="ABM15" s="53"/>
      <c r="ABN15" s="53"/>
      <c r="ABO15" s="53"/>
      <c r="ABP15" s="53"/>
      <c r="ABQ15" s="53"/>
      <c r="ABR15" s="53"/>
      <c r="ABS15" s="53"/>
      <c r="ABT15" s="53"/>
      <c r="ABU15" s="53"/>
      <c r="ABV15" s="53"/>
      <c r="ABW15" s="53"/>
      <c r="ABX15" s="53"/>
      <c r="ABY15" s="53"/>
      <c r="ABZ15" s="53"/>
      <c r="ACA15" s="53"/>
      <c r="ACB15" s="53"/>
      <c r="ACC15" s="53"/>
      <c r="ACD15" s="53"/>
      <c r="ACE15" s="53"/>
      <c r="ACF15" s="53"/>
      <c r="ACG15" s="53"/>
      <c r="ACH15" s="53"/>
      <c r="ACI15" s="53"/>
      <c r="ACJ15" s="53"/>
      <c r="ACK15" s="53"/>
      <c r="ACL15" s="53"/>
      <c r="ACM15" s="53"/>
      <c r="ACN15" s="53"/>
      <c r="ACO15" s="53"/>
      <c r="ACP15" s="53"/>
      <c r="ACQ15" s="53"/>
      <c r="ACR15" s="53"/>
      <c r="ACS15" s="53"/>
      <c r="ACT15" s="53"/>
      <c r="ACU15" s="53"/>
      <c r="ACV15" s="53"/>
      <c r="ACW15" s="53"/>
      <c r="ACX15" s="53"/>
      <c r="ACY15" s="53"/>
      <c r="ACZ15" s="53"/>
      <c r="ADA15" s="53"/>
      <c r="ADB15" s="53"/>
      <c r="ADC15" s="53"/>
      <c r="ADD15" s="53"/>
      <c r="ADE15" s="53"/>
      <c r="ADF15" s="53"/>
      <c r="ADG15" s="53"/>
      <c r="ADH15" s="53"/>
      <c r="ADI15" s="53"/>
      <c r="ADJ15" s="53"/>
      <c r="ADK15" s="53"/>
      <c r="ADL15" s="53"/>
      <c r="ADM15" s="53"/>
      <c r="ADN15" s="53"/>
      <c r="ADO15" s="53"/>
      <c r="ADP15" s="53"/>
      <c r="ADQ15" s="53"/>
      <c r="ADR15" s="53"/>
      <c r="ADS15" s="53"/>
      <c r="ADT15" s="53"/>
      <c r="ADU15" s="53"/>
      <c r="ADV15" s="53"/>
      <c r="ADW15" s="53"/>
      <c r="ADX15" s="53"/>
      <c r="ADY15" s="53"/>
      <c r="ADZ15" s="53"/>
      <c r="AEA15" s="53"/>
      <c r="AEB15" s="53"/>
      <c r="AEC15" s="53"/>
      <c r="AED15" s="53"/>
      <c r="AEE15" s="53"/>
      <c r="AEF15" s="53"/>
      <c r="AEG15" s="53"/>
      <c r="AEH15" s="53"/>
      <c r="AEI15" s="53"/>
      <c r="AEJ15" s="53"/>
      <c r="AEK15" s="53"/>
      <c r="AEL15" s="53"/>
      <c r="AEM15" s="53"/>
      <c r="AEN15" s="53"/>
      <c r="AEO15" s="53"/>
      <c r="AEP15" s="53"/>
      <c r="AEQ15" s="53"/>
      <c r="AER15" s="53"/>
      <c r="AES15" s="53"/>
      <c r="AET15" s="53"/>
      <c r="AEU15" s="53"/>
      <c r="AEV15" s="53"/>
      <c r="AEW15" s="53"/>
      <c r="AEX15" s="53"/>
      <c r="AEY15" s="53"/>
      <c r="AEZ15" s="53"/>
      <c r="AFA15" s="53"/>
      <c r="AFB15" s="53"/>
      <c r="AFC15" s="53"/>
      <c r="AFD15" s="53"/>
      <c r="AFE15" s="53"/>
      <c r="AFF15" s="53"/>
      <c r="AFG15" s="53"/>
      <c r="AFH15" s="53"/>
      <c r="AFI15" s="53"/>
      <c r="AFJ15" s="53"/>
      <c r="AFK15" s="53"/>
      <c r="AFL15" s="53"/>
      <c r="AFM15" s="53"/>
      <c r="AFN15" s="53"/>
      <c r="AFO15" s="53"/>
      <c r="AFP15" s="53"/>
      <c r="AFQ15" s="53"/>
      <c r="AFR15" s="53"/>
      <c r="AFS15" s="53"/>
      <c r="AFT15" s="53"/>
      <c r="AFU15" s="53"/>
      <c r="AFV15" s="53"/>
      <c r="AFW15" s="53"/>
      <c r="AFX15" s="53"/>
      <c r="AFY15" s="53"/>
      <c r="AFZ15" s="53"/>
      <c r="AGA15" s="53"/>
      <c r="AGB15" s="53"/>
      <c r="AGC15" s="53"/>
      <c r="AGD15" s="53"/>
      <c r="AGE15" s="53"/>
      <c r="AGF15" s="53"/>
      <c r="AGG15" s="53"/>
      <c r="AGH15" s="53"/>
      <c r="AGI15" s="53"/>
      <c r="AGJ15" s="53"/>
      <c r="AGK15" s="53"/>
      <c r="AGL15" s="53"/>
      <c r="AGM15" s="53"/>
      <c r="AGN15" s="53"/>
      <c r="AGO15" s="53"/>
      <c r="AGP15" s="53"/>
      <c r="AGQ15" s="53"/>
      <c r="AGR15" s="53"/>
      <c r="AGS15" s="53"/>
      <c r="AGT15" s="53"/>
      <c r="AGU15" s="53"/>
      <c r="AGV15" s="53"/>
      <c r="AGW15" s="53"/>
      <c r="AGX15" s="53"/>
      <c r="AGY15" s="53"/>
      <c r="AGZ15" s="53"/>
      <c r="AHA15" s="53"/>
      <c r="AHB15" s="53"/>
      <c r="AHC15" s="53"/>
      <c r="AHD15" s="53"/>
      <c r="AHE15" s="53"/>
      <c r="AHF15" s="53"/>
      <c r="AHG15" s="53"/>
      <c r="AHH15" s="53"/>
      <c r="AHI15" s="53"/>
      <c r="AHJ15" s="53"/>
      <c r="AHK15" s="53"/>
      <c r="AHL15" s="53"/>
      <c r="AHM15" s="53"/>
      <c r="AHN15" s="53"/>
      <c r="AHO15" s="53"/>
      <c r="AHP15" s="53"/>
      <c r="AHQ15" s="53"/>
      <c r="AHR15" s="53"/>
      <c r="AHS15" s="53"/>
      <c r="AHT15" s="53"/>
      <c r="AHU15" s="53"/>
      <c r="AHV15" s="53"/>
      <c r="AHW15" s="53"/>
      <c r="AHX15" s="53"/>
      <c r="AHY15" s="53"/>
      <c r="AHZ15" s="53"/>
      <c r="AIA15" s="53"/>
      <c r="AIB15" s="53"/>
      <c r="AIC15" s="53"/>
      <c r="AID15" s="53"/>
      <c r="AIE15" s="53"/>
      <c r="AIF15" s="53"/>
      <c r="AIG15" s="53"/>
      <c r="AIH15" s="53"/>
      <c r="AII15" s="53"/>
      <c r="AIJ15" s="53"/>
      <c r="AIK15" s="53"/>
      <c r="AIL15" s="53"/>
      <c r="AIM15" s="53"/>
      <c r="AIN15" s="53"/>
      <c r="AIO15" s="53"/>
      <c r="AIP15" s="53"/>
      <c r="AIQ15" s="53"/>
      <c r="AIR15" s="53"/>
      <c r="AIS15" s="53"/>
      <c r="AIT15" s="53"/>
      <c r="AIU15" s="53"/>
      <c r="AIV15" s="53"/>
      <c r="AIW15" s="53"/>
      <c r="AIX15" s="53"/>
      <c r="AIY15" s="53"/>
      <c r="AIZ15" s="53"/>
      <c r="AJA15" s="53"/>
      <c r="AJB15" s="53"/>
      <c r="AJC15" s="53"/>
      <c r="AJD15" s="53"/>
      <c r="AJE15" s="53"/>
      <c r="AJF15" s="53"/>
      <c r="AJG15" s="53"/>
      <c r="AJH15" s="53"/>
      <c r="AJI15" s="53"/>
      <c r="AJJ15" s="53"/>
      <c r="AJK15" s="53"/>
      <c r="AJL15" s="53"/>
      <c r="AJM15" s="53"/>
      <c r="AJN15" s="53"/>
      <c r="AJO15" s="53"/>
      <c r="AJP15" s="53"/>
      <c r="AJQ15" s="53"/>
      <c r="AJR15" s="53"/>
      <c r="AJS15" s="53"/>
      <c r="AJT15" s="53"/>
      <c r="AJU15" s="53"/>
      <c r="AJV15" s="53"/>
      <c r="AJW15" s="53"/>
      <c r="AJX15" s="53"/>
      <c r="AJY15" s="53"/>
      <c r="AJZ15" s="53"/>
      <c r="AKA15" s="53"/>
      <c r="AKB15" s="53"/>
      <c r="AKC15" s="53"/>
      <c r="AKD15" s="53"/>
      <c r="AKE15" s="53"/>
      <c r="AKF15" s="53"/>
      <c r="AKG15" s="53"/>
      <c r="AKH15" s="53"/>
      <c r="AKI15" s="53"/>
      <c r="AKJ15" s="53"/>
      <c r="AKK15" s="53"/>
      <c r="AKL15" s="53"/>
      <c r="AKM15" s="53"/>
      <c r="AKN15" s="53"/>
      <c r="AKO15" s="53"/>
      <c r="AKP15" s="53"/>
      <c r="AKQ15" s="53"/>
      <c r="AKR15" s="53"/>
      <c r="AKS15" s="53"/>
      <c r="AKT15" s="53"/>
      <c r="AKU15" s="53"/>
      <c r="AKV15" s="53"/>
      <c r="AKW15" s="53"/>
      <c r="AKX15" s="53"/>
      <c r="AKY15" s="53"/>
      <c r="AKZ15" s="53"/>
      <c r="ALA15" s="53"/>
      <c r="ALB15" s="53"/>
      <c r="ALC15" s="53"/>
      <c r="ALD15" s="53"/>
      <c r="ALE15" s="53"/>
      <c r="ALF15" s="53"/>
      <c r="ALG15" s="53"/>
      <c r="ALH15" s="53"/>
      <c r="ALI15" s="53"/>
      <c r="ALJ15" s="53"/>
      <c r="ALK15" s="53"/>
      <c r="ALL15" s="53"/>
      <c r="ALM15" s="53"/>
      <c r="ALN15" s="53"/>
      <c r="ALO15" s="53"/>
      <c r="ALP15" s="53"/>
      <c r="ALQ15" s="53"/>
      <c r="ALR15" s="53"/>
      <c r="ALS15" s="53"/>
      <c r="ALT15" s="53"/>
      <c r="ALU15" s="53"/>
      <c r="ALV15" s="53"/>
      <c r="ALW15" s="53"/>
      <c r="ALX15" s="53"/>
      <c r="ALY15" s="53"/>
      <c r="ALZ15" s="53"/>
      <c r="AMA15" s="53"/>
      <c r="AMB15" s="53"/>
      <c r="AMC15" s="53"/>
      <c r="AMD15" s="53"/>
      <c r="AME15" s="53"/>
      <c r="AMF15" s="53"/>
      <c r="AMG15" s="53"/>
      <c r="AMH15" s="53"/>
      <c r="AMI15" s="53"/>
      <c r="AMJ15" s="53"/>
      <c r="AMK15" s="53"/>
    </row>
    <row r="16" spans="1:1025" s="53" customFormat="1" ht="44" customHeight="1">
      <c r="A16" s="96" t="s">
        <v>1581</v>
      </c>
      <c r="B16" s="97" t="s">
        <v>1582</v>
      </c>
      <c r="C16" s="97" t="s">
        <v>1583</v>
      </c>
      <c r="D16" s="98">
        <v>1.4E-5</v>
      </c>
      <c r="E16" s="98">
        <v>1.4E-5</v>
      </c>
      <c r="F16" s="98">
        <v>1.4E-5</v>
      </c>
      <c r="G16" s="98">
        <v>1.4E-5</v>
      </c>
      <c r="H16" s="99" t="s">
        <v>1584</v>
      </c>
      <c r="I16" s="61"/>
    </row>
    <row r="17" spans="1:9" s="55" customFormat="1">
      <c r="A17" s="62" t="s">
        <v>1585</v>
      </c>
      <c r="B17" s="65" t="s">
        <v>1586</v>
      </c>
      <c r="C17" s="65" t="s">
        <v>1587</v>
      </c>
      <c r="D17" s="66">
        <v>4.9959999999999997E-2</v>
      </c>
      <c r="E17" s="66">
        <v>0.05</v>
      </c>
      <c r="F17" s="66">
        <v>4.9959999999999997E-2</v>
      </c>
      <c r="G17" s="66">
        <v>0.05</v>
      </c>
      <c r="H17" s="69" t="s">
        <v>1588</v>
      </c>
      <c r="I17" s="61"/>
    </row>
    <row r="18" spans="1:9" s="55" customFormat="1">
      <c r="A18" s="62"/>
      <c r="B18" s="65" t="s">
        <v>1589</v>
      </c>
      <c r="C18" s="65" t="s">
        <v>1590</v>
      </c>
      <c r="D18" s="66">
        <v>0.35548000000000002</v>
      </c>
      <c r="E18" s="66">
        <v>0.35549999999999998</v>
      </c>
      <c r="F18" s="66">
        <v>0.57772999999999997</v>
      </c>
      <c r="G18" s="66">
        <v>1.8700000000000001E-2</v>
      </c>
      <c r="H18" s="69"/>
      <c r="I18" s="61"/>
    </row>
    <row r="19" spans="1:9" s="55" customFormat="1">
      <c r="A19" s="92" t="s">
        <v>1591</v>
      </c>
      <c r="B19" s="90" t="s">
        <v>1592</v>
      </c>
      <c r="C19" s="90" t="s">
        <v>1593</v>
      </c>
      <c r="D19" s="91">
        <v>3.4000000000000002E-4</v>
      </c>
      <c r="E19" s="91">
        <v>2.4500000000000001E-2</v>
      </c>
      <c r="F19" s="91">
        <v>2.31E-3</v>
      </c>
      <c r="G19" s="91">
        <v>0.1903</v>
      </c>
      <c r="H19" s="100" t="s">
        <v>1594</v>
      </c>
      <c r="I19" s="70"/>
    </row>
    <row r="20" spans="1:9" s="55" customFormat="1">
      <c r="A20" s="106"/>
      <c r="B20" s="90" t="s">
        <v>1595</v>
      </c>
      <c r="C20" s="90" t="s">
        <v>1596</v>
      </c>
      <c r="D20" s="91">
        <v>4.9959999999999997E-2</v>
      </c>
      <c r="E20" s="91">
        <v>0.05</v>
      </c>
      <c r="F20" s="91">
        <v>1</v>
      </c>
      <c r="G20" s="91">
        <v>3.9699999999999999E-2</v>
      </c>
      <c r="H20" s="101"/>
      <c r="I20" s="61"/>
    </row>
    <row r="21" spans="1:9" s="55" customFormat="1">
      <c r="A21" s="106"/>
      <c r="B21" s="90" t="s">
        <v>1597</v>
      </c>
      <c r="C21" s="90" t="s">
        <v>1598</v>
      </c>
      <c r="D21" s="91">
        <v>4.2810000000000001E-2</v>
      </c>
      <c r="E21" s="91">
        <v>4.2799999999999998E-2</v>
      </c>
      <c r="F21" s="91">
        <v>0.10290000000000001</v>
      </c>
      <c r="G21" s="91">
        <v>0.23699999999999999</v>
      </c>
      <c r="H21" s="101"/>
      <c r="I21" s="61"/>
    </row>
    <row r="22" spans="1:9" s="55" customFormat="1">
      <c r="A22" s="106"/>
      <c r="B22" s="90" t="s">
        <v>1599</v>
      </c>
      <c r="C22" s="90" t="s">
        <v>1600</v>
      </c>
      <c r="D22" s="91">
        <v>2.5000000000000001E-2</v>
      </c>
      <c r="E22" s="91">
        <v>4.7399999999999998E-2</v>
      </c>
      <c r="F22" s="91">
        <v>0.67247999999999997</v>
      </c>
      <c r="G22" s="91">
        <v>0.5786</v>
      </c>
      <c r="H22" s="101"/>
      <c r="I22" s="61"/>
    </row>
    <row r="23" spans="1:9" s="55" customFormat="1" ht="30">
      <c r="A23" s="106"/>
      <c r="B23" s="90" t="s">
        <v>1601</v>
      </c>
      <c r="C23" s="102" t="s">
        <v>1602</v>
      </c>
      <c r="D23" s="91">
        <v>3.4000000000000002E-4</v>
      </c>
      <c r="E23" s="91">
        <v>6.0699999999999997E-2</v>
      </c>
      <c r="F23" s="91">
        <v>3.4000000000000002E-4</v>
      </c>
      <c r="G23" s="91">
        <v>1</v>
      </c>
      <c r="H23" s="101"/>
      <c r="I23" s="61"/>
    </row>
    <row r="24" spans="1:9" s="55" customFormat="1">
      <c r="A24" s="106"/>
      <c r="B24" s="90" t="s">
        <v>1603</v>
      </c>
      <c r="C24" s="90" t="s">
        <v>1604</v>
      </c>
      <c r="D24" s="91">
        <v>0.23246</v>
      </c>
      <c r="E24" s="91">
        <v>0.23250000000000001</v>
      </c>
      <c r="F24" s="91">
        <v>0.82149000000000005</v>
      </c>
      <c r="G24" s="91">
        <v>3.3099999999999997E-2</v>
      </c>
      <c r="H24" s="101"/>
      <c r="I24" s="61"/>
    </row>
    <row r="25" spans="1:9" s="55" customFormat="1">
      <c r="A25" s="106"/>
      <c r="B25" s="90" t="s">
        <v>1605</v>
      </c>
      <c r="C25" s="90" t="s">
        <v>1606</v>
      </c>
      <c r="D25" s="91">
        <v>0.42967</v>
      </c>
      <c r="E25" s="91">
        <v>0.42970000000000003</v>
      </c>
      <c r="F25" s="91">
        <v>0.72214</v>
      </c>
      <c r="G25" s="91">
        <v>7.9000000000000008E-3</v>
      </c>
      <c r="H25" s="101"/>
      <c r="I25" s="61"/>
    </row>
    <row r="26" spans="1:9" s="55" customFormat="1">
      <c r="A26" s="106"/>
      <c r="B26" s="90" t="s">
        <v>1607</v>
      </c>
      <c r="C26" s="90" t="s">
        <v>1608</v>
      </c>
      <c r="D26" s="91">
        <v>0.53220999999999996</v>
      </c>
      <c r="E26" s="91">
        <v>0.53220000000000001</v>
      </c>
      <c r="F26" s="91">
        <v>0.49898999999999999</v>
      </c>
      <c r="G26" s="91">
        <v>1.52E-2</v>
      </c>
      <c r="H26" s="101"/>
      <c r="I26" s="61"/>
    </row>
    <row r="27" spans="1:9" s="55" customFormat="1">
      <c r="A27" s="107"/>
      <c r="B27" s="90" t="s">
        <v>1609</v>
      </c>
      <c r="C27" s="90" t="s">
        <v>1610</v>
      </c>
      <c r="D27" s="91">
        <v>1.5699999999999999E-2</v>
      </c>
      <c r="E27" s="91">
        <v>1.5699999999999999E-2</v>
      </c>
      <c r="F27" s="91">
        <v>1.5699999999999999E-2</v>
      </c>
      <c r="G27" s="91">
        <v>9.1399999999999995E-2</v>
      </c>
      <c r="H27" s="103"/>
      <c r="I27" s="61"/>
    </row>
    <row r="28" spans="1:9" s="55" customFormat="1">
      <c r="A28" s="62" t="s">
        <v>1611</v>
      </c>
      <c r="B28" s="65" t="s">
        <v>1612</v>
      </c>
      <c r="C28" s="65" t="s">
        <v>1613</v>
      </c>
      <c r="D28" s="66">
        <v>3.8370000000000001E-2</v>
      </c>
      <c r="E28" s="66">
        <v>3.8399999999999997E-2</v>
      </c>
      <c r="F28" s="66">
        <v>3.8370000000000001E-2</v>
      </c>
      <c r="G28" s="66">
        <v>0.77070000000000005</v>
      </c>
      <c r="H28" s="64" t="s">
        <v>1614</v>
      </c>
      <c r="I28" s="61"/>
    </row>
    <row r="29" spans="1:9" s="55" customFormat="1">
      <c r="A29" s="62"/>
      <c r="B29" s="65" t="s">
        <v>1615</v>
      </c>
      <c r="C29" s="65" t="s">
        <v>1616</v>
      </c>
      <c r="D29" s="66">
        <v>3.7560000000000003E-2</v>
      </c>
      <c r="E29" s="66">
        <v>3.7600000000000001E-2</v>
      </c>
      <c r="F29" s="66">
        <v>6.5809999999999994E-2</v>
      </c>
      <c r="G29" s="66">
        <v>5.16E-2</v>
      </c>
      <c r="H29" s="64"/>
      <c r="I29" s="61"/>
    </row>
    <row r="30" spans="1:9" s="55" customFormat="1">
      <c r="A30" s="62"/>
      <c r="B30" s="65" t="s">
        <v>1617</v>
      </c>
      <c r="C30" s="65" t="s">
        <v>1618</v>
      </c>
      <c r="D30" s="66">
        <v>2.7949999999999999E-2</v>
      </c>
      <c r="E30" s="66">
        <v>2.7900000000000001E-2</v>
      </c>
      <c r="F30" s="66">
        <v>0.27833000000000002</v>
      </c>
      <c r="G30" s="66">
        <v>0.1353</v>
      </c>
      <c r="H30" s="64"/>
      <c r="I30" s="61"/>
    </row>
    <row r="31" spans="1:9" s="55" customFormat="1">
      <c r="A31" s="62"/>
      <c r="B31" s="65" t="s">
        <v>1619</v>
      </c>
      <c r="C31" s="65" t="s">
        <v>1620</v>
      </c>
      <c r="D31" s="66">
        <v>4.8370000000000003E-2</v>
      </c>
      <c r="E31" s="66">
        <v>4.8399999999999999E-2</v>
      </c>
      <c r="F31" s="66">
        <v>0.30912000000000001</v>
      </c>
      <c r="G31" s="66">
        <v>1</v>
      </c>
      <c r="H31" s="64"/>
      <c r="I31" s="61"/>
    </row>
    <row r="32" spans="1:9" s="55" customFormat="1">
      <c r="A32" s="62"/>
      <c r="B32" s="65" t="s">
        <v>1621</v>
      </c>
      <c r="C32" s="65" t="s">
        <v>1622</v>
      </c>
      <c r="D32" s="66">
        <v>8.7029999999999996E-2</v>
      </c>
      <c r="E32" s="66">
        <v>8.6999999999999994E-2</v>
      </c>
      <c r="F32" s="66">
        <v>0.44206000000000001</v>
      </c>
      <c r="G32" s="66">
        <v>6.4000000000000003E-3</v>
      </c>
      <c r="H32" s="64"/>
      <c r="I32" s="61"/>
    </row>
    <row r="33" spans="1:1025" ht="15" customHeight="1">
      <c r="A33" s="62"/>
      <c r="B33" s="65" t="s">
        <v>1623</v>
      </c>
      <c r="C33" s="65" t="s">
        <v>1624</v>
      </c>
      <c r="D33" s="66">
        <v>7.9810000000000006E-2</v>
      </c>
      <c r="E33" s="66">
        <v>7.9799999999999996E-2</v>
      </c>
      <c r="F33" s="66">
        <v>0.68096999999999996</v>
      </c>
      <c r="G33" s="66">
        <v>2.4E-2</v>
      </c>
      <c r="H33" s="64"/>
      <c r="I33" s="61"/>
    </row>
    <row r="34" spans="1:1025" ht="15" customHeight="1">
      <c r="A34" s="62"/>
      <c r="B34" s="65" t="s">
        <v>1625</v>
      </c>
      <c r="C34" s="65" t="s">
        <v>1626</v>
      </c>
      <c r="D34" s="66">
        <v>0.27313999999999999</v>
      </c>
      <c r="E34" s="66">
        <v>0.27310000000000001</v>
      </c>
      <c r="F34" s="66">
        <v>0.54015000000000002</v>
      </c>
      <c r="G34" s="66">
        <v>3.3599999999999998E-2</v>
      </c>
      <c r="H34" s="64"/>
      <c r="I34" s="61"/>
    </row>
    <row r="35" spans="1:1025" ht="15" customHeight="1">
      <c r="A35" s="86" t="s">
        <v>1627</v>
      </c>
      <c r="B35" s="90" t="s">
        <v>1628</v>
      </c>
      <c r="C35" s="90" t="s">
        <v>1629</v>
      </c>
      <c r="D35" s="91">
        <v>1.162E-2</v>
      </c>
      <c r="E35" s="91">
        <v>1.1599999999999999E-2</v>
      </c>
      <c r="F35" s="91">
        <v>1.162E-2</v>
      </c>
      <c r="G35" s="91">
        <v>1</v>
      </c>
      <c r="H35" s="104" t="s">
        <v>1630</v>
      </c>
      <c r="I35" s="61"/>
    </row>
    <row r="36" spans="1:1025" ht="15" customHeight="1">
      <c r="A36" s="86"/>
      <c r="B36" s="90" t="s">
        <v>1631</v>
      </c>
      <c r="C36" s="90" t="s">
        <v>1632</v>
      </c>
      <c r="D36" s="91">
        <v>4.5909999999999999E-2</v>
      </c>
      <c r="E36" s="91">
        <v>4.5900000000000003E-2</v>
      </c>
      <c r="F36" s="91">
        <v>0.71948000000000001</v>
      </c>
      <c r="G36" s="91">
        <v>1</v>
      </c>
      <c r="H36" s="104"/>
      <c r="I36" s="61"/>
    </row>
    <row r="37" spans="1:1025" ht="15" customHeight="1">
      <c r="A37" s="86"/>
      <c r="B37" s="90" t="s">
        <v>1633</v>
      </c>
      <c r="C37" s="90" t="s">
        <v>1634</v>
      </c>
      <c r="D37" s="91">
        <v>4.5409999999999999E-2</v>
      </c>
      <c r="E37" s="91">
        <v>4.5400000000000003E-2</v>
      </c>
      <c r="F37" s="91">
        <v>1</v>
      </c>
      <c r="G37" s="91">
        <v>1</v>
      </c>
      <c r="H37" s="104"/>
      <c r="I37" s="61"/>
    </row>
    <row r="38" spans="1:1025" ht="15" customHeight="1">
      <c r="A38" s="86"/>
      <c r="B38" s="90" t="s">
        <v>1635</v>
      </c>
      <c r="C38" s="90" t="s">
        <v>1636</v>
      </c>
      <c r="D38" s="91">
        <v>4.5409999999999999E-2</v>
      </c>
      <c r="E38" s="91">
        <v>4.5400000000000003E-2</v>
      </c>
      <c r="F38" s="91">
        <v>1</v>
      </c>
      <c r="G38" s="91">
        <v>1</v>
      </c>
      <c r="H38" s="104"/>
      <c r="I38" s="61"/>
    </row>
    <row r="39" spans="1:1025" s="74" customFormat="1" ht="15" customHeight="1">
      <c r="A39" s="71" t="s">
        <v>1637</v>
      </c>
      <c r="B39" s="65" t="s">
        <v>1638</v>
      </c>
      <c r="C39" s="65" t="s">
        <v>1639</v>
      </c>
      <c r="D39" s="66">
        <v>1.81E-3</v>
      </c>
      <c r="E39" s="66">
        <v>1.8E-3</v>
      </c>
      <c r="F39" s="66">
        <v>1.81E-3</v>
      </c>
      <c r="G39" s="66">
        <v>0.19109999999999999</v>
      </c>
      <c r="H39" s="72" t="s">
        <v>1640</v>
      </c>
      <c r="I39" s="61"/>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c r="IW39" s="73"/>
      <c r="IX39" s="73"/>
      <c r="IY39" s="73"/>
      <c r="IZ39" s="73"/>
      <c r="JA39" s="73"/>
      <c r="JB39" s="73"/>
      <c r="JC39" s="73"/>
      <c r="JD39" s="73"/>
      <c r="JE39" s="73"/>
      <c r="JF39" s="73"/>
      <c r="JG39" s="73"/>
      <c r="JH39" s="73"/>
      <c r="JI39" s="73"/>
      <c r="JJ39" s="73"/>
      <c r="JK39" s="73"/>
      <c r="JL39" s="73"/>
      <c r="JM39" s="73"/>
      <c r="JN39" s="73"/>
      <c r="JO39" s="73"/>
      <c r="JP39" s="73"/>
      <c r="JQ39" s="73"/>
      <c r="JR39" s="73"/>
      <c r="JS39" s="73"/>
      <c r="JT39" s="73"/>
      <c r="JU39" s="73"/>
      <c r="JV39" s="73"/>
      <c r="JW39" s="73"/>
      <c r="JX39" s="73"/>
      <c r="JY39" s="73"/>
      <c r="JZ39" s="73"/>
      <c r="KA39" s="73"/>
      <c r="KB39" s="73"/>
      <c r="KC39" s="73"/>
      <c r="KD39" s="73"/>
      <c r="KE39" s="73"/>
      <c r="KF39" s="73"/>
      <c r="KG39" s="73"/>
      <c r="KH39" s="73"/>
      <c r="KI39" s="73"/>
      <c r="KJ39" s="73"/>
      <c r="KK39" s="73"/>
      <c r="KL39" s="73"/>
      <c r="KM39" s="73"/>
      <c r="KN39" s="73"/>
      <c r="KO39" s="73"/>
      <c r="KP39" s="73"/>
      <c r="KQ39" s="73"/>
      <c r="KR39" s="73"/>
      <c r="KS39" s="73"/>
      <c r="KT39" s="73"/>
      <c r="KU39" s="73"/>
      <c r="KV39" s="73"/>
      <c r="KW39" s="73"/>
      <c r="KX39" s="73"/>
      <c r="KY39" s="73"/>
      <c r="KZ39" s="73"/>
      <c r="LA39" s="73"/>
      <c r="LB39" s="73"/>
      <c r="LC39" s="73"/>
      <c r="LD39" s="73"/>
      <c r="LE39" s="73"/>
      <c r="LF39" s="73"/>
      <c r="LG39" s="73"/>
      <c r="LH39" s="73"/>
      <c r="LI39" s="73"/>
      <c r="LJ39" s="73"/>
      <c r="LK39" s="73"/>
      <c r="LL39" s="73"/>
      <c r="LM39" s="73"/>
      <c r="LN39" s="73"/>
      <c r="LO39" s="73"/>
      <c r="LP39" s="73"/>
      <c r="LQ39" s="73"/>
      <c r="LR39" s="73"/>
      <c r="LS39" s="73"/>
      <c r="LT39" s="73"/>
      <c r="LU39" s="73"/>
      <c r="LV39" s="73"/>
      <c r="LW39" s="73"/>
      <c r="LX39" s="73"/>
      <c r="LY39" s="73"/>
      <c r="LZ39" s="73"/>
      <c r="MA39" s="73"/>
      <c r="MB39" s="73"/>
      <c r="MC39" s="73"/>
      <c r="MD39" s="73"/>
      <c r="ME39" s="73"/>
      <c r="MF39" s="73"/>
      <c r="MG39" s="73"/>
      <c r="MH39" s="73"/>
      <c r="MI39" s="73"/>
      <c r="MJ39" s="73"/>
      <c r="MK39" s="73"/>
      <c r="ML39" s="73"/>
      <c r="MM39" s="73"/>
      <c r="MN39" s="73"/>
      <c r="MO39" s="73"/>
      <c r="MP39" s="73"/>
      <c r="MQ39" s="73"/>
      <c r="MR39" s="73"/>
      <c r="MS39" s="73"/>
      <c r="MT39" s="73"/>
      <c r="MU39" s="73"/>
      <c r="MV39" s="73"/>
      <c r="MW39" s="73"/>
      <c r="MX39" s="73"/>
      <c r="MY39" s="73"/>
      <c r="MZ39" s="73"/>
      <c r="NA39" s="73"/>
      <c r="NB39" s="73"/>
      <c r="NC39" s="73"/>
      <c r="ND39" s="73"/>
      <c r="NE39" s="73"/>
      <c r="NF39" s="73"/>
      <c r="NG39" s="73"/>
      <c r="NH39" s="73"/>
      <c r="NI39" s="73"/>
      <c r="NJ39" s="73"/>
      <c r="NK39" s="73"/>
      <c r="NL39" s="73"/>
      <c r="NM39" s="73"/>
      <c r="NN39" s="73"/>
      <c r="NO39" s="73"/>
      <c r="NP39" s="73"/>
      <c r="NQ39" s="73"/>
      <c r="NR39" s="73"/>
      <c r="NS39" s="73"/>
      <c r="NT39" s="73"/>
      <c r="NU39" s="73"/>
      <c r="NV39" s="73"/>
      <c r="NW39" s="73"/>
      <c r="NX39" s="73"/>
      <c r="NY39" s="73"/>
      <c r="NZ39" s="73"/>
      <c r="OA39" s="73"/>
      <c r="OB39" s="73"/>
      <c r="OC39" s="73"/>
      <c r="OD39" s="73"/>
      <c r="OE39" s="73"/>
      <c r="OF39" s="73"/>
      <c r="OG39" s="73"/>
      <c r="OH39" s="73"/>
      <c r="OI39" s="73"/>
      <c r="OJ39" s="73"/>
      <c r="OK39" s="73"/>
      <c r="OL39" s="73"/>
      <c r="OM39" s="73"/>
      <c r="ON39" s="73"/>
      <c r="OO39" s="73"/>
      <c r="OP39" s="73"/>
      <c r="OQ39" s="73"/>
      <c r="OR39" s="73"/>
      <c r="OS39" s="73"/>
      <c r="OT39" s="73"/>
      <c r="OU39" s="73"/>
      <c r="OV39" s="73"/>
      <c r="OW39" s="73"/>
      <c r="OX39" s="73"/>
      <c r="OY39" s="73"/>
      <c r="OZ39" s="73"/>
      <c r="PA39" s="73"/>
      <c r="PB39" s="73"/>
      <c r="PC39" s="73"/>
      <c r="PD39" s="73"/>
      <c r="PE39" s="73"/>
      <c r="PF39" s="73"/>
      <c r="PG39" s="73"/>
      <c r="PH39" s="73"/>
      <c r="PI39" s="73"/>
      <c r="PJ39" s="73"/>
      <c r="PK39" s="73"/>
      <c r="PL39" s="73"/>
      <c r="PM39" s="73"/>
      <c r="PN39" s="73"/>
      <c r="PO39" s="73"/>
      <c r="PP39" s="73"/>
      <c r="PQ39" s="73"/>
      <c r="PR39" s="73"/>
      <c r="PS39" s="73"/>
      <c r="PT39" s="73"/>
      <c r="PU39" s="73"/>
      <c r="PV39" s="73"/>
      <c r="PW39" s="73"/>
      <c r="PX39" s="73"/>
      <c r="PY39" s="73"/>
      <c r="PZ39" s="73"/>
      <c r="QA39" s="73"/>
      <c r="QB39" s="73"/>
      <c r="QC39" s="73"/>
      <c r="QD39" s="73"/>
      <c r="QE39" s="73"/>
      <c r="QF39" s="73"/>
      <c r="QG39" s="73"/>
      <c r="QH39" s="73"/>
      <c r="QI39" s="73"/>
      <c r="QJ39" s="73"/>
      <c r="QK39" s="73"/>
      <c r="QL39" s="73"/>
      <c r="QM39" s="73"/>
      <c r="QN39" s="73"/>
      <c r="QO39" s="73"/>
      <c r="QP39" s="73"/>
      <c r="QQ39" s="73"/>
      <c r="QR39" s="73"/>
      <c r="QS39" s="73"/>
      <c r="QT39" s="73"/>
      <c r="QU39" s="73"/>
      <c r="QV39" s="73"/>
      <c r="QW39" s="73"/>
      <c r="QX39" s="73"/>
      <c r="QY39" s="73"/>
      <c r="QZ39" s="73"/>
      <c r="RA39" s="73"/>
      <c r="RB39" s="73"/>
      <c r="RC39" s="73"/>
      <c r="RD39" s="73"/>
      <c r="RE39" s="73"/>
      <c r="RF39" s="73"/>
      <c r="RG39" s="73"/>
      <c r="RH39" s="73"/>
      <c r="RI39" s="73"/>
      <c r="RJ39" s="73"/>
      <c r="RK39" s="73"/>
      <c r="RL39" s="73"/>
      <c r="RM39" s="73"/>
      <c r="RN39" s="73"/>
      <c r="RO39" s="73"/>
      <c r="RP39" s="73"/>
      <c r="RQ39" s="73"/>
      <c r="RR39" s="73"/>
      <c r="RS39" s="73"/>
      <c r="RT39" s="73"/>
      <c r="RU39" s="73"/>
      <c r="RV39" s="73"/>
      <c r="RW39" s="73"/>
      <c r="RX39" s="73"/>
      <c r="RY39" s="73"/>
      <c r="RZ39" s="73"/>
      <c r="SA39" s="73"/>
      <c r="SB39" s="73"/>
      <c r="SC39" s="73"/>
      <c r="SD39" s="73"/>
      <c r="SE39" s="73"/>
      <c r="SF39" s="73"/>
      <c r="SG39" s="73"/>
      <c r="SH39" s="73"/>
      <c r="SI39" s="73"/>
      <c r="SJ39" s="73"/>
      <c r="SK39" s="73"/>
      <c r="SL39" s="73"/>
      <c r="SM39" s="73"/>
      <c r="SN39" s="73"/>
      <c r="SO39" s="73"/>
      <c r="SP39" s="73"/>
      <c r="SQ39" s="73"/>
      <c r="SR39" s="73"/>
      <c r="SS39" s="73"/>
      <c r="ST39" s="73"/>
      <c r="SU39" s="73"/>
      <c r="SV39" s="73"/>
      <c r="SW39" s="73"/>
      <c r="SX39" s="73"/>
      <c r="SY39" s="73"/>
      <c r="SZ39" s="73"/>
      <c r="TA39" s="73"/>
      <c r="TB39" s="73"/>
      <c r="TC39" s="73"/>
      <c r="TD39" s="73"/>
      <c r="TE39" s="73"/>
      <c r="TF39" s="73"/>
      <c r="TG39" s="73"/>
      <c r="TH39" s="73"/>
      <c r="TI39" s="73"/>
      <c r="TJ39" s="73"/>
      <c r="TK39" s="73"/>
      <c r="TL39" s="73"/>
      <c r="TM39" s="73"/>
      <c r="TN39" s="73"/>
      <c r="TO39" s="73"/>
      <c r="TP39" s="73"/>
      <c r="TQ39" s="73"/>
      <c r="TR39" s="73"/>
      <c r="TS39" s="73"/>
      <c r="TT39" s="73"/>
      <c r="TU39" s="73"/>
      <c r="TV39" s="73"/>
      <c r="TW39" s="73"/>
      <c r="TX39" s="73"/>
      <c r="TY39" s="73"/>
      <c r="TZ39" s="73"/>
      <c r="UA39" s="73"/>
      <c r="UB39" s="73"/>
      <c r="UC39" s="73"/>
      <c r="UD39" s="73"/>
      <c r="UE39" s="73"/>
      <c r="UF39" s="73"/>
      <c r="UG39" s="73"/>
      <c r="UH39" s="73"/>
      <c r="UI39" s="73"/>
      <c r="UJ39" s="73"/>
      <c r="UK39" s="73"/>
      <c r="UL39" s="73"/>
      <c r="UM39" s="73"/>
      <c r="UN39" s="73"/>
      <c r="UO39" s="73"/>
      <c r="UP39" s="73"/>
      <c r="UQ39" s="73"/>
      <c r="UR39" s="73"/>
      <c r="US39" s="73"/>
      <c r="UT39" s="73"/>
      <c r="UU39" s="73"/>
      <c r="UV39" s="73"/>
      <c r="UW39" s="73"/>
      <c r="UX39" s="73"/>
      <c r="UY39" s="73"/>
      <c r="UZ39" s="73"/>
      <c r="VA39" s="73"/>
      <c r="VB39" s="73"/>
      <c r="VC39" s="73"/>
      <c r="VD39" s="73"/>
      <c r="VE39" s="73"/>
      <c r="VF39" s="73"/>
      <c r="VG39" s="73"/>
      <c r="VH39" s="73"/>
      <c r="VI39" s="73"/>
      <c r="VJ39" s="73"/>
      <c r="VK39" s="73"/>
      <c r="VL39" s="73"/>
      <c r="VM39" s="73"/>
      <c r="VN39" s="73"/>
      <c r="VO39" s="73"/>
      <c r="VP39" s="73"/>
      <c r="VQ39" s="73"/>
      <c r="VR39" s="73"/>
      <c r="VS39" s="73"/>
      <c r="VT39" s="73"/>
      <c r="VU39" s="73"/>
      <c r="VV39" s="73"/>
      <c r="VW39" s="73"/>
      <c r="VX39" s="73"/>
      <c r="VY39" s="73"/>
      <c r="VZ39" s="73"/>
      <c r="WA39" s="73"/>
      <c r="WB39" s="73"/>
      <c r="WC39" s="73"/>
      <c r="WD39" s="73"/>
      <c r="WE39" s="73"/>
      <c r="WF39" s="73"/>
      <c r="WG39" s="73"/>
      <c r="WH39" s="73"/>
      <c r="WI39" s="73"/>
      <c r="WJ39" s="73"/>
      <c r="WK39" s="73"/>
      <c r="WL39" s="73"/>
      <c r="WM39" s="73"/>
      <c r="WN39" s="73"/>
      <c r="WO39" s="73"/>
      <c r="WP39" s="73"/>
      <c r="WQ39" s="73"/>
      <c r="WR39" s="73"/>
      <c r="WS39" s="73"/>
      <c r="WT39" s="73"/>
      <c r="WU39" s="73"/>
      <c r="WV39" s="73"/>
      <c r="WW39" s="73"/>
      <c r="WX39" s="73"/>
      <c r="WY39" s="73"/>
      <c r="WZ39" s="73"/>
      <c r="XA39" s="73"/>
      <c r="XB39" s="73"/>
      <c r="XC39" s="73"/>
      <c r="XD39" s="73"/>
      <c r="XE39" s="73"/>
      <c r="XF39" s="73"/>
      <c r="XG39" s="73"/>
      <c r="XH39" s="73"/>
      <c r="XI39" s="73"/>
      <c r="XJ39" s="73"/>
      <c r="XK39" s="73"/>
      <c r="XL39" s="73"/>
      <c r="XM39" s="73"/>
      <c r="XN39" s="73"/>
      <c r="XO39" s="73"/>
      <c r="XP39" s="73"/>
      <c r="XQ39" s="73"/>
      <c r="XR39" s="73"/>
      <c r="XS39" s="73"/>
      <c r="XT39" s="73"/>
      <c r="XU39" s="73"/>
      <c r="XV39" s="73"/>
      <c r="XW39" s="73"/>
      <c r="XX39" s="73"/>
      <c r="XY39" s="73"/>
      <c r="XZ39" s="73"/>
      <c r="YA39" s="73"/>
      <c r="YB39" s="73"/>
      <c r="YC39" s="73"/>
      <c r="YD39" s="73"/>
      <c r="YE39" s="73"/>
      <c r="YF39" s="73"/>
      <c r="YG39" s="73"/>
      <c r="YH39" s="73"/>
      <c r="YI39" s="73"/>
      <c r="YJ39" s="73"/>
      <c r="YK39" s="73"/>
      <c r="YL39" s="73"/>
      <c r="YM39" s="73"/>
      <c r="YN39" s="73"/>
      <c r="YO39" s="73"/>
      <c r="YP39" s="73"/>
      <c r="YQ39" s="73"/>
      <c r="YR39" s="73"/>
      <c r="YS39" s="73"/>
      <c r="YT39" s="73"/>
      <c r="YU39" s="73"/>
      <c r="YV39" s="73"/>
      <c r="YW39" s="73"/>
      <c r="YX39" s="73"/>
      <c r="YY39" s="73"/>
      <c r="YZ39" s="73"/>
      <c r="ZA39" s="73"/>
      <c r="ZB39" s="73"/>
      <c r="ZC39" s="73"/>
      <c r="ZD39" s="73"/>
      <c r="ZE39" s="73"/>
      <c r="ZF39" s="73"/>
      <c r="ZG39" s="73"/>
      <c r="ZH39" s="73"/>
      <c r="ZI39" s="73"/>
      <c r="ZJ39" s="73"/>
      <c r="ZK39" s="73"/>
      <c r="ZL39" s="73"/>
      <c r="ZM39" s="73"/>
      <c r="ZN39" s="73"/>
      <c r="ZO39" s="73"/>
      <c r="ZP39" s="73"/>
      <c r="ZQ39" s="73"/>
      <c r="ZR39" s="73"/>
      <c r="ZS39" s="73"/>
      <c r="ZT39" s="73"/>
      <c r="ZU39" s="73"/>
      <c r="ZV39" s="73"/>
      <c r="ZW39" s="73"/>
      <c r="ZX39" s="73"/>
      <c r="ZY39" s="73"/>
      <c r="ZZ39" s="73"/>
      <c r="AAA39" s="73"/>
      <c r="AAB39" s="73"/>
      <c r="AAC39" s="73"/>
      <c r="AAD39" s="73"/>
      <c r="AAE39" s="73"/>
      <c r="AAF39" s="73"/>
      <c r="AAG39" s="73"/>
      <c r="AAH39" s="73"/>
      <c r="AAI39" s="73"/>
      <c r="AAJ39" s="73"/>
      <c r="AAK39" s="73"/>
      <c r="AAL39" s="73"/>
      <c r="AAM39" s="73"/>
      <c r="AAN39" s="73"/>
      <c r="AAO39" s="73"/>
      <c r="AAP39" s="73"/>
      <c r="AAQ39" s="73"/>
      <c r="AAR39" s="73"/>
      <c r="AAS39" s="73"/>
      <c r="AAT39" s="73"/>
      <c r="AAU39" s="73"/>
      <c r="AAV39" s="73"/>
      <c r="AAW39" s="73"/>
      <c r="AAX39" s="73"/>
      <c r="AAY39" s="73"/>
      <c r="AAZ39" s="73"/>
      <c r="ABA39" s="73"/>
      <c r="ABB39" s="73"/>
      <c r="ABC39" s="73"/>
      <c r="ABD39" s="73"/>
      <c r="ABE39" s="73"/>
      <c r="ABF39" s="73"/>
      <c r="ABG39" s="73"/>
      <c r="ABH39" s="73"/>
      <c r="ABI39" s="73"/>
      <c r="ABJ39" s="73"/>
      <c r="ABK39" s="73"/>
      <c r="ABL39" s="73"/>
      <c r="ABM39" s="73"/>
      <c r="ABN39" s="73"/>
      <c r="ABO39" s="73"/>
      <c r="ABP39" s="73"/>
      <c r="ABQ39" s="73"/>
      <c r="ABR39" s="73"/>
      <c r="ABS39" s="73"/>
      <c r="ABT39" s="73"/>
      <c r="ABU39" s="73"/>
      <c r="ABV39" s="73"/>
      <c r="ABW39" s="73"/>
      <c r="ABX39" s="73"/>
      <c r="ABY39" s="73"/>
      <c r="ABZ39" s="73"/>
      <c r="ACA39" s="73"/>
      <c r="ACB39" s="73"/>
      <c r="ACC39" s="73"/>
      <c r="ACD39" s="73"/>
      <c r="ACE39" s="73"/>
      <c r="ACF39" s="73"/>
      <c r="ACG39" s="73"/>
      <c r="ACH39" s="73"/>
      <c r="ACI39" s="73"/>
      <c r="ACJ39" s="73"/>
      <c r="ACK39" s="73"/>
      <c r="ACL39" s="73"/>
      <c r="ACM39" s="73"/>
      <c r="ACN39" s="73"/>
      <c r="ACO39" s="73"/>
      <c r="ACP39" s="73"/>
      <c r="ACQ39" s="73"/>
      <c r="ACR39" s="73"/>
      <c r="ACS39" s="73"/>
      <c r="ACT39" s="73"/>
      <c r="ACU39" s="73"/>
      <c r="ACV39" s="73"/>
      <c r="ACW39" s="73"/>
      <c r="ACX39" s="73"/>
      <c r="ACY39" s="73"/>
      <c r="ACZ39" s="73"/>
      <c r="ADA39" s="73"/>
      <c r="ADB39" s="73"/>
      <c r="ADC39" s="73"/>
      <c r="ADD39" s="73"/>
      <c r="ADE39" s="73"/>
      <c r="ADF39" s="73"/>
      <c r="ADG39" s="73"/>
      <c r="ADH39" s="73"/>
      <c r="ADI39" s="73"/>
      <c r="ADJ39" s="73"/>
      <c r="ADK39" s="73"/>
      <c r="ADL39" s="73"/>
      <c r="ADM39" s="73"/>
      <c r="ADN39" s="73"/>
      <c r="ADO39" s="73"/>
      <c r="ADP39" s="73"/>
      <c r="ADQ39" s="73"/>
      <c r="ADR39" s="73"/>
      <c r="ADS39" s="73"/>
      <c r="ADT39" s="73"/>
      <c r="ADU39" s="73"/>
      <c r="ADV39" s="73"/>
      <c r="ADW39" s="73"/>
      <c r="ADX39" s="73"/>
      <c r="ADY39" s="73"/>
      <c r="ADZ39" s="73"/>
      <c r="AEA39" s="73"/>
      <c r="AEB39" s="73"/>
      <c r="AEC39" s="73"/>
      <c r="AED39" s="73"/>
      <c r="AEE39" s="73"/>
      <c r="AEF39" s="73"/>
      <c r="AEG39" s="73"/>
      <c r="AEH39" s="73"/>
      <c r="AEI39" s="73"/>
      <c r="AEJ39" s="73"/>
      <c r="AEK39" s="73"/>
      <c r="AEL39" s="73"/>
      <c r="AEM39" s="73"/>
      <c r="AEN39" s="73"/>
      <c r="AEO39" s="73"/>
      <c r="AEP39" s="73"/>
      <c r="AEQ39" s="73"/>
      <c r="AER39" s="73"/>
      <c r="AES39" s="73"/>
      <c r="AET39" s="73"/>
      <c r="AEU39" s="73"/>
      <c r="AEV39" s="73"/>
      <c r="AEW39" s="73"/>
      <c r="AEX39" s="73"/>
      <c r="AEY39" s="73"/>
      <c r="AEZ39" s="73"/>
      <c r="AFA39" s="73"/>
      <c r="AFB39" s="73"/>
      <c r="AFC39" s="73"/>
      <c r="AFD39" s="73"/>
      <c r="AFE39" s="73"/>
      <c r="AFF39" s="73"/>
      <c r="AFG39" s="73"/>
      <c r="AFH39" s="73"/>
      <c r="AFI39" s="73"/>
      <c r="AFJ39" s="73"/>
      <c r="AFK39" s="73"/>
      <c r="AFL39" s="73"/>
      <c r="AFM39" s="73"/>
      <c r="AFN39" s="73"/>
      <c r="AFO39" s="73"/>
      <c r="AFP39" s="73"/>
      <c r="AFQ39" s="73"/>
      <c r="AFR39" s="73"/>
      <c r="AFS39" s="73"/>
      <c r="AFT39" s="73"/>
      <c r="AFU39" s="73"/>
      <c r="AFV39" s="73"/>
      <c r="AFW39" s="73"/>
      <c r="AFX39" s="73"/>
      <c r="AFY39" s="73"/>
      <c r="AFZ39" s="73"/>
      <c r="AGA39" s="73"/>
      <c r="AGB39" s="73"/>
      <c r="AGC39" s="73"/>
      <c r="AGD39" s="73"/>
      <c r="AGE39" s="73"/>
      <c r="AGF39" s="73"/>
      <c r="AGG39" s="73"/>
      <c r="AGH39" s="73"/>
      <c r="AGI39" s="73"/>
      <c r="AGJ39" s="73"/>
      <c r="AGK39" s="73"/>
      <c r="AGL39" s="73"/>
      <c r="AGM39" s="73"/>
      <c r="AGN39" s="73"/>
      <c r="AGO39" s="73"/>
      <c r="AGP39" s="73"/>
      <c r="AGQ39" s="73"/>
      <c r="AGR39" s="73"/>
      <c r="AGS39" s="73"/>
      <c r="AGT39" s="73"/>
      <c r="AGU39" s="73"/>
      <c r="AGV39" s="73"/>
      <c r="AGW39" s="73"/>
      <c r="AGX39" s="73"/>
      <c r="AGY39" s="73"/>
      <c r="AGZ39" s="73"/>
      <c r="AHA39" s="73"/>
      <c r="AHB39" s="73"/>
      <c r="AHC39" s="73"/>
      <c r="AHD39" s="73"/>
      <c r="AHE39" s="73"/>
      <c r="AHF39" s="73"/>
      <c r="AHG39" s="73"/>
      <c r="AHH39" s="73"/>
      <c r="AHI39" s="73"/>
      <c r="AHJ39" s="73"/>
      <c r="AHK39" s="73"/>
      <c r="AHL39" s="73"/>
      <c r="AHM39" s="73"/>
      <c r="AHN39" s="73"/>
      <c r="AHO39" s="73"/>
      <c r="AHP39" s="73"/>
      <c r="AHQ39" s="73"/>
      <c r="AHR39" s="73"/>
      <c r="AHS39" s="73"/>
      <c r="AHT39" s="73"/>
      <c r="AHU39" s="73"/>
      <c r="AHV39" s="73"/>
      <c r="AHW39" s="73"/>
      <c r="AHX39" s="73"/>
      <c r="AHY39" s="73"/>
      <c r="AHZ39" s="73"/>
      <c r="AIA39" s="73"/>
      <c r="AIB39" s="73"/>
      <c r="AIC39" s="73"/>
      <c r="AID39" s="73"/>
      <c r="AIE39" s="73"/>
      <c r="AIF39" s="73"/>
      <c r="AIG39" s="73"/>
      <c r="AIH39" s="73"/>
      <c r="AII39" s="73"/>
      <c r="AIJ39" s="73"/>
      <c r="AIK39" s="73"/>
      <c r="AIL39" s="73"/>
      <c r="AIM39" s="73"/>
      <c r="AIN39" s="73"/>
      <c r="AIO39" s="73"/>
      <c r="AIP39" s="73"/>
      <c r="AIQ39" s="73"/>
      <c r="AIR39" s="73"/>
      <c r="AIS39" s="73"/>
      <c r="AIT39" s="73"/>
      <c r="AIU39" s="73"/>
      <c r="AIV39" s="73"/>
      <c r="AIW39" s="73"/>
      <c r="AIX39" s="73"/>
      <c r="AIY39" s="73"/>
      <c r="AIZ39" s="73"/>
      <c r="AJA39" s="73"/>
      <c r="AJB39" s="73"/>
      <c r="AJC39" s="73"/>
      <c r="AJD39" s="73"/>
      <c r="AJE39" s="73"/>
      <c r="AJF39" s="73"/>
      <c r="AJG39" s="73"/>
      <c r="AJH39" s="73"/>
      <c r="AJI39" s="73"/>
      <c r="AJJ39" s="73"/>
      <c r="AJK39" s="73"/>
      <c r="AJL39" s="73"/>
      <c r="AJM39" s="73"/>
      <c r="AJN39" s="73"/>
      <c r="AJO39" s="73"/>
      <c r="AJP39" s="73"/>
      <c r="AJQ39" s="73"/>
      <c r="AJR39" s="73"/>
      <c r="AJS39" s="73"/>
      <c r="AJT39" s="73"/>
      <c r="AJU39" s="73"/>
      <c r="AJV39" s="73"/>
      <c r="AJW39" s="73"/>
      <c r="AJX39" s="73"/>
      <c r="AJY39" s="73"/>
      <c r="AJZ39" s="73"/>
      <c r="AKA39" s="73"/>
      <c r="AKB39" s="73"/>
      <c r="AKC39" s="73"/>
      <c r="AKD39" s="73"/>
      <c r="AKE39" s="73"/>
      <c r="AKF39" s="73"/>
      <c r="AKG39" s="73"/>
      <c r="AKH39" s="73"/>
      <c r="AKI39" s="73"/>
      <c r="AKJ39" s="73"/>
      <c r="AKK39" s="73"/>
      <c r="AKL39" s="73"/>
      <c r="AKM39" s="73"/>
      <c r="AKN39" s="73"/>
      <c r="AKO39" s="73"/>
      <c r="AKP39" s="73"/>
      <c r="AKQ39" s="73"/>
      <c r="AKR39" s="73"/>
      <c r="AKS39" s="73"/>
      <c r="AKT39" s="73"/>
      <c r="AKU39" s="73"/>
      <c r="AKV39" s="73"/>
      <c r="AKW39" s="73"/>
      <c r="AKX39" s="73"/>
      <c r="AKY39" s="73"/>
      <c r="AKZ39" s="73"/>
      <c r="ALA39" s="73"/>
      <c r="ALB39" s="73"/>
      <c r="ALC39" s="73"/>
      <c r="ALD39" s="73"/>
      <c r="ALE39" s="73"/>
      <c r="ALF39" s="73"/>
      <c r="ALG39" s="73"/>
      <c r="ALH39" s="73"/>
      <c r="ALI39" s="73"/>
      <c r="ALJ39" s="73"/>
      <c r="ALK39" s="73"/>
      <c r="ALL39" s="73"/>
      <c r="ALM39" s="73"/>
      <c r="ALN39" s="73"/>
      <c r="ALO39" s="73"/>
      <c r="ALP39" s="73"/>
      <c r="ALQ39" s="73"/>
      <c r="ALR39" s="73"/>
      <c r="ALS39" s="73"/>
      <c r="ALT39" s="73"/>
      <c r="ALU39" s="73"/>
      <c r="ALV39" s="73"/>
      <c r="ALW39" s="73"/>
      <c r="ALX39" s="73"/>
      <c r="ALY39" s="73"/>
      <c r="ALZ39" s="73"/>
      <c r="AMA39" s="73"/>
      <c r="AMB39" s="73"/>
      <c r="AMC39" s="73"/>
      <c r="AMD39" s="73"/>
      <c r="AME39" s="73"/>
      <c r="AMF39" s="73"/>
      <c r="AMG39" s="73"/>
      <c r="AMH39" s="73"/>
      <c r="AMI39" s="73"/>
      <c r="AMJ39" s="73"/>
      <c r="AMK39" s="73"/>
    </row>
    <row r="40" spans="1:1025" s="74" customFormat="1" ht="15" customHeight="1">
      <c r="A40" s="75"/>
      <c r="B40" s="65" t="s">
        <v>1641</v>
      </c>
      <c r="C40" s="65" t="s">
        <v>1642</v>
      </c>
      <c r="D40" s="66">
        <v>4.4130000000000003E-2</v>
      </c>
      <c r="E40" s="66">
        <v>4.41E-2</v>
      </c>
      <c r="F40" s="66">
        <v>0.61872000000000005</v>
      </c>
      <c r="G40" s="66">
        <v>1</v>
      </c>
      <c r="H40" s="76"/>
      <c r="I40" s="61"/>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c r="JD40" s="73"/>
      <c r="JE40" s="73"/>
      <c r="JF40" s="73"/>
      <c r="JG40" s="73"/>
      <c r="JH40" s="73"/>
      <c r="JI40" s="73"/>
      <c r="JJ40" s="73"/>
      <c r="JK40" s="73"/>
      <c r="JL40" s="73"/>
      <c r="JM40" s="73"/>
      <c r="JN40" s="73"/>
      <c r="JO40" s="73"/>
      <c r="JP40" s="73"/>
      <c r="JQ40" s="73"/>
      <c r="JR40" s="73"/>
      <c r="JS40" s="73"/>
      <c r="JT40" s="73"/>
      <c r="JU40" s="73"/>
      <c r="JV40" s="73"/>
      <c r="JW40" s="73"/>
      <c r="JX40" s="73"/>
      <c r="JY40" s="73"/>
      <c r="JZ40" s="73"/>
      <c r="KA40" s="73"/>
      <c r="KB40" s="73"/>
      <c r="KC40" s="73"/>
      <c r="KD40" s="73"/>
      <c r="KE40" s="73"/>
      <c r="KF40" s="73"/>
      <c r="KG40" s="73"/>
      <c r="KH40" s="73"/>
      <c r="KI40" s="73"/>
      <c r="KJ40" s="73"/>
      <c r="KK40" s="73"/>
      <c r="KL40" s="73"/>
      <c r="KM40" s="73"/>
      <c r="KN40" s="73"/>
      <c r="KO40" s="73"/>
      <c r="KP40" s="73"/>
      <c r="KQ40" s="73"/>
      <c r="KR40" s="73"/>
      <c r="KS40" s="73"/>
      <c r="KT40" s="73"/>
      <c r="KU40" s="73"/>
      <c r="KV40" s="73"/>
      <c r="KW40" s="73"/>
      <c r="KX40" s="73"/>
      <c r="KY40" s="73"/>
      <c r="KZ40" s="73"/>
      <c r="LA40" s="73"/>
      <c r="LB40" s="73"/>
      <c r="LC40" s="73"/>
      <c r="LD40" s="73"/>
      <c r="LE40" s="73"/>
      <c r="LF40" s="73"/>
      <c r="LG40" s="73"/>
      <c r="LH40" s="73"/>
      <c r="LI40" s="73"/>
      <c r="LJ40" s="73"/>
      <c r="LK40" s="73"/>
      <c r="LL40" s="73"/>
      <c r="LM40" s="73"/>
      <c r="LN40" s="73"/>
      <c r="LO40" s="73"/>
      <c r="LP40" s="73"/>
      <c r="LQ40" s="73"/>
      <c r="LR40" s="73"/>
      <c r="LS40" s="73"/>
      <c r="LT40" s="73"/>
      <c r="LU40" s="73"/>
      <c r="LV40" s="73"/>
      <c r="LW40" s="73"/>
      <c r="LX40" s="73"/>
      <c r="LY40" s="73"/>
      <c r="LZ40" s="73"/>
      <c r="MA40" s="73"/>
      <c r="MB40" s="73"/>
      <c r="MC40" s="73"/>
      <c r="MD40" s="73"/>
      <c r="ME40" s="73"/>
      <c r="MF40" s="73"/>
      <c r="MG40" s="73"/>
      <c r="MH40" s="73"/>
      <c r="MI40" s="73"/>
      <c r="MJ40" s="73"/>
      <c r="MK40" s="73"/>
      <c r="ML40" s="73"/>
      <c r="MM40" s="73"/>
      <c r="MN40" s="73"/>
      <c r="MO40" s="73"/>
      <c r="MP40" s="73"/>
      <c r="MQ40" s="73"/>
      <c r="MR40" s="73"/>
      <c r="MS40" s="73"/>
      <c r="MT40" s="73"/>
      <c r="MU40" s="73"/>
      <c r="MV40" s="73"/>
      <c r="MW40" s="73"/>
      <c r="MX40" s="73"/>
      <c r="MY40" s="73"/>
      <c r="MZ40" s="73"/>
      <c r="NA40" s="73"/>
      <c r="NB40" s="73"/>
      <c r="NC40" s="73"/>
      <c r="ND40" s="73"/>
      <c r="NE40" s="73"/>
      <c r="NF40" s="73"/>
      <c r="NG40" s="73"/>
      <c r="NH40" s="73"/>
      <c r="NI40" s="73"/>
      <c r="NJ40" s="73"/>
      <c r="NK40" s="73"/>
      <c r="NL40" s="73"/>
      <c r="NM40" s="73"/>
      <c r="NN40" s="73"/>
      <c r="NO40" s="73"/>
      <c r="NP40" s="73"/>
      <c r="NQ40" s="73"/>
      <c r="NR40" s="73"/>
      <c r="NS40" s="73"/>
      <c r="NT40" s="73"/>
      <c r="NU40" s="73"/>
      <c r="NV40" s="73"/>
      <c r="NW40" s="73"/>
      <c r="NX40" s="73"/>
      <c r="NY40" s="73"/>
      <c r="NZ40" s="73"/>
      <c r="OA40" s="73"/>
      <c r="OB40" s="73"/>
      <c r="OC40" s="73"/>
      <c r="OD40" s="73"/>
      <c r="OE40" s="73"/>
      <c r="OF40" s="73"/>
      <c r="OG40" s="73"/>
      <c r="OH40" s="73"/>
      <c r="OI40" s="73"/>
      <c r="OJ40" s="73"/>
      <c r="OK40" s="73"/>
      <c r="OL40" s="73"/>
      <c r="OM40" s="73"/>
      <c r="ON40" s="73"/>
      <c r="OO40" s="73"/>
      <c r="OP40" s="73"/>
      <c r="OQ40" s="73"/>
      <c r="OR40" s="73"/>
      <c r="OS40" s="73"/>
      <c r="OT40" s="73"/>
      <c r="OU40" s="73"/>
      <c r="OV40" s="73"/>
      <c r="OW40" s="73"/>
      <c r="OX40" s="73"/>
      <c r="OY40" s="73"/>
      <c r="OZ40" s="73"/>
      <c r="PA40" s="73"/>
      <c r="PB40" s="73"/>
      <c r="PC40" s="73"/>
      <c r="PD40" s="73"/>
      <c r="PE40" s="73"/>
      <c r="PF40" s="73"/>
      <c r="PG40" s="73"/>
      <c r="PH40" s="73"/>
      <c r="PI40" s="73"/>
      <c r="PJ40" s="73"/>
      <c r="PK40" s="73"/>
      <c r="PL40" s="73"/>
      <c r="PM40" s="73"/>
      <c r="PN40" s="73"/>
      <c r="PO40" s="73"/>
      <c r="PP40" s="73"/>
      <c r="PQ40" s="73"/>
      <c r="PR40" s="73"/>
      <c r="PS40" s="73"/>
      <c r="PT40" s="73"/>
      <c r="PU40" s="73"/>
      <c r="PV40" s="73"/>
      <c r="PW40" s="73"/>
      <c r="PX40" s="73"/>
      <c r="PY40" s="73"/>
      <c r="PZ40" s="73"/>
      <c r="QA40" s="73"/>
      <c r="QB40" s="73"/>
      <c r="QC40" s="73"/>
      <c r="QD40" s="73"/>
      <c r="QE40" s="73"/>
      <c r="QF40" s="73"/>
      <c r="QG40" s="73"/>
      <c r="QH40" s="73"/>
      <c r="QI40" s="73"/>
      <c r="QJ40" s="73"/>
      <c r="QK40" s="73"/>
      <c r="QL40" s="73"/>
      <c r="QM40" s="73"/>
      <c r="QN40" s="73"/>
      <c r="QO40" s="73"/>
      <c r="QP40" s="73"/>
      <c r="QQ40" s="73"/>
      <c r="QR40" s="73"/>
      <c r="QS40" s="73"/>
      <c r="QT40" s="73"/>
      <c r="QU40" s="73"/>
      <c r="QV40" s="73"/>
      <c r="QW40" s="73"/>
      <c r="QX40" s="73"/>
      <c r="QY40" s="73"/>
      <c r="QZ40" s="73"/>
      <c r="RA40" s="73"/>
      <c r="RB40" s="73"/>
      <c r="RC40" s="73"/>
      <c r="RD40" s="73"/>
      <c r="RE40" s="73"/>
      <c r="RF40" s="73"/>
      <c r="RG40" s="73"/>
      <c r="RH40" s="73"/>
      <c r="RI40" s="73"/>
      <c r="RJ40" s="73"/>
      <c r="RK40" s="73"/>
      <c r="RL40" s="73"/>
      <c r="RM40" s="73"/>
      <c r="RN40" s="73"/>
      <c r="RO40" s="73"/>
      <c r="RP40" s="73"/>
      <c r="RQ40" s="73"/>
      <c r="RR40" s="73"/>
      <c r="RS40" s="73"/>
      <c r="RT40" s="73"/>
      <c r="RU40" s="73"/>
      <c r="RV40" s="73"/>
      <c r="RW40" s="73"/>
      <c r="RX40" s="73"/>
      <c r="RY40" s="73"/>
      <c r="RZ40" s="73"/>
      <c r="SA40" s="73"/>
      <c r="SB40" s="73"/>
      <c r="SC40" s="73"/>
      <c r="SD40" s="73"/>
      <c r="SE40" s="73"/>
      <c r="SF40" s="73"/>
      <c r="SG40" s="73"/>
      <c r="SH40" s="73"/>
      <c r="SI40" s="73"/>
      <c r="SJ40" s="73"/>
      <c r="SK40" s="73"/>
      <c r="SL40" s="73"/>
      <c r="SM40" s="73"/>
      <c r="SN40" s="73"/>
      <c r="SO40" s="73"/>
      <c r="SP40" s="73"/>
      <c r="SQ40" s="73"/>
      <c r="SR40" s="73"/>
      <c r="SS40" s="73"/>
      <c r="ST40" s="73"/>
      <c r="SU40" s="73"/>
      <c r="SV40" s="73"/>
      <c r="SW40" s="73"/>
      <c r="SX40" s="73"/>
      <c r="SY40" s="73"/>
      <c r="SZ40" s="73"/>
      <c r="TA40" s="73"/>
      <c r="TB40" s="73"/>
      <c r="TC40" s="73"/>
      <c r="TD40" s="73"/>
      <c r="TE40" s="73"/>
      <c r="TF40" s="73"/>
      <c r="TG40" s="73"/>
      <c r="TH40" s="73"/>
      <c r="TI40" s="73"/>
      <c r="TJ40" s="73"/>
      <c r="TK40" s="73"/>
      <c r="TL40" s="73"/>
      <c r="TM40" s="73"/>
      <c r="TN40" s="73"/>
      <c r="TO40" s="73"/>
      <c r="TP40" s="73"/>
      <c r="TQ40" s="73"/>
      <c r="TR40" s="73"/>
      <c r="TS40" s="73"/>
      <c r="TT40" s="73"/>
      <c r="TU40" s="73"/>
      <c r="TV40" s="73"/>
      <c r="TW40" s="73"/>
      <c r="TX40" s="73"/>
      <c r="TY40" s="73"/>
      <c r="TZ40" s="73"/>
      <c r="UA40" s="73"/>
      <c r="UB40" s="73"/>
      <c r="UC40" s="73"/>
      <c r="UD40" s="73"/>
      <c r="UE40" s="73"/>
      <c r="UF40" s="73"/>
      <c r="UG40" s="73"/>
      <c r="UH40" s="73"/>
      <c r="UI40" s="73"/>
      <c r="UJ40" s="73"/>
      <c r="UK40" s="73"/>
      <c r="UL40" s="73"/>
      <c r="UM40" s="73"/>
      <c r="UN40" s="73"/>
      <c r="UO40" s="73"/>
      <c r="UP40" s="73"/>
      <c r="UQ40" s="73"/>
      <c r="UR40" s="73"/>
      <c r="US40" s="73"/>
      <c r="UT40" s="73"/>
      <c r="UU40" s="73"/>
      <c r="UV40" s="73"/>
      <c r="UW40" s="73"/>
      <c r="UX40" s="73"/>
      <c r="UY40" s="73"/>
      <c r="UZ40" s="73"/>
      <c r="VA40" s="73"/>
      <c r="VB40" s="73"/>
      <c r="VC40" s="73"/>
      <c r="VD40" s="73"/>
      <c r="VE40" s="73"/>
      <c r="VF40" s="73"/>
      <c r="VG40" s="73"/>
      <c r="VH40" s="73"/>
      <c r="VI40" s="73"/>
      <c r="VJ40" s="73"/>
      <c r="VK40" s="73"/>
      <c r="VL40" s="73"/>
      <c r="VM40" s="73"/>
      <c r="VN40" s="73"/>
      <c r="VO40" s="73"/>
      <c r="VP40" s="73"/>
      <c r="VQ40" s="73"/>
      <c r="VR40" s="73"/>
      <c r="VS40" s="73"/>
      <c r="VT40" s="73"/>
      <c r="VU40" s="73"/>
      <c r="VV40" s="73"/>
      <c r="VW40" s="73"/>
      <c r="VX40" s="73"/>
      <c r="VY40" s="73"/>
      <c r="VZ40" s="73"/>
      <c r="WA40" s="73"/>
      <c r="WB40" s="73"/>
      <c r="WC40" s="73"/>
      <c r="WD40" s="73"/>
      <c r="WE40" s="73"/>
      <c r="WF40" s="73"/>
      <c r="WG40" s="73"/>
      <c r="WH40" s="73"/>
      <c r="WI40" s="73"/>
      <c r="WJ40" s="73"/>
      <c r="WK40" s="73"/>
      <c r="WL40" s="73"/>
      <c r="WM40" s="73"/>
      <c r="WN40" s="73"/>
      <c r="WO40" s="73"/>
      <c r="WP40" s="73"/>
      <c r="WQ40" s="73"/>
      <c r="WR40" s="73"/>
      <c r="WS40" s="73"/>
      <c r="WT40" s="73"/>
      <c r="WU40" s="73"/>
      <c r="WV40" s="73"/>
      <c r="WW40" s="73"/>
      <c r="WX40" s="73"/>
      <c r="WY40" s="73"/>
      <c r="WZ40" s="73"/>
      <c r="XA40" s="73"/>
      <c r="XB40" s="73"/>
      <c r="XC40" s="73"/>
      <c r="XD40" s="73"/>
      <c r="XE40" s="73"/>
      <c r="XF40" s="73"/>
      <c r="XG40" s="73"/>
      <c r="XH40" s="73"/>
      <c r="XI40" s="73"/>
      <c r="XJ40" s="73"/>
      <c r="XK40" s="73"/>
      <c r="XL40" s="73"/>
      <c r="XM40" s="73"/>
      <c r="XN40" s="73"/>
      <c r="XO40" s="73"/>
      <c r="XP40" s="73"/>
      <c r="XQ40" s="73"/>
      <c r="XR40" s="73"/>
      <c r="XS40" s="73"/>
      <c r="XT40" s="73"/>
      <c r="XU40" s="73"/>
      <c r="XV40" s="73"/>
      <c r="XW40" s="73"/>
      <c r="XX40" s="73"/>
      <c r="XY40" s="73"/>
      <c r="XZ40" s="73"/>
      <c r="YA40" s="73"/>
      <c r="YB40" s="73"/>
      <c r="YC40" s="73"/>
      <c r="YD40" s="73"/>
      <c r="YE40" s="73"/>
      <c r="YF40" s="73"/>
      <c r="YG40" s="73"/>
      <c r="YH40" s="73"/>
      <c r="YI40" s="73"/>
      <c r="YJ40" s="73"/>
      <c r="YK40" s="73"/>
      <c r="YL40" s="73"/>
      <c r="YM40" s="73"/>
      <c r="YN40" s="73"/>
      <c r="YO40" s="73"/>
      <c r="YP40" s="73"/>
      <c r="YQ40" s="73"/>
      <c r="YR40" s="73"/>
      <c r="YS40" s="73"/>
      <c r="YT40" s="73"/>
      <c r="YU40" s="73"/>
      <c r="YV40" s="73"/>
      <c r="YW40" s="73"/>
      <c r="YX40" s="73"/>
      <c r="YY40" s="73"/>
      <c r="YZ40" s="73"/>
      <c r="ZA40" s="73"/>
      <c r="ZB40" s="73"/>
      <c r="ZC40" s="73"/>
      <c r="ZD40" s="73"/>
      <c r="ZE40" s="73"/>
      <c r="ZF40" s="73"/>
      <c r="ZG40" s="73"/>
      <c r="ZH40" s="73"/>
      <c r="ZI40" s="73"/>
      <c r="ZJ40" s="73"/>
      <c r="ZK40" s="73"/>
      <c r="ZL40" s="73"/>
      <c r="ZM40" s="73"/>
      <c r="ZN40" s="73"/>
      <c r="ZO40" s="73"/>
      <c r="ZP40" s="73"/>
      <c r="ZQ40" s="73"/>
      <c r="ZR40" s="73"/>
      <c r="ZS40" s="73"/>
      <c r="ZT40" s="73"/>
      <c r="ZU40" s="73"/>
      <c r="ZV40" s="73"/>
      <c r="ZW40" s="73"/>
      <c r="ZX40" s="73"/>
      <c r="ZY40" s="73"/>
      <c r="ZZ40" s="73"/>
      <c r="AAA40" s="73"/>
      <c r="AAB40" s="73"/>
      <c r="AAC40" s="73"/>
      <c r="AAD40" s="73"/>
      <c r="AAE40" s="73"/>
      <c r="AAF40" s="73"/>
      <c r="AAG40" s="73"/>
      <c r="AAH40" s="73"/>
      <c r="AAI40" s="73"/>
      <c r="AAJ40" s="73"/>
      <c r="AAK40" s="73"/>
      <c r="AAL40" s="73"/>
      <c r="AAM40" s="73"/>
      <c r="AAN40" s="73"/>
      <c r="AAO40" s="73"/>
      <c r="AAP40" s="73"/>
      <c r="AAQ40" s="73"/>
      <c r="AAR40" s="73"/>
      <c r="AAS40" s="73"/>
      <c r="AAT40" s="73"/>
      <c r="AAU40" s="73"/>
      <c r="AAV40" s="73"/>
      <c r="AAW40" s="73"/>
      <c r="AAX40" s="73"/>
      <c r="AAY40" s="73"/>
      <c r="AAZ40" s="73"/>
      <c r="ABA40" s="73"/>
      <c r="ABB40" s="73"/>
      <c r="ABC40" s="73"/>
      <c r="ABD40" s="73"/>
      <c r="ABE40" s="73"/>
      <c r="ABF40" s="73"/>
      <c r="ABG40" s="73"/>
      <c r="ABH40" s="73"/>
      <c r="ABI40" s="73"/>
      <c r="ABJ40" s="73"/>
      <c r="ABK40" s="73"/>
      <c r="ABL40" s="73"/>
      <c r="ABM40" s="73"/>
      <c r="ABN40" s="73"/>
      <c r="ABO40" s="73"/>
      <c r="ABP40" s="73"/>
      <c r="ABQ40" s="73"/>
      <c r="ABR40" s="73"/>
      <c r="ABS40" s="73"/>
      <c r="ABT40" s="73"/>
      <c r="ABU40" s="73"/>
      <c r="ABV40" s="73"/>
      <c r="ABW40" s="73"/>
      <c r="ABX40" s="73"/>
      <c r="ABY40" s="73"/>
      <c r="ABZ40" s="73"/>
      <c r="ACA40" s="73"/>
      <c r="ACB40" s="73"/>
      <c r="ACC40" s="73"/>
      <c r="ACD40" s="73"/>
      <c r="ACE40" s="73"/>
      <c r="ACF40" s="73"/>
      <c r="ACG40" s="73"/>
      <c r="ACH40" s="73"/>
      <c r="ACI40" s="73"/>
      <c r="ACJ40" s="73"/>
      <c r="ACK40" s="73"/>
      <c r="ACL40" s="73"/>
      <c r="ACM40" s="73"/>
      <c r="ACN40" s="73"/>
      <c r="ACO40" s="73"/>
      <c r="ACP40" s="73"/>
      <c r="ACQ40" s="73"/>
      <c r="ACR40" s="73"/>
      <c r="ACS40" s="73"/>
      <c r="ACT40" s="73"/>
      <c r="ACU40" s="73"/>
      <c r="ACV40" s="73"/>
      <c r="ACW40" s="73"/>
      <c r="ACX40" s="73"/>
      <c r="ACY40" s="73"/>
      <c r="ACZ40" s="73"/>
      <c r="ADA40" s="73"/>
      <c r="ADB40" s="73"/>
      <c r="ADC40" s="73"/>
      <c r="ADD40" s="73"/>
      <c r="ADE40" s="73"/>
      <c r="ADF40" s="73"/>
      <c r="ADG40" s="73"/>
      <c r="ADH40" s="73"/>
      <c r="ADI40" s="73"/>
      <c r="ADJ40" s="73"/>
      <c r="ADK40" s="73"/>
      <c r="ADL40" s="73"/>
      <c r="ADM40" s="73"/>
      <c r="ADN40" s="73"/>
      <c r="ADO40" s="73"/>
      <c r="ADP40" s="73"/>
      <c r="ADQ40" s="73"/>
      <c r="ADR40" s="73"/>
      <c r="ADS40" s="73"/>
      <c r="ADT40" s="73"/>
      <c r="ADU40" s="73"/>
      <c r="ADV40" s="73"/>
      <c r="ADW40" s="73"/>
      <c r="ADX40" s="73"/>
      <c r="ADY40" s="73"/>
      <c r="ADZ40" s="73"/>
      <c r="AEA40" s="73"/>
      <c r="AEB40" s="73"/>
      <c r="AEC40" s="73"/>
      <c r="AED40" s="73"/>
      <c r="AEE40" s="73"/>
      <c r="AEF40" s="73"/>
      <c r="AEG40" s="73"/>
      <c r="AEH40" s="73"/>
      <c r="AEI40" s="73"/>
      <c r="AEJ40" s="73"/>
      <c r="AEK40" s="73"/>
      <c r="AEL40" s="73"/>
      <c r="AEM40" s="73"/>
      <c r="AEN40" s="73"/>
      <c r="AEO40" s="73"/>
      <c r="AEP40" s="73"/>
      <c r="AEQ40" s="73"/>
      <c r="AER40" s="73"/>
      <c r="AES40" s="73"/>
      <c r="AET40" s="73"/>
      <c r="AEU40" s="73"/>
      <c r="AEV40" s="73"/>
      <c r="AEW40" s="73"/>
      <c r="AEX40" s="73"/>
      <c r="AEY40" s="73"/>
      <c r="AEZ40" s="73"/>
      <c r="AFA40" s="73"/>
      <c r="AFB40" s="73"/>
      <c r="AFC40" s="73"/>
      <c r="AFD40" s="73"/>
      <c r="AFE40" s="73"/>
      <c r="AFF40" s="73"/>
      <c r="AFG40" s="73"/>
      <c r="AFH40" s="73"/>
      <c r="AFI40" s="73"/>
      <c r="AFJ40" s="73"/>
      <c r="AFK40" s="73"/>
      <c r="AFL40" s="73"/>
      <c r="AFM40" s="73"/>
      <c r="AFN40" s="73"/>
      <c r="AFO40" s="73"/>
      <c r="AFP40" s="73"/>
      <c r="AFQ40" s="73"/>
      <c r="AFR40" s="73"/>
      <c r="AFS40" s="73"/>
      <c r="AFT40" s="73"/>
      <c r="AFU40" s="73"/>
      <c r="AFV40" s="73"/>
      <c r="AFW40" s="73"/>
      <c r="AFX40" s="73"/>
      <c r="AFY40" s="73"/>
      <c r="AFZ40" s="73"/>
      <c r="AGA40" s="73"/>
      <c r="AGB40" s="73"/>
      <c r="AGC40" s="73"/>
      <c r="AGD40" s="73"/>
      <c r="AGE40" s="73"/>
      <c r="AGF40" s="73"/>
      <c r="AGG40" s="73"/>
      <c r="AGH40" s="73"/>
      <c r="AGI40" s="73"/>
      <c r="AGJ40" s="73"/>
      <c r="AGK40" s="73"/>
      <c r="AGL40" s="73"/>
      <c r="AGM40" s="73"/>
      <c r="AGN40" s="73"/>
      <c r="AGO40" s="73"/>
      <c r="AGP40" s="73"/>
      <c r="AGQ40" s="73"/>
      <c r="AGR40" s="73"/>
      <c r="AGS40" s="73"/>
      <c r="AGT40" s="73"/>
      <c r="AGU40" s="73"/>
      <c r="AGV40" s="73"/>
      <c r="AGW40" s="73"/>
      <c r="AGX40" s="73"/>
      <c r="AGY40" s="73"/>
      <c r="AGZ40" s="73"/>
      <c r="AHA40" s="73"/>
      <c r="AHB40" s="73"/>
      <c r="AHC40" s="73"/>
      <c r="AHD40" s="73"/>
      <c r="AHE40" s="73"/>
      <c r="AHF40" s="73"/>
      <c r="AHG40" s="73"/>
      <c r="AHH40" s="73"/>
      <c r="AHI40" s="73"/>
      <c r="AHJ40" s="73"/>
      <c r="AHK40" s="73"/>
      <c r="AHL40" s="73"/>
      <c r="AHM40" s="73"/>
      <c r="AHN40" s="73"/>
      <c r="AHO40" s="73"/>
      <c r="AHP40" s="73"/>
      <c r="AHQ40" s="73"/>
      <c r="AHR40" s="73"/>
      <c r="AHS40" s="73"/>
      <c r="AHT40" s="73"/>
      <c r="AHU40" s="73"/>
      <c r="AHV40" s="73"/>
      <c r="AHW40" s="73"/>
      <c r="AHX40" s="73"/>
      <c r="AHY40" s="73"/>
      <c r="AHZ40" s="73"/>
      <c r="AIA40" s="73"/>
      <c r="AIB40" s="73"/>
      <c r="AIC40" s="73"/>
      <c r="AID40" s="73"/>
      <c r="AIE40" s="73"/>
      <c r="AIF40" s="73"/>
      <c r="AIG40" s="73"/>
      <c r="AIH40" s="73"/>
      <c r="AII40" s="73"/>
      <c r="AIJ40" s="73"/>
      <c r="AIK40" s="73"/>
      <c r="AIL40" s="73"/>
      <c r="AIM40" s="73"/>
      <c r="AIN40" s="73"/>
      <c r="AIO40" s="73"/>
      <c r="AIP40" s="73"/>
      <c r="AIQ40" s="73"/>
      <c r="AIR40" s="73"/>
      <c r="AIS40" s="73"/>
      <c r="AIT40" s="73"/>
      <c r="AIU40" s="73"/>
      <c r="AIV40" s="73"/>
      <c r="AIW40" s="73"/>
      <c r="AIX40" s="73"/>
      <c r="AIY40" s="73"/>
      <c r="AIZ40" s="73"/>
      <c r="AJA40" s="73"/>
      <c r="AJB40" s="73"/>
      <c r="AJC40" s="73"/>
      <c r="AJD40" s="73"/>
      <c r="AJE40" s="73"/>
      <c r="AJF40" s="73"/>
      <c r="AJG40" s="73"/>
      <c r="AJH40" s="73"/>
      <c r="AJI40" s="73"/>
      <c r="AJJ40" s="73"/>
      <c r="AJK40" s="73"/>
      <c r="AJL40" s="73"/>
      <c r="AJM40" s="73"/>
      <c r="AJN40" s="73"/>
      <c r="AJO40" s="73"/>
      <c r="AJP40" s="73"/>
      <c r="AJQ40" s="73"/>
      <c r="AJR40" s="73"/>
      <c r="AJS40" s="73"/>
      <c r="AJT40" s="73"/>
      <c r="AJU40" s="73"/>
      <c r="AJV40" s="73"/>
      <c r="AJW40" s="73"/>
      <c r="AJX40" s="73"/>
      <c r="AJY40" s="73"/>
      <c r="AJZ40" s="73"/>
      <c r="AKA40" s="73"/>
      <c r="AKB40" s="73"/>
      <c r="AKC40" s="73"/>
      <c r="AKD40" s="73"/>
      <c r="AKE40" s="73"/>
      <c r="AKF40" s="73"/>
      <c r="AKG40" s="73"/>
      <c r="AKH40" s="73"/>
      <c r="AKI40" s="73"/>
      <c r="AKJ40" s="73"/>
      <c r="AKK40" s="73"/>
      <c r="AKL40" s="73"/>
      <c r="AKM40" s="73"/>
      <c r="AKN40" s="73"/>
      <c r="AKO40" s="73"/>
      <c r="AKP40" s="73"/>
      <c r="AKQ40" s="73"/>
      <c r="AKR40" s="73"/>
      <c r="AKS40" s="73"/>
      <c r="AKT40" s="73"/>
      <c r="AKU40" s="73"/>
      <c r="AKV40" s="73"/>
      <c r="AKW40" s="73"/>
      <c r="AKX40" s="73"/>
      <c r="AKY40" s="73"/>
      <c r="AKZ40" s="73"/>
      <c r="ALA40" s="73"/>
      <c r="ALB40" s="73"/>
      <c r="ALC40" s="73"/>
      <c r="ALD40" s="73"/>
      <c r="ALE40" s="73"/>
      <c r="ALF40" s="73"/>
      <c r="ALG40" s="73"/>
      <c r="ALH40" s="73"/>
      <c r="ALI40" s="73"/>
      <c r="ALJ40" s="73"/>
      <c r="ALK40" s="73"/>
      <c r="ALL40" s="73"/>
      <c r="ALM40" s="73"/>
      <c r="ALN40" s="73"/>
      <c r="ALO40" s="73"/>
      <c r="ALP40" s="73"/>
      <c r="ALQ40" s="73"/>
      <c r="ALR40" s="73"/>
      <c r="ALS40" s="73"/>
      <c r="ALT40" s="73"/>
      <c r="ALU40" s="73"/>
      <c r="ALV40" s="73"/>
      <c r="ALW40" s="73"/>
      <c r="ALX40" s="73"/>
      <c r="ALY40" s="73"/>
      <c r="ALZ40" s="73"/>
      <c r="AMA40" s="73"/>
      <c r="AMB40" s="73"/>
      <c r="AMC40" s="73"/>
      <c r="AMD40" s="73"/>
      <c r="AME40" s="73"/>
      <c r="AMF40" s="73"/>
      <c r="AMG40" s="73"/>
      <c r="AMH40" s="73"/>
      <c r="AMI40" s="73"/>
      <c r="AMJ40" s="73"/>
      <c r="AMK40" s="73"/>
    </row>
    <row r="41" spans="1:1025" s="74" customFormat="1" ht="15" customHeight="1">
      <c r="A41" s="75"/>
      <c r="B41" s="65" t="s">
        <v>1643</v>
      </c>
      <c r="C41" s="65" t="s">
        <v>1644</v>
      </c>
      <c r="D41" s="66">
        <v>3.3739999999999999E-2</v>
      </c>
      <c r="E41" s="66">
        <v>3.3700000000000001E-2</v>
      </c>
      <c r="F41" s="66">
        <v>1</v>
      </c>
      <c r="G41" s="66">
        <v>1</v>
      </c>
      <c r="H41" s="76"/>
      <c r="I41" s="61"/>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c r="JD41" s="73"/>
      <c r="JE41" s="73"/>
      <c r="JF41" s="73"/>
      <c r="JG41" s="73"/>
      <c r="JH41" s="73"/>
      <c r="JI41" s="73"/>
      <c r="JJ41" s="73"/>
      <c r="JK41" s="73"/>
      <c r="JL41" s="73"/>
      <c r="JM41" s="73"/>
      <c r="JN41" s="73"/>
      <c r="JO41" s="73"/>
      <c r="JP41" s="73"/>
      <c r="JQ41" s="73"/>
      <c r="JR41" s="73"/>
      <c r="JS41" s="73"/>
      <c r="JT41" s="73"/>
      <c r="JU41" s="73"/>
      <c r="JV41" s="73"/>
      <c r="JW41" s="73"/>
      <c r="JX41" s="73"/>
      <c r="JY41" s="73"/>
      <c r="JZ41" s="73"/>
      <c r="KA41" s="73"/>
      <c r="KB41" s="73"/>
      <c r="KC41" s="73"/>
      <c r="KD41" s="73"/>
      <c r="KE41" s="73"/>
      <c r="KF41" s="73"/>
      <c r="KG41" s="73"/>
      <c r="KH41" s="73"/>
      <c r="KI41" s="73"/>
      <c r="KJ41" s="73"/>
      <c r="KK41" s="73"/>
      <c r="KL41" s="73"/>
      <c r="KM41" s="73"/>
      <c r="KN41" s="73"/>
      <c r="KO41" s="73"/>
      <c r="KP41" s="73"/>
      <c r="KQ41" s="73"/>
      <c r="KR41" s="73"/>
      <c r="KS41" s="73"/>
      <c r="KT41" s="73"/>
      <c r="KU41" s="73"/>
      <c r="KV41" s="73"/>
      <c r="KW41" s="73"/>
      <c r="KX41" s="73"/>
      <c r="KY41" s="73"/>
      <c r="KZ41" s="73"/>
      <c r="LA41" s="73"/>
      <c r="LB41" s="73"/>
      <c r="LC41" s="73"/>
      <c r="LD41" s="73"/>
      <c r="LE41" s="73"/>
      <c r="LF41" s="73"/>
      <c r="LG41" s="73"/>
      <c r="LH41" s="73"/>
      <c r="LI41" s="73"/>
      <c r="LJ41" s="73"/>
      <c r="LK41" s="73"/>
      <c r="LL41" s="73"/>
      <c r="LM41" s="73"/>
      <c r="LN41" s="73"/>
      <c r="LO41" s="73"/>
      <c r="LP41" s="73"/>
      <c r="LQ41" s="73"/>
      <c r="LR41" s="73"/>
      <c r="LS41" s="73"/>
      <c r="LT41" s="73"/>
      <c r="LU41" s="73"/>
      <c r="LV41" s="73"/>
      <c r="LW41" s="73"/>
      <c r="LX41" s="73"/>
      <c r="LY41" s="73"/>
      <c r="LZ41" s="73"/>
      <c r="MA41" s="73"/>
      <c r="MB41" s="73"/>
      <c r="MC41" s="73"/>
      <c r="MD41" s="73"/>
      <c r="ME41" s="73"/>
      <c r="MF41" s="73"/>
      <c r="MG41" s="73"/>
      <c r="MH41" s="73"/>
      <c r="MI41" s="73"/>
      <c r="MJ41" s="73"/>
      <c r="MK41" s="73"/>
      <c r="ML41" s="73"/>
      <c r="MM41" s="73"/>
      <c r="MN41" s="73"/>
      <c r="MO41" s="73"/>
      <c r="MP41" s="73"/>
      <c r="MQ41" s="73"/>
      <c r="MR41" s="73"/>
      <c r="MS41" s="73"/>
      <c r="MT41" s="73"/>
      <c r="MU41" s="73"/>
      <c r="MV41" s="73"/>
      <c r="MW41" s="73"/>
      <c r="MX41" s="73"/>
      <c r="MY41" s="73"/>
      <c r="MZ41" s="73"/>
      <c r="NA41" s="73"/>
      <c r="NB41" s="73"/>
      <c r="NC41" s="73"/>
      <c r="ND41" s="73"/>
      <c r="NE41" s="73"/>
      <c r="NF41" s="73"/>
      <c r="NG41" s="73"/>
      <c r="NH41" s="73"/>
      <c r="NI41" s="73"/>
      <c r="NJ41" s="73"/>
      <c r="NK41" s="73"/>
      <c r="NL41" s="73"/>
      <c r="NM41" s="73"/>
      <c r="NN41" s="73"/>
      <c r="NO41" s="73"/>
      <c r="NP41" s="73"/>
      <c r="NQ41" s="73"/>
      <c r="NR41" s="73"/>
      <c r="NS41" s="73"/>
      <c r="NT41" s="73"/>
      <c r="NU41" s="73"/>
      <c r="NV41" s="73"/>
      <c r="NW41" s="73"/>
      <c r="NX41" s="73"/>
      <c r="NY41" s="73"/>
      <c r="NZ41" s="73"/>
      <c r="OA41" s="73"/>
      <c r="OB41" s="73"/>
      <c r="OC41" s="73"/>
      <c r="OD41" s="73"/>
      <c r="OE41" s="73"/>
      <c r="OF41" s="73"/>
      <c r="OG41" s="73"/>
      <c r="OH41" s="73"/>
      <c r="OI41" s="73"/>
      <c r="OJ41" s="73"/>
      <c r="OK41" s="73"/>
      <c r="OL41" s="73"/>
      <c r="OM41" s="73"/>
      <c r="ON41" s="73"/>
      <c r="OO41" s="73"/>
      <c r="OP41" s="73"/>
      <c r="OQ41" s="73"/>
      <c r="OR41" s="73"/>
      <c r="OS41" s="73"/>
      <c r="OT41" s="73"/>
      <c r="OU41" s="73"/>
      <c r="OV41" s="73"/>
      <c r="OW41" s="73"/>
      <c r="OX41" s="73"/>
      <c r="OY41" s="73"/>
      <c r="OZ41" s="73"/>
      <c r="PA41" s="73"/>
      <c r="PB41" s="73"/>
      <c r="PC41" s="73"/>
      <c r="PD41" s="73"/>
      <c r="PE41" s="73"/>
      <c r="PF41" s="73"/>
      <c r="PG41" s="73"/>
      <c r="PH41" s="73"/>
      <c r="PI41" s="73"/>
      <c r="PJ41" s="73"/>
      <c r="PK41" s="73"/>
      <c r="PL41" s="73"/>
      <c r="PM41" s="73"/>
      <c r="PN41" s="73"/>
      <c r="PO41" s="73"/>
      <c r="PP41" s="73"/>
      <c r="PQ41" s="73"/>
      <c r="PR41" s="73"/>
      <c r="PS41" s="73"/>
      <c r="PT41" s="73"/>
      <c r="PU41" s="73"/>
      <c r="PV41" s="73"/>
      <c r="PW41" s="73"/>
      <c r="PX41" s="73"/>
      <c r="PY41" s="73"/>
      <c r="PZ41" s="73"/>
      <c r="QA41" s="73"/>
      <c r="QB41" s="73"/>
      <c r="QC41" s="73"/>
      <c r="QD41" s="73"/>
      <c r="QE41" s="73"/>
      <c r="QF41" s="73"/>
      <c r="QG41" s="73"/>
      <c r="QH41" s="73"/>
      <c r="QI41" s="73"/>
      <c r="QJ41" s="73"/>
      <c r="QK41" s="73"/>
      <c r="QL41" s="73"/>
      <c r="QM41" s="73"/>
      <c r="QN41" s="73"/>
      <c r="QO41" s="73"/>
      <c r="QP41" s="73"/>
      <c r="QQ41" s="73"/>
      <c r="QR41" s="73"/>
      <c r="QS41" s="73"/>
      <c r="QT41" s="73"/>
      <c r="QU41" s="73"/>
      <c r="QV41" s="73"/>
      <c r="QW41" s="73"/>
      <c r="QX41" s="73"/>
      <c r="QY41" s="73"/>
      <c r="QZ41" s="73"/>
      <c r="RA41" s="73"/>
      <c r="RB41" s="73"/>
      <c r="RC41" s="73"/>
      <c r="RD41" s="73"/>
      <c r="RE41" s="73"/>
      <c r="RF41" s="73"/>
      <c r="RG41" s="73"/>
      <c r="RH41" s="73"/>
      <c r="RI41" s="73"/>
      <c r="RJ41" s="73"/>
      <c r="RK41" s="73"/>
      <c r="RL41" s="73"/>
      <c r="RM41" s="73"/>
      <c r="RN41" s="73"/>
      <c r="RO41" s="73"/>
      <c r="RP41" s="73"/>
      <c r="RQ41" s="73"/>
      <c r="RR41" s="73"/>
      <c r="RS41" s="73"/>
      <c r="RT41" s="73"/>
      <c r="RU41" s="73"/>
      <c r="RV41" s="73"/>
      <c r="RW41" s="73"/>
      <c r="RX41" s="73"/>
      <c r="RY41" s="73"/>
      <c r="RZ41" s="73"/>
      <c r="SA41" s="73"/>
      <c r="SB41" s="73"/>
      <c r="SC41" s="73"/>
      <c r="SD41" s="73"/>
      <c r="SE41" s="73"/>
      <c r="SF41" s="73"/>
      <c r="SG41" s="73"/>
      <c r="SH41" s="73"/>
      <c r="SI41" s="73"/>
      <c r="SJ41" s="73"/>
      <c r="SK41" s="73"/>
      <c r="SL41" s="73"/>
      <c r="SM41" s="73"/>
      <c r="SN41" s="73"/>
      <c r="SO41" s="73"/>
      <c r="SP41" s="73"/>
      <c r="SQ41" s="73"/>
      <c r="SR41" s="73"/>
      <c r="SS41" s="73"/>
      <c r="ST41" s="73"/>
      <c r="SU41" s="73"/>
      <c r="SV41" s="73"/>
      <c r="SW41" s="73"/>
      <c r="SX41" s="73"/>
      <c r="SY41" s="73"/>
      <c r="SZ41" s="73"/>
      <c r="TA41" s="73"/>
      <c r="TB41" s="73"/>
      <c r="TC41" s="73"/>
      <c r="TD41" s="73"/>
      <c r="TE41" s="73"/>
      <c r="TF41" s="73"/>
      <c r="TG41" s="73"/>
      <c r="TH41" s="73"/>
      <c r="TI41" s="73"/>
      <c r="TJ41" s="73"/>
      <c r="TK41" s="73"/>
      <c r="TL41" s="73"/>
      <c r="TM41" s="73"/>
      <c r="TN41" s="73"/>
      <c r="TO41" s="73"/>
      <c r="TP41" s="73"/>
      <c r="TQ41" s="73"/>
      <c r="TR41" s="73"/>
      <c r="TS41" s="73"/>
      <c r="TT41" s="73"/>
      <c r="TU41" s="73"/>
      <c r="TV41" s="73"/>
      <c r="TW41" s="73"/>
      <c r="TX41" s="73"/>
      <c r="TY41" s="73"/>
      <c r="TZ41" s="73"/>
      <c r="UA41" s="73"/>
      <c r="UB41" s="73"/>
      <c r="UC41" s="73"/>
      <c r="UD41" s="73"/>
      <c r="UE41" s="73"/>
      <c r="UF41" s="73"/>
      <c r="UG41" s="73"/>
      <c r="UH41" s="73"/>
      <c r="UI41" s="73"/>
      <c r="UJ41" s="73"/>
      <c r="UK41" s="73"/>
      <c r="UL41" s="73"/>
      <c r="UM41" s="73"/>
      <c r="UN41" s="73"/>
      <c r="UO41" s="73"/>
      <c r="UP41" s="73"/>
      <c r="UQ41" s="73"/>
      <c r="UR41" s="73"/>
      <c r="US41" s="73"/>
      <c r="UT41" s="73"/>
      <c r="UU41" s="73"/>
      <c r="UV41" s="73"/>
      <c r="UW41" s="73"/>
      <c r="UX41" s="73"/>
      <c r="UY41" s="73"/>
      <c r="UZ41" s="73"/>
      <c r="VA41" s="73"/>
      <c r="VB41" s="73"/>
      <c r="VC41" s="73"/>
      <c r="VD41" s="73"/>
      <c r="VE41" s="73"/>
      <c r="VF41" s="73"/>
      <c r="VG41" s="73"/>
      <c r="VH41" s="73"/>
      <c r="VI41" s="73"/>
      <c r="VJ41" s="73"/>
      <c r="VK41" s="73"/>
      <c r="VL41" s="73"/>
      <c r="VM41" s="73"/>
      <c r="VN41" s="73"/>
      <c r="VO41" s="73"/>
      <c r="VP41" s="73"/>
      <c r="VQ41" s="73"/>
      <c r="VR41" s="73"/>
      <c r="VS41" s="73"/>
      <c r="VT41" s="73"/>
      <c r="VU41" s="73"/>
      <c r="VV41" s="73"/>
      <c r="VW41" s="73"/>
      <c r="VX41" s="73"/>
      <c r="VY41" s="73"/>
      <c r="VZ41" s="73"/>
      <c r="WA41" s="73"/>
      <c r="WB41" s="73"/>
      <c r="WC41" s="73"/>
      <c r="WD41" s="73"/>
      <c r="WE41" s="73"/>
      <c r="WF41" s="73"/>
      <c r="WG41" s="73"/>
      <c r="WH41" s="73"/>
      <c r="WI41" s="73"/>
      <c r="WJ41" s="73"/>
      <c r="WK41" s="73"/>
      <c r="WL41" s="73"/>
      <c r="WM41" s="73"/>
      <c r="WN41" s="73"/>
      <c r="WO41" s="73"/>
      <c r="WP41" s="73"/>
      <c r="WQ41" s="73"/>
      <c r="WR41" s="73"/>
      <c r="WS41" s="73"/>
      <c r="WT41" s="73"/>
      <c r="WU41" s="73"/>
      <c r="WV41" s="73"/>
      <c r="WW41" s="73"/>
      <c r="WX41" s="73"/>
      <c r="WY41" s="73"/>
      <c r="WZ41" s="73"/>
      <c r="XA41" s="73"/>
      <c r="XB41" s="73"/>
      <c r="XC41" s="73"/>
      <c r="XD41" s="73"/>
      <c r="XE41" s="73"/>
      <c r="XF41" s="73"/>
      <c r="XG41" s="73"/>
      <c r="XH41" s="73"/>
      <c r="XI41" s="73"/>
      <c r="XJ41" s="73"/>
      <c r="XK41" s="73"/>
      <c r="XL41" s="73"/>
      <c r="XM41" s="73"/>
      <c r="XN41" s="73"/>
      <c r="XO41" s="73"/>
      <c r="XP41" s="73"/>
      <c r="XQ41" s="73"/>
      <c r="XR41" s="73"/>
      <c r="XS41" s="73"/>
      <c r="XT41" s="73"/>
      <c r="XU41" s="73"/>
      <c r="XV41" s="73"/>
      <c r="XW41" s="73"/>
      <c r="XX41" s="73"/>
      <c r="XY41" s="73"/>
      <c r="XZ41" s="73"/>
      <c r="YA41" s="73"/>
      <c r="YB41" s="73"/>
      <c r="YC41" s="73"/>
      <c r="YD41" s="73"/>
      <c r="YE41" s="73"/>
      <c r="YF41" s="73"/>
      <c r="YG41" s="73"/>
      <c r="YH41" s="73"/>
      <c r="YI41" s="73"/>
      <c r="YJ41" s="73"/>
      <c r="YK41" s="73"/>
      <c r="YL41" s="73"/>
      <c r="YM41" s="73"/>
      <c r="YN41" s="73"/>
      <c r="YO41" s="73"/>
      <c r="YP41" s="73"/>
      <c r="YQ41" s="73"/>
      <c r="YR41" s="73"/>
      <c r="YS41" s="73"/>
      <c r="YT41" s="73"/>
      <c r="YU41" s="73"/>
      <c r="YV41" s="73"/>
      <c r="YW41" s="73"/>
      <c r="YX41" s="73"/>
      <c r="YY41" s="73"/>
      <c r="YZ41" s="73"/>
      <c r="ZA41" s="73"/>
      <c r="ZB41" s="73"/>
      <c r="ZC41" s="73"/>
      <c r="ZD41" s="73"/>
      <c r="ZE41" s="73"/>
      <c r="ZF41" s="73"/>
      <c r="ZG41" s="73"/>
      <c r="ZH41" s="73"/>
      <c r="ZI41" s="73"/>
      <c r="ZJ41" s="73"/>
      <c r="ZK41" s="73"/>
      <c r="ZL41" s="73"/>
      <c r="ZM41" s="73"/>
      <c r="ZN41" s="73"/>
      <c r="ZO41" s="73"/>
      <c r="ZP41" s="73"/>
      <c r="ZQ41" s="73"/>
      <c r="ZR41" s="73"/>
      <c r="ZS41" s="73"/>
      <c r="ZT41" s="73"/>
      <c r="ZU41" s="73"/>
      <c r="ZV41" s="73"/>
      <c r="ZW41" s="73"/>
      <c r="ZX41" s="73"/>
      <c r="ZY41" s="73"/>
      <c r="ZZ41" s="73"/>
      <c r="AAA41" s="73"/>
      <c r="AAB41" s="73"/>
      <c r="AAC41" s="73"/>
      <c r="AAD41" s="73"/>
      <c r="AAE41" s="73"/>
      <c r="AAF41" s="73"/>
      <c r="AAG41" s="73"/>
      <c r="AAH41" s="73"/>
      <c r="AAI41" s="73"/>
      <c r="AAJ41" s="73"/>
      <c r="AAK41" s="73"/>
      <c r="AAL41" s="73"/>
      <c r="AAM41" s="73"/>
      <c r="AAN41" s="73"/>
      <c r="AAO41" s="73"/>
      <c r="AAP41" s="73"/>
      <c r="AAQ41" s="73"/>
      <c r="AAR41" s="73"/>
      <c r="AAS41" s="73"/>
      <c r="AAT41" s="73"/>
      <c r="AAU41" s="73"/>
      <c r="AAV41" s="73"/>
      <c r="AAW41" s="73"/>
      <c r="AAX41" s="73"/>
      <c r="AAY41" s="73"/>
      <c r="AAZ41" s="73"/>
      <c r="ABA41" s="73"/>
      <c r="ABB41" s="73"/>
      <c r="ABC41" s="73"/>
      <c r="ABD41" s="73"/>
      <c r="ABE41" s="73"/>
      <c r="ABF41" s="73"/>
      <c r="ABG41" s="73"/>
      <c r="ABH41" s="73"/>
      <c r="ABI41" s="73"/>
      <c r="ABJ41" s="73"/>
      <c r="ABK41" s="73"/>
      <c r="ABL41" s="73"/>
      <c r="ABM41" s="73"/>
      <c r="ABN41" s="73"/>
      <c r="ABO41" s="73"/>
      <c r="ABP41" s="73"/>
      <c r="ABQ41" s="73"/>
      <c r="ABR41" s="73"/>
      <c r="ABS41" s="73"/>
      <c r="ABT41" s="73"/>
      <c r="ABU41" s="73"/>
      <c r="ABV41" s="73"/>
      <c r="ABW41" s="73"/>
      <c r="ABX41" s="73"/>
      <c r="ABY41" s="73"/>
      <c r="ABZ41" s="73"/>
      <c r="ACA41" s="73"/>
      <c r="ACB41" s="73"/>
      <c r="ACC41" s="73"/>
      <c r="ACD41" s="73"/>
      <c r="ACE41" s="73"/>
      <c r="ACF41" s="73"/>
      <c r="ACG41" s="73"/>
      <c r="ACH41" s="73"/>
      <c r="ACI41" s="73"/>
      <c r="ACJ41" s="73"/>
      <c r="ACK41" s="73"/>
      <c r="ACL41" s="73"/>
      <c r="ACM41" s="73"/>
      <c r="ACN41" s="73"/>
      <c r="ACO41" s="73"/>
      <c r="ACP41" s="73"/>
      <c r="ACQ41" s="73"/>
      <c r="ACR41" s="73"/>
      <c r="ACS41" s="73"/>
      <c r="ACT41" s="73"/>
      <c r="ACU41" s="73"/>
      <c r="ACV41" s="73"/>
      <c r="ACW41" s="73"/>
      <c r="ACX41" s="73"/>
      <c r="ACY41" s="73"/>
      <c r="ACZ41" s="73"/>
      <c r="ADA41" s="73"/>
      <c r="ADB41" s="73"/>
      <c r="ADC41" s="73"/>
      <c r="ADD41" s="73"/>
      <c r="ADE41" s="73"/>
      <c r="ADF41" s="73"/>
      <c r="ADG41" s="73"/>
      <c r="ADH41" s="73"/>
      <c r="ADI41" s="73"/>
      <c r="ADJ41" s="73"/>
      <c r="ADK41" s="73"/>
      <c r="ADL41" s="73"/>
      <c r="ADM41" s="73"/>
      <c r="ADN41" s="73"/>
      <c r="ADO41" s="73"/>
      <c r="ADP41" s="73"/>
      <c r="ADQ41" s="73"/>
      <c r="ADR41" s="73"/>
      <c r="ADS41" s="73"/>
      <c r="ADT41" s="73"/>
      <c r="ADU41" s="73"/>
      <c r="ADV41" s="73"/>
      <c r="ADW41" s="73"/>
      <c r="ADX41" s="73"/>
      <c r="ADY41" s="73"/>
      <c r="ADZ41" s="73"/>
      <c r="AEA41" s="73"/>
      <c r="AEB41" s="73"/>
      <c r="AEC41" s="73"/>
      <c r="AED41" s="73"/>
      <c r="AEE41" s="73"/>
      <c r="AEF41" s="73"/>
      <c r="AEG41" s="73"/>
      <c r="AEH41" s="73"/>
      <c r="AEI41" s="73"/>
      <c r="AEJ41" s="73"/>
      <c r="AEK41" s="73"/>
      <c r="AEL41" s="73"/>
      <c r="AEM41" s="73"/>
      <c r="AEN41" s="73"/>
      <c r="AEO41" s="73"/>
      <c r="AEP41" s="73"/>
      <c r="AEQ41" s="73"/>
      <c r="AER41" s="73"/>
      <c r="AES41" s="73"/>
      <c r="AET41" s="73"/>
      <c r="AEU41" s="73"/>
      <c r="AEV41" s="73"/>
      <c r="AEW41" s="73"/>
      <c r="AEX41" s="73"/>
      <c r="AEY41" s="73"/>
      <c r="AEZ41" s="73"/>
      <c r="AFA41" s="73"/>
      <c r="AFB41" s="73"/>
      <c r="AFC41" s="73"/>
      <c r="AFD41" s="73"/>
      <c r="AFE41" s="73"/>
      <c r="AFF41" s="73"/>
      <c r="AFG41" s="73"/>
      <c r="AFH41" s="73"/>
      <c r="AFI41" s="73"/>
      <c r="AFJ41" s="73"/>
      <c r="AFK41" s="73"/>
      <c r="AFL41" s="73"/>
      <c r="AFM41" s="73"/>
      <c r="AFN41" s="73"/>
      <c r="AFO41" s="73"/>
      <c r="AFP41" s="73"/>
      <c r="AFQ41" s="73"/>
      <c r="AFR41" s="73"/>
      <c r="AFS41" s="73"/>
      <c r="AFT41" s="73"/>
      <c r="AFU41" s="73"/>
      <c r="AFV41" s="73"/>
      <c r="AFW41" s="73"/>
      <c r="AFX41" s="73"/>
      <c r="AFY41" s="73"/>
      <c r="AFZ41" s="73"/>
      <c r="AGA41" s="73"/>
      <c r="AGB41" s="73"/>
      <c r="AGC41" s="73"/>
      <c r="AGD41" s="73"/>
      <c r="AGE41" s="73"/>
      <c r="AGF41" s="73"/>
      <c r="AGG41" s="73"/>
      <c r="AGH41" s="73"/>
      <c r="AGI41" s="73"/>
      <c r="AGJ41" s="73"/>
      <c r="AGK41" s="73"/>
      <c r="AGL41" s="73"/>
      <c r="AGM41" s="73"/>
      <c r="AGN41" s="73"/>
      <c r="AGO41" s="73"/>
      <c r="AGP41" s="73"/>
      <c r="AGQ41" s="73"/>
      <c r="AGR41" s="73"/>
      <c r="AGS41" s="73"/>
      <c r="AGT41" s="73"/>
      <c r="AGU41" s="73"/>
      <c r="AGV41" s="73"/>
      <c r="AGW41" s="73"/>
      <c r="AGX41" s="73"/>
      <c r="AGY41" s="73"/>
      <c r="AGZ41" s="73"/>
      <c r="AHA41" s="73"/>
      <c r="AHB41" s="73"/>
      <c r="AHC41" s="73"/>
      <c r="AHD41" s="73"/>
      <c r="AHE41" s="73"/>
      <c r="AHF41" s="73"/>
      <c r="AHG41" s="73"/>
      <c r="AHH41" s="73"/>
      <c r="AHI41" s="73"/>
      <c r="AHJ41" s="73"/>
      <c r="AHK41" s="73"/>
      <c r="AHL41" s="73"/>
      <c r="AHM41" s="73"/>
      <c r="AHN41" s="73"/>
      <c r="AHO41" s="73"/>
      <c r="AHP41" s="73"/>
      <c r="AHQ41" s="73"/>
      <c r="AHR41" s="73"/>
      <c r="AHS41" s="73"/>
      <c r="AHT41" s="73"/>
      <c r="AHU41" s="73"/>
      <c r="AHV41" s="73"/>
      <c r="AHW41" s="73"/>
      <c r="AHX41" s="73"/>
      <c r="AHY41" s="73"/>
      <c r="AHZ41" s="73"/>
      <c r="AIA41" s="73"/>
      <c r="AIB41" s="73"/>
      <c r="AIC41" s="73"/>
      <c r="AID41" s="73"/>
      <c r="AIE41" s="73"/>
      <c r="AIF41" s="73"/>
      <c r="AIG41" s="73"/>
      <c r="AIH41" s="73"/>
      <c r="AII41" s="73"/>
      <c r="AIJ41" s="73"/>
      <c r="AIK41" s="73"/>
      <c r="AIL41" s="73"/>
      <c r="AIM41" s="73"/>
      <c r="AIN41" s="73"/>
      <c r="AIO41" s="73"/>
      <c r="AIP41" s="73"/>
      <c r="AIQ41" s="73"/>
      <c r="AIR41" s="73"/>
      <c r="AIS41" s="73"/>
      <c r="AIT41" s="73"/>
      <c r="AIU41" s="73"/>
      <c r="AIV41" s="73"/>
      <c r="AIW41" s="73"/>
      <c r="AIX41" s="73"/>
      <c r="AIY41" s="73"/>
      <c r="AIZ41" s="73"/>
      <c r="AJA41" s="73"/>
      <c r="AJB41" s="73"/>
      <c r="AJC41" s="73"/>
      <c r="AJD41" s="73"/>
      <c r="AJE41" s="73"/>
      <c r="AJF41" s="73"/>
      <c r="AJG41" s="73"/>
      <c r="AJH41" s="73"/>
      <c r="AJI41" s="73"/>
      <c r="AJJ41" s="73"/>
      <c r="AJK41" s="73"/>
      <c r="AJL41" s="73"/>
      <c r="AJM41" s="73"/>
      <c r="AJN41" s="73"/>
      <c r="AJO41" s="73"/>
      <c r="AJP41" s="73"/>
      <c r="AJQ41" s="73"/>
      <c r="AJR41" s="73"/>
      <c r="AJS41" s="73"/>
      <c r="AJT41" s="73"/>
      <c r="AJU41" s="73"/>
      <c r="AJV41" s="73"/>
      <c r="AJW41" s="73"/>
      <c r="AJX41" s="73"/>
      <c r="AJY41" s="73"/>
      <c r="AJZ41" s="73"/>
      <c r="AKA41" s="73"/>
      <c r="AKB41" s="73"/>
      <c r="AKC41" s="73"/>
      <c r="AKD41" s="73"/>
      <c r="AKE41" s="73"/>
      <c r="AKF41" s="73"/>
      <c r="AKG41" s="73"/>
      <c r="AKH41" s="73"/>
      <c r="AKI41" s="73"/>
      <c r="AKJ41" s="73"/>
      <c r="AKK41" s="73"/>
      <c r="AKL41" s="73"/>
      <c r="AKM41" s="73"/>
      <c r="AKN41" s="73"/>
      <c r="AKO41" s="73"/>
      <c r="AKP41" s="73"/>
      <c r="AKQ41" s="73"/>
      <c r="AKR41" s="73"/>
      <c r="AKS41" s="73"/>
      <c r="AKT41" s="73"/>
      <c r="AKU41" s="73"/>
      <c r="AKV41" s="73"/>
      <c r="AKW41" s="73"/>
      <c r="AKX41" s="73"/>
      <c r="AKY41" s="73"/>
      <c r="AKZ41" s="73"/>
      <c r="ALA41" s="73"/>
      <c r="ALB41" s="73"/>
      <c r="ALC41" s="73"/>
      <c r="ALD41" s="73"/>
      <c r="ALE41" s="73"/>
      <c r="ALF41" s="73"/>
      <c r="ALG41" s="73"/>
      <c r="ALH41" s="73"/>
      <c r="ALI41" s="73"/>
      <c r="ALJ41" s="73"/>
      <c r="ALK41" s="73"/>
      <c r="ALL41" s="73"/>
      <c r="ALM41" s="73"/>
      <c r="ALN41" s="73"/>
      <c r="ALO41" s="73"/>
      <c r="ALP41" s="73"/>
      <c r="ALQ41" s="73"/>
      <c r="ALR41" s="73"/>
      <c r="ALS41" s="73"/>
      <c r="ALT41" s="73"/>
      <c r="ALU41" s="73"/>
      <c r="ALV41" s="73"/>
      <c r="ALW41" s="73"/>
      <c r="ALX41" s="73"/>
      <c r="ALY41" s="73"/>
      <c r="ALZ41" s="73"/>
      <c r="AMA41" s="73"/>
      <c r="AMB41" s="73"/>
      <c r="AMC41" s="73"/>
      <c r="AMD41" s="73"/>
      <c r="AME41" s="73"/>
      <c r="AMF41" s="73"/>
      <c r="AMG41" s="73"/>
      <c r="AMH41" s="73"/>
      <c r="AMI41" s="73"/>
      <c r="AMJ41" s="73"/>
      <c r="AMK41" s="73"/>
    </row>
    <row r="42" spans="1:1025" s="74" customFormat="1" ht="15" customHeight="1">
      <c r="A42" s="75"/>
      <c r="B42" s="65" t="s">
        <v>1645</v>
      </c>
      <c r="C42" s="65" t="s">
        <v>1646</v>
      </c>
      <c r="D42" s="66">
        <v>4.6899999999999997E-3</v>
      </c>
      <c r="E42" s="66">
        <v>0.3795</v>
      </c>
      <c r="F42" s="66">
        <v>4.6899999999999997E-3</v>
      </c>
      <c r="G42" s="66">
        <v>1</v>
      </c>
      <c r="H42" s="76"/>
      <c r="I42" s="61"/>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c r="IW42" s="73"/>
      <c r="IX42" s="73"/>
      <c r="IY42" s="73"/>
      <c r="IZ42" s="73"/>
      <c r="JA42" s="73"/>
      <c r="JB42" s="73"/>
      <c r="JC42" s="73"/>
      <c r="JD42" s="73"/>
      <c r="JE42" s="73"/>
      <c r="JF42" s="73"/>
      <c r="JG42" s="73"/>
      <c r="JH42" s="73"/>
      <c r="JI42" s="73"/>
      <c r="JJ42" s="73"/>
      <c r="JK42" s="73"/>
      <c r="JL42" s="73"/>
      <c r="JM42" s="73"/>
      <c r="JN42" s="73"/>
      <c r="JO42" s="73"/>
      <c r="JP42" s="73"/>
      <c r="JQ42" s="73"/>
      <c r="JR42" s="73"/>
      <c r="JS42" s="73"/>
      <c r="JT42" s="73"/>
      <c r="JU42" s="73"/>
      <c r="JV42" s="73"/>
      <c r="JW42" s="73"/>
      <c r="JX42" s="73"/>
      <c r="JY42" s="73"/>
      <c r="JZ42" s="73"/>
      <c r="KA42" s="73"/>
      <c r="KB42" s="73"/>
      <c r="KC42" s="73"/>
      <c r="KD42" s="73"/>
      <c r="KE42" s="73"/>
      <c r="KF42" s="73"/>
      <c r="KG42" s="73"/>
      <c r="KH42" s="73"/>
      <c r="KI42" s="73"/>
      <c r="KJ42" s="73"/>
      <c r="KK42" s="73"/>
      <c r="KL42" s="73"/>
      <c r="KM42" s="73"/>
      <c r="KN42" s="73"/>
      <c r="KO42" s="73"/>
      <c r="KP42" s="73"/>
      <c r="KQ42" s="73"/>
      <c r="KR42" s="73"/>
      <c r="KS42" s="73"/>
      <c r="KT42" s="73"/>
      <c r="KU42" s="73"/>
      <c r="KV42" s="73"/>
      <c r="KW42" s="73"/>
      <c r="KX42" s="73"/>
      <c r="KY42" s="73"/>
      <c r="KZ42" s="73"/>
      <c r="LA42" s="73"/>
      <c r="LB42" s="73"/>
      <c r="LC42" s="73"/>
      <c r="LD42" s="73"/>
      <c r="LE42" s="73"/>
      <c r="LF42" s="73"/>
      <c r="LG42" s="73"/>
      <c r="LH42" s="73"/>
      <c r="LI42" s="73"/>
      <c r="LJ42" s="73"/>
      <c r="LK42" s="73"/>
      <c r="LL42" s="73"/>
      <c r="LM42" s="73"/>
      <c r="LN42" s="73"/>
      <c r="LO42" s="73"/>
      <c r="LP42" s="73"/>
      <c r="LQ42" s="73"/>
      <c r="LR42" s="73"/>
      <c r="LS42" s="73"/>
      <c r="LT42" s="73"/>
      <c r="LU42" s="73"/>
      <c r="LV42" s="73"/>
      <c r="LW42" s="73"/>
      <c r="LX42" s="73"/>
      <c r="LY42" s="73"/>
      <c r="LZ42" s="73"/>
      <c r="MA42" s="73"/>
      <c r="MB42" s="73"/>
      <c r="MC42" s="73"/>
      <c r="MD42" s="73"/>
      <c r="ME42" s="73"/>
      <c r="MF42" s="73"/>
      <c r="MG42" s="73"/>
      <c r="MH42" s="73"/>
      <c r="MI42" s="73"/>
      <c r="MJ42" s="73"/>
      <c r="MK42" s="73"/>
      <c r="ML42" s="73"/>
      <c r="MM42" s="73"/>
      <c r="MN42" s="73"/>
      <c r="MO42" s="73"/>
      <c r="MP42" s="73"/>
      <c r="MQ42" s="73"/>
      <c r="MR42" s="73"/>
      <c r="MS42" s="73"/>
      <c r="MT42" s="73"/>
      <c r="MU42" s="73"/>
      <c r="MV42" s="73"/>
      <c r="MW42" s="73"/>
      <c r="MX42" s="73"/>
      <c r="MY42" s="73"/>
      <c r="MZ42" s="73"/>
      <c r="NA42" s="73"/>
      <c r="NB42" s="73"/>
      <c r="NC42" s="73"/>
      <c r="ND42" s="73"/>
      <c r="NE42" s="73"/>
      <c r="NF42" s="73"/>
      <c r="NG42" s="73"/>
      <c r="NH42" s="73"/>
      <c r="NI42" s="73"/>
      <c r="NJ42" s="73"/>
      <c r="NK42" s="73"/>
      <c r="NL42" s="73"/>
      <c r="NM42" s="73"/>
      <c r="NN42" s="73"/>
      <c r="NO42" s="73"/>
      <c r="NP42" s="73"/>
      <c r="NQ42" s="73"/>
      <c r="NR42" s="73"/>
      <c r="NS42" s="73"/>
      <c r="NT42" s="73"/>
      <c r="NU42" s="73"/>
      <c r="NV42" s="73"/>
      <c r="NW42" s="73"/>
      <c r="NX42" s="73"/>
      <c r="NY42" s="73"/>
      <c r="NZ42" s="73"/>
      <c r="OA42" s="73"/>
      <c r="OB42" s="73"/>
      <c r="OC42" s="73"/>
      <c r="OD42" s="73"/>
      <c r="OE42" s="73"/>
      <c r="OF42" s="73"/>
      <c r="OG42" s="73"/>
      <c r="OH42" s="73"/>
      <c r="OI42" s="73"/>
      <c r="OJ42" s="73"/>
      <c r="OK42" s="73"/>
      <c r="OL42" s="73"/>
      <c r="OM42" s="73"/>
      <c r="ON42" s="73"/>
      <c r="OO42" s="73"/>
      <c r="OP42" s="73"/>
      <c r="OQ42" s="73"/>
      <c r="OR42" s="73"/>
      <c r="OS42" s="73"/>
      <c r="OT42" s="73"/>
      <c r="OU42" s="73"/>
      <c r="OV42" s="73"/>
      <c r="OW42" s="73"/>
      <c r="OX42" s="73"/>
      <c r="OY42" s="73"/>
      <c r="OZ42" s="73"/>
      <c r="PA42" s="73"/>
      <c r="PB42" s="73"/>
      <c r="PC42" s="73"/>
      <c r="PD42" s="73"/>
      <c r="PE42" s="73"/>
      <c r="PF42" s="73"/>
      <c r="PG42" s="73"/>
      <c r="PH42" s="73"/>
      <c r="PI42" s="73"/>
      <c r="PJ42" s="73"/>
      <c r="PK42" s="73"/>
      <c r="PL42" s="73"/>
      <c r="PM42" s="73"/>
      <c r="PN42" s="73"/>
      <c r="PO42" s="73"/>
      <c r="PP42" s="73"/>
      <c r="PQ42" s="73"/>
      <c r="PR42" s="73"/>
      <c r="PS42" s="73"/>
      <c r="PT42" s="73"/>
      <c r="PU42" s="73"/>
      <c r="PV42" s="73"/>
      <c r="PW42" s="73"/>
      <c r="PX42" s="73"/>
      <c r="PY42" s="73"/>
      <c r="PZ42" s="73"/>
      <c r="QA42" s="73"/>
      <c r="QB42" s="73"/>
      <c r="QC42" s="73"/>
      <c r="QD42" s="73"/>
      <c r="QE42" s="73"/>
      <c r="QF42" s="73"/>
      <c r="QG42" s="73"/>
      <c r="QH42" s="73"/>
      <c r="QI42" s="73"/>
      <c r="QJ42" s="73"/>
      <c r="QK42" s="73"/>
      <c r="QL42" s="73"/>
      <c r="QM42" s="73"/>
      <c r="QN42" s="73"/>
      <c r="QO42" s="73"/>
      <c r="QP42" s="73"/>
      <c r="QQ42" s="73"/>
      <c r="QR42" s="73"/>
      <c r="QS42" s="73"/>
      <c r="QT42" s="73"/>
      <c r="QU42" s="73"/>
      <c r="QV42" s="73"/>
      <c r="QW42" s="73"/>
      <c r="QX42" s="73"/>
      <c r="QY42" s="73"/>
      <c r="QZ42" s="73"/>
      <c r="RA42" s="73"/>
      <c r="RB42" s="73"/>
      <c r="RC42" s="73"/>
      <c r="RD42" s="73"/>
      <c r="RE42" s="73"/>
      <c r="RF42" s="73"/>
      <c r="RG42" s="73"/>
      <c r="RH42" s="73"/>
      <c r="RI42" s="73"/>
      <c r="RJ42" s="73"/>
      <c r="RK42" s="73"/>
      <c r="RL42" s="73"/>
      <c r="RM42" s="73"/>
      <c r="RN42" s="73"/>
      <c r="RO42" s="73"/>
      <c r="RP42" s="73"/>
      <c r="RQ42" s="73"/>
      <c r="RR42" s="73"/>
      <c r="RS42" s="73"/>
      <c r="RT42" s="73"/>
      <c r="RU42" s="73"/>
      <c r="RV42" s="73"/>
      <c r="RW42" s="73"/>
      <c r="RX42" s="73"/>
      <c r="RY42" s="73"/>
      <c r="RZ42" s="73"/>
      <c r="SA42" s="73"/>
      <c r="SB42" s="73"/>
      <c r="SC42" s="73"/>
      <c r="SD42" s="73"/>
      <c r="SE42" s="73"/>
      <c r="SF42" s="73"/>
      <c r="SG42" s="73"/>
      <c r="SH42" s="73"/>
      <c r="SI42" s="73"/>
      <c r="SJ42" s="73"/>
      <c r="SK42" s="73"/>
      <c r="SL42" s="73"/>
      <c r="SM42" s="73"/>
      <c r="SN42" s="73"/>
      <c r="SO42" s="73"/>
      <c r="SP42" s="73"/>
      <c r="SQ42" s="73"/>
      <c r="SR42" s="73"/>
      <c r="SS42" s="73"/>
      <c r="ST42" s="73"/>
      <c r="SU42" s="73"/>
      <c r="SV42" s="73"/>
      <c r="SW42" s="73"/>
      <c r="SX42" s="73"/>
      <c r="SY42" s="73"/>
      <c r="SZ42" s="73"/>
      <c r="TA42" s="73"/>
      <c r="TB42" s="73"/>
      <c r="TC42" s="73"/>
      <c r="TD42" s="73"/>
      <c r="TE42" s="73"/>
      <c r="TF42" s="73"/>
      <c r="TG42" s="73"/>
      <c r="TH42" s="73"/>
      <c r="TI42" s="73"/>
      <c r="TJ42" s="73"/>
      <c r="TK42" s="73"/>
      <c r="TL42" s="73"/>
      <c r="TM42" s="73"/>
      <c r="TN42" s="73"/>
      <c r="TO42" s="73"/>
      <c r="TP42" s="73"/>
      <c r="TQ42" s="73"/>
      <c r="TR42" s="73"/>
      <c r="TS42" s="73"/>
      <c r="TT42" s="73"/>
      <c r="TU42" s="73"/>
      <c r="TV42" s="73"/>
      <c r="TW42" s="73"/>
      <c r="TX42" s="73"/>
      <c r="TY42" s="73"/>
      <c r="TZ42" s="73"/>
      <c r="UA42" s="73"/>
      <c r="UB42" s="73"/>
      <c r="UC42" s="73"/>
      <c r="UD42" s="73"/>
      <c r="UE42" s="73"/>
      <c r="UF42" s="73"/>
      <c r="UG42" s="73"/>
      <c r="UH42" s="73"/>
      <c r="UI42" s="73"/>
      <c r="UJ42" s="73"/>
      <c r="UK42" s="73"/>
      <c r="UL42" s="73"/>
      <c r="UM42" s="73"/>
      <c r="UN42" s="73"/>
      <c r="UO42" s="73"/>
      <c r="UP42" s="73"/>
      <c r="UQ42" s="73"/>
      <c r="UR42" s="73"/>
      <c r="US42" s="73"/>
      <c r="UT42" s="73"/>
      <c r="UU42" s="73"/>
      <c r="UV42" s="73"/>
      <c r="UW42" s="73"/>
      <c r="UX42" s="73"/>
      <c r="UY42" s="73"/>
      <c r="UZ42" s="73"/>
      <c r="VA42" s="73"/>
      <c r="VB42" s="73"/>
      <c r="VC42" s="73"/>
      <c r="VD42" s="73"/>
      <c r="VE42" s="73"/>
      <c r="VF42" s="73"/>
      <c r="VG42" s="73"/>
      <c r="VH42" s="73"/>
      <c r="VI42" s="73"/>
      <c r="VJ42" s="73"/>
      <c r="VK42" s="73"/>
      <c r="VL42" s="73"/>
      <c r="VM42" s="73"/>
      <c r="VN42" s="73"/>
      <c r="VO42" s="73"/>
      <c r="VP42" s="73"/>
      <c r="VQ42" s="73"/>
      <c r="VR42" s="73"/>
      <c r="VS42" s="73"/>
      <c r="VT42" s="73"/>
      <c r="VU42" s="73"/>
      <c r="VV42" s="73"/>
      <c r="VW42" s="73"/>
      <c r="VX42" s="73"/>
      <c r="VY42" s="73"/>
      <c r="VZ42" s="73"/>
      <c r="WA42" s="73"/>
      <c r="WB42" s="73"/>
      <c r="WC42" s="73"/>
      <c r="WD42" s="73"/>
      <c r="WE42" s="73"/>
      <c r="WF42" s="73"/>
      <c r="WG42" s="73"/>
      <c r="WH42" s="73"/>
      <c r="WI42" s="73"/>
      <c r="WJ42" s="73"/>
      <c r="WK42" s="73"/>
      <c r="WL42" s="73"/>
      <c r="WM42" s="73"/>
      <c r="WN42" s="73"/>
      <c r="WO42" s="73"/>
      <c r="WP42" s="73"/>
      <c r="WQ42" s="73"/>
      <c r="WR42" s="73"/>
      <c r="WS42" s="73"/>
      <c r="WT42" s="73"/>
      <c r="WU42" s="73"/>
      <c r="WV42" s="73"/>
      <c r="WW42" s="73"/>
      <c r="WX42" s="73"/>
      <c r="WY42" s="73"/>
      <c r="WZ42" s="73"/>
      <c r="XA42" s="73"/>
      <c r="XB42" s="73"/>
      <c r="XC42" s="73"/>
      <c r="XD42" s="73"/>
      <c r="XE42" s="73"/>
      <c r="XF42" s="73"/>
      <c r="XG42" s="73"/>
      <c r="XH42" s="73"/>
      <c r="XI42" s="73"/>
      <c r="XJ42" s="73"/>
      <c r="XK42" s="73"/>
      <c r="XL42" s="73"/>
      <c r="XM42" s="73"/>
      <c r="XN42" s="73"/>
      <c r="XO42" s="73"/>
      <c r="XP42" s="73"/>
      <c r="XQ42" s="73"/>
      <c r="XR42" s="73"/>
      <c r="XS42" s="73"/>
      <c r="XT42" s="73"/>
      <c r="XU42" s="73"/>
      <c r="XV42" s="73"/>
      <c r="XW42" s="73"/>
      <c r="XX42" s="73"/>
      <c r="XY42" s="73"/>
      <c r="XZ42" s="73"/>
      <c r="YA42" s="73"/>
      <c r="YB42" s="73"/>
      <c r="YC42" s="73"/>
      <c r="YD42" s="73"/>
      <c r="YE42" s="73"/>
      <c r="YF42" s="73"/>
      <c r="YG42" s="73"/>
      <c r="YH42" s="73"/>
      <c r="YI42" s="73"/>
      <c r="YJ42" s="73"/>
      <c r="YK42" s="73"/>
      <c r="YL42" s="73"/>
      <c r="YM42" s="73"/>
      <c r="YN42" s="73"/>
      <c r="YO42" s="73"/>
      <c r="YP42" s="73"/>
      <c r="YQ42" s="73"/>
      <c r="YR42" s="73"/>
      <c r="YS42" s="73"/>
      <c r="YT42" s="73"/>
      <c r="YU42" s="73"/>
      <c r="YV42" s="73"/>
      <c r="YW42" s="73"/>
      <c r="YX42" s="73"/>
      <c r="YY42" s="73"/>
      <c r="YZ42" s="73"/>
      <c r="ZA42" s="73"/>
      <c r="ZB42" s="73"/>
      <c r="ZC42" s="73"/>
      <c r="ZD42" s="73"/>
      <c r="ZE42" s="73"/>
      <c r="ZF42" s="73"/>
      <c r="ZG42" s="73"/>
      <c r="ZH42" s="73"/>
      <c r="ZI42" s="73"/>
      <c r="ZJ42" s="73"/>
      <c r="ZK42" s="73"/>
      <c r="ZL42" s="73"/>
      <c r="ZM42" s="73"/>
      <c r="ZN42" s="73"/>
      <c r="ZO42" s="73"/>
      <c r="ZP42" s="73"/>
      <c r="ZQ42" s="73"/>
      <c r="ZR42" s="73"/>
      <c r="ZS42" s="73"/>
      <c r="ZT42" s="73"/>
      <c r="ZU42" s="73"/>
      <c r="ZV42" s="73"/>
      <c r="ZW42" s="73"/>
      <c r="ZX42" s="73"/>
      <c r="ZY42" s="73"/>
      <c r="ZZ42" s="73"/>
      <c r="AAA42" s="73"/>
      <c r="AAB42" s="73"/>
      <c r="AAC42" s="73"/>
      <c r="AAD42" s="73"/>
      <c r="AAE42" s="73"/>
      <c r="AAF42" s="73"/>
      <c r="AAG42" s="73"/>
      <c r="AAH42" s="73"/>
      <c r="AAI42" s="73"/>
      <c r="AAJ42" s="73"/>
      <c r="AAK42" s="73"/>
      <c r="AAL42" s="73"/>
      <c r="AAM42" s="73"/>
      <c r="AAN42" s="73"/>
      <c r="AAO42" s="73"/>
      <c r="AAP42" s="73"/>
      <c r="AAQ42" s="73"/>
      <c r="AAR42" s="73"/>
      <c r="AAS42" s="73"/>
      <c r="AAT42" s="73"/>
      <c r="AAU42" s="73"/>
      <c r="AAV42" s="73"/>
      <c r="AAW42" s="73"/>
      <c r="AAX42" s="73"/>
      <c r="AAY42" s="73"/>
      <c r="AAZ42" s="73"/>
      <c r="ABA42" s="73"/>
      <c r="ABB42" s="73"/>
      <c r="ABC42" s="73"/>
      <c r="ABD42" s="73"/>
      <c r="ABE42" s="73"/>
      <c r="ABF42" s="73"/>
      <c r="ABG42" s="73"/>
      <c r="ABH42" s="73"/>
      <c r="ABI42" s="73"/>
      <c r="ABJ42" s="73"/>
      <c r="ABK42" s="73"/>
      <c r="ABL42" s="73"/>
      <c r="ABM42" s="73"/>
      <c r="ABN42" s="73"/>
      <c r="ABO42" s="73"/>
      <c r="ABP42" s="73"/>
      <c r="ABQ42" s="73"/>
      <c r="ABR42" s="73"/>
      <c r="ABS42" s="73"/>
      <c r="ABT42" s="73"/>
      <c r="ABU42" s="73"/>
      <c r="ABV42" s="73"/>
      <c r="ABW42" s="73"/>
      <c r="ABX42" s="73"/>
      <c r="ABY42" s="73"/>
      <c r="ABZ42" s="73"/>
      <c r="ACA42" s="73"/>
      <c r="ACB42" s="73"/>
      <c r="ACC42" s="73"/>
      <c r="ACD42" s="73"/>
      <c r="ACE42" s="73"/>
      <c r="ACF42" s="73"/>
      <c r="ACG42" s="73"/>
      <c r="ACH42" s="73"/>
      <c r="ACI42" s="73"/>
      <c r="ACJ42" s="73"/>
      <c r="ACK42" s="73"/>
      <c r="ACL42" s="73"/>
      <c r="ACM42" s="73"/>
      <c r="ACN42" s="73"/>
      <c r="ACO42" s="73"/>
      <c r="ACP42" s="73"/>
      <c r="ACQ42" s="73"/>
      <c r="ACR42" s="73"/>
      <c r="ACS42" s="73"/>
      <c r="ACT42" s="73"/>
      <c r="ACU42" s="73"/>
      <c r="ACV42" s="73"/>
      <c r="ACW42" s="73"/>
      <c r="ACX42" s="73"/>
      <c r="ACY42" s="73"/>
      <c r="ACZ42" s="73"/>
      <c r="ADA42" s="73"/>
      <c r="ADB42" s="73"/>
      <c r="ADC42" s="73"/>
      <c r="ADD42" s="73"/>
      <c r="ADE42" s="73"/>
      <c r="ADF42" s="73"/>
      <c r="ADG42" s="73"/>
      <c r="ADH42" s="73"/>
      <c r="ADI42" s="73"/>
      <c r="ADJ42" s="73"/>
      <c r="ADK42" s="73"/>
      <c r="ADL42" s="73"/>
      <c r="ADM42" s="73"/>
      <c r="ADN42" s="73"/>
      <c r="ADO42" s="73"/>
      <c r="ADP42" s="73"/>
      <c r="ADQ42" s="73"/>
      <c r="ADR42" s="73"/>
      <c r="ADS42" s="73"/>
      <c r="ADT42" s="73"/>
      <c r="ADU42" s="73"/>
      <c r="ADV42" s="73"/>
      <c r="ADW42" s="73"/>
      <c r="ADX42" s="73"/>
      <c r="ADY42" s="73"/>
      <c r="ADZ42" s="73"/>
      <c r="AEA42" s="73"/>
      <c r="AEB42" s="73"/>
      <c r="AEC42" s="73"/>
      <c r="AED42" s="73"/>
      <c r="AEE42" s="73"/>
      <c r="AEF42" s="73"/>
      <c r="AEG42" s="73"/>
      <c r="AEH42" s="73"/>
      <c r="AEI42" s="73"/>
      <c r="AEJ42" s="73"/>
      <c r="AEK42" s="73"/>
      <c r="AEL42" s="73"/>
      <c r="AEM42" s="73"/>
      <c r="AEN42" s="73"/>
      <c r="AEO42" s="73"/>
      <c r="AEP42" s="73"/>
      <c r="AEQ42" s="73"/>
      <c r="AER42" s="73"/>
      <c r="AES42" s="73"/>
      <c r="AET42" s="73"/>
      <c r="AEU42" s="73"/>
      <c r="AEV42" s="73"/>
      <c r="AEW42" s="73"/>
      <c r="AEX42" s="73"/>
      <c r="AEY42" s="73"/>
      <c r="AEZ42" s="73"/>
      <c r="AFA42" s="73"/>
      <c r="AFB42" s="73"/>
      <c r="AFC42" s="73"/>
      <c r="AFD42" s="73"/>
      <c r="AFE42" s="73"/>
      <c r="AFF42" s="73"/>
      <c r="AFG42" s="73"/>
      <c r="AFH42" s="73"/>
      <c r="AFI42" s="73"/>
      <c r="AFJ42" s="73"/>
      <c r="AFK42" s="73"/>
      <c r="AFL42" s="73"/>
      <c r="AFM42" s="73"/>
      <c r="AFN42" s="73"/>
      <c r="AFO42" s="73"/>
      <c r="AFP42" s="73"/>
      <c r="AFQ42" s="73"/>
      <c r="AFR42" s="73"/>
      <c r="AFS42" s="73"/>
      <c r="AFT42" s="73"/>
      <c r="AFU42" s="73"/>
      <c r="AFV42" s="73"/>
      <c r="AFW42" s="73"/>
      <c r="AFX42" s="73"/>
      <c r="AFY42" s="73"/>
      <c r="AFZ42" s="73"/>
      <c r="AGA42" s="73"/>
      <c r="AGB42" s="73"/>
      <c r="AGC42" s="73"/>
      <c r="AGD42" s="73"/>
      <c r="AGE42" s="73"/>
      <c r="AGF42" s="73"/>
      <c r="AGG42" s="73"/>
      <c r="AGH42" s="73"/>
      <c r="AGI42" s="73"/>
      <c r="AGJ42" s="73"/>
      <c r="AGK42" s="73"/>
      <c r="AGL42" s="73"/>
      <c r="AGM42" s="73"/>
      <c r="AGN42" s="73"/>
      <c r="AGO42" s="73"/>
      <c r="AGP42" s="73"/>
      <c r="AGQ42" s="73"/>
      <c r="AGR42" s="73"/>
      <c r="AGS42" s="73"/>
      <c r="AGT42" s="73"/>
      <c r="AGU42" s="73"/>
      <c r="AGV42" s="73"/>
      <c r="AGW42" s="73"/>
      <c r="AGX42" s="73"/>
      <c r="AGY42" s="73"/>
      <c r="AGZ42" s="73"/>
      <c r="AHA42" s="73"/>
      <c r="AHB42" s="73"/>
      <c r="AHC42" s="73"/>
      <c r="AHD42" s="73"/>
      <c r="AHE42" s="73"/>
      <c r="AHF42" s="73"/>
      <c r="AHG42" s="73"/>
      <c r="AHH42" s="73"/>
      <c r="AHI42" s="73"/>
      <c r="AHJ42" s="73"/>
      <c r="AHK42" s="73"/>
      <c r="AHL42" s="73"/>
      <c r="AHM42" s="73"/>
      <c r="AHN42" s="73"/>
      <c r="AHO42" s="73"/>
      <c r="AHP42" s="73"/>
      <c r="AHQ42" s="73"/>
      <c r="AHR42" s="73"/>
      <c r="AHS42" s="73"/>
      <c r="AHT42" s="73"/>
      <c r="AHU42" s="73"/>
      <c r="AHV42" s="73"/>
      <c r="AHW42" s="73"/>
      <c r="AHX42" s="73"/>
      <c r="AHY42" s="73"/>
      <c r="AHZ42" s="73"/>
      <c r="AIA42" s="73"/>
      <c r="AIB42" s="73"/>
      <c r="AIC42" s="73"/>
      <c r="AID42" s="73"/>
      <c r="AIE42" s="73"/>
      <c r="AIF42" s="73"/>
      <c r="AIG42" s="73"/>
      <c r="AIH42" s="73"/>
      <c r="AII42" s="73"/>
      <c r="AIJ42" s="73"/>
      <c r="AIK42" s="73"/>
      <c r="AIL42" s="73"/>
      <c r="AIM42" s="73"/>
      <c r="AIN42" s="73"/>
      <c r="AIO42" s="73"/>
      <c r="AIP42" s="73"/>
      <c r="AIQ42" s="73"/>
      <c r="AIR42" s="73"/>
      <c r="AIS42" s="73"/>
      <c r="AIT42" s="73"/>
      <c r="AIU42" s="73"/>
      <c r="AIV42" s="73"/>
      <c r="AIW42" s="73"/>
      <c r="AIX42" s="73"/>
      <c r="AIY42" s="73"/>
      <c r="AIZ42" s="73"/>
      <c r="AJA42" s="73"/>
      <c r="AJB42" s="73"/>
      <c r="AJC42" s="73"/>
      <c r="AJD42" s="73"/>
      <c r="AJE42" s="73"/>
      <c r="AJF42" s="73"/>
      <c r="AJG42" s="73"/>
      <c r="AJH42" s="73"/>
      <c r="AJI42" s="73"/>
      <c r="AJJ42" s="73"/>
      <c r="AJK42" s="73"/>
      <c r="AJL42" s="73"/>
      <c r="AJM42" s="73"/>
      <c r="AJN42" s="73"/>
      <c r="AJO42" s="73"/>
      <c r="AJP42" s="73"/>
      <c r="AJQ42" s="73"/>
      <c r="AJR42" s="73"/>
      <c r="AJS42" s="73"/>
      <c r="AJT42" s="73"/>
      <c r="AJU42" s="73"/>
      <c r="AJV42" s="73"/>
      <c r="AJW42" s="73"/>
      <c r="AJX42" s="73"/>
      <c r="AJY42" s="73"/>
      <c r="AJZ42" s="73"/>
      <c r="AKA42" s="73"/>
      <c r="AKB42" s="73"/>
      <c r="AKC42" s="73"/>
      <c r="AKD42" s="73"/>
      <c r="AKE42" s="73"/>
      <c r="AKF42" s="73"/>
      <c r="AKG42" s="73"/>
      <c r="AKH42" s="73"/>
      <c r="AKI42" s="73"/>
      <c r="AKJ42" s="73"/>
      <c r="AKK42" s="73"/>
      <c r="AKL42" s="73"/>
      <c r="AKM42" s="73"/>
      <c r="AKN42" s="73"/>
      <c r="AKO42" s="73"/>
      <c r="AKP42" s="73"/>
      <c r="AKQ42" s="73"/>
      <c r="AKR42" s="73"/>
      <c r="AKS42" s="73"/>
      <c r="AKT42" s="73"/>
      <c r="AKU42" s="73"/>
      <c r="AKV42" s="73"/>
      <c r="AKW42" s="73"/>
      <c r="AKX42" s="73"/>
      <c r="AKY42" s="73"/>
      <c r="AKZ42" s="73"/>
      <c r="ALA42" s="73"/>
      <c r="ALB42" s="73"/>
      <c r="ALC42" s="73"/>
      <c r="ALD42" s="73"/>
      <c r="ALE42" s="73"/>
      <c r="ALF42" s="73"/>
      <c r="ALG42" s="73"/>
      <c r="ALH42" s="73"/>
      <c r="ALI42" s="73"/>
      <c r="ALJ42" s="73"/>
      <c r="ALK42" s="73"/>
      <c r="ALL42" s="73"/>
      <c r="ALM42" s="73"/>
      <c r="ALN42" s="73"/>
      <c r="ALO42" s="73"/>
      <c r="ALP42" s="73"/>
      <c r="ALQ42" s="73"/>
      <c r="ALR42" s="73"/>
      <c r="ALS42" s="73"/>
      <c r="ALT42" s="73"/>
      <c r="ALU42" s="73"/>
      <c r="ALV42" s="73"/>
      <c r="ALW42" s="73"/>
      <c r="ALX42" s="73"/>
      <c r="ALY42" s="73"/>
      <c r="ALZ42" s="73"/>
      <c r="AMA42" s="73"/>
      <c r="AMB42" s="73"/>
      <c r="AMC42" s="73"/>
      <c r="AMD42" s="73"/>
      <c r="AME42" s="73"/>
      <c r="AMF42" s="73"/>
      <c r="AMG42" s="73"/>
      <c r="AMH42" s="73"/>
      <c r="AMI42" s="73"/>
      <c r="AMJ42" s="73"/>
      <c r="AMK42" s="73"/>
    </row>
    <row r="43" spans="1:1025" s="74" customFormat="1" ht="15" customHeight="1">
      <c r="A43" s="75"/>
      <c r="B43" s="65" t="s">
        <v>1647</v>
      </c>
      <c r="C43" s="65" t="s">
        <v>1648</v>
      </c>
      <c r="D43" s="66">
        <v>6.9409999999999999E-2</v>
      </c>
      <c r="E43" s="66">
        <v>6.9400000000000003E-2</v>
      </c>
      <c r="F43" s="66">
        <v>0.12543000000000001</v>
      </c>
      <c r="G43" s="66">
        <v>7.7999999999999996E-3</v>
      </c>
      <c r="H43" s="76"/>
      <c r="I43" s="61"/>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c r="FH43" s="73"/>
      <c r="FI43" s="73"/>
      <c r="FJ43" s="73"/>
      <c r="FK43" s="73"/>
      <c r="FL43" s="73"/>
      <c r="FM43" s="73"/>
      <c r="FN43" s="73"/>
      <c r="FO43" s="73"/>
      <c r="FP43" s="73"/>
      <c r="FQ43" s="73"/>
      <c r="FR43" s="73"/>
      <c r="FS43" s="73"/>
      <c r="FT43" s="73"/>
      <c r="FU43" s="73"/>
      <c r="FV43" s="73"/>
      <c r="FW43" s="73"/>
      <c r="FX43" s="73"/>
      <c r="FY43" s="73"/>
      <c r="FZ43" s="73"/>
      <c r="GA43" s="73"/>
      <c r="GB43" s="73"/>
      <c r="GC43" s="73"/>
      <c r="GD43" s="73"/>
      <c r="GE43" s="73"/>
      <c r="GF43" s="73"/>
      <c r="GG43" s="73"/>
      <c r="GH43" s="73"/>
      <c r="GI43" s="73"/>
      <c r="GJ43" s="73"/>
      <c r="GK43" s="73"/>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c r="JD43" s="73"/>
      <c r="JE43" s="73"/>
      <c r="JF43" s="73"/>
      <c r="JG43" s="73"/>
      <c r="JH43" s="73"/>
      <c r="JI43" s="73"/>
      <c r="JJ43" s="73"/>
      <c r="JK43" s="73"/>
      <c r="JL43" s="73"/>
      <c r="JM43" s="73"/>
      <c r="JN43" s="73"/>
      <c r="JO43" s="73"/>
      <c r="JP43" s="73"/>
      <c r="JQ43" s="73"/>
      <c r="JR43" s="73"/>
      <c r="JS43" s="73"/>
      <c r="JT43" s="73"/>
      <c r="JU43" s="73"/>
      <c r="JV43" s="73"/>
      <c r="JW43" s="73"/>
      <c r="JX43" s="73"/>
      <c r="JY43" s="73"/>
      <c r="JZ43" s="73"/>
      <c r="KA43" s="73"/>
      <c r="KB43" s="73"/>
      <c r="KC43" s="73"/>
      <c r="KD43" s="73"/>
      <c r="KE43" s="73"/>
      <c r="KF43" s="73"/>
      <c r="KG43" s="73"/>
      <c r="KH43" s="73"/>
      <c r="KI43" s="73"/>
      <c r="KJ43" s="73"/>
      <c r="KK43" s="73"/>
      <c r="KL43" s="73"/>
      <c r="KM43" s="73"/>
      <c r="KN43" s="73"/>
      <c r="KO43" s="73"/>
      <c r="KP43" s="73"/>
      <c r="KQ43" s="73"/>
      <c r="KR43" s="73"/>
      <c r="KS43" s="73"/>
      <c r="KT43" s="73"/>
      <c r="KU43" s="73"/>
      <c r="KV43" s="73"/>
      <c r="KW43" s="73"/>
      <c r="KX43" s="73"/>
      <c r="KY43" s="73"/>
      <c r="KZ43" s="73"/>
      <c r="LA43" s="73"/>
      <c r="LB43" s="73"/>
      <c r="LC43" s="73"/>
      <c r="LD43" s="73"/>
      <c r="LE43" s="73"/>
      <c r="LF43" s="73"/>
      <c r="LG43" s="73"/>
      <c r="LH43" s="73"/>
      <c r="LI43" s="73"/>
      <c r="LJ43" s="73"/>
      <c r="LK43" s="73"/>
      <c r="LL43" s="73"/>
      <c r="LM43" s="73"/>
      <c r="LN43" s="73"/>
      <c r="LO43" s="73"/>
      <c r="LP43" s="73"/>
      <c r="LQ43" s="73"/>
      <c r="LR43" s="73"/>
      <c r="LS43" s="73"/>
      <c r="LT43" s="73"/>
      <c r="LU43" s="73"/>
      <c r="LV43" s="73"/>
      <c r="LW43" s="73"/>
      <c r="LX43" s="73"/>
      <c r="LY43" s="73"/>
      <c r="LZ43" s="73"/>
      <c r="MA43" s="73"/>
      <c r="MB43" s="73"/>
      <c r="MC43" s="73"/>
      <c r="MD43" s="73"/>
      <c r="ME43" s="73"/>
      <c r="MF43" s="73"/>
      <c r="MG43" s="73"/>
      <c r="MH43" s="73"/>
      <c r="MI43" s="73"/>
      <c r="MJ43" s="73"/>
      <c r="MK43" s="73"/>
      <c r="ML43" s="73"/>
      <c r="MM43" s="73"/>
      <c r="MN43" s="73"/>
      <c r="MO43" s="73"/>
      <c r="MP43" s="73"/>
      <c r="MQ43" s="73"/>
      <c r="MR43" s="73"/>
      <c r="MS43" s="73"/>
      <c r="MT43" s="73"/>
      <c r="MU43" s="73"/>
      <c r="MV43" s="73"/>
      <c r="MW43" s="73"/>
      <c r="MX43" s="73"/>
      <c r="MY43" s="73"/>
      <c r="MZ43" s="73"/>
      <c r="NA43" s="73"/>
      <c r="NB43" s="73"/>
      <c r="NC43" s="73"/>
      <c r="ND43" s="73"/>
      <c r="NE43" s="73"/>
      <c r="NF43" s="73"/>
      <c r="NG43" s="73"/>
      <c r="NH43" s="73"/>
      <c r="NI43" s="73"/>
      <c r="NJ43" s="73"/>
      <c r="NK43" s="73"/>
      <c r="NL43" s="73"/>
      <c r="NM43" s="73"/>
      <c r="NN43" s="73"/>
      <c r="NO43" s="73"/>
      <c r="NP43" s="73"/>
      <c r="NQ43" s="73"/>
      <c r="NR43" s="73"/>
      <c r="NS43" s="73"/>
      <c r="NT43" s="73"/>
      <c r="NU43" s="73"/>
      <c r="NV43" s="73"/>
      <c r="NW43" s="73"/>
      <c r="NX43" s="73"/>
      <c r="NY43" s="73"/>
      <c r="NZ43" s="73"/>
      <c r="OA43" s="73"/>
      <c r="OB43" s="73"/>
      <c r="OC43" s="73"/>
      <c r="OD43" s="73"/>
      <c r="OE43" s="73"/>
      <c r="OF43" s="73"/>
      <c r="OG43" s="73"/>
      <c r="OH43" s="73"/>
      <c r="OI43" s="73"/>
      <c r="OJ43" s="73"/>
      <c r="OK43" s="73"/>
      <c r="OL43" s="73"/>
      <c r="OM43" s="73"/>
      <c r="ON43" s="73"/>
      <c r="OO43" s="73"/>
      <c r="OP43" s="73"/>
      <c r="OQ43" s="73"/>
      <c r="OR43" s="73"/>
      <c r="OS43" s="73"/>
      <c r="OT43" s="73"/>
      <c r="OU43" s="73"/>
      <c r="OV43" s="73"/>
      <c r="OW43" s="73"/>
      <c r="OX43" s="73"/>
      <c r="OY43" s="73"/>
      <c r="OZ43" s="73"/>
      <c r="PA43" s="73"/>
      <c r="PB43" s="73"/>
      <c r="PC43" s="73"/>
      <c r="PD43" s="73"/>
      <c r="PE43" s="73"/>
      <c r="PF43" s="73"/>
      <c r="PG43" s="73"/>
      <c r="PH43" s="73"/>
      <c r="PI43" s="73"/>
      <c r="PJ43" s="73"/>
      <c r="PK43" s="73"/>
      <c r="PL43" s="73"/>
      <c r="PM43" s="73"/>
      <c r="PN43" s="73"/>
      <c r="PO43" s="73"/>
      <c r="PP43" s="73"/>
      <c r="PQ43" s="73"/>
      <c r="PR43" s="73"/>
      <c r="PS43" s="73"/>
      <c r="PT43" s="73"/>
      <c r="PU43" s="73"/>
      <c r="PV43" s="73"/>
      <c r="PW43" s="73"/>
      <c r="PX43" s="73"/>
      <c r="PY43" s="73"/>
      <c r="PZ43" s="73"/>
      <c r="QA43" s="73"/>
      <c r="QB43" s="73"/>
      <c r="QC43" s="73"/>
      <c r="QD43" s="73"/>
      <c r="QE43" s="73"/>
      <c r="QF43" s="73"/>
      <c r="QG43" s="73"/>
      <c r="QH43" s="73"/>
      <c r="QI43" s="73"/>
      <c r="QJ43" s="73"/>
      <c r="QK43" s="73"/>
      <c r="QL43" s="73"/>
      <c r="QM43" s="73"/>
      <c r="QN43" s="73"/>
      <c r="QO43" s="73"/>
      <c r="QP43" s="73"/>
      <c r="QQ43" s="73"/>
      <c r="QR43" s="73"/>
      <c r="QS43" s="73"/>
      <c r="QT43" s="73"/>
      <c r="QU43" s="73"/>
      <c r="QV43" s="73"/>
      <c r="QW43" s="73"/>
      <c r="QX43" s="73"/>
      <c r="QY43" s="73"/>
      <c r="QZ43" s="73"/>
      <c r="RA43" s="73"/>
      <c r="RB43" s="73"/>
      <c r="RC43" s="73"/>
      <c r="RD43" s="73"/>
      <c r="RE43" s="73"/>
      <c r="RF43" s="73"/>
      <c r="RG43" s="73"/>
      <c r="RH43" s="73"/>
      <c r="RI43" s="73"/>
      <c r="RJ43" s="73"/>
      <c r="RK43" s="73"/>
      <c r="RL43" s="73"/>
      <c r="RM43" s="73"/>
      <c r="RN43" s="73"/>
      <c r="RO43" s="73"/>
      <c r="RP43" s="73"/>
      <c r="RQ43" s="73"/>
      <c r="RR43" s="73"/>
      <c r="RS43" s="73"/>
      <c r="RT43" s="73"/>
      <c r="RU43" s="73"/>
      <c r="RV43" s="73"/>
      <c r="RW43" s="73"/>
      <c r="RX43" s="73"/>
      <c r="RY43" s="73"/>
      <c r="RZ43" s="73"/>
      <c r="SA43" s="73"/>
      <c r="SB43" s="73"/>
      <c r="SC43" s="73"/>
      <c r="SD43" s="73"/>
      <c r="SE43" s="73"/>
      <c r="SF43" s="73"/>
      <c r="SG43" s="73"/>
      <c r="SH43" s="73"/>
      <c r="SI43" s="73"/>
      <c r="SJ43" s="73"/>
      <c r="SK43" s="73"/>
      <c r="SL43" s="73"/>
      <c r="SM43" s="73"/>
      <c r="SN43" s="73"/>
      <c r="SO43" s="73"/>
      <c r="SP43" s="73"/>
      <c r="SQ43" s="73"/>
      <c r="SR43" s="73"/>
      <c r="SS43" s="73"/>
      <c r="ST43" s="73"/>
      <c r="SU43" s="73"/>
      <c r="SV43" s="73"/>
      <c r="SW43" s="73"/>
      <c r="SX43" s="73"/>
      <c r="SY43" s="73"/>
      <c r="SZ43" s="73"/>
      <c r="TA43" s="73"/>
      <c r="TB43" s="73"/>
      <c r="TC43" s="73"/>
      <c r="TD43" s="73"/>
      <c r="TE43" s="73"/>
      <c r="TF43" s="73"/>
      <c r="TG43" s="73"/>
      <c r="TH43" s="73"/>
      <c r="TI43" s="73"/>
      <c r="TJ43" s="73"/>
      <c r="TK43" s="73"/>
      <c r="TL43" s="73"/>
      <c r="TM43" s="73"/>
      <c r="TN43" s="73"/>
      <c r="TO43" s="73"/>
      <c r="TP43" s="73"/>
      <c r="TQ43" s="73"/>
      <c r="TR43" s="73"/>
      <c r="TS43" s="73"/>
      <c r="TT43" s="73"/>
      <c r="TU43" s="73"/>
      <c r="TV43" s="73"/>
      <c r="TW43" s="73"/>
      <c r="TX43" s="73"/>
      <c r="TY43" s="73"/>
      <c r="TZ43" s="73"/>
      <c r="UA43" s="73"/>
      <c r="UB43" s="73"/>
      <c r="UC43" s="73"/>
      <c r="UD43" s="73"/>
      <c r="UE43" s="73"/>
      <c r="UF43" s="73"/>
      <c r="UG43" s="73"/>
      <c r="UH43" s="73"/>
      <c r="UI43" s="73"/>
      <c r="UJ43" s="73"/>
      <c r="UK43" s="73"/>
      <c r="UL43" s="73"/>
      <c r="UM43" s="73"/>
      <c r="UN43" s="73"/>
      <c r="UO43" s="73"/>
      <c r="UP43" s="73"/>
      <c r="UQ43" s="73"/>
      <c r="UR43" s="73"/>
      <c r="US43" s="73"/>
      <c r="UT43" s="73"/>
      <c r="UU43" s="73"/>
      <c r="UV43" s="73"/>
      <c r="UW43" s="73"/>
      <c r="UX43" s="73"/>
      <c r="UY43" s="73"/>
      <c r="UZ43" s="73"/>
      <c r="VA43" s="73"/>
      <c r="VB43" s="73"/>
      <c r="VC43" s="73"/>
      <c r="VD43" s="73"/>
      <c r="VE43" s="73"/>
      <c r="VF43" s="73"/>
      <c r="VG43" s="73"/>
      <c r="VH43" s="73"/>
      <c r="VI43" s="73"/>
      <c r="VJ43" s="73"/>
      <c r="VK43" s="73"/>
      <c r="VL43" s="73"/>
      <c r="VM43" s="73"/>
      <c r="VN43" s="73"/>
      <c r="VO43" s="73"/>
      <c r="VP43" s="73"/>
      <c r="VQ43" s="73"/>
      <c r="VR43" s="73"/>
      <c r="VS43" s="73"/>
      <c r="VT43" s="73"/>
      <c r="VU43" s="73"/>
      <c r="VV43" s="73"/>
      <c r="VW43" s="73"/>
      <c r="VX43" s="73"/>
      <c r="VY43" s="73"/>
      <c r="VZ43" s="73"/>
      <c r="WA43" s="73"/>
      <c r="WB43" s="73"/>
      <c r="WC43" s="73"/>
      <c r="WD43" s="73"/>
      <c r="WE43" s="73"/>
      <c r="WF43" s="73"/>
      <c r="WG43" s="73"/>
      <c r="WH43" s="73"/>
      <c r="WI43" s="73"/>
      <c r="WJ43" s="73"/>
      <c r="WK43" s="73"/>
      <c r="WL43" s="73"/>
      <c r="WM43" s="73"/>
      <c r="WN43" s="73"/>
      <c r="WO43" s="73"/>
      <c r="WP43" s="73"/>
      <c r="WQ43" s="73"/>
      <c r="WR43" s="73"/>
      <c r="WS43" s="73"/>
      <c r="WT43" s="73"/>
      <c r="WU43" s="73"/>
      <c r="WV43" s="73"/>
      <c r="WW43" s="73"/>
      <c r="WX43" s="73"/>
      <c r="WY43" s="73"/>
      <c r="WZ43" s="73"/>
      <c r="XA43" s="73"/>
      <c r="XB43" s="73"/>
      <c r="XC43" s="73"/>
      <c r="XD43" s="73"/>
      <c r="XE43" s="73"/>
      <c r="XF43" s="73"/>
      <c r="XG43" s="73"/>
      <c r="XH43" s="73"/>
      <c r="XI43" s="73"/>
      <c r="XJ43" s="73"/>
      <c r="XK43" s="73"/>
      <c r="XL43" s="73"/>
      <c r="XM43" s="73"/>
      <c r="XN43" s="73"/>
      <c r="XO43" s="73"/>
      <c r="XP43" s="73"/>
      <c r="XQ43" s="73"/>
      <c r="XR43" s="73"/>
      <c r="XS43" s="73"/>
      <c r="XT43" s="73"/>
      <c r="XU43" s="73"/>
      <c r="XV43" s="73"/>
      <c r="XW43" s="73"/>
      <c r="XX43" s="73"/>
      <c r="XY43" s="73"/>
      <c r="XZ43" s="73"/>
      <c r="YA43" s="73"/>
      <c r="YB43" s="73"/>
      <c r="YC43" s="73"/>
      <c r="YD43" s="73"/>
      <c r="YE43" s="73"/>
      <c r="YF43" s="73"/>
      <c r="YG43" s="73"/>
      <c r="YH43" s="73"/>
      <c r="YI43" s="73"/>
      <c r="YJ43" s="73"/>
      <c r="YK43" s="73"/>
      <c r="YL43" s="73"/>
      <c r="YM43" s="73"/>
      <c r="YN43" s="73"/>
      <c r="YO43" s="73"/>
      <c r="YP43" s="73"/>
      <c r="YQ43" s="73"/>
      <c r="YR43" s="73"/>
      <c r="YS43" s="73"/>
      <c r="YT43" s="73"/>
      <c r="YU43" s="73"/>
      <c r="YV43" s="73"/>
      <c r="YW43" s="73"/>
      <c r="YX43" s="73"/>
      <c r="YY43" s="73"/>
      <c r="YZ43" s="73"/>
      <c r="ZA43" s="73"/>
      <c r="ZB43" s="73"/>
      <c r="ZC43" s="73"/>
      <c r="ZD43" s="73"/>
      <c r="ZE43" s="73"/>
      <c r="ZF43" s="73"/>
      <c r="ZG43" s="73"/>
      <c r="ZH43" s="73"/>
      <c r="ZI43" s="73"/>
      <c r="ZJ43" s="73"/>
      <c r="ZK43" s="73"/>
      <c r="ZL43" s="73"/>
      <c r="ZM43" s="73"/>
      <c r="ZN43" s="73"/>
      <c r="ZO43" s="73"/>
      <c r="ZP43" s="73"/>
      <c r="ZQ43" s="73"/>
      <c r="ZR43" s="73"/>
      <c r="ZS43" s="73"/>
      <c r="ZT43" s="73"/>
      <c r="ZU43" s="73"/>
      <c r="ZV43" s="73"/>
      <c r="ZW43" s="73"/>
      <c r="ZX43" s="73"/>
      <c r="ZY43" s="73"/>
      <c r="ZZ43" s="73"/>
      <c r="AAA43" s="73"/>
      <c r="AAB43" s="73"/>
      <c r="AAC43" s="73"/>
      <c r="AAD43" s="73"/>
      <c r="AAE43" s="73"/>
      <c r="AAF43" s="73"/>
      <c r="AAG43" s="73"/>
      <c r="AAH43" s="73"/>
      <c r="AAI43" s="73"/>
      <c r="AAJ43" s="73"/>
      <c r="AAK43" s="73"/>
      <c r="AAL43" s="73"/>
      <c r="AAM43" s="73"/>
      <c r="AAN43" s="73"/>
      <c r="AAO43" s="73"/>
      <c r="AAP43" s="73"/>
      <c r="AAQ43" s="73"/>
      <c r="AAR43" s="73"/>
      <c r="AAS43" s="73"/>
      <c r="AAT43" s="73"/>
      <c r="AAU43" s="73"/>
      <c r="AAV43" s="73"/>
      <c r="AAW43" s="73"/>
      <c r="AAX43" s="73"/>
      <c r="AAY43" s="73"/>
      <c r="AAZ43" s="73"/>
      <c r="ABA43" s="73"/>
      <c r="ABB43" s="73"/>
      <c r="ABC43" s="73"/>
      <c r="ABD43" s="73"/>
      <c r="ABE43" s="73"/>
      <c r="ABF43" s="73"/>
      <c r="ABG43" s="73"/>
      <c r="ABH43" s="73"/>
      <c r="ABI43" s="73"/>
      <c r="ABJ43" s="73"/>
      <c r="ABK43" s="73"/>
      <c r="ABL43" s="73"/>
      <c r="ABM43" s="73"/>
      <c r="ABN43" s="73"/>
      <c r="ABO43" s="73"/>
      <c r="ABP43" s="73"/>
      <c r="ABQ43" s="73"/>
      <c r="ABR43" s="73"/>
      <c r="ABS43" s="73"/>
      <c r="ABT43" s="73"/>
      <c r="ABU43" s="73"/>
      <c r="ABV43" s="73"/>
      <c r="ABW43" s="73"/>
      <c r="ABX43" s="73"/>
      <c r="ABY43" s="73"/>
      <c r="ABZ43" s="73"/>
      <c r="ACA43" s="73"/>
      <c r="ACB43" s="73"/>
      <c r="ACC43" s="73"/>
      <c r="ACD43" s="73"/>
      <c r="ACE43" s="73"/>
      <c r="ACF43" s="73"/>
      <c r="ACG43" s="73"/>
      <c r="ACH43" s="73"/>
      <c r="ACI43" s="73"/>
      <c r="ACJ43" s="73"/>
      <c r="ACK43" s="73"/>
      <c r="ACL43" s="73"/>
      <c r="ACM43" s="73"/>
      <c r="ACN43" s="73"/>
      <c r="ACO43" s="73"/>
      <c r="ACP43" s="73"/>
      <c r="ACQ43" s="73"/>
      <c r="ACR43" s="73"/>
      <c r="ACS43" s="73"/>
      <c r="ACT43" s="73"/>
      <c r="ACU43" s="73"/>
      <c r="ACV43" s="73"/>
      <c r="ACW43" s="73"/>
      <c r="ACX43" s="73"/>
      <c r="ACY43" s="73"/>
      <c r="ACZ43" s="73"/>
      <c r="ADA43" s="73"/>
      <c r="ADB43" s="73"/>
      <c r="ADC43" s="73"/>
      <c r="ADD43" s="73"/>
      <c r="ADE43" s="73"/>
      <c r="ADF43" s="73"/>
      <c r="ADG43" s="73"/>
      <c r="ADH43" s="73"/>
      <c r="ADI43" s="73"/>
      <c r="ADJ43" s="73"/>
      <c r="ADK43" s="73"/>
      <c r="ADL43" s="73"/>
      <c r="ADM43" s="73"/>
      <c r="ADN43" s="73"/>
      <c r="ADO43" s="73"/>
      <c r="ADP43" s="73"/>
      <c r="ADQ43" s="73"/>
      <c r="ADR43" s="73"/>
      <c r="ADS43" s="73"/>
      <c r="ADT43" s="73"/>
      <c r="ADU43" s="73"/>
      <c r="ADV43" s="73"/>
      <c r="ADW43" s="73"/>
      <c r="ADX43" s="73"/>
      <c r="ADY43" s="73"/>
      <c r="ADZ43" s="73"/>
      <c r="AEA43" s="73"/>
      <c r="AEB43" s="73"/>
      <c r="AEC43" s="73"/>
      <c r="AED43" s="73"/>
      <c r="AEE43" s="73"/>
      <c r="AEF43" s="73"/>
      <c r="AEG43" s="73"/>
      <c r="AEH43" s="73"/>
      <c r="AEI43" s="73"/>
      <c r="AEJ43" s="73"/>
      <c r="AEK43" s="73"/>
      <c r="AEL43" s="73"/>
      <c r="AEM43" s="73"/>
      <c r="AEN43" s="73"/>
      <c r="AEO43" s="73"/>
      <c r="AEP43" s="73"/>
      <c r="AEQ43" s="73"/>
      <c r="AER43" s="73"/>
      <c r="AES43" s="73"/>
      <c r="AET43" s="73"/>
      <c r="AEU43" s="73"/>
      <c r="AEV43" s="73"/>
      <c r="AEW43" s="73"/>
      <c r="AEX43" s="73"/>
      <c r="AEY43" s="73"/>
      <c r="AEZ43" s="73"/>
      <c r="AFA43" s="73"/>
      <c r="AFB43" s="73"/>
      <c r="AFC43" s="73"/>
      <c r="AFD43" s="73"/>
      <c r="AFE43" s="73"/>
      <c r="AFF43" s="73"/>
      <c r="AFG43" s="73"/>
      <c r="AFH43" s="73"/>
      <c r="AFI43" s="73"/>
      <c r="AFJ43" s="73"/>
      <c r="AFK43" s="73"/>
      <c r="AFL43" s="73"/>
      <c r="AFM43" s="73"/>
      <c r="AFN43" s="73"/>
      <c r="AFO43" s="73"/>
      <c r="AFP43" s="73"/>
      <c r="AFQ43" s="73"/>
      <c r="AFR43" s="73"/>
      <c r="AFS43" s="73"/>
      <c r="AFT43" s="73"/>
      <c r="AFU43" s="73"/>
      <c r="AFV43" s="73"/>
      <c r="AFW43" s="73"/>
      <c r="AFX43" s="73"/>
      <c r="AFY43" s="73"/>
      <c r="AFZ43" s="73"/>
      <c r="AGA43" s="73"/>
      <c r="AGB43" s="73"/>
      <c r="AGC43" s="73"/>
      <c r="AGD43" s="73"/>
      <c r="AGE43" s="73"/>
      <c r="AGF43" s="73"/>
      <c r="AGG43" s="73"/>
      <c r="AGH43" s="73"/>
      <c r="AGI43" s="73"/>
      <c r="AGJ43" s="73"/>
      <c r="AGK43" s="73"/>
      <c r="AGL43" s="73"/>
      <c r="AGM43" s="73"/>
      <c r="AGN43" s="73"/>
      <c r="AGO43" s="73"/>
      <c r="AGP43" s="73"/>
      <c r="AGQ43" s="73"/>
      <c r="AGR43" s="73"/>
      <c r="AGS43" s="73"/>
      <c r="AGT43" s="73"/>
      <c r="AGU43" s="73"/>
      <c r="AGV43" s="73"/>
      <c r="AGW43" s="73"/>
      <c r="AGX43" s="73"/>
      <c r="AGY43" s="73"/>
      <c r="AGZ43" s="73"/>
      <c r="AHA43" s="73"/>
      <c r="AHB43" s="73"/>
      <c r="AHC43" s="73"/>
      <c r="AHD43" s="73"/>
      <c r="AHE43" s="73"/>
      <c r="AHF43" s="73"/>
      <c r="AHG43" s="73"/>
      <c r="AHH43" s="73"/>
      <c r="AHI43" s="73"/>
      <c r="AHJ43" s="73"/>
      <c r="AHK43" s="73"/>
      <c r="AHL43" s="73"/>
      <c r="AHM43" s="73"/>
      <c r="AHN43" s="73"/>
      <c r="AHO43" s="73"/>
      <c r="AHP43" s="73"/>
      <c r="AHQ43" s="73"/>
      <c r="AHR43" s="73"/>
      <c r="AHS43" s="73"/>
      <c r="AHT43" s="73"/>
      <c r="AHU43" s="73"/>
      <c r="AHV43" s="73"/>
      <c r="AHW43" s="73"/>
      <c r="AHX43" s="73"/>
      <c r="AHY43" s="73"/>
      <c r="AHZ43" s="73"/>
      <c r="AIA43" s="73"/>
      <c r="AIB43" s="73"/>
      <c r="AIC43" s="73"/>
      <c r="AID43" s="73"/>
      <c r="AIE43" s="73"/>
      <c r="AIF43" s="73"/>
      <c r="AIG43" s="73"/>
      <c r="AIH43" s="73"/>
      <c r="AII43" s="73"/>
      <c r="AIJ43" s="73"/>
      <c r="AIK43" s="73"/>
      <c r="AIL43" s="73"/>
      <c r="AIM43" s="73"/>
      <c r="AIN43" s="73"/>
      <c r="AIO43" s="73"/>
      <c r="AIP43" s="73"/>
      <c r="AIQ43" s="73"/>
      <c r="AIR43" s="73"/>
      <c r="AIS43" s="73"/>
      <c r="AIT43" s="73"/>
      <c r="AIU43" s="73"/>
      <c r="AIV43" s="73"/>
      <c r="AIW43" s="73"/>
      <c r="AIX43" s="73"/>
      <c r="AIY43" s="73"/>
      <c r="AIZ43" s="73"/>
      <c r="AJA43" s="73"/>
      <c r="AJB43" s="73"/>
      <c r="AJC43" s="73"/>
      <c r="AJD43" s="73"/>
      <c r="AJE43" s="73"/>
      <c r="AJF43" s="73"/>
      <c r="AJG43" s="73"/>
      <c r="AJH43" s="73"/>
      <c r="AJI43" s="73"/>
      <c r="AJJ43" s="73"/>
      <c r="AJK43" s="73"/>
      <c r="AJL43" s="73"/>
      <c r="AJM43" s="73"/>
      <c r="AJN43" s="73"/>
      <c r="AJO43" s="73"/>
      <c r="AJP43" s="73"/>
      <c r="AJQ43" s="73"/>
      <c r="AJR43" s="73"/>
      <c r="AJS43" s="73"/>
      <c r="AJT43" s="73"/>
      <c r="AJU43" s="73"/>
      <c r="AJV43" s="73"/>
      <c r="AJW43" s="73"/>
      <c r="AJX43" s="73"/>
      <c r="AJY43" s="73"/>
      <c r="AJZ43" s="73"/>
      <c r="AKA43" s="73"/>
      <c r="AKB43" s="73"/>
      <c r="AKC43" s="73"/>
      <c r="AKD43" s="73"/>
      <c r="AKE43" s="73"/>
      <c r="AKF43" s="73"/>
      <c r="AKG43" s="73"/>
      <c r="AKH43" s="73"/>
      <c r="AKI43" s="73"/>
      <c r="AKJ43" s="73"/>
      <c r="AKK43" s="73"/>
      <c r="AKL43" s="73"/>
      <c r="AKM43" s="73"/>
      <c r="AKN43" s="73"/>
      <c r="AKO43" s="73"/>
      <c r="AKP43" s="73"/>
      <c r="AKQ43" s="73"/>
      <c r="AKR43" s="73"/>
      <c r="AKS43" s="73"/>
      <c r="AKT43" s="73"/>
      <c r="AKU43" s="73"/>
      <c r="AKV43" s="73"/>
      <c r="AKW43" s="73"/>
      <c r="AKX43" s="73"/>
      <c r="AKY43" s="73"/>
      <c r="AKZ43" s="73"/>
      <c r="ALA43" s="73"/>
      <c r="ALB43" s="73"/>
      <c r="ALC43" s="73"/>
      <c r="ALD43" s="73"/>
      <c r="ALE43" s="73"/>
      <c r="ALF43" s="73"/>
      <c r="ALG43" s="73"/>
      <c r="ALH43" s="73"/>
      <c r="ALI43" s="73"/>
      <c r="ALJ43" s="73"/>
      <c r="ALK43" s="73"/>
      <c r="ALL43" s="73"/>
      <c r="ALM43" s="73"/>
      <c r="ALN43" s="73"/>
      <c r="ALO43" s="73"/>
      <c r="ALP43" s="73"/>
      <c r="ALQ43" s="73"/>
      <c r="ALR43" s="73"/>
      <c r="ALS43" s="73"/>
      <c r="ALT43" s="73"/>
      <c r="ALU43" s="73"/>
      <c r="ALV43" s="73"/>
      <c r="ALW43" s="73"/>
      <c r="ALX43" s="73"/>
      <c r="ALY43" s="73"/>
      <c r="ALZ43" s="73"/>
      <c r="AMA43" s="73"/>
      <c r="AMB43" s="73"/>
      <c r="AMC43" s="73"/>
      <c r="AMD43" s="73"/>
      <c r="AME43" s="73"/>
      <c r="AMF43" s="73"/>
      <c r="AMG43" s="73"/>
      <c r="AMH43" s="73"/>
      <c r="AMI43" s="73"/>
      <c r="AMJ43" s="73"/>
      <c r="AMK43" s="73"/>
    </row>
    <row r="44" spans="1:1025" s="74" customFormat="1" ht="15" customHeight="1">
      <c r="A44" s="77"/>
      <c r="B44" s="65" t="s">
        <v>1649</v>
      </c>
      <c r="C44" s="65" t="s">
        <v>1650</v>
      </c>
      <c r="D44" s="66">
        <v>0.33881</v>
      </c>
      <c r="E44" s="66">
        <v>0.33879999999999999</v>
      </c>
      <c r="F44" s="66">
        <v>0.32020999999999999</v>
      </c>
      <c r="G44" s="66">
        <v>3.39E-2</v>
      </c>
      <c r="H44" s="78"/>
      <c r="I44" s="61"/>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c r="JD44" s="73"/>
      <c r="JE44" s="73"/>
      <c r="JF44" s="73"/>
      <c r="JG44" s="73"/>
      <c r="JH44" s="73"/>
      <c r="JI44" s="73"/>
      <c r="JJ44" s="73"/>
      <c r="JK44" s="73"/>
      <c r="JL44" s="73"/>
      <c r="JM44" s="73"/>
      <c r="JN44" s="73"/>
      <c r="JO44" s="73"/>
      <c r="JP44" s="73"/>
      <c r="JQ44" s="73"/>
      <c r="JR44" s="73"/>
      <c r="JS44" s="73"/>
      <c r="JT44" s="73"/>
      <c r="JU44" s="73"/>
      <c r="JV44" s="73"/>
      <c r="JW44" s="73"/>
      <c r="JX44" s="73"/>
      <c r="JY44" s="73"/>
      <c r="JZ44" s="73"/>
      <c r="KA44" s="73"/>
      <c r="KB44" s="73"/>
      <c r="KC44" s="73"/>
      <c r="KD44" s="73"/>
      <c r="KE44" s="73"/>
      <c r="KF44" s="73"/>
      <c r="KG44" s="73"/>
      <c r="KH44" s="73"/>
      <c r="KI44" s="73"/>
      <c r="KJ44" s="73"/>
      <c r="KK44" s="73"/>
      <c r="KL44" s="73"/>
      <c r="KM44" s="73"/>
      <c r="KN44" s="73"/>
      <c r="KO44" s="73"/>
      <c r="KP44" s="73"/>
      <c r="KQ44" s="73"/>
      <c r="KR44" s="73"/>
      <c r="KS44" s="73"/>
      <c r="KT44" s="73"/>
      <c r="KU44" s="73"/>
      <c r="KV44" s="73"/>
      <c r="KW44" s="73"/>
      <c r="KX44" s="73"/>
      <c r="KY44" s="73"/>
      <c r="KZ44" s="73"/>
      <c r="LA44" s="73"/>
      <c r="LB44" s="73"/>
      <c r="LC44" s="73"/>
      <c r="LD44" s="73"/>
      <c r="LE44" s="73"/>
      <c r="LF44" s="73"/>
      <c r="LG44" s="73"/>
      <c r="LH44" s="73"/>
      <c r="LI44" s="73"/>
      <c r="LJ44" s="73"/>
      <c r="LK44" s="73"/>
      <c r="LL44" s="73"/>
      <c r="LM44" s="73"/>
      <c r="LN44" s="73"/>
      <c r="LO44" s="73"/>
      <c r="LP44" s="73"/>
      <c r="LQ44" s="73"/>
      <c r="LR44" s="73"/>
      <c r="LS44" s="73"/>
      <c r="LT44" s="73"/>
      <c r="LU44" s="73"/>
      <c r="LV44" s="73"/>
      <c r="LW44" s="73"/>
      <c r="LX44" s="73"/>
      <c r="LY44" s="73"/>
      <c r="LZ44" s="73"/>
      <c r="MA44" s="73"/>
      <c r="MB44" s="73"/>
      <c r="MC44" s="73"/>
      <c r="MD44" s="73"/>
      <c r="ME44" s="73"/>
      <c r="MF44" s="73"/>
      <c r="MG44" s="73"/>
      <c r="MH44" s="73"/>
      <c r="MI44" s="73"/>
      <c r="MJ44" s="73"/>
      <c r="MK44" s="73"/>
      <c r="ML44" s="73"/>
      <c r="MM44" s="73"/>
      <c r="MN44" s="73"/>
      <c r="MO44" s="73"/>
      <c r="MP44" s="73"/>
      <c r="MQ44" s="73"/>
      <c r="MR44" s="73"/>
      <c r="MS44" s="73"/>
      <c r="MT44" s="73"/>
      <c r="MU44" s="73"/>
      <c r="MV44" s="73"/>
      <c r="MW44" s="73"/>
      <c r="MX44" s="73"/>
      <c r="MY44" s="73"/>
      <c r="MZ44" s="73"/>
      <c r="NA44" s="73"/>
      <c r="NB44" s="73"/>
      <c r="NC44" s="73"/>
      <c r="ND44" s="73"/>
      <c r="NE44" s="73"/>
      <c r="NF44" s="73"/>
      <c r="NG44" s="73"/>
      <c r="NH44" s="73"/>
      <c r="NI44" s="73"/>
      <c r="NJ44" s="73"/>
      <c r="NK44" s="73"/>
      <c r="NL44" s="73"/>
      <c r="NM44" s="73"/>
      <c r="NN44" s="73"/>
      <c r="NO44" s="73"/>
      <c r="NP44" s="73"/>
      <c r="NQ44" s="73"/>
      <c r="NR44" s="73"/>
      <c r="NS44" s="73"/>
      <c r="NT44" s="73"/>
      <c r="NU44" s="73"/>
      <c r="NV44" s="73"/>
      <c r="NW44" s="73"/>
      <c r="NX44" s="73"/>
      <c r="NY44" s="73"/>
      <c r="NZ44" s="73"/>
      <c r="OA44" s="73"/>
      <c r="OB44" s="73"/>
      <c r="OC44" s="73"/>
      <c r="OD44" s="73"/>
      <c r="OE44" s="73"/>
      <c r="OF44" s="73"/>
      <c r="OG44" s="73"/>
      <c r="OH44" s="73"/>
      <c r="OI44" s="73"/>
      <c r="OJ44" s="73"/>
      <c r="OK44" s="73"/>
      <c r="OL44" s="73"/>
      <c r="OM44" s="73"/>
      <c r="ON44" s="73"/>
      <c r="OO44" s="73"/>
      <c r="OP44" s="73"/>
      <c r="OQ44" s="73"/>
      <c r="OR44" s="73"/>
      <c r="OS44" s="73"/>
      <c r="OT44" s="73"/>
      <c r="OU44" s="73"/>
      <c r="OV44" s="73"/>
      <c r="OW44" s="73"/>
      <c r="OX44" s="73"/>
      <c r="OY44" s="73"/>
      <c r="OZ44" s="73"/>
      <c r="PA44" s="73"/>
      <c r="PB44" s="73"/>
      <c r="PC44" s="73"/>
      <c r="PD44" s="73"/>
      <c r="PE44" s="73"/>
      <c r="PF44" s="73"/>
      <c r="PG44" s="73"/>
      <c r="PH44" s="73"/>
      <c r="PI44" s="73"/>
      <c r="PJ44" s="73"/>
      <c r="PK44" s="73"/>
      <c r="PL44" s="73"/>
      <c r="PM44" s="73"/>
      <c r="PN44" s="73"/>
      <c r="PO44" s="73"/>
      <c r="PP44" s="73"/>
      <c r="PQ44" s="73"/>
      <c r="PR44" s="73"/>
      <c r="PS44" s="73"/>
      <c r="PT44" s="73"/>
      <c r="PU44" s="73"/>
      <c r="PV44" s="73"/>
      <c r="PW44" s="73"/>
      <c r="PX44" s="73"/>
      <c r="PY44" s="73"/>
      <c r="PZ44" s="73"/>
      <c r="QA44" s="73"/>
      <c r="QB44" s="73"/>
      <c r="QC44" s="73"/>
      <c r="QD44" s="73"/>
      <c r="QE44" s="73"/>
      <c r="QF44" s="73"/>
      <c r="QG44" s="73"/>
      <c r="QH44" s="73"/>
      <c r="QI44" s="73"/>
      <c r="QJ44" s="73"/>
      <c r="QK44" s="73"/>
      <c r="QL44" s="73"/>
      <c r="QM44" s="73"/>
      <c r="QN44" s="73"/>
      <c r="QO44" s="73"/>
      <c r="QP44" s="73"/>
      <c r="QQ44" s="73"/>
      <c r="QR44" s="73"/>
      <c r="QS44" s="73"/>
      <c r="QT44" s="73"/>
      <c r="QU44" s="73"/>
      <c r="QV44" s="73"/>
      <c r="QW44" s="73"/>
      <c r="QX44" s="73"/>
      <c r="QY44" s="73"/>
      <c r="QZ44" s="73"/>
      <c r="RA44" s="73"/>
      <c r="RB44" s="73"/>
      <c r="RC44" s="73"/>
      <c r="RD44" s="73"/>
      <c r="RE44" s="73"/>
      <c r="RF44" s="73"/>
      <c r="RG44" s="73"/>
      <c r="RH44" s="73"/>
      <c r="RI44" s="73"/>
      <c r="RJ44" s="73"/>
      <c r="RK44" s="73"/>
      <c r="RL44" s="73"/>
      <c r="RM44" s="73"/>
      <c r="RN44" s="73"/>
      <c r="RO44" s="73"/>
      <c r="RP44" s="73"/>
      <c r="RQ44" s="73"/>
      <c r="RR44" s="73"/>
      <c r="RS44" s="73"/>
      <c r="RT44" s="73"/>
      <c r="RU44" s="73"/>
      <c r="RV44" s="73"/>
      <c r="RW44" s="73"/>
      <c r="RX44" s="73"/>
      <c r="RY44" s="73"/>
      <c r="RZ44" s="73"/>
      <c r="SA44" s="73"/>
      <c r="SB44" s="73"/>
      <c r="SC44" s="73"/>
      <c r="SD44" s="73"/>
      <c r="SE44" s="73"/>
      <c r="SF44" s="73"/>
      <c r="SG44" s="73"/>
      <c r="SH44" s="73"/>
      <c r="SI44" s="73"/>
      <c r="SJ44" s="73"/>
      <c r="SK44" s="73"/>
      <c r="SL44" s="73"/>
      <c r="SM44" s="73"/>
      <c r="SN44" s="73"/>
      <c r="SO44" s="73"/>
      <c r="SP44" s="73"/>
      <c r="SQ44" s="73"/>
      <c r="SR44" s="73"/>
      <c r="SS44" s="73"/>
      <c r="ST44" s="73"/>
      <c r="SU44" s="73"/>
      <c r="SV44" s="73"/>
      <c r="SW44" s="73"/>
      <c r="SX44" s="73"/>
      <c r="SY44" s="73"/>
      <c r="SZ44" s="73"/>
      <c r="TA44" s="73"/>
      <c r="TB44" s="73"/>
      <c r="TC44" s="73"/>
      <c r="TD44" s="73"/>
      <c r="TE44" s="73"/>
      <c r="TF44" s="73"/>
      <c r="TG44" s="73"/>
      <c r="TH44" s="73"/>
      <c r="TI44" s="73"/>
      <c r="TJ44" s="73"/>
      <c r="TK44" s="73"/>
      <c r="TL44" s="73"/>
      <c r="TM44" s="73"/>
      <c r="TN44" s="73"/>
      <c r="TO44" s="73"/>
      <c r="TP44" s="73"/>
      <c r="TQ44" s="73"/>
      <c r="TR44" s="73"/>
      <c r="TS44" s="73"/>
      <c r="TT44" s="73"/>
      <c r="TU44" s="73"/>
      <c r="TV44" s="73"/>
      <c r="TW44" s="73"/>
      <c r="TX44" s="73"/>
      <c r="TY44" s="73"/>
      <c r="TZ44" s="73"/>
      <c r="UA44" s="73"/>
      <c r="UB44" s="73"/>
      <c r="UC44" s="73"/>
      <c r="UD44" s="73"/>
      <c r="UE44" s="73"/>
      <c r="UF44" s="73"/>
      <c r="UG44" s="73"/>
      <c r="UH44" s="73"/>
      <c r="UI44" s="73"/>
      <c r="UJ44" s="73"/>
      <c r="UK44" s="73"/>
      <c r="UL44" s="73"/>
      <c r="UM44" s="73"/>
      <c r="UN44" s="73"/>
      <c r="UO44" s="73"/>
      <c r="UP44" s="73"/>
      <c r="UQ44" s="73"/>
      <c r="UR44" s="73"/>
      <c r="US44" s="73"/>
      <c r="UT44" s="73"/>
      <c r="UU44" s="73"/>
      <c r="UV44" s="73"/>
      <c r="UW44" s="73"/>
      <c r="UX44" s="73"/>
      <c r="UY44" s="73"/>
      <c r="UZ44" s="73"/>
      <c r="VA44" s="73"/>
      <c r="VB44" s="73"/>
      <c r="VC44" s="73"/>
      <c r="VD44" s="73"/>
      <c r="VE44" s="73"/>
      <c r="VF44" s="73"/>
      <c r="VG44" s="73"/>
      <c r="VH44" s="73"/>
      <c r="VI44" s="73"/>
      <c r="VJ44" s="73"/>
      <c r="VK44" s="73"/>
      <c r="VL44" s="73"/>
      <c r="VM44" s="73"/>
      <c r="VN44" s="73"/>
      <c r="VO44" s="73"/>
      <c r="VP44" s="73"/>
      <c r="VQ44" s="73"/>
      <c r="VR44" s="73"/>
      <c r="VS44" s="73"/>
      <c r="VT44" s="73"/>
      <c r="VU44" s="73"/>
      <c r="VV44" s="73"/>
      <c r="VW44" s="73"/>
      <c r="VX44" s="73"/>
      <c r="VY44" s="73"/>
      <c r="VZ44" s="73"/>
      <c r="WA44" s="73"/>
      <c r="WB44" s="73"/>
      <c r="WC44" s="73"/>
      <c r="WD44" s="73"/>
      <c r="WE44" s="73"/>
      <c r="WF44" s="73"/>
      <c r="WG44" s="73"/>
      <c r="WH44" s="73"/>
      <c r="WI44" s="73"/>
      <c r="WJ44" s="73"/>
      <c r="WK44" s="73"/>
      <c r="WL44" s="73"/>
      <c r="WM44" s="73"/>
      <c r="WN44" s="73"/>
      <c r="WO44" s="73"/>
      <c r="WP44" s="73"/>
      <c r="WQ44" s="73"/>
      <c r="WR44" s="73"/>
      <c r="WS44" s="73"/>
      <c r="WT44" s="73"/>
      <c r="WU44" s="73"/>
      <c r="WV44" s="73"/>
      <c r="WW44" s="73"/>
      <c r="WX44" s="73"/>
      <c r="WY44" s="73"/>
      <c r="WZ44" s="73"/>
      <c r="XA44" s="73"/>
      <c r="XB44" s="73"/>
      <c r="XC44" s="73"/>
      <c r="XD44" s="73"/>
      <c r="XE44" s="73"/>
      <c r="XF44" s="73"/>
      <c r="XG44" s="73"/>
      <c r="XH44" s="73"/>
      <c r="XI44" s="73"/>
      <c r="XJ44" s="73"/>
      <c r="XK44" s="73"/>
      <c r="XL44" s="73"/>
      <c r="XM44" s="73"/>
      <c r="XN44" s="73"/>
      <c r="XO44" s="73"/>
      <c r="XP44" s="73"/>
      <c r="XQ44" s="73"/>
      <c r="XR44" s="73"/>
      <c r="XS44" s="73"/>
      <c r="XT44" s="73"/>
      <c r="XU44" s="73"/>
      <c r="XV44" s="73"/>
      <c r="XW44" s="73"/>
      <c r="XX44" s="73"/>
      <c r="XY44" s="73"/>
      <c r="XZ44" s="73"/>
      <c r="YA44" s="73"/>
      <c r="YB44" s="73"/>
      <c r="YC44" s="73"/>
      <c r="YD44" s="73"/>
      <c r="YE44" s="73"/>
      <c r="YF44" s="73"/>
      <c r="YG44" s="73"/>
      <c r="YH44" s="73"/>
      <c r="YI44" s="73"/>
      <c r="YJ44" s="73"/>
      <c r="YK44" s="73"/>
      <c r="YL44" s="73"/>
      <c r="YM44" s="73"/>
      <c r="YN44" s="73"/>
      <c r="YO44" s="73"/>
      <c r="YP44" s="73"/>
      <c r="YQ44" s="73"/>
      <c r="YR44" s="73"/>
      <c r="YS44" s="73"/>
      <c r="YT44" s="73"/>
      <c r="YU44" s="73"/>
      <c r="YV44" s="73"/>
      <c r="YW44" s="73"/>
      <c r="YX44" s="73"/>
      <c r="YY44" s="73"/>
      <c r="YZ44" s="73"/>
      <c r="ZA44" s="73"/>
      <c r="ZB44" s="73"/>
      <c r="ZC44" s="73"/>
      <c r="ZD44" s="73"/>
      <c r="ZE44" s="73"/>
      <c r="ZF44" s="73"/>
      <c r="ZG44" s="73"/>
      <c r="ZH44" s="73"/>
      <c r="ZI44" s="73"/>
      <c r="ZJ44" s="73"/>
      <c r="ZK44" s="73"/>
      <c r="ZL44" s="73"/>
      <c r="ZM44" s="73"/>
      <c r="ZN44" s="73"/>
      <c r="ZO44" s="73"/>
      <c r="ZP44" s="73"/>
      <c r="ZQ44" s="73"/>
      <c r="ZR44" s="73"/>
      <c r="ZS44" s="73"/>
      <c r="ZT44" s="73"/>
      <c r="ZU44" s="73"/>
      <c r="ZV44" s="73"/>
      <c r="ZW44" s="73"/>
      <c r="ZX44" s="73"/>
      <c r="ZY44" s="73"/>
      <c r="ZZ44" s="73"/>
      <c r="AAA44" s="73"/>
      <c r="AAB44" s="73"/>
      <c r="AAC44" s="73"/>
      <c r="AAD44" s="73"/>
      <c r="AAE44" s="73"/>
      <c r="AAF44" s="73"/>
      <c r="AAG44" s="73"/>
      <c r="AAH44" s="73"/>
      <c r="AAI44" s="73"/>
      <c r="AAJ44" s="73"/>
      <c r="AAK44" s="73"/>
      <c r="AAL44" s="73"/>
      <c r="AAM44" s="73"/>
      <c r="AAN44" s="73"/>
      <c r="AAO44" s="73"/>
      <c r="AAP44" s="73"/>
      <c r="AAQ44" s="73"/>
      <c r="AAR44" s="73"/>
      <c r="AAS44" s="73"/>
      <c r="AAT44" s="73"/>
      <c r="AAU44" s="73"/>
      <c r="AAV44" s="73"/>
      <c r="AAW44" s="73"/>
      <c r="AAX44" s="73"/>
      <c r="AAY44" s="73"/>
      <c r="AAZ44" s="73"/>
      <c r="ABA44" s="73"/>
      <c r="ABB44" s="73"/>
      <c r="ABC44" s="73"/>
      <c r="ABD44" s="73"/>
      <c r="ABE44" s="73"/>
      <c r="ABF44" s="73"/>
      <c r="ABG44" s="73"/>
      <c r="ABH44" s="73"/>
      <c r="ABI44" s="73"/>
      <c r="ABJ44" s="73"/>
      <c r="ABK44" s="73"/>
      <c r="ABL44" s="73"/>
      <c r="ABM44" s="73"/>
      <c r="ABN44" s="73"/>
      <c r="ABO44" s="73"/>
      <c r="ABP44" s="73"/>
      <c r="ABQ44" s="73"/>
      <c r="ABR44" s="73"/>
      <c r="ABS44" s="73"/>
      <c r="ABT44" s="73"/>
      <c r="ABU44" s="73"/>
      <c r="ABV44" s="73"/>
      <c r="ABW44" s="73"/>
      <c r="ABX44" s="73"/>
      <c r="ABY44" s="73"/>
      <c r="ABZ44" s="73"/>
      <c r="ACA44" s="73"/>
      <c r="ACB44" s="73"/>
      <c r="ACC44" s="73"/>
      <c r="ACD44" s="73"/>
      <c r="ACE44" s="73"/>
      <c r="ACF44" s="73"/>
      <c r="ACG44" s="73"/>
      <c r="ACH44" s="73"/>
      <c r="ACI44" s="73"/>
      <c r="ACJ44" s="73"/>
      <c r="ACK44" s="73"/>
      <c r="ACL44" s="73"/>
      <c r="ACM44" s="73"/>
      <c r="ACN44" s="73"/>
      <c r="ACO44" s="73"/>
      <c r="ACP44" s="73"/>
      <c r="ACQ44" s="73"/>
      <c r="ACR44" s="73"/>
      <c r="ACS44" s="73"/>
      <c r="ACT44" s="73"/>
      <c r="ACU44" s="73"/>
      <c r="ACV44" s="73"/>
      <c r="ACW44" s="73"/>
      <c r="ACX44" s="73"/>
      <c r="ACY44" s="73"/>
      <c r="ACZ44" s="73"/>
      <c r="ADA44" s="73"/>
      <c r="ADB44" s="73"/>
      <c r="ADC44" s="73"/>
      <c r="ADD44" s="73"/>
      <c r="ADE44" s="73"/>
      <c r="ADF44" s="73"/>
      <c r="ADG44" s="73"/>
      <c r="ADH44" s="73"/>
      <c r="ADI44" s="73"/>
      <c r="ADJ44" s="73"/>
      <c r="ADK44" s="73"/>
      <c r="ADL44" s="73"/>
      <c r="ADM44" s="73"/>
      <c r="ADN44" s="73"/>
      <c r="ADO44" s="73"/>
      <c r="ADP44" s="73"/>
      <c r="ADQ44" s="73"/>
      <c r="ADR44" s="73"/>
      <c r="ADS44" s="73"/>
      <c r="ADT44" s="73"/>
      <c r="ADU44" s="73"/>
      <c r="ADV44" s="73"/>
      <c r="ADW44" s="73"/>
      <c r="ADX44" s="73"/>
      <c r="ADY44" s="73"/>
      <c r="ADZ44" s="73"/>
      <c r="AEA44" s="73"/>
      <c r="AEB44" s="73"/>
      <c r="AEC44" s="73"/>
      <c r="AED44" s="73"/>
      <c r="AEE44" s="73"/>
      <c r="AEF44" s="73"/>
      <c r="AEG44" s="73"/>
      <c r="AEH44" s="73"/>
      <c r="AEI44" s="73"/>
      <c r="AEJ44" s="73"/>
      <c r="AEK44" s="73"/>
      <c r="AEL44" s="73"/>
      <c r="AEM44" s="73"/>
      <c r="AEN44" s="73"/>
      <c r="AEO44" s="73"/>
      <c r="AEP44" s="73"/>
      <c r="AEQ44" s="73"/>
      <c r="AER44" s="73"/>
      <c r="AES44" s="73"/>
      <c r="AET44" s="73"/>
      <c r="AEU44" s="73"/>
      <c r="AEV44" s="73"/>
      <c r="AEW44" s="73"/>
      <c r="AEX44" s="73"/>
      <c r="AEY44" s="73"/>
      <c r="AEZ44" s="73"/>
      <c r="AFA44" s="73"/>
      <c r="AFB44" s="73"/>
      <c r="AFC44" s="73"/>
      <c r="AFD44" s="73"/>
      <c r="AFE44" s="73"/>
      <c r="AFF44" s="73"/>
      <c r="AFG44" s="73"/>
      <c r="AFH44" s="73"/>
      <c r="AFI44" s="73"/>
      <c r="AFJ44" s="73"/>
      <c r="AFK44" s="73"/>
      <c r="AFL44" s="73"/>
      <c r="AFM44" s="73"/>
      <c r="AFN44" s="73"/>
      <c r="AFO44" s="73"/>
      <c r="AFP44" s="73"/>
      <c r="AFQ44" s="73"/>
      <c r="AFR44" s="73"/>
      <c r="AFS44" s="73"/>
      <c r="AFT44" s="73"/>
      <c r="AFU44" s="73"/>
      <c r="AFV44" s="73"/>
      <c r="AFW44" s="73"/>
      <c r="AFX44" s="73"/>
      <c r="AFY44" s="73"/>
      <c r="AFZ44" s="73"/>
      <c r="AGA44" s="73"/>
      <c r="AGB44" s="73"/>
      <c r="AGC44" s="73"/>
      <c r="AGD44" s="73"/>
      <c r="AGE44" s="73"/>
      <c r="AGF44" s="73"/>
      <c r="AGG44" s="73"/>
      <c r="AGH44" s="73"/>
      <c r="AGI44" s="73"/>
      <c r="AGJ44" s="73"/>
      <c r="AGK44" s="73"/>
      <c r="AGL44" s="73"/>
      <c r="AGM44" s="73"/>
      <c r="AGN44" s="73"/>
      <c r="AGO44" s="73"/>
      <c r="AGP44" s="73"/>
      <c r="AGQ44" s="73"/>
      <c r="AGR44" s="73"/>
      <c r="AGS44" s="73"/>
      <c r="AGT44" s="73"/>
      <c r="AGU44" s="73"/>
      <c r="AGV44" s="73"/>
      <c r="AGW44" s="73"/>
      <c r="AGX44" s="73"/>
      <c r="AGY44" s="73"/>
      <c r="AGZ44" s="73"/>
      <c r="AHA44" s="73"/>
      <c r="AHB44" s="73"/>
      <c r="AHC44" s="73"/>
      <c r="AHD44" s="73"/>
      <c r="AHE44" s="73"/>
      <c r="AHF44" s="73"/>
      <c r="AHG44" s="73"/>
      <c r="AHH44" s="73"/>
      <c r="AHI44" s="73"/>
      <c r="AHJ44" s="73"/>
      <c r="AHK44" s="73"/>
      <c r="AHL44" s="73"/>
      <c r="AHM44" s="73"/>
      <c r="AHN44" s="73"/>
      <c r="AHO44" s="73"/>
      <c r="AHP44" s="73"/>
      <c r="AHQ44" s="73"/>
      <c r="AHR44" s="73"/>
      <c r="AHS44" s="73"/>
      <c r="AHT44" s="73"/>
      <c r="AHU44" s="73"/>
      <c r="AHV44" s="73"/>
      <c r="AHW44" s="73"/>
      <c r="AHX44" s="73"/>
      <c r="AHY44" s="73"/>
      <c r="AHZ44" s="73"/>
      <c r="AIA44" s="73"/>
      <c r="AIB44" s="73"/>
      <c r="AIC44" s="73"/>
      <c r="AID44" s="73"/>
      <c r="AIE44" s="73"/>
      <c r="AIF44" s="73"/>
      <c r="AIG44" s="73"/>
      <c r="AIH44" s="73"/>
      <c r="AII44" s="73"/>
      <c r="AIJ44" s="73"/>
      <c r="AIK44" s="73"/>
      <c r="AIL44" s="73"/>
      <c r="AIM44" s="73"/>
      <c r="AIN44" s="73"/>
      <c r="AIO44" s="73"/>
      <c r="AIP44" s="73"/>
      <c r="AIQ44" s="73"/>
      <c r="AIR44" s="73"/>
      <c r="AIS44" s="73"/>
      <c r="AIT44" s="73"/>
      <c r="AIU44" s="73"/>
      <c r="AIV44" s="73"/>
      <c r="AIW44" s="73"/>
      <c r="AIX44" s="73"/>
      <c r="AIY44" s="73"/>
      <c r="AIZ44" s="73"/>
      <c r="AJA44" s="73"/>
      <c r="AJB44" s="73"/>
      <c r="AJC44" s="73"/>
      <c r="AJD44" s="73"/>
      <c r="AJE44" s="73"/>
      <c r="AJF44" s="73"/>
      <c r="AJG44" s="73"/>
      <c r="AJH44" s="73"/>
      <c r="AJI44" s="73"/>
      <c r="AJJ44" s="73"/>
      <c r="AJK44" s="73"/>
      <c r="AJL44" s="73"/>
      <c r="AJM44" s="73"/>
      <c r="AJN44" s="73"/>
      <c r="AJO44" s="73"/>
      <c r="AJP44" s="73"/>
      <c r="AJQ44" s="73"/>
      <c r="AJR44" s="73"/>
      <c r="AJS44" s="73"/>
      <c r="AJT44" s="73"/>
      <c r="AJU44" s="73"/>
      <c r="AJV44" s="73"/>
      <c r="AJW44" s="73"/>
      <c r="AJX44" s="73"/>
      <c r="AJY44" s="73"/>
      <c r="AJZ44" s="73"/>
      <c r="AKA44" s="73"/>
      <c r="AKB44" s="73"/>
      <c r="AKC44" s="73"/>
      <c r="AKD44" s="73"/>
      <c r="AKE44" s="73"/>
      <c r="AKF44" s="73"/>
      <c r="AKG44" s="73"/>
      <c r="AKH44" s="73"/>
      <c r="AKI44" s="73"/>
      <c r="AKJ44" s="73"/>
      <c r="AKK44" s="73"/>
      <c r="AKL44" s="73"/>
      <c r="AKM44" s="73"/>
      <c r="AKN44" s="73"/>
      <c r="AKO44" s="73"/>
      <c r="AKP44" s="73"/>
      <c r="AKQ44" s="73"/>
      <c r="AKR44" s="73"/>
      <c r="AKS44" s="73"/>
      <c r="AKT44" s="73"/>
      <c r="AKU44" s="73"/>
      <c r="AKV44" s="73"/>
      <c r="AKW44" s="73"/>
      <c r="AKX44" s="73"/>
      <c r="AKY44" s="73"/>
      <c r="AKZ44" s="73"/>
      <c r="ALA44" s="73"/>
      <c r="ALB44" s="73"/>
      <c r="ALC44" s="73"/>
      <c r="ALD44" s="73"/>
      <c r="ALE44" s="73"/>
      <c r="ALF44" s="73"/>
      <c r="ALG44" s="73"/>
      <c r="ALH44" s="73"/>
      <c r="ALI44" s="73"/>
      <c r="ALJ44" s="73"/>
      <c r="ALK44" s="73"/>
      <c r="ALL44" s="73"/>
      <c r="ALM44" s="73"/>
      <c r="ALN44" s="73"/>
      <c r="ALO44" s="73"/>
      <c r="ALP44" s="73"/>
      <c r="ALQ44" s="73"/>
      <c r="ALR44" s="73"/>
      <c r="ALS44" s="73"/>
      <c r="ALT44" s="73"/>
      <c r="ALU44" s="73"/>
      <c r="ALV44" s="73"/>
      <c r="ALW44" s="73"/>
      <c r="ALX44" s="73"/>
      <c r="ALY44" s="73"/>
      <c r="ALZ44" s="73"/>
      <c r="AMA44" s="73"/>
      <c r="AMB44" s="73"/>
      <c r="AMC44" s="73"/>
      <c r="AMD44" s="73"/>
      <c r="AME44" s="73"/>
      <c r="AMF44" s="73"/>
      <c r="AMG44" s="73"/>
      <c r="AMH44" s="73"/>
      <c r="AMI44" s="73"/>
      <c r="AMJ44" s="73"/>
      <c r="AMK44" s="73"/>
    </row>
    <row r="45" spans="1:1025" ht="15" customHeight="1">
      <c r="A45" s="86" t="s">
        <v>1651</v>
      </c>
      <c r="B45" s="90" t="s">
        <v>1652</v>
      </c>
      <c r="C45" s="90" t="s">
        <v>1653</v>
      </c>
      <c r="D45" s="91">
        <v>4.8370000000000003E-2</v>
      </c>
      <c r="E45" s="91">
        <v>4.8399999999999999E-2</v>
      </c>
      <c r="F45" s="91">
        <v>0.27166000000000001</v>
      </c>
      <c r="G45" s="91">
        <v>0.11269999999999999</v>
      </c>
      <c r="H45" s="105" t="s">
        <v>1654</v>
      </c>
      <c r="I45" s="61"/>
    </row>
    <row r="46" spans="1:1025" ht="15" customHeight="1">
      <c r="A46" s="86"/>
      <c r="B46" s="90" t="s">
        <v>1655</v>
      </c>
      <c r="C46" s="90" t="s">
        <v>1656</v>
      </c>
      <c r="D46" s="91">
        <v>3.7799999999999999E-3</v>
      </c>
      <c r="E46" s="91">
        <v>3.8E-3</v>
      </c>
      <c r="F46" s="91">
        <v>0.19116</v>
      </c>
      <c r="G46" s="91">
        <v>0.14710000000000001</v>
      </c>
      <c r="H46" s="105"/>
      <c r="I46" s="61"/>
    </row>
    <row r="47" spans="1:1025">
      <c r="A47" s="79"/>
      <c r="B47" s="73"/>
      <c r="C47" s="73"/>
      <c r="D47" s="80"/>
      <c r="E47" s="80"/>
      <c r="F47" s="80"/>
      <c r="G47" s="80"/>
      <c r="H47" s="81"/>
      <c r="I47" s="82"/>
    </row>
  </sheetData>
  <mergeCells count="17">
    <mergeCell ref="A39:A44"/>
    <mergeCell ref="H39:H44"/>
    <mergeCell ref="A45:A46"/>
    <mergeCell ref="H45:H46"/>
    <mergeCell ref="A19:A27"/>
    <mergeCell ref="H19:H27"/>
    <mergeCell ref="A28:A34"/>
    <mergeCell ref="H28:H34"/>
    <mergeCell ref="A35:A38"/>
    <mergeCell ref="H35:H38"/>
    <mergeCell ref="A1:H2"/>
    <mergeCell ref="A4:A7"/>
    <mergeCell ref="H4:H7"/>
    <mergeCell ref="A8:A14"/>
    <mergeCell ref="H8:H14"/>
    <mergeCell ref="A17:A18"/>
    <mergeCell ref="H17:H18"/>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sqref="A1:E1"/>
    </sheetView>
  </sheetViews>
  <sheetFormatPr baseColWidth="10" defaultRowHeight="15" x14ac:dyDescent="0"/>
  <cols>
    <col min="1" max="1" width="15.33203125" customWidth="1"/>
    <col min="2" max="2" width="21.1640625" customWidth="1"/>
    <col min="3" max="3" width="17.83203125" customWidth="1"/>
    <col min="4" max="4" width="18.33203125" customWidth="1"/>
    <col min="5" max="5" width="36.83203125" customWidth="1"/>
  </cols>
  <sheetData>
    <row r="1" spans="1:23">
      <c r="A1" s="29" t="s">
        <v>1657</v>
      </c>
      <c r="B1" s="29"/>
      <c r="C1" s="209"/>
      <c r="D1" s="209"/>
      <c r="E1" s="209"/>
    </row>
    <row r="3" spans="1:23" ht="37">
      <c r="A3" s="110" t="s">
        <v>1658</v>
      </c>
      <c r="B3" s="110" t="s">
        <v>1659</v>
      </c>
      <c r="C3" s="110" t="s">
        <v>1660</v>
      </c>
      <c r="D3" s="111" t="s">
        <v>1661</v>
      </c>
      <c r="E3" s="110" t="s">
        <v>1662</v>
      </c>
      <c r="F3" s="112"/>
      <c r="G3" s="112"/>
      <c r="H3" s="112"/>
      <c r="I3" s="112"/>
      <c r="J3" s="112"/>
      <c r="K3" s="112"/>
      <c r="L3" s="112"/>
      <c r="M3" s="112"/>
      <c r="N3" s="112"/>
      <c r="O3" s="112"/>
      <c r="P3" s="112"/>
      <c r="Q3" s="112"/>
      <c r="R3" s="112"/>
      <c r="S3" s="112"/>
      <c r="T3" s="112"/>
      <c r="U3" s="112"/>
      <c r="V3" s="112"/>
      <c r="W3" s="112"/>
    </row>
    <row r="4" spans="1:23">
      <c r="A4" s="113" t="s">
        <v>1663</v>
      </c>
      <c r="B4" s="113" t="s">
        <v>1664</v>
      </c>
      <c r="C4" s="114">
        <v>288</v>
      </c>
      <c r="D4" s="114">
        <v>4</v>
      </c>
      <c r="E4" s="115" t="s">
        <v>1665</v>
      </c>
      <c r="F4" s="112"/>
      <c r="G4" s="112"/>
      <c r="H4" s="112"/>
      <c r="I4" s="112"/>
      <c r="J4" s="112"/>
      <c r="K4" s="112"/>
      <c r="L4" s="112"/>
      <c r="M4" s="112"/>
      <c r="N4" s="112"/>
      <c r="O4" s="112"/>
      <c r="P4" s="112"/>
      <c r="Q4" s="112"/>
      <c r="R4" s="112"/>
      <c r="S4" s="112"/>
      <c r="T4" s="112"/>
      <c r="U4" s="112"/>
      <c r="V4" s="112"/>
      <c r="W4" s="112"/>
    </row>
    <row r="5" spans="1:23">
      <c r="A5" s="113"/>
      <c r="B5" s="113"/>
      <c r="C5" s="114"/>
      <c r="D5" s="114"/>
      <c r="E5" s="115" t="s">
        <v>1666</v>
      </c>
      <c r="F5" s="112"/>
      <c r="G5" s="112"/>
      <c r="H5" s="112"/>
      <c r="I5" s="112"/>
      <c r="J5" s="112"/>
      <c r="K5" s="112"/>
      <c r="L5" s="112"/>
      <c r="M5" s="112"/>
      <c r="N5" s="112"/>
      <c r="O5" s="112"/>
      <c r="P5" s="112"/>
      <c r="Q5" s="112"/>
      <c r="R5" s="112"/>
      <c r="S5" s="112"/>
      <c r="T5" s="112"/>
      <c r="U5" s="112"/>
      <c r="V5" s="112"/>
      <c r="W5" s="112"/>
    </row>
    <row r="6" spans="1:23">
      <c r="A6" s="113"/>
      <c r="B6" s="113"/>
      <c r="C6" s="114"/>
      <c r="D6" s="114"/>
      <c r="E6" s="115" t="s">
        <v>1667</v>
      </c>
      <c r="F6" s="112"/>
      <c r="G6" s="112"/>
      <c r="H6" s="112"/>
      <c r="I6" s="112"/>
      <c r="J6" s="112"/>
      <c r="K6" s="112"/>
      <c r="L6" s="112"/>
      <c r="M6" s="112"/>
      <c r="N6" s="112"/>
      <c r="O6" s="112"/>
      <c r="P6" s="112"/>
      <c r="Q6" s="112"/>
      <c r="R6" s="112"/>
      <c r="S6" s="112"/>
      <c r="T6" s="112"/>
      <c r="U6" s="112"/>
      <c r="V6" s="112"/>
      <c r="W6" s="112"/>
    </row>
    <row r="7" spans="1:23">
      <c r="A7" s="113"/>
      <c r="B7" s="113"/>
      <c r="C7" s="114"/>
      <c r="D7" s="114"/>
      <c r="E7" s="115" t="s">
        <v>1668</v>
      </c>
      <c r="F7" s="112"/>
      <c r="G7" s="112"/>
      <c r="H7" s="112"/>
      <c r="I7" s="112"/>
      <c r="J7" s="112"/>
      <c r="K7" s="112"/>
      <c r="L7" s="112"/>
      <c r="M7" s="112"/>
      <c r="N7" s="112"/>
      <c r="O7" s="112"/>
      <c r="P7" s="112"/>
      <c r="Q7" s="112"/>
      <c r="R7" s="112"/>
      <c r="S7" s="112"/>
      <c r="T7" s="112"/>
      <c r="U7" s="112"/>
      <c r="V7" s="112"/>
      <c r="W7" s="112"/>
    </row>
    <row r="8" spans="1:23">
      <c r="A8" s="116" t="s">
        <v>1663</v>
      </c>
      <c r="B8" s="116" t="s">
        <v>1669</v>
      </c>
      <c r="C8" s="117">
        <v>121</v>
      </c>
      <c r="D8" s="117">
        <v>0</v>
      </c>
      <c r="E8" s="117" t="s">
        <v>1670</v>
      </c>
      <c r="F8" s="112"/>
      <c r="G8" s="112"/>
      <c r="H8" s="112"/>
      <c r="I8" s="112"/>
      <c r="J8" s="112"/>
      <c r="K8" s="112"/>
      <c r="L8" s="112"/>
      <c r="M8" s="112"/>
      <c r="N8" s="112"/>
      <c r="O8" s="112"/>
      <c r="P8" s="112"/>
      <c r="Q8" s="112"/>
      <c r="R8" s="112"/>
      <c r="S8" s="112"/>
      <c r="T8" s="112"/>
      <c r="U8" s="112"/>
      <c r="V8" s="112"/>
      <c r="W8" s="112"/>
    </row>
    <row r="9" spans="1:23" ht="49">
      <c r="A9" s="118" t="s">
        <v>1671</v>
      </c>
      <c r="B9" s="118" t="s">
        <v>1672</v>
      </c>
      <c r="C9" s="119">
        <v>150</v>
      </c>
      <c r="D9" s="119">
        <v>4</v>
      </c>
      <c r="E9" s="115" t="s">
        <v>1673</v>
      </c>
      <c r="F9" s="112"/>
      <c r="G9" s="112"/>
      <c r="H9" s="112"/>
      <c r="I9" s="112"/>
      <c r="J9" s="112"/>
      <c r="K9" s="112"/>
      <c r="L9" s="112"/>
      <c r="M9" s="112"/>
      <c r="N9" s="112"/>
      <c r="O9" s="112"/>
      <c r="P9" s="112"/>
      <c r="Q9" s="112"/>
      <c r="R9" s="112"/>
      <c r="S9" s="112"/>
      <c r="T9" s="112"/>
      <c r="U9" s="112"/>
      <c r="V9" s="112"/>
      <c r="W9" s="112"/>
    </row>
    <row r="10" spans="1:23">
      <c r="A10" s="116" t="s">
        <v>1674</v>
      </c>
      <c r="B10" s="116" t="s">
        <v>1675</v>
      </c>
      <c r="C10" s="117">
        <v>60</v>
      </c>
      <c r="D10" s="117">
        <v>0</v>
      </c>
      <c r="E10" s="117" t="s">
        <v>1670</v>
      </c>
      <c r="F10" s="112"/>
      <c r="G10" s="112"/>
      <c r="H10" s="112"/>
      <c r="I10" s="112"/>
      <c r="J10" s="112"/>
      <c r="K10" s="112"/>
      <c r="L10" s="112"/>
      <c r="M10" s="112"/>
      <c r="N10" s="112"/>
      <c r="O10" s="112"/>
      <c r="P10" s="112"/>
      <c r="Q10" s="112"/>
      <c r="R10" s="112"/>
      <c r="S10" s="112"/>
      <c r="T10" s="112"/>
      <c r="U10" s="112"/>
      <c r="V10" s="112"/>
      <c r="W10" s="112"/>
    </row>
    <row r="11" spans="1:23" ht="25">
      <c r="A11" s="115" t="s">
        <v>1676</v>
      </c>
      <c r="B11" s="115" t="s">
        <v>1677</v>
      </c>
      <c r="C11" s="120">
        <v>8</v>
      </c>
      <c r="D11" s="120">
        <v>0</v>
      </c>
      <c r="E11" s="120"/>
      <c r="F11" s="112"/>
      <c r="G11" s="112"/>
      <c r="H11" s="112"/>
      <c r="I11" s="112"/>
      <c r="J11" s="112"/>
      <c r="K11" s="112"/>
      <c r="L11" s="112"/>
      <c r="M11" s="112"/>
      <c r="N11" s="112"/>
      <c r="O11" s="112"/>
      <c r="P11" s="112"/>
      <c r="Q11" s="112"/>
      <c r="R11" s="112"/>
      <c r="S11" s="112"/>
      <c r="T11" s="112"/>
      <c r="U11" s="112"/>
      <c r="V11" s="112"/>
      <c r="W11" s="112"/>
    </row>
    <row r="12" spans="1:23" ht="25">
      <c r="A12" s="121" t="s">
        <v>1678</v>
      </c>
      <c r="B12" s="121" t="s">
        <v>1677</v>
      </c>
      <c r="C12" s="122">
        <v>120</v>
      </c>
      <c r="D12" s="122">
        <v>2</v>
      </c>
      <c r="E12" s="116" t="s">
        <v>1679</v>
      </c>
      <c r="F12" s="112"/>
      <c r="G12" s="112"/>
      <c r="H12" s="112"/>
      <c r="I12" s="112"/>
      <c r="J12" s="112"/>
      <c r="K12" s="112"/>
      <c r="L12" s="112"/>
      <c r="M12" s="112"/>
      <c r="N12" s="112"/>
      <c r="O12" s="112"/>
      <c r="P12" s="112"/>
      <c r="Q12" s="112"/>
      <c r="R12" s="112"/>
      <c r="S12" s="112"/>
      <c r="T12" s="112"/>
      <c r="U12" s="112"/>
      <c r="V12" s="112"/>
      <c r="W12" s="112"/>
    </row>
    <row r="13" spans="1:23">
      <c r="A13" s="121"/>
      <c r="B13" s="121"/>
      <c r="C13" s="122"/>
      <c r="D13" s="122"/>
      <c r="E13" s="116" t="s">
        <v>1680</v>
      </c>
      <c r="F13" s="112"/>
      <c r="G13" s="112"/>
      <c r="H13" s="112"/>
      <c r="I13" s="112"/>
      <c r="J13" s="112"/>
      <c r="K13" s="112"/>
      <c r="L13" s="112"/>
      <c r="M13" s="112"/>
      <c r="N13" s="112"/>
      <c r="O13" s="112"/>
      <c r="P13" s="112"/>
      <c r="Q13" s="112"/>
      <c r="R13" s="112"/>
      <c r="S13" s="112"/>
      <c r="T13" s="112"/>
      <c r="U13" s="112"/>
      <c r="V13" s="112"/>
      <c r="W13" s="112"/>
    </row>
    <row r="14" spans="1:23" ht="25">
      <c r="A14" s="115" t="s">
        <v>1681</v>
      </c>
      <c r="B14" s="115" t="s">
        <v>1682</v>
      </c>
      <c r="C14" s="120">
        <v>20</v>
      </c>
      <c r="D14" s="120">
        <v>0</v>
      </c>
      <c r="E14" s="120" t="s">
        <v>1670</v>
      </c>
      <c r="F14" s="112"/>
      <c r="G14" s="112"/>
      <c r="H14" s="112"/>
      <c r="I14" s="112"/>
      <c r="J14" s="112"/>
      <c r="K14" s="112"/>
      <c r="L14" s="112"/>
      <c r="M14" s="112"/>
      <c r="N14" s="112"/>
      <c r="O14" s="112"/>
      <c r="P14" s="112"/>
      <c r="Q14" s="112"/>
      <c r="R14" s="112"/>
      <c r="S14" s="112"/>
      <c r="T14" s="112"/>
      <c r="U14" s="112"/>
      <c r="V14" s="112"/>
      <c r="W14" s="112"/>
    </row>
    <row r="15" spans="1:23">
      <c r="A15" s="121" t="s">
        <v>1683</v>
      </c>
      <c r="B15" s="121" t="s">
        <v>1670</v>
      </c>
      <c r="C15" s="122" t="s">
        <v>1670</v>
      </c>
      <c r="D15" s="122">
        <v>6</v>
      </c>
      <c r="E15" s="116" t="s">
        <v>1684</v>
      </c>
      <c r="F15" s="112"/>
      <c r="G15" s="112"/>
      <c r="H15" s="112"/>
      <c r="I15" s="112"/>
      <c r="J15" s="112"/>
      <c r="K15" s="112"/>
      <c r="L15" s="112"/>
      <c r="M15" s="112"/>
      <c r="N15" s="112"/>
      <c r="O15" s="112"/>
      <c r="P15" s="112"/>
      <c r="Q15" s="112"/>
      <c r="R15" s="112"/>
      <c r="S15" s="112"/>
      <c r="T15" s="112"/>
      <c r="U15" s="112"/>
      <c r="V15" s="112"/>
      <c r="W15" s="112"/>
    </row>
    <row r="16" spans="1:23">
      <c r="A16" s="121"/>
      <c r="B16" s="121"/>
      <c r="C16" s="122"/>
      <c r="D16" s="122"/>
      <c r="E16" s="117" t="s">
        <v>1666</v>
      </c>
    </row>
    <row r="17" spans="1:5">
      <c r="A17" s="121"/>
      <c r="B17" s="121"/>
      <c r="C17" s="122"/>
      <c r="D17" s="122"/>
      <c r="E17" s="117" t="s">
        <v>1667</v>
      </c>
    </row>
    <row r="18" spans="1:5">
      <c r="A18" s="121"/>
      <c r="B18" s="121"/>
      <c r="C18" s="122"/>
      <c r="D18" s="122"/>
      <c r="E18" s="117" t="s">
        <v>1685</v>
      </c>
    </row>
    <row r="19" spans="1:5" ht="25">
      <c r="A19" s="121"/>
      <c r="B19" s="121"/>
      <c r="C19" s="122"/>
      <c r="D19" s="122"/>
      <c r="E19" s="116" t="s">
        <v>1686</v>
      </c>
    </row>
    <row r="20" spans="1:5">
      <c r="A20" s="121"/>
      <c r="B20" s="121"/>
      <c r="C20" s="122"/>
      <c r="D20" s="122"/>
      <c r="E20" s="117" t="s">
        <v>1680</v>
      </c>
    </row>
  </sheetData>
  <mergeCells count="13">
    <mergeCell ref="A15:A20"/>
    <mergeCell ref="B15:B20"/>
    <mergeCell ref="C15:C20"/>
    <mergeCell ref="D15:D20"/>
    <mergeCell ref="A1:E1"/>
    <mergeCell ref="A4:A7"/>
    <mergeCell ref="B4:B7"/>
    <mergeCell ref="C4:C7"/>
    <mergeCell ref="D4:D7"/>
    <mergeCell ref="A12:A13"/>
    <mergeCell ref="B12:B13"/>
    <mergeCell ref="C12:C13"/>
    <mergeCell ref="D12:D13"/>
  </mergeCells>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workbookViewId="0">
      <selection activeCell="A3" sqref="A3"/>
    </sheetView>
  </sheetViews>
  <sheetFormatPr baseColWidth="10" defaultColWidth="26.5" defaultRowHeight="15" x14ac:dyDescent="0"/>
  <cols>
    <col min="1" max="1" width="8" style="124" customWidth="1"/>
    <col min="2" max="2" width="13" style="124" customWidth="1"/>
    <col min="3" max="3" width="10.5" style="124" customWidth="1"/>
    <col min="4" max="4" width="28.6640625" style="124" customWidth="1"/>
    <col min="5" max="5" width="13.6640625" style="124" customWidth="1"/>
    <col min="6" max="6" width="40.83203125" style="124" customWidth="1"/>
    <col min="7" max="7" width="18.6640625" style="124" customWidth="1"/>
    <col min="8" max="8" width="56.1640625" style="124" customWidth="1"/>
    <col min="9" max="16384" width="26.5" style="124"/>
  </cols>
  <sheetData>
    <row r="1" spans="1:8">
      <c r="A1" s="23" t="s">
        <v>1769</v>
      </c>
      <c r="B1" s="123"/>
      <c r="C1" s="123"/>
      <c r="D1" s="123"/>
      <c r="E1" s="123"/>
      <c r="F1" s="123"/>
      <c r="G1" s="123"/>
      <c r="H1" s="123"/>
    </row>
    <row r="2" spans="1:8">
      <c r="A2" s="123"/>
      <c r="B2" s="123"/>
      <c r="C2" s="123"/>
      <c r="D2" s="123"/>
      <c r="E2" s="123"/>
      <c r="F2" s="123"/>
      <c r="G2" s="123"/>
      <c r="H2" s="123"/>
    </row>
    <row r="3" spans="1:8" s="30" customFormat="1" ht="12">
      <c r="A3" s="111"/>
      <c r="B3" s="111"/>
      <c r="C3" s="111"/>
      <c r="D3" s="111"/>
      <c r="E3" s="125" t="s">
        <v>1687</v>
      </c>
      <c r="F3" s="125"/>
      <c r="G3" s="125" t="s">
        <v>1688</v>
      </c>
      <c r="H3" s="125"/>
    </row>
    <row r="4" spans="1:8" s="30" customFormat="1" ht="24">
      <c r="A4" s="111"/>
      <c r="B4" s="111" t="s">
        <v>1689</v>
      </c>
      <c r="C4" s="111" t="s">
        <v>1690</v>
      </c>
      <c r="D4" s="111" t="s">
        <v>1691</v>
      </c>
      <c r="E4" s="111" t="s">
        <v>6</v>
      </c>
      <c r="F4" s="111" t="s">
        <v>1692</v>
      </c>
      <c r="G4" s="111" t="s">
        <v>1693</v>
      </c>
      <c r="H4" s="111" t="s">
        <v>1692</v>
      </c>
    </row>
    <row r="5" spans="1:8">
      <c r="A5" s="126" t="s">
        <v>1694</v>
      </c>
      <c r="B5" s="127" t="s">
        <v>1253</v>
      </c>
      <c r="C5" s="128" t="s">
        <v>1252</v>
      </c>
      <c r="D5" s="127" t="s">
        <v>1695</v>
      </c>
      <c r="E5" s="127" t="s">
        <v>1696</v>
      </c>
      <c r="F5" s="129" t="s">
        <v>1697</v>
      </c>
      <c r="G5" s="130" t="s">
        <v>20</v>
      </c>
      <c r="H5" s="129" t="s">
        <v>1698</v>
      </c>
    </row>
    <row r="6" spans="1:8">
      <c r="A6" s="126"/>
      <c r="B6" s="127" t="s">
        <v>582</v>
      </c>
      <c r="C6" s="128" t="s">
        <v>581</v>
      </c>
      <c r="D6" s="127" t="s">
        <v>1695</v>
      </c>
      <c r="E6" s="127" t="s">
        <v>1699</v>
      </c>
      <c r="F6" s="129" t="s">
        <v>1700</v>
      </c>
      <c r="G6" s="130" t="s">
        <v>20</v>
      </c>
      <c r="H6" s="129" t="s">
        <v>1698</v>
      </c>
    </row>
    <row r="7" spans="1:8" ht="14" customHeight="1">
      <c r="A7" s="126"/>
      <c r="B7" s="127" t="s">
        <v>1429</v>
      </c>
      <c r="C7" s="128" t="s">
        <v>1428</v>
      </c>
      <c r="D7" s="127" t="s">
        <v>1695</v>
      </c>
      <c r="E7" s="127" t="s">
        <v>1701</v>
      </c>
      <c r="F7" s="129" t="s">
        <v>1700</v>
      </c>
      <c r="G7" s="130" t="s">
        <v>1767</v>
      </c>
      <c r="H7" s="129" t="s">
        <v>1702</v>
      </c>
    </row>
    <row r="8" spans="1:8">
      <c r="A8" s="126"/>
      <c r="B8" s="127" t="s">
        <v>782</v>
      </c>
      <c r="C8" s="128" t="s">
        <v>781</v>
      </c>
      <c r="D8" s="127" t="s">
        <v>1556</v>
      </c>
      <c r="E8" s="127" t="s">
        <v>1701</v>
      </c>
      <c r="F8" s="129" t="s">
        <v>1703</v>
      </c>
      <c r="G8" s="130" t="s">
        <v>1704</v>
      </c>
      <c r="H8" s="129" t="s">
        <v>1705</v>
      </c>
    </row>
    <row r="9" spans="1:8">
      <c r="A9" s="137" t="s">
        <v>1706</v>
      </c>
      <c r="B9" s="138" t="s">
        <v>363</v>
      </c>
      <c r="C9" s="139" t="s">
        <v>362</v>
      </c>
      <c r="D9" s="138" t="s">
        <v>1563</v>
      </c>
      <c r="E9" s="138" t="s">
        <v>1701</v>
      </c>
      <c r="F9" s="140" t="s">
        <v>1703</v>
      </c>
      <c r="G9" s="138" t="s">
        <v>1707</v>
      </c>
      <c r="H9" s="140" t="s">
        <v>1708</v>
      </c>
    </row>
    <row r="10" spans="1:8">
      <c r="A10" s="131" t="s">
        <v>1709</v>
      </c>
      <c r="B10" s="127" t="s">
        <v>305</v>
      </c>
      <c r="C10" s="128" t="s">
        <v>304</v>
      </c>
      <c r="D10" s="127" t="s">
        <v>1579</v>
      </c>
      <c r="E10" s="127" t="s">
        <v>1710</v>
      </c>
      <c r="F10" s="129" t="s">
        <v>1711</v>
      </c>
      <c r="G10" s="130" t="s">
        <v>1707</v>
      </c>
      <c r="H10" s="129" t="s">
        <v>1708</v>
      </c>
    </row>
    <row r="11" spans="1:8">
      <c r="A11" s="141" t="s">
        <v>1712</v>
      </c>
      <c r="B11" s="138" t="s">
        <v>1287</v>
      </c>
      <c r="C11" s="139" t="s">
        <v>1286</v>
      </c>
      <c r="D11" s="138" t="s">
        <v>1713</v>
      </c>
      <c r="E11" s="138" t="s">
        <v>1714</v>
      </c>
      <c r="F11" s="140" t="s">
        <v>1703</v>
      </c>
      <c r="G11" s="138" t="s">
        <v>1766</v>
      </c>
      <c r="H11" s="140" t="s">
        <v>1715</v>
      </c>
    </row>
    <row r="12" spans="1:8">
      <c r="A12" s="141"/>
      <c r="B12" s="138" t="s">
        <v>289</v>
      </c>
      <c r="C12" s="139" t="s">
        <v>288</v>
      </c>
      <c r="D12" s="138" t="s">
        <v>1716</v>
      </c>
      <c r="E12" s="138" t="s">
        <v>1717</v>
      </c>
      <c r="F12" s="140" t="s">
        <v>1718</v>
      </c>
      <c r="G12" s="138" t="s">
        <v>1766</v>
      </c>
      <c r="H12" s="140" t="s">
        <v>1719</v>
      </c>
    </row>
    <row r="13" spans="1:8">
      <c r="A13" s="141"/>
      <c r="B13" s="138" t="s">
        <v>542</v>
      </c>
      <c r="C13" s="139" t="s">
        <v>541</v>
      </c>
      <c r="D13" s="138" t="s">
        <v>1720</v>
      </c>
      <c r="E13" s="138" t="s">
        <v>1714</v>
      </c>
      <c r="F13" s="140" t="s">
        <v>1703</v>
      </c>
      <c r="G13" s="138" t="s">
        <v>1707</v>
      </c>
      <c r="H13" s="140" t="s">
        <v>1708</v>
      </c>
    </row>
    <row r="14" spans="1:8">
      <c r="A14" s="141"/>
      <c r="B14" s="138" t="s">
        <v>263</v>
      </c>
      <c r="C14" s="139" t="s">
        <v>262</v>
      </c>
      <c r="D14" s="138" t="s">
        <v>1721</v>
      </c>
      <c r="E14" s="138" t="s">
        <v>1722</v>
      </c>
      <c r="F14" s="140" t="s">
        <v>1711</v>
      </c>
      <c r="G14" s="142" t="s">
        <v>1723</v>
      </c>
      <c r="H14" s="140" t="s">
        <v>1724</v>
      </c>
    </row>
    <row r="15" spans="1:8">
      <c r="A15" s="141"/>
      <c r="B15" s="138" t="s">
        <v>754</v>
      </c>
      <c r="C15" s="139" t="s">
        <v>753</v>
      </c>
      <c r="D15" s="138" t="s">
        <v>1721</v>
      </c>
      <c r="E15" s="138" t="s">
        <v>1714</v>
      </c>
      <c r="F15" s="140" t="s">
        <v>1703</v>
      </c>
      <c r="G15" s="138" t="s">
        <v>1766</v>
      </c>
      <c r="H15" s="140" t="s">
        <v>1725</v>
      </c>
    </row>
    <row r="16" spans="1:8">
      <c r="A16" s="141"/>
      <c r="B16" s="138" t="s">
        <v>457</v>
      </c>
      <c r="C16" s="139" t="s">
        <v>456</v>
      </c>
      <c r="D16" s="138" t="s">
        <v>1726</v>
      </c>
      <c r="E16" s="138" t="s">
        <v>1727</v>
      </c>
      <c r="F16" s="140" t="s">
        <v>1700</v>
      </c>
      <c r="G16" s="138" t="s">
        <v>1766</v>
      </c>
      <c r="H16" s="140" t="s">
        <v>1719</v>
      </c>
    </row>
    <row r="17" spans="1:8">
      <c r="A17" s="141"/>
      <c r="B17" s="138" t="s">
        <v>241</v>
      </c>
      <c r="C17" s="139" t="s">
        <v>240</v>
      </c>
      <c r="D17" s="138" t="s">
        <v>1728</v>
      </c>
      <c r="E17" s="138" t="s">
        <v>1729</v>
      </c>
      <c r="F17" s="140" t="s">
        <v>1730</v>
      </c>
      <c r="G17" s="138" t="s">
        <v>1766</v>
      </c>
      <c r="H17" s="140" t="s">
        <v>1719</v>
      </c>
    </row>
    <row r="18" spans="1:8" ht="30">
      <c r="A18" s="141"/>
      <c r="B18" s="138" t="s">
        <v>463</v>
      </c>
      <c r="C18" s="139" t="s">
        <v>462</v>
      </c>
      <c r="D18" s="138" t="s">
        <v>1731</v>
      </c>
      <c r="E18" s="138" t="s">
        <v>1732</v>
      </c>
      <c r="F18" s="140" t="s">
        <v>1718</v>
      </c>
      <c r="G18" s="138" t="s">
        <v>20</v>
      </c>
      <c r="H18" s="140" t="s">
        <v>1698</v>
      </c>
    </row>
    <row r="19" spans="1:8">
      <c r="A19" s="141"/>
      <c r="B19" s="138" t="s">
        <v>1517</v>
      </c>
      <c r="C19" s="139" t="s">
        <v>1516</v>
      </c>
      <c r="D19" s="138" t="s">
        <v>1733</v>
      </c>
      <c r="E19" s="138" t="s">
        <v>1734</v>
      </c>
      <c r="F19" s="140" t="s">
        <v>1718</v>
      </c>
      <c r="G19" s="138" t="s">
        <v>1766</v>
      </c>
      <c r="H19" s="140" t="s">
        <v>1725</v>
      </c>
    </row>
    <row r="20" spans="1:8">
      <c r="A20" s="126" t="s">
        <v>1735</v>
      </c>
      <c r="B20" s="127" t="s">
        <v>1054</v>
      </c>
      <c r="C20" s="128" t="s">
        <v>1736</v>
      </c>
      <c r="D20" s="127" t="s">
        <v>1737</v>
      </c>
      <c r="E20" s="127" t="s">
        <v>1734</v>
      </c>
      <c r="F20" s="129" t="s">
        <v>1718</v>
      </c>
      <c r="G20" s="130" t="s">
        <v>1766</v>
      </c>
      <c r="H20" s="129" t="s">
        <v>1719</v>
      </c>
    </row>
    <row r="21" spans="1:8" ht="45">
      <c r="A21" s="126"/>
      <c r="B21" s="127" t="s">
        <v>1399</v>
      </c>
      <c r="C21" s="128" t="s">
        <v>1398</v>
      </c>
      <c r="D21" s="132" t="s">
        <v>1738</v>
      </c>
      <c r="E21" s="127" t="s">
        <v>1707</v>
      </c>
      <c r="F21" s="129" t="s">
        <v>1703</v>
      </c>
      <c r="G21" s="130" t="s">
        <v>1766</v>
      </c>
      <c r="H21" s="129" t="s">
        <v>1719</v>
      </c>
    </row>
    <row r="22" spans="1:8">
      <c r="A22" s="126"/>
      <c r="B22" s="127" t="s">
        <v>1136</v>
      </c>
      <c r="C22" s="128" t="s">
        <v>1739</v>
      </c>
      <c r="D22" s="127" t="s">
        <v>1740</v>
      </c>
      <c r="E22" s="127" t="s">
        <v>1723</v>
      </c>
      <c r="F22" s="129" t="s">
        <v>1700</v>
      </c>
      <c r="G22" s="130" t="s">
        <v>1768</v>
      </c>
      <c r="H22" s="129" t="s">
        <v>1698</v>
      </c>
    </row>
    <row r="23" spans="1:8">
      <c r="A23" s="126"/>
      <c r="B23" s="127" t="s">
        <v>1531</v>
      </c>
      <c r="C23" s="128" t="s">
        <v>1530</v>
      </c>
      <c r="D23" s="127" t="s">
        <v>1741</v>
      </c>
      <c r="E23" s="132" t="s">
        <v>1707</v>
      </c>
      <c r="F23" s="129" t="s">
        <v>1703</v>
      </c>
      <c r="G23" s="130" t="s">
        <v>1768</v>
      </c>
      <c r="H23" s="129" t="s">
        <v>1698</v>
      </c>
    </row>
    <row r="24" spans="1:8">
      <c r="A24" s="126"/>
      <c r="B24" s="133" t="s">
        <v>255</v>
      </c>
      <c r="C24" s="134" t="s">
        <v>254</v>
      </c>
      <c r="D24" s="133" t="s">
        <v>1742</v>
      </c>
      <c r="E24" s="133" t="s">
        <v>1743</v>
      </c>
      <c r="F24" s="135" t="s">
        <v>1711</v>
      </c>
      <c r="G24" s="133" t="s">
        <v>1768</v>
      </c>
      <c r="H24" s="135" t="s">
        <v>1698</v>
      </c>
    </row>
    <row r="25" spans="1:8">
      <c r="A25" s="137" t="s">
        <v>1744</v>
      </c>
      <c r="B25" s="138" t="s">
        <v>1279</v>
      </c>
      <c r="C25" s="139" t="s">
        <v>1278</v>
      </c>
      <c r="D25" s="138" t="s">
        <v>1745</v>
      </c>
      <c r="E25" s="138" t="s">
        <v>1746</v>
      </c>
      <c r="F25" s="140" t="s">
        <v>1697</v>
      </c>
      <c r="G25" s="138" t="s">
        <v>1766</v>
      </c>
      <c r="H25" s="140" t="s">
        <v>1719</v>
      </c>
    </row>
    <row r="26" spans="1:8">
      <c r="A26" s="126" t="s">
        <v>1747</v>
      </c>
      <c r="B26" s="127" t="s">
        <v>315</v>
      </c>
      <c r="C26" s="128" t="s">
        <v>314</v>
      </c>
      <c r="D26" s="127" t="s">
        <v>1748</v>
      </c>
      <c r="E26" s="127" t="s">
        <v>1723</v>
      </c>
      <c r="F26" s="129" t="s">
        <v>1700</v>
      </c>
      <c r="G26" s="130" t="s">
        <v>1766</v>
      </c>
      <c r="H26" s="129" t="s">
        <v>1715</v>
      </c>
    </row>
    <row r="27" spans="1:8">
      <c r="A27" s="126"/>
      <c r="B27" s="127" t="s">
        <v>724</v>
      </c>
      <c r="C27" s="128" t="s">
        <v>723</v>
      </c>
      <c r="D27" s="127" t="s">
        <v>1749</v>
      </c>
      <c r="E27" s="127" t="s">
        <v>1750</v>
      </c>
      <c r="F27" s="129" t="s">
        <v>1697</v>
      </c>
      <c r="G27" s="130" t="s">
        <v>1766</v>
      </c>
      <c r="H27" s="129" t="s">
        <v>1719</v>
      </c>
    </row>
    <row r="28" spans="1:8">
      <c r="A28" s="141" t="s">
        <v>1751</v>
      </c>
      <c r="B28" s="138" t="s">
        <v>1004</v>
      </c>
      <c r="C28" s="139" t="s">
        <v>1003</v>
      </c>
      <c r="D28" s="138" t="s">
        <v>1752</v>
      </c>
      <c r="E28" s="138" t="s">
        <v>1753</v>
      </c>
      <c r="F28" s="140" t="s">
        <v>1711</v>
      </c>
      <c r="G28" s="138" t="s">
        <v>1766</v>
      </c>
      <c r="H28" s="140" t="s">
        <v>1725</v>
      </c>
    </row>
    <row r="29" spans="1:8">
      <c r="A29" s="141"/>
      <c r="B29" s="138" t="s">
        <v>1237</v>
      </c>
      <c r="C29" s="139" t="s">
        <v>1236</v>
      </c>
      <c r="D29" s="138" t="s">
        <v>1754</v>
      </c>
      <c r="E29" s="138" t="s">
        <v>1707</v>
      </c>
      <c r="F29" s="140" t="s">
        <v>1703</v>
      </c>
      <c r="G29" s="138" t="s">
        <v>1766</v>
      </c>
      <c r="H29" s="140" t="s">
        <v>1719</v>
      </c>
    </row>
    <row r="30" spans="1:8">
      <c r="A30" s="141"/>
      <c r="B30" s="138" t="s">
        <v>1417</v>
      </c>
      <c r="C30" s="139" t="s">
        <v>1416</v>
      </c>
      <c r="D30" s="138" t="s">
        <v>20</v>
      </c>
      <c r="E30" s="138" t="s">
        <v>1707</v>
      </c>
      <c r="F30" s="140" t="s">
        <v>1703</v>
      </c>
      <c r="G30" s="138" t="s">
        <v>1755</v>
      </c>
      <c r="H30" s="140" t="s">
        <v>1756</v>
      </c>
    </row>
    <row r="31" spans="1:8">
      <c r="A31" s="141"/>
      <c r="B31" s="138" t="s">
        <v>506</v>
      </c>
      <c r="C31" s="139" t="s">
        <v>505</v>
      </c>
      <c r="D31" s="138" t="s">
        <v>20</v>
      </c>
      <c r="E31" s="138" t="s">
        <v>1707</v>
      </c>
      <c r="F31" s="140" t="s">
        <v>1730</v>
      </c>
      <c r="G31" s="138" t="s">
        <v>1768</v>
      </c>
      <c r="H31" s="140" t="s">
        <v>1698</v>
      </c>
    </row>
    <row r="32" spans="1:8">
      <c r="A32" s="141"/>
      <c r="B32" s="138" t="s">
        <v>491</v>
      </c>
      <c r="C32" s="139" t="s">
        <v>490</v>
      </c>
      <c r="D32" s="138" t="s">
        <v>20</v>
      </c>
      <c r="E32" s="138" t="s">
        <v>1750</v>
      </c>
      <c r="F32" s="140" t="s">
        <v>1697</v>
      </c>
      <c r="G32" s="138" t="s">
        <v>1768</v>
      </c>
      <c r="H32" s="140" t="s">
        <v>1698</v>
      </c>
    </row>
    <row r="33" spans="1:8">
      <c r="A33" s="141"/>
      <c r="B33" s="138" t="s">
        <v>295</v>
      </c>
      <c r="C33" s="139" t="s">
        <v>294</v>
      </c>
      <c r="D33" s="138" t="s">
        <v>20</v>
      </c>
      <c r="E33" s="138" t="s">
        <v>1757</v>
      </c>
      <c r="F33" s="140" t="s">
        <v>1697</v>
      </c>
      <c r="G33" s="138" t="s">
        <v>1707</v>
      </c>
      <c r="H33" s="140" t="s">
        <v>1708</v>
      </c>
    </row>
    <row r="34" spans="1:8" ht="30">
      <c r="A34" s="141"/>
      <c r="B34" s="138" t="s">
        <v>700</v>
      </c>
      <c r="C34" s="139" t="s">
        <v>699</v>
      </c>
      <c r="D34" s="138" t="s">
        <v>1758</v>
      </c>
      <c r="E34" s="138" t="s">
        <v>1707</v>
      </c>
      <c r="F34" s="140" t="s">
        <v>1703</v>
      </c>
      <c r="G34" s="138" t="s">
        <v>1766</v>
      </c>
      <c r="H34" s="140" t="s">
        <v>1715</v>
      </c>
    </row>
    <row r="35" spans="1:8" ht="45">
      <c r="A35" s="141"/>
      <c r="B35" s="138" t="s">
        <v>409</v>
      </c>
      <c r="C35" s="139" t="s">
        <v>408</v>
      </c>
      <c r="D35" s="138" t="s">
        <v>1759</v>
      </c>
      <c r="E35" s="138" t="s">
        <v>1760</v>
      </c>
      <c r="F35" s="140" t="s">
        <v>1761</v>
      </c>
      <c r="G35" s="138" t="s">
        <v>1768</v>
      </c>
      <c r="H35" s="140" t="s">
        <v>1698</v>
      </c>
    </row>
    <row r="36" spans="1:8">
      <c r="A36" s="141"/>
      <c r="B36" s="138" t="s">
        <v>251</v>
      </c>
      <c r="C36" s="139" t="s">
        <v>250</v>
      </c>
      <c r="D36" s="138" t="s">
        <v>1762</v>
      </c>
      <c r="E36" s="138" t="s">
        <v>1746</v>
      </c>
      <c r="F36" s="140" t="s">
        <v>1697</v>
      </c>
      <c r="G36" s="138" t="s">
        <v>1766</v>
      </c>
      <c r="H36" s="140" t="s">
        <v>1719</v>
      </c>
    </row>
    <row r="37" spans="1:8">
      <c r="A37" s="141"/>
      <c r="B37" s="138" t="s">
        <v>528</v>
      </c>
      <c r="C37" s="139" t="s">
        <v>527</v>
      </c>
      <c r="D37" s="138" t="s">
        <v>20</v>
      </c>
      <c r="E37" s="142" t="s">
        <v>1707</v>
      </c>
      <c r="F37" s="140" t="s">
        <v>1703</v>
      </c>
      <c r="G37" s="138" t="s">
        <v>1768</v>
      </c>
      <c r="H37" s="140" t="s">
        <v>1698</v>
      </c>
    </row>
    <row r="38" spans="1:8">
      <c r="A38" s="141"/>
      <c r="B38" s="138" t="s">
        <v>1172</v>
      </c>
      <c r="C38" s="139" t="s">
        <v>1171</v>
      </c>
      <c r="D38" s="138" t="s">
        <v>20</v>
      </c>
      <c r="E38" s="138" t="s">
        <v>1707</v>
      </c>
      <c r="F38" s="140" t="s">
        <v>1700</v>
      </c>
      <c r="G38" s="138" t="s">
        <v>1707</v>
      </c>
      <c r="H38" s="140" t="s">
        <v>1708</v>
      </c>
    </row>
    <row r="39" spans="1:8">
      <c r="A39" s="141"/>
      <c r="B39" s="138" t="s">
        <v>1357</v>
      </c>
      <c r="C39" s="139" t="s">
        <v>1356</v>
      </c>
      <c r="D39" s="138" t="s">
        <v>20</v>
      </c>
      <c r="E39" s="138" t="s">
        <v>1763</v>
      </c>
      <c r="F39" s="140" t="s">
        <v>1697</v>
      </c>
      <c r="G39" s="138" t="s">
        <v>1764</v>
      </c>
      <c r="H39" s="140" t="s">
        <v>1765</v>
      </c>
    </row>
    <row r="40" spans="1:8">
      <c r="F40" s="136"/>
      <c r="G40" s="136"/>
      <c r="H40" s="136"/>
    </row>
    <row r="41" spans="1:8">
      <c r="F41" s="136"/>
      <c r="G41" s="136"/>
      <c r="H41" s="136"/>
    </row>
    <row r="42" spans="1:8">
      <c r="F42" s="136"/>
      <c r="G42" s="136"/>
      <c r="H42" s="136"/>
    </row>
    <row r="43" spans="1:8">
      <c r="F43" s="136"/>
      <c r="G43" s="136"/>
      <c r="H43" s="136"/>
    </row>
    <row r="44" spans="1:8">
      <c r="F44" s="136"/>
      <c r="G44" s="136"/>
      <c r="H44" s="136"/>
    </row>
    <row r="45" spans="1:8">
      <c r="F45" s="136"/>
      <c r="G45" s="136"/>
      <c r="H45" s="136"/>
    </row>
    <row r="46" spans="1:8">
      <c r="F46" s="136"/>
      <c r="G46" s="136"/>
      <c r="H46" s="136"/>
    </row>
    <row r="47" spans="1:8">
      <c r="F47" s="136"/>
      <c r="G47" s="136"/>
      <c r="H47" s="136"/>
    </row>
    <row r="48" spans="1:8">
      <c r="F48" s="136"/>
      <c r="G48" s="136"/>
      <c r="H48" s="136"/>
    </row>
    <row r="49" spans="6:8">
      <c r="F49" s="136"/>
      <c r="G49" s="136"/>
      <c r="H49" s="136"/>
    </row>
    <row r="50" spans="6:8">
      <c r="F50" s="136"/>
      <c r="G50" s="136"/>
      <c r="H50" s="136"/>
    </row>
    <row r="51" spans="6:8">
      <c r="F51" s="136"/>
      <c r="G51" s="136"/>
      <c r="H51" s="136"/>
    </row>
    <row r="52" spans="6:8">
      <c r="F52" s="136"/>
      <c r="G52" s="136"/>
      <c r="H52" s="136"/>
    </row>
    <row r="53" spans="6:8">
      <c r="F53" s="136"/>
      <c r="G53" s="136"/>
      <c r="H53" s="136"/>
    </row>
    <row r="54" spans="6:8">
      <c r="F54" s="136"/>
      <c r="G54" s="136"/>
      <c r="H54" s="136"/>
    </row>
    <row r="55" spans="6:8">
      <c r="F55" s="136"/>
      <c r="G55" s="136"/>
      <c r="H55" s="136"/>
    </row>
    <row r="56" spans="6:8">
      <c r="F56" s="136"/>
      <c r="G56" s="136"/>
      <c r="H56" s="136"/>
    </row>
    <row r="57" spans="6:8">
      <c r="F57" s="136"/>
      <c r="G57" s="136"/>
      <c r="H57" s="136"/>
    </row>
    <row r="58" spans="6:8">
      <c r="F58" s="136"/>
      <c r="G58" s="136"/>
      <c r="H58" s="136"/>
    </row>
    <row r="59" spans="6:8">
      <c r="F59" s="136"/>
      <c r="G59" s="136"/>
      <c r="H59" s="136"/>
    </row>
  </sheetData>
  <mergeCells count="8">
    <mergeCell ref="A26:A27"/>
    <mergeCell ref="A28:A39"/>
    <mergeCell ref="A1:H2"/>
    <mergeCell ref="E3:F3"/>
    <mergeCell ref="G3:H3"/>
    <mergeCell ref="A5:A8"/>
    <mergeCell ref="A11:A19"/>
    <mergeCell ref="A20:A2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UPF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Pepi Gonzalez</dc:creator>
  <cp:lastModifiedBy>Pepi Gonzalez</cp:lastModifiedBy>
  <dcterms:created xsi:type="dcterms:W3CDTF">2018-02-12T18:11:19Z</dcterms:created>
  <dcterms:modified xsi:type="dcterms:W3CDTF">2018-02-13T09:27:53Z</dcterms:modified>
</cp:coreProperties>
</file>