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ackup040716\Backup 102514\Singapore Start Up\GBM TCGA SUbtype analyses\STM submission\Supp fig\Final Supp figure tables 072716\090216\New\Nature Comm\Rename\"/>
    </mc:Choice>
  </mc:AlternateContent>
  <xr:revisionPtr revIDLastSave="0" documentId="13_ncr:1_{9D495793-C151-4378-84F5-8BED9CA6DCD4}" xr6:coauthVersionLast="40" xr6:coauthVersionMax="40" xr10:uidLastSave="{00000000-0000-0000-0000-000000000000}"/>
  <bookViews>
    <workbookView xWindow="360" yWindow="330" windowWidth="14940" windowHeight="9090" xr2:uid="{00000000-000D-0000-FFFF-FFFF00000000}"/>
  </bookViews>
  <sheets>
    <sheet name="Sig pathways" sheetId="1" r:id="rId1"/>
    <sheet name="activated_Inhibited pathways" sheetId="2" r:id="rId2"/>
    <sheet name="Observations" sheetId="3" r:id="rId3"/>
    <sheet name="Count pathway category" sheetId="6" r:id="rId4"/>
  </sheets>
  <calcPr calcId="181029"/>
</workbook>
</file>

<file path=xl/calcChain.xml><?xml version="1.0" encoding="utf-8"?>
<calcChain xmlns="http://schemas.openxmlformats.org/spreadsheetml/2006/main">
  <c r="B2" i="6" l="1"/>
  <c r="B3" i="6"/>
  <c r="B4" i="6"/>
  <c r="B9" i="6"/>
  <c r="B8" i="6"/>
  <c r="B7" i="6"/>
  <c r="B6" i="6"/>
  <c r="B5" i="6"/>
  <c r="B15" i="6"/>
  <c r="B14" i="6"/>
  <c r="B13" i="6"/>
  <c r="B12" i="6"/>
  <c r="B11" i="6"/>
  <c r="B10" i="6"/>
  <c r="B27" i="6"/>
  <c r="B26" i="6"/>
  <c r="B25" i="6"/>
  <c r="B24" i="6"/>
  <c r="B23" i="6"/>
  <c r="B22" i="6"/>
  <c r="B21" i="6"/>
  <c r="B20" i="6"/>
  <c r="B19" i="6"/>
  <c r="B18" i="6"/>
  <c r="B17" i="6"/>
  <c r="B16" i="6"/>
</calcChain>
</file>

<file path=xl/sharedStrings.xml><?xml version="1.0" encoding="utf-8"?>
<sst xmlns="http://schemas.openxmlformats.org/spreadsheetml/2006/main" count="302" uniqueCount="128">
  <si>
    <t>Ingenuity Canonical Pathways</t>
  </si>
  <si>
    <t>Ratio</t>
  </si>
  <si>
    <t>z-score</t>
  </si>
  <si>
    <t>Molecules</t>
  </si>
  <si>
    <t>Stearate Biosynthesis I (Animals)</t>
  </si>
  <si>
    <t>NaN</t>
  </si>
  <si>
    <t>ACSBG1,ELOVL2</t>
  </si>
  <si>
    <t>L-carnitine Biosynthesis</t>
  </si>
  <si>
    <t>BBOX1</t>
  </si>
  <si>
    <t>Regulation of Cellular Mechanics by Calpain Protease</t>
  </si>
  <si>
    <t>CNGA3,EGFR</t>
  </si>
  <si>
    <t>Hepatic Fibrosis / Hepatic Stellate Cell Activation</t>
  </si>
  <si>
    <t>PDGFA,COL11A1,EGFR</t>
  </si>
  <si>
    <t>Eicosanoid Signaling</t>
  </si>
  <si>
    <t>AKR1C3,PTGDS</t>
  </si>
  <si>
    <t>Thrombin Signaling</t>
  </si>
  <si>
    <t>GNAI1,MYLK,EGFR</t>
  </si>
  <si>
    <t>CCR5 Signaling in Macrophages</t>
  </si>
  <si>
    <t>CCL4,GNAI1</t>
  </si>
  <si>
    <t>Lysine Degradation V</t>
  </si>
  <si>
    <t>PIPOX</t>
  </si>
  <si>
    <t>Chemokine Signaling</t>
  </si>
  <si>
    <t>Ephrin B Signaling</t>
  </si>
  <si>
    <t>VAV3,GNAI1</t>
  </si>
  <si>
    <t>STAT3 Pathway</t>
  </si>
  <si>
    <t>SOCS2,EGFR</t>
  </si>
  <si>
    <t>Protein Kinase A Signaling</t>
  </si>
  <si>
    <t>RYR3,GNAI1,MYLK,CNGA3</t>
  </si>
  <si>
    <t>VDR/RXR Activation</t>
  </si>
  <si>
    <t>PDGFA,KLK6</t>
  </si>
  <si>
    <t>Actin Cytoskeleton Signaling</t>
  </si>
  <si>
    <t>PDGFA,VAV3,MYLK</t>
  </si>
  <si>
    <t>TR/RXR Activation</t>
  </si>
  <si>
    <t>AKR1C3,RCAN2</t>
  </si>
  <si>
    <t>Signaling by Rho Family GTPases</t>
  </si>
  <si>
    <t>CDH4,GNAI1,MYLK</t>
  </si>
  <si>
    <t>G Beta Gamma Signaling</t>
  </si>
  <si>
    <t>GNAI1,EGFR</t>
  </si>
  <si>
    <t>PAK Signaling</t>
  </si>
  <si>
    <t>PDGFA,MYLK</t>
  </si>
  <si>
    <t>Pathogenesis of Multiple Sclerosis</t>
  </si>
  <si>
    <t>CCL4</t>
  </si>
  <si>
    <t>Prostanoid Biosynthesis</t>
  </si>
  <si>
    <t>PTGDS</t>
  </si>
  <si>
    <t>Glioma Signaling</t>
  </si>
  <si>
    <t>PDGFA,EGFR</t>
  </si>
  <si>
    <t>Glycine Betaine Degradation</t>
  </si>
  <si>
    <t>Sphingosine-1-phosphate Signaling</t>
  </si>
  <si>
    <t>PDGFA,GNAI1</t>
  </si>
  <si>
    <t>Gαs Signaling</t>
  </si>
  <si>
    <t>RYR3,CNGA3</t>
  </si>
  <si>
    <t>Fatty Acid Activation</t>
  </si>
  <si>
    <t>ACSBG1</t>
  </si>
  <si>
    <t>Bile Acid Biosynthesis, Neutral Pathway</t>
  </si>
  <si>
    <t>AKR1C3</t>
  </si>
  <si>
    <t>CCR3 Signaling in Eosinophils</t>
  </si>
  <si>
    <t>GNAI1,MYLK</t>
  </si>
  <si>
    <t>Type II Diabetes Mellitus Signaling</t>
  </si>
  <si>
    <t>ACSBG1,SOCS2</t>
  </si>
  <si>
    <t>Gα12/13 Signaling</t>
  </si>
  <si>
    <t>CDH4,VAV3</t>
  </si>
  <si>
    <t>p70S6K Signaling</t>
  </si>
  <si>
    <t>nNOS Signaling in Skeletal Muscle Cells</t>
  </si>
  <si>
    <t>RYR3</t>
  </si>
  <si>
    <t>Androgen Biosynthesis</t>
  </si>
  <si>
    <t>Methylglyoxal Degradation III</t>
  </si>
  <si>
    <t>GNRH Signaling</t>
  </si>
  <si>
    <t>γ-linolenate Biosynthesis II (Animals)</t>
  </si>
  <si>
    <t>Mitochondrial L-carnitine Shuttle Pathway</t>
  </si>
  <si>
    <t>Differential Regulation of Cytokine Production in Macrophages and T Helper Cells by IL-17A and IL-17F</t>
  </si>
  <si>
    <t>Synaptic Long Term Depression</t>
  </si>
  <si>
    <t>RYR3,GNAI1</t>
  </si>
  <si>
    <t>Glioblastoma Multiforme Signaling</t>
  </si>
  <si>
    <t>p value</t>
  </si>
  <si>
    <t xml:space="preserve">IPA not predicted whether significant pathways are activated or inhibited </t>
  </si>
  <si>
    <t xml:space="preserve">Stearate Biosynthesis </t>
  </si>
  <si>
    <t>Metabolic regulators biosynthesis</t>
  </si>
  <si>
    <t>Disease specific pathways, Ingenuity toxocity list pathways</t>
  </si>
  <si>
    <t>Intracellular and second messenger signaling</t>
  </si>
  <si>
    <t>Cardiovascular signaling</t>
  </si>
  <si>
    <t>Cellular immune response, cytokine signaling</t>
  </si>
  <si>
    <t>Lysine degradation</t>
  </si>
  <si>
    <t>Cytokine signaling, Organismal Growth and Development</t>
  </si>
  <si>
    <t>Neurotransmitters and other nervous sysytem signaling, Organismal growth and development</t>
  </si>
  <si>
    <t>Cellular growth, proliferation and Development</t>
  </si>
  <si>
    <t>Cellular growth, proliferation and Development, Transcriptional Regulation</t>
  </si>
  <si>
    <t>Ingenuity Toxicity List pathways, Nuclear Receptor Signaling</t>
  </si>
  <si>
    <t>Organismal growth and development</t>
  </si>
  <si>
    <t>Disease specific pathways</t>
  </si>
  <si>
    <t>Hormones biosynthesis</t>
  </si>
  <si>
    <t>Cancer, Disease-Specific Pathways</t>
  </si>
  <si>
    <t>Amines and polyamines degradation</t>
  </si>
  <si>
    <t>Activation, Fatty acids and Lipids Biosynthesis</t>
  </si>
  <si>
    <t>Sterol Biosynthesis</t>
  </si>
  <si>
    <t>Cellular stress and injury, Disease-specific pathways</t>
  </si>
  <si>
    <t>Cellular growth, proliferation and Development, Cellular stress and Injury</t>
  </si>
  <si>
    <t>Aldehyde degradation, methylglyoxal detoxification</t>
  </si>
  <si>
    <t>Neurotransmitters and other nervous sysytem signaling</t>
  </si>
  <si>
    <t xml:space="preserve">γ-linolenate Biosynthesis </t>
  </si>
  <si>
    <t>Fatty acids and lipid degradation</t>
  </si>
  <si>
    <t>Cytokine signaling</t>
  </si>
  <si>
    <t>Activation</t>
  </si>
  <si>
    <t>Aldehyde degradation</t>
  </si>
  <si>
    <t>Cancer</t>
  </si>
  <si>
    <t>Cellular growth</t>
  </si>
  <si>
    <t>Cellular immune response</t>
  </si>
  <si>
    <t>Ingenuity Toxicity List pathways</t>
  </si>
  <si>
    <t>Cellular stress and Injury</t>
  </si>
  <si>
    <t>cytokine signaling</t>
  </si>
  <si>
    <t>Fatty acids and Lipids Biosynthesis</t>
  </si>
  <si>
    <t>methylglyoxal detoxification</t>
  </si>
  <si>
    <t>Nuclear Receptor Signaling</t>
  </si>
  <si>
    <t>Organismal Growth and Development</t>
  </si>
  <si>
    <t>proliferation and Development</t>
  </si>
  <si>
    <t>Transcriptional Regulation</t>
  </si>
  <si>
    <t>Stearate Biosynthesis</t>
  </si>
  <si>
    <t>γ-linolenate Biosynthesis</t>
  </si>
  <si>
    <t>1 / 56</t>
  </si>
  <si>
    <t>2 / 56</t>
  </si>
  <si>
    <t>3 / 56</t>
  </si>
  <si>
    <t>4 / 56</t>
  </si>
  <si>
    <t>5 / 56</t>
  </si>
  <si>
    <t>8 / 56</t>
  </si>
  <si>
    <t>Count</t>
  </si>
  <si>
    <t>Percentage</t>
  </si>
  <si>
    <t>Pathway Category</t>
  </si>
  <si>
    <t>*Intracellular and second messenger signaling, Neurotransmitter and other nervous system signaling were most enriched</t>
  </si>
  <si>
    <t>Supplementary Table 4C. Classical Subtype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</si>
</sst>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0" fillId="3" borderId="0" xfId="0" applyFill="1"/>
    <xf numFmtId="49" fontId="2" fillId="0" borderId="0" xfId="0" applyNumberFormat="1" applyFont="1" applyAlignment="1">
      <alignment horizontal="center"/>
    </xf>
    <xf numFmtId="9" fontId="0" fillId="0" borderId="0" xfId="1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'Count pathway category'!$B$1</c:f>
              <c:strCache>
                <c:ptCount val="1"/>
                <c:pt idx="0">
                  <c:v>Percentage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'Count pathway category'!$A$2:$A$27</c:f>
              <c:strCache>
                <c:ptCount val="26"/>
                <c:pt idx="0">
                  <c:v>Intracellular and second messenger signaling</c:v>
                </c:pt>
                <c:pt idx="1">
                  <c:v>Disease specific pathways</c:v>
                </c:pt>
                <c:pt idx="2">
                  <c:v>cytokine signaling</c:v>
                </c:pt>
                <c:pt idx="3">
                  <c:v>Cellular growth</c:v>
                </c:pt>
                <c:pt idx="4">
                  <c:v>Ingenuity Toxicity List pathways</c:v>
                </c:pt>
                <c:pt idx="5">
                  <c:v>Neurotransmitters and other nervous sysytem signaling</c:v>
                </c:pt>
                <c:pt idx="6">
                  <c:v>Organismal Growth and Development</c:v>
                </c:pt>
                <c:pt idx="7">
                  <c:v>proliferation and Development</c:v>
                </c:pt>
                <c:pt idx="8">
                  <c:v>Cancer</c:v>
                </c:pt>
                <c:pt idx="9">
                  <c:v>Cardiovascular signaling</c:v>
                </c:pt>
                <c:pt idx="10">
                  <c:v>Cellular immune response</c:v>
                </c:pt>
                <c:pt idx="11">
                  <c:v>Cellular stress and Injury</c:v>
                </c:pt>
                <c:pt idx="12">
                  <c:v>Hormones biosynthesis</c:v>
                </c:pt>
                <c:pt idx="13">
                  <c:v>Nuclear Receptor Signaling</c:v>
                </c:pt>
                <c:pt idx="14">
                  <c:v>Activation</c:v>
                </c:pt>
                <c:pt idx="15">
                  <c:v>Aldehyde degradation</c:v>
                </c:pt>
                <c:pt idx="16">
                  <c:v>Amines and polyamines degradation</c:v>
                </c:pt>
                <c:pt idx="17">
                  <c:v>Fatty acids and lipid degradation</c:v>
                </c:pt>
                <c:pt idx="18">
                  <c:v>Fatty acids and Lipids Biosynthesis</c:v>
                </c:pt>
                <c:pt idx="19">
                  <c:v>Lysine degradation</c:v>
                </c:pt>
                <c:pt idx="20">
                  <c:v>Metabolic regulators biosynthesis</c:v>
                </c:pt>
                <c:pt idx="21">
                  <c:v>methylglyoxal detoxification</c:v>
                </c:pt>
                <c:pt idx="22">
                  <c:v>Stearate Biosynthesis</c:v>
                </c:pt>
                <c:pt idx="23">
                  <c:v>Sterol Biosynthesis</c:v>
                </c:pt>
                <c:pt idx="24">
                  <c:v>Transcriptional Regulation</c:v>
                </c:pt>
                <c:pt idx="25">
                  <c:v>γ-linolenate Biosynthesis</c:v>
                </c:pt>
              </c:strCache>
            </c:strRef>
          </c:cat>
          <c:val>
            <c:numRef>
              <c:f>'Count pathway category'!$B$2:$B$27</c:f>
              <c:numCache>
                <c:formatCode>0%</c:formatCode>
                <c:ptCount val="26"/>
                <c:pt idx="0">
                  <c:v>0.14285714285714285</c:v>
                </c:pt>
                <c:pt idx="1">
                  <c:v>8.9285714285714288E-2</c:v>
                </c:pt>
                <c:pt idx="2">
                  <c:v>7.1428571428571425E-2</c:v>
                </c:pt>
                <c:pt idx="3">
                  <c:v>5.3571428571428568E-2</c:v>
                </c:pt>
                <c:pt idx="4">
                  <c:v>5.3571428571428568E-2</c:v>
                </c:pt>
                <c:pt idx="5">
                  <c:v>5.3571428571428568E-2</c:v>
                </c:pt>
                <c:pt idx="6">
                  <c:v>5.3571428571428568E-2</c:v>
                </c:pt>
                <c:pt idx="7">
                  <c:v>5.3571428571428568E-2</c:v>
                </c:pt>
                <c:pt idx="8">
                  <c:v>3.5714285714285712E-2</c:v>
                </c:pt>
                <c:pt idx="9">
                  <c:v>3.5714285714285712E-2</c:v>
                </c:pt>
                <c:pt idx="10">
                  <c:v>3.5714285714285712E-2</c:v>
                </c:pt>
                <c:pt idx="11">
                  <c:v>3.5714285714285712E-2</c:v>
                </c:pt>
                <c:pt idx="12">
                  <c:v>3.5714285714285712E-2</c:v>
                </c:pt>
                <c:pt idx="13">
                  <c:v>3.5714285714285712E-2</c:v>
                </c:pt>
                <c:pt idx="14">
                  <c:v>1.7857142857142856E-2</c:v>
                </c:pt>
                <c:pt idx="15">
                  <c:v>1.7857142857142856E-2</c:v>
                </c:pt>
                <c:pt idx="16">
                  <c:v>1.7857142857142856E-2</c:v>
                </c:pt>
                <c:pt idx="17">
                  <c:v>1.7857142857142856E-2</c:v>
                </c:pt>
                <c:pt idx="18">
                  <c:v>1.7857142857142856E-2</c:v>
                </c:pt>
                <c:pt idx="19">
                  <c:v>1.7857142857142856E-2</c:v>
                </c:pt>
                <c:pt idx="20">
                  <c:v>1.7857142857142856E-2</c:v>
                </c:pt>
                <c:pt idx="21">
                  <c:v>1.7857142857142856E-2</c:v>
                </c:pt>
                <c:pt idx="22">
                  <c:v>1.7857142857142856E-2</c:v>
                </c:pt>
                <c:pt idx="23">
                  <c:v>1.7857142857142856E-2</c:v>
                </c:pt>
                <c:pt idx="24">
                  <c:v>1.7857142857142856E-2</c:v>
                </c:pt>
                <c:pt idx="25">
                  <c:v>1.7857142857142856E-2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F6-44B6-9CEC-70568C7A1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4</xdr:row>
      <xdr:rowOff>28575</xdr:rowOff>
    </xdr:from>
    <xdr:to>
      <xdr:col>11</xdr:col>
      <xdr:colOff>238125</xdr:colOff>
      <xdr:row>21</xdr:row>
      <xdr:rowOff>57150</xdr:rowOff>
    </xdr:to>
    <xdr:graphicFrame macro="">
      <xdr:nvGraphicFramePr>
        <xdr:cNvPr id="3089" name="Chart 2">
          <a:extLst>
            <a:ext uri="{FF2B5EF4-FFF2-40B4-BE49-F238E27FC236}">
              <a16:creationId xmlns:a16="http://schemas.microsoft.com/office/drawing/2014/main" id="{00000000-0008-0000-0300-000011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/>
  </sheetViews>
  <sheetFormatPr defaultRowHeight="12.5" x14ac:dyDescent="0.25"/>
  <cols>
    <col min="1" max="2" width="63.81640625" customWidth="1"/>
    <col min="3" max="3" width="26.1796875" style="2" customWidth="1"/>
    <col min="4" max="4" width="9.1796875" style="2"/>
    <col min="5" max="5" width="17.54296875" style="2" customWidth="1"/>
    <col min="6" max="6" width="41.1796875" customWidth="1"/>
  </cols>
  <sheetData>
    <row r="1" spans="1:6" ht="13" x14ac:dyDescent="0.3">
      <c r="A1" s="3" t="s">
        <v>127</v>
      </c>
    </row>
    <row r="2" spans="1:6" s="3" customFormat="1" ht="13" x14ac:dyDescent="0.3">
      <c r="A2" s="3" t="s">
        <v>0</v>
      </c>
      <c r="B2" s="11" t="s">
        <v>125</v>
      </c>
      <c r="C2" s="4" t="s">
        <v>73</v>
      </c>
      <c r="D2" s="4" t="s">
        <v>1</v>
      </c>
      <c r="E2" s="4" t="s">
        <v>2</v>
      </c>
      <c r="F2" s="3" t="s">
        <v>3</v>
      </c>
    </row>
    <row r="3" spans="1:6" x14ac:dyDescent="0.25">
      <c r="A3" t="s">
        <v>4</v>
      </c>
      <c r="B3" s="5" t="s">
        <v>75</v>
      </c>
      <c r="C3" s="1">
        <v>3.3113112148259105E-3</v>
      </c>
      <c r="D3" s="1">
        <v>5.5599999999999997E-2</v>
      </c>
      <c r="E3" s="2" t="s">
        <v>5</v>
      </c>
      <c r="F3" t="s">
        <v>6</v>
      </c>
    </row>
    <row r="4" spans="1:6" x14ac:dyDescent="0.25">
      <c r="A4" t="s">
        <v>7</v>
      </c>
      <c r="B4" s="5" t="s">
        <v>76</v>
      </c>
      <c r="C4" s="1">
        <v>7.0794578438413795E-3</v>
      </c>
      <c r="D4" s="1">
        <v>0.33300000000000002</v>
      </c>
      <c r="E4" s="2" t="s">
        <v>5</v>
      </c>
      <c r="F4" t="s">
        <v>8</v>
      </c>
    </row>
    <row r="5" spans="1:6" x14ac:dyDescent="0.25">
      <c r="A5" t="s">
        <v>9</v>
      </c>
      <c r="B5" s="5" t="s">
        <v>84</v>
      </c>
      <c r="C5" s="1">
        <v>8.1283051616409894E-3</v>
      </c>
      <c r="D5" s="1">
        <v>3.5099999999999999E-2</v>
      </c>
      <c r="E5" s="2" t="s">
        <v>5</v>
      </c>
      <c r="F5" t="s">
        <v>10</v>
      </c>
    </row>
    <row r="6" spans="1:6" x14ac:dyDescent="0.25">
      <c r="A6" t="s">
        <v>11</v>
      </c>
      <c r="B6" s="5" t="s">
        <v>77</v>
      </c>
      <c r="C6" s="1">
        <v>9.5499258602143571E-3</v>
      </c>
      <c r="D6" s="1">
        <v>1.6400000000000001E-2</v>
      </c>
      <c r="E6" s="2" t="s">
        <v>5</v>
      </c>
      <c r="F6" t="s">
        <v>12</v>
      </c>
    </row>
    <row r="7" spans="1:6" x14ac:dyDescent="0.25">
      <c r="A7" t="s">
        <v>13</v>
      </c>
      <c r="B7" s="5" t="s">
        <v>78</v>
      </c>
      <c r="C7" s="1">
        <v>1.0232929922807535E-2</v>
      </c>
      <c r="D7" s="1">
        <v>3.1199999999999999E-2</v>
      </c>
      <c r="E7" s="2" t="s">
        <v>5</v>
      </c>
      <c r="F7" t="s">
        <v>14</v>
      </c>
    </row>
    <row r="8" spans="1:6" x14ac:dyDescent="0.25">
      <c r="A8" t="s">
        <v>15</v>
      </c>
      <c r="B8" s="5" t="s">
        <v>79</v>
      </c>
      <c r="C8" s="1">
        <v>1.0715193052376056E-2</v>
      </c>
      <c r="D8" s="1">
        <v>1.5699999999999999E-2</v>
      </c>
      <c r="E8" s="2" t="s">
        <v>5</v>
      </c>
      <c r="F8" t="s">
        <v>16</v>
      </c>
    </row>
    <row r="9" spans="1:6" x14ac:dyDescent="0.25">
      <c r="A9" t="s">
        <v>17</v>
      </c>
      <c r="B9" s="5" t="s">
        <v>80</v>
      </c>
      <c r="C9" s="1">
        <v>1.1748975549395293E-2</v>
      </c>
      <c r="D9" s="1">
        <v>2.9000000000000001E-2</v>
      </c>
      <c r="E9" s="2" t="s">
        <v>5</v>
      </c>
      <c r="F9" t="s">
        <v>18</v>
      </c>
    </row>
    <row r="10" spans="1:6" x14ac:dyDescent="0.25">
      <c r="A10" t="s">
        <v>19</v>
      </c>
      <c r="B10" s="5" t="s">
        <v>81</v>
      </c>
      <c r="C10" s="1">
        <v>1.2022644346174125E-2</v>
      </c>
      <c r="D10" s="1">
        <v>0.2</v>
      </c>
      <c r="E10" s="2" t="s">
        <v>5</v>
      </c>
      <c r="F10" t="s">
        <v>20</v>
      </c>
    </row>
    <row r="11" spans="1:6" x14ac:dyDescent="0.25">
      <c r="A11" t="s">
        <v>21</v>
      </c>
      <c r="B11" s="5" t="s">
        <v>82</v>
      </c>
      <c r="C11" s="1">
        <v>1.2589254117941664E-2</v>
      </c>
      <c r="D11" s="1">
        <v>2.8199999999999999E-2</v>
      </c>
      <c r="E11" s="2" t="s">
        <v>5</v>
      </c>
      <c r="F11" t="s">
        <v>18</v>
      </c>
    </row>
    <row r="12" spans="1:6" x14ac:dyDescent="0.25">
      <c r="A12" t="s">
        <v>22</v>
      </c>
      <c r="B12" s="5" t="s">
        <v>83</v>
      </c>
      <c r="C12" s="1">
        <v>1.3182567385564075E-2</v>
      </c>
      <c r="D12" s="1">
        <v>2.7400000000000001E-2</v>
      </c>
      <c r="E12" s="2" t="s">
        <v>5</v>
      </c>
      <c r="F12" t="s">
        <v>23</v>
      </c>
    </row>
    <row r="13" spans="1:6" x14ac:dyDescent="0.25">
      <c r="A13" t="s">
        <v>24</v>
      </c>
      <c r="B13" s="5" t="s">
        <v>85</v>
      </c>
      <c r="C13" s="1">
        <v>1.3182567385564075E-2</v>
      </c>
      <c r="D13" s="1">
        <v>2.7400000000000001E-2</v>
      </c>
      <c r="E13" s="2" t="s">
        <v>5</v>
      </c>
      <c r="F13" t="s">
        <v>25</v>
      </c>
    </row>
    <row r="14" spans="1:6" x14ac:dyDescent="0.25">
      <c r="A14" t="s">
        <v>26</v>
      </c>
      <c r="B14" s="5" t="s">
        <v>78</v>
      </c>
      <c r="C14" s="1">
        <v>1.3489628825916524E-2</v>
      </c>
      <c r="D14" s="1">
        <v>1.04E-2</v>
      </c>
      <c r="E14" s="2" t="s">
        <v>5</v>
      </c>
      <c r="F14" t="s">
        <v>27</v>
      </c>
    </row>
    <row r="15" spans="1:6" x14ac:dyDescent="0.25">
      <c r="A15" t="s">
        <v>28</v>
      </c>
      <c r="B15" s="5" t="s">
        <v>86</v>
      </c>
      <c r="C15" s="1">
        <v>1.4791083881682071E-2</v>
      </c>
      <c r="D15" s="1">
        <v>2.5600000000000001E-2</v>
      </c>
      <c r="E15" s="2" t="s">
        <v>5</v>
      </c>
      <c r="F15" t="s">
        <v>29</v>
      </c>
    </row>
    <row r="16" spans="1:6" x14ac:dyDescent="0.25">
      <c r="A16" t="s">
        <v>30</v>
      </c>
      <c r="B16" s="5" t="s">
        <v>87</v>
      </c>
      <c r="C16" s="1">
        <v>1.5135612484362076E-2</v>
      </c>
      <c r="D16" s="1">
        <v>1.38E-2</v>
      </c>
      <c r="E16" s="2" t="s">
        <v>5</v>
      </c>
      <c r="F16" t="s">
        <v>31</v>
      </c>
    </row>
    <row r="17" spans="1:6" x14ac:dyDescent="0.25">
      <c r="A17" t="s">
        <v>32</v>
      </c>
      <c r="B17" s="5" t="s">
        <v>86</v>
      </c>
      <c r="C17" s="1">
        <v>1.7782794100389226E-2</v>
      </c>
      <c r="D17" s="1">
        <v>2.35E-2</v>
      </c>
      <c r="E17" s="2" t="s">
        <v>5</v>
      </c>
      <c r="F17" t="s">
        <v>33</v>
      </c>
    </row>
    <row r="18" spans="1:6" x14ac:dyDescent="0.25">
      <c r="A18" t="s">
        <v>34</v>
      </c>
      <c r="B18" s="5" t="s">
        <v>78</v>
      </c>
      <c r="C18" s="1">
        <v>1.8197008586099829E-2</v>
      </c>
      <c r="D18" s="1">
        <v>1.2800000000000001E-2</v>
      </c>
      <c r="E18" s="2" t="s">
        <v>5</v>
      </c>
      <c r="F18" t="s">
        <v>35</v>
      </c>
    </row>
    <row r="19" spans="1:6" x14ac:dyDescent="0.25">
      <c r="A19" t="s">
        <v>36</v>
      </c>
      <c r="B19" s="5" t="s">
        <v>78</v>
      </c>
      <c r="C19" s="1">
        <v>1.8620871366628669E-2</v>
      </c>
      <c r="D19" s="1">
        <v>2.2700000000000001E-2</v>
      </c>
      <c r="E19" s="2" t="s">
        <v>5</v>
      </c>
      <c r="F19" t="s">
        <v>37</v>
      </c>
    </row>
    <row r="20" spans="1:6" x14ac:dyDescent="0.25">
      <c r="A20" t="s">
        <v>38</v>
      </c>
      <c r="B20" s="5" t="s">
        <v>78</v>
      </c>
      <c r="C20" s="1">
        <v>1.9054607179632463E-2</v>
      </c>
      <c r="D20" s="1">
        <v>2.2499999999999999E-2</v>
      </c>
      <c r="E20" s="2" t="s">
        <v>5</v>
      </c>
      <c r="F20" t="s">
        <v>39</v>
      </c>
    </row>
    <row r="21" spans="1:6" x14ac:dyDescent="0.25">
      <c r="A21" t="s">
        <v>40</v>
      </c>
      <c r="B21" s="5" t="s">
        <v>88</v>
      </c>
      <c r="C21" s="1">
        <v>2.1379620895022322E-2</v>
      </c>
      <c r="D21" s="1">
        <v>0.111</v>
      </c>
      <c r="E21" s="2" t="s">
        <v>5</v>
      </c>
      <c r="F21" t="s">
        <v>41</v>
      </c>
    </row>
    <row r="22" spans="1:6" x14ac:dyDescent="0.25">
      <c r="A22" t="s">
        <v>42</v>
      </c>
      <c r="B22" s="5" t="s">
        <v>89</v>
      </c>
      <c r="C22" s="1">
        <v>2.1379620895022322E-2</v>
      </c>
      <c r="D22" s="1">
        <v>0.111</v>
      </c>
      <c r="E22" s="2" t="s">
        <v>5</v>
      </c>
      <c r="F22" t="s">
        <v>43</v>
      </c>
    </row>
    <row r="23" spans="1:6" x14ac:dyDescent="0.25">
      <c r="A23" t="s">
        <v>44</v>
      </c>
      <c r="B23" s="5" t="s">
        <v>90</v>
      </c>
      <c r="C23" s="1">
        <v>2.1877616239495523E-2</v>
      </c>
      <c r="D23" s="1">
        <v>2.1100000000000001E-2</v>
      </c>
      <c r="E23" s="2" t="s">
        <v>5</v>
      </c>
      <c r="F23" t="s">
        <v>45</v>
      </c>
    </row>
    <row r="24" spans="1:6" x14ac:dyDescent="0.25">
      <c r="A24" t="s">
        <v>46</v>
      </c>
      <c r="B24" s="5" t="s">
        <v>91</v>
      </c>
      <c r="C24" s="1">
        <v>2.3442288153199219E-2</v>
      </c>
      <c r="D24" s="1">
        <v>0.1</v>
      </c>
      <c r="E24" s="2" t="s">
        <v>5</v>
      </c>
      <c r="F24" t="s">
        <v>20</v>
      </c>
    </row>
    <row r="25" spans="1:6" x14ac:dyDescent="0.25">
      <c r="A25" t="s">
        <v>47</v>
      </c>
      <c r="B25" s="5" t="s">
        <v>78</v>
      </c>
      <c r="C25" s="1">
        <v>2.8183829312644532E-2</v>
      </c>
      <c r="D25" s="1">
        <v>1.83E-2</v>
      </c>
      <c r="E25" s="2" t="s">
        <v>5</v>
      </c>
      <c r="F25" t="s">
        <v>48</v>
      </c>
    </row>
    <row r="26" spans="1:6" x14ac:dyDescent="0.25">
      <c r="A26" t="s">
        <v>49</v>
      </c>
      <c r="B26" s="5" t="s">
        <v>78</v>
      </c>
      <c r="C26" s="1">
        <v>2.8183829312644532E-2</v>
      </c>
      <c r="D26" s="1">
        <v>1.83E-2</v>
      </c>
      <c r="E26" s="2" t="s">
        <v>5</v>
      </c>
      <c r="F26" t="s">
        <v>50</v>
      </c>
    </row>
    <row r="27" spans="1:6" x14ac:dyDescent="0.25">
      <c r="A27" t="s">
        <v>51</v>
      </c>
      <c r="B27" s="5" t="s">
        <v>92</v>
      </c>
      <c r="C27" s="1">
        <v>3.0902954325135901E-2</v>
      </c>
      <c r="D27" s="1">
        <v>7.6899999999999996E-2</v>
      </c>
      <c r="E27" s="2" t="s">
        <v>5</v>
      </c>
      <c r="F27" t="s">
        <v>52</v>
      </c>
    </row>
    <row r="28" spans="1:6" x14ac:dyDescent="0.25">
      <c r="A28" t="s">
        <v>53</v>
      </c>
      <c r="B28" s="5" t="s">
        <v>93</v>
      </c>
      <c r="C28" s="1">
        <v>3.0902954325135901E-2</v>
      </c>
      <c r="D28" s="1">
        <v>7.6899999999999996E-2</v>
      </c>
      <c r="E28" s="2" t="s">
        <v>5</v>
      </c>
      <c r="F28" t="s">
        <v>54</v>
      </c>
    </row>
    <row r="29" spans="1:6" x14ac:dyDescent="0.25">
      <c r="A29" t="s">
        <v>55</v>
      </c>
      <c r="B29" s="5" t="s">
        <v>80</v>
      </c>
      <c r="C29" s="1">
        <v>3.1622776601683784E-2</v>
      </c>
      <c r="D29" s="1">
        <v>1.7100000000000001E-2</v>
      </c>
      <c r="E29" s="2" t="s">
        <v>5</v>
      </c>
      <c r="F29" t="s">
        <v>56</v>
      </c>
    </row>
    <row r="30" spans="1:6" x14ac:dyDescent="0.25">
      <c r="A30" t="s">
        <v>57</v>
      </c>
      <c r="B30" s="5" t="s">
        <v>94</v>
      </c>
      <c r="C30" s="1">
        <v>3.1622776601683784E-2</v>
      </c>
      <c r="D30" s="1">
        <v>1.7100000000000001E-2</v>
      </c>
      <c r="E30" s="2" t="s">
        <v>5</v>
      </c>
      <c r="F30" t="s">
        <v>58</v>
      </c>
    </row>
    <row r="31" spans="1:6" x14ac:dyDescent="0.25">
      <c r="A31" t="s">
        <v>59</v>
      </c>
      <c r="B31" s="5" t="s">
        <v>78</v>
      </c>
      <c r="C31" s="1">
        <v>3.1622776601683784E-2</v>
      </c>
      <c r="D31" s="1">
        <v>1.7100000000000001E-2</v>
      </c>
      <c r="E31" s="2" t="s">
        <v>5</v>
      </c>
      <c r="F31" t="s">
        <v>60</v>
      </c>
    </row>
    <row r="32" spans="1:6" x14ac:dyDescent="0.25">
      <c r="A32" t="s">
        <v>61</v>
      </c>
      <c r="B32" s="5" t="s">
        <v>95</v>
      </c>
      <c r="C32" s="1">
        <v>3.3113112148259106E-2</v>
      </c>
      <c r="D32" s="1">
        <v>1.6799999999999999E-2</v>
      </c>
      <c r="E32" s="2" t="s">
        <v>5</v>
      </c>
      <c r="F32" t="s">
        <v>37</v>
      </c>
    </row>
    <row r="33" spans="1:6" x14ac:dyDescent="0.25">
      <c r="A33" t="s">
        <v>62</v>
      </c>
      <c r="B33" s="5" t="s">
        <v>79</v>
      </c>
      <c r="C33" s="1">
        <v>3.548133892335753E-2</v>
      </c>
      <c r="D33" s="1">
        <v>6.6699999999999995E-2</v>
      </c>
      <c r="E33" s="2" t="s">
        <v>5</v>
      </c>
      <c r="F33" t="s">
        <v>63</v>
      </c>
    </row>
    <row r="34" spans="1:6" x14ac:dyDescent="0.25">
      <c r="A34" t="s">
        <v>64</v>
      </c>
      <c r="B34" s="5" t="s">
        <v>89</v>
      </c>
      <c r="C34" s="1">
        <v>3.548133892335753E-2</v>
      </c>
      <c r="D34" s="1">
        <v>6.6699999999999995E-2</v>
      </c>
      <c r="E34" s="2" t="s">
        <v>5</v>
      </c>
      <c r="F34" t="s">
        <v>54</v>
      </c>
    </row>
    <row r="35" spans="1:6" x14ac:dyDescent="0.25">
      <c r="A35" t="s">
        <v>65</v>
      </c>
      <c r="B35" s="5" t="s">
        <v>96</v>
      </c>
      <c r="C35" s="1">
        <v>3.7153522909717254E-2</v>
      </c>
      <c r="D35" s="1">
        <v>6.25E-2</v>
      </c>
      <c r="E35" s="2" t="s">
        <v>5</v>
      </c>
      <c r="F35" t="s">
        <v>54</v>
      </c>
    </row>
    <row r="36" spans="1:6" x14ac:dyDescent="0.25">
      <c r="A36" t="s">
        <v>66</v>
      </c>
      <c r="B36" s="5" t="s">
        <v>97</v>
      </c>
      <c r="C36" s="1">
        <v>3.801893963205611E-2</v>
      </c>
      <c r="D36" s="1">
        <v>1.55E-2</v>
      </c>
      <c r="E36" s="2" t="s">
        <v>5</v>
      </c>
      <c r="F36" t="s">
        <v>37</v>
      </c>
    </row>
    <row r="37" spans="1:6" x14ac:dyDescent="0.25">
      <c r="A37" t="s">
        <v>67</v>
      </c>
      <c r="B37" s="5" t="s">
        <v>98</v>
      </c>
      <c r="C37" s="1">
        <v>3.9810717055349727E-2</v>
      </c>
      <c r="D37" s="1">
        <v>5.8799999999999998E-2</v>
      </c>
      <c r="E37" s="2" t="s">
        <v>5</v>
      </c>
      <c r="F37" t="s">
        <v>52</v>
      </c>
    </row>
    <row r="38" spans="1:6" x14ac:dyDescent="0.25">
      <c r="A38" t="s">
        <v>68</v>
      </c>
      <c r="B38" s="5" t="s">
        <v>99</v>
      </c>
      <c r="C38" s="1">
        <v>3.9810717055349727E-2</v>
      </c>
      <c r="D38" s="1">
        <v>5.8799999999999998E-2</v>
      </c>
      <c r="E38" s="2" t="s">
        <v>5</v>
      </c>
      <c r="F38" t="s">
        <v>52</v>
      </c>
    </row>
    <row r="39" spans="1:6" x14ac:dyDescent="0.25">
      <c r="A39" t="s">
        <v>69</v>
      </c>
      <c r="B39" s="5" t="s">
        <v>100</v>
      </c>
      <c r="C39" s="1">
        <v>4.1686938347033534E-2</v>
      </c>
      <c r="D39" s="1">
        <v>5.5599999999999997E-2</v>
      </c>
      <c r="E39" s="2" t="s">
        <v>5</v>
      </c>
      <c r="F39" t="s">
        <v>41</v>
      </c>
    </row>
    <row r="40" spans="1:6" x14ac:dyDescent="0.25">
      <c r="A40" t="s">
        <v>70</v>
      </c>
      <c r="B40" t="s">
        <v>97</v>
      </c>
      <c r="C40" s="1">
        <v>4.5708818961487478E-2</v>
      </c>
      <c r="D40" s="1">
        <v>1.41E-2</v>
      </c>
      <c r="E40" s="2" t="s">
        <v>5</v>
      </c>
      <c r="F40" t="s">
        <v>71</v>
      </c>
    </row>
    <row r="41" spans="1:6" x14ac:dyDescent="0.25">
      <c r="A41" t="s">
        <v>72</v>
      </c>
      <c r="B41" s="5" t="s">
        <v>90</v>
      </c>
      <c r="C41" s="1">
        <v>4.7863009232263824E-2</v>
      </c>
      <c r="D41" s="1">
        <v>1.37E-2</v>
      </c>
      <c r="E41" s="2" t="s">
        <v>5</v>
      </c>
      <c r="F41" t="s">
        <v>45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"/>
  <sheetViews>
    <sheetView workbookViewId="0">
      <selection activeCell="A45" sqref="A45"/>
    </sheetView>
  </sheetViews>
  <sheetFormatPr defaultRowHeight="12.5" x14ac:dyDescent="0.25"/>
  <cols>
    <col min="1" max="1" width="94.7265625" customWidth="1"/>
  </cols>
  <sheetData>
    <row r="2" spans="1:1" ht="13" x14ac:dyDescent="0.3">
      <c r="A2" s="3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D31"/>
  <sheetViews>
    <sheetView workbookViewId="0">
      <selection activeCell="A38" sqref="A38"/>
    </sheetView>
  </sheetViews>
  <sheetFormatPr defaultRowHeight="12.5" x14ac:dyDescent="0.25"/>
  <cols>
    <col min="1" max="1" width="44.26953125" customWidth="1"/>
    <col min="2" max="2" width="68.26953125" customWidth="1"/>
    <col min="4" max="5" width="40.81640625" customWidth="1"/>
  </cols>
  <sheetData>
    <row r="1" spans="1:4" ht="13" x14ac:dyDescent="0.3">
      <c r="A1" s="3" t="s">
        <v>0</v>
      </c>
      <c r="B1" s="12" t="s">
        <v>125</v>
      </c>
      <c r="C1" s="4" t="s">
        <v>73</v>
      </c>
      <c r="D1" s="3" t="s">
        <v>3</v>
      </c>
    </row>
    <row r="2" spans="1:4" x14ac:dyDescent="0.25">
      <c r="A2" t="s">
        <v>44</v>
      </c>
      <c r="B2" s="5" t="s">
        <v>90</v>
      </c>
      <c r="C2" s="1">
        <v>2.1877616239495523E-2</v>
      </c>
      <c r="D2" t="s">
        <v>45</v>
      </c>
    </row>
    <row r="3" spans="1:4" x14ac:dyDescent="0.25">
      <c r="A3" t="s">
        <v>72</v>
      </c>
      <c r="B3" s="5" t="s">
        <v>90</v>
      </c>
      <c r="C3" s="1">
        <v>4.7863009232263824E-2</v>
      </c>
      <c r="D3" t="s">
        <v>45</v>
      </c>
    </row>
    <row r="4" spans="1:4" x14ac:dyDescent="0.25">
      <c r="A4" t="s">
        <v>15</v>
      </c>
      <c r="B4" s="5" t="s">
        <v>79</v>
      </c>
      <c r="C4" s="1">
        <v>1.0715193052376056E-2</v>
      </c>
      <c r="D4" t="s">
        <v>16</v>
      </c>
    </row>
    <row r="5" spans="1:4" x14ac:dyDescent="0.25">
      <c r="A5" t="s">
        <v>9</v>
      </c>
      <c r="B5" s="5" t="s">
        <v>84</v>
      </c>
      <c r="C5" s="1">
        <v>8.1283051616409894E-3</v>
      </c>
      <c r="D5" t="s">
        <v>10</v>
      </c>
    </row>
    <row r="6" spans="1:4" x14ac:dyDescent="0.25">
      <c r="A6" t="s">
        <v>61</v>
      </c>
      <c r="B6" s="5" t="s">
        <v>95</v>
      </c>
      <c r="C6" s="1">
        <v>3.3113112148259106E-2</v>
      </c>
      <c r="D6" t="s">
        <v>37</v>
      </c>
    </row>
    <row r="7" spans="1:4" x14ac:dyDescent="0.25">
      <c r="A7" t="s">
        <v>24</v>
      </c>
      <c r="B7" s="5" t="s">
        <v>85</v>
      </c>
      <c r="C7" s="1">
        <v>1.3182567385564075E-2</v>
      </c>
      <c r="D7" t="s">
        <v>25</v>
      </c>
    </row>
    <row r="8" spans="1:4" x14ac:dyDescent="0.25">
      <c r="A8" t="s">
        <v>17</v>
      </c>
      <c r="B8" s="5" t="s">
        <v>80</v>
      </c>
      <c r="C8" s="1">
        <v>1.1748975549395293E-2</v>
      </c>
      <c r="D8" t="s">
        <v>18</v>
      </c>
    </row>
    <row r="9" spans="1:4" x14ac:dyDescent="0.25">
      <c r="A9" t="s">
        <v>55</v>
      </c>
      <c r="B9" s="5" t="s">
        <v>80</v>
      </c>
      <c r="C9" s="1">
        <v>3.1622776601683784E-2</v>
      </c>
      <c r="D9" t="s">
        <v>56</v>
      </c>
    </row>
    <row r="10" spans="1:4" x14ac:dyDescent="0.25">
      <c r="A10" t="s">
        <v>57</v>
      </c>
      <c r="B10" s="5" t="s">
        <v>94</v>
      </c>
      <c r="C10" s="1">
        <v>3.1622776601683784E-2</v>
      </c>
      <c r="D10" t="s">
        <v>58</v>
      </c>
    </row>
    <row r="11" spans="1:4" x14ac:dyDescent="0.25">
      <c r="A11" t="s">
        <v>21</v>
      </c>
      <c r="B11" s="5" t="s">
        <v>82</v>
      </c>
      <c r="C11" s="1">
        <v>1.2589254117941664E-2</v>
      </c>
      <c r="D11" t="s">
        <v>18</v>
      </c>
    </row>
    <row r="12" spans="1:4" x14ac:dyDescent="0.25">
      <c r="A12" t="s">
        <v>11</v>
      </c>
      <c r="B12" s="5" t="s">
        <v>77</v>
      </c>
      <c r="C12" s="1">
        <v>9.5499258602143571E-3</v>
      </c>
      <c r="D12" t="s">
        <v>12</v>
      </c>
    </row>
    <row r="13" spans="1:4" x14ac:dyDescent="0.25">
      <c r="A13" t="s">
        <v>28</v>
      </c>
      <c r="B13" s="5" t="s">
        <v>86</v>
      </c>
      <c r="C13" s="1">
        <v>1.4791083881682071E-2</v>
      </c>
      <c r="D13" t="s">
        <v>29</v>
      </c>
    </row>
    <row r="14" spans="1:4" x14ac:dyDescent="0.25">
      <c r="A14" t="s">
        <v>32</v>
      </c>
      <c r="B14" s="5" t="s">
        <v>86</v>
      </c>
      <c r="C14" s="1">
        <v>1.7782794100389226E-2</v>
      </c>
      <c r="D14" t="s">
        <v>33</v>
      </c>
    </row>
    <row r="15" spans="1:4" x14ac:dyDescent="0.25">
      <c r="A15" t="s">
        <v>13</v>
      </c>
      <c r="B15" s="6" t="s">
        <v>78</v>
      </c>
      <c r="C15" s="1">
        <v>1.0232929922807535E-2</v>
      </c>
      <c r="D15" t="s">
        <v>14</v>
      </c>
    </row>
    <row r="16" spans="1:4" x14ac:dyDescent="0.25">
      <c r="A16" t="s">
        <v>26</v>
      </c>
      <c r="B16" s="6" t="s">
        <v>78</v>
      </c>
      <c r="C16" s="1">
        <v>1.3489628825916524E-2</v>
      </c>
      <c r="D16" t="s">
        <v>27</v>
      </c>
    </row>
    <row r="17" spans="1:4" x14ac:dyDescent="0.25">
      <c r="A17" t="s">
        <v>34</v>
      </c>
      <c r="B17" s="6" t="s">
        <v>78</v>
      </c>
      <c r="C17" s="1">
        <v>1.8197008586099829E-2</v>
      </c>
      <c r="D17" t="s">
        <v>35</v>
      </c>
    </row>
    <row r="18" spans="1:4" x14ac:dyDescent="0.25">
      <c r="A18" t="s">
        <v>36</v>
      </c>
      <c r="B18" s="6" t="s">
        <v>78</v>
      </c>
      <c r="C18" s="1">
        <v>1.8620871366628669E-2</v>
      </c>
      <c r="D18" t="s">
        <v>37</v>
      </c>
    </row>
    <row r="19" spans="1:4" x14ac:dyDescent="0.25">
      <c r="A19" t="s">
        <v>38</v>
      </c>
      <c r="B19" s="6" t="s">
        <v>78</v>
      </c>
      <c r="C19" s="1">
        <v>1.9054607179632463E-2</v>
      </c>
      <c r="D19" t="s">
        <v>39</v>
      </c>
    </row>
    <row r="20" spans="1:4" x14ac:dyDescent="0.25">
      <c r="A20" t="s">
        <v>47</v>
      </c>
      <c r="B20" s="6" t="s">
        <v>78</v>
      </c>
      <c r="C20" s="1">
        <v>2.8183829312644532E-2</v>
      </c>
      <c r="D20" t="s">
        <v>48</v>
      </c>
    </row>
    <row r="21" spans="1:4" x14ac:dyDescent="0.25">
      <c r="A21" t="s">
        <v>49</v>
      </c>
      <c r="B21" s="6" t="s">
        <v>78</v>
      </c>
      <c r="C21" s="1">
        <v>2.8183829312644532E-2</v>
      </c>
      <c r="D21" t="s">
        <v>50</v>
      </c>
    </row>
    <row r="22" spans="1:4" x14ac:dyDescent="0.25">
      <c r="A22" t="s">
        <v>59</v>
      </c>
      <c r="B22" s="6" t="s">
        <v>78</v>
      </c>
      <c r="C22" s="1">
        <v>3.1622776601683784E-2</v>
      </c>
      <c r="D22" t="s">
        <v>60</v>
      </c>
    </row>
    <row r="23" spans="1:4" x14ac:dyDescent="0.25">
      <c r="A23" t="s">
        <v>66</v>
      </c>
      <c r="B23" s="7" t="s">
        <v>97</v>
      </c>
      <c r="C23" s="1">
        <v>3.801893963205611E-2</v>
      </c>
      <c r="D23" t="s">
        <v>37</v>
      </c>
    </row>
    <row r="24" spans="1:4" x14ac:dyDescent="0.25">
      <c r="A24" t="s">
        <v>70</v>
      </c>
      <c r="B24" s="8" t="s">
        <v>97</v>
      </c>
      <c r="C24" s="1">
        <v>4.5708818961487478E-2</v>
      </c>
      <c r="D24" t="s">
        <v>71</v>
      </c>
    </row>
    <row r="25" spans="1:4" x14ac:dyDescent="0.25">
      <c r="A25" t="s">
        <v>22</v>
      </c>
      <c r="B25" s="7" t="s">
        <v>83</v>
      </c>
      <c r="C25" s="1">
        <v>1.3182567385564075E-2</v>
      </c>
      <c r="D25" t="s">
        <v>23</v>
      </c>
    </row>
    <row r="26" spans="1:4" x14ac:dyDescent="0.25">
      <c r="A26" t="s">
        <v>30</v>
      </c>
      <c r="B26" s="5" t="s">
        <v>87</v>
      </c>
      <c r="C26" s="1">
        <v>1.5135612484362076E-2</v>
      </c>
      <c r="D26" t="s">
        <v>31</v>
      </c>
    </row>
    <row r="27" spans="1:4" x14ac:dyDescent="0.25">
      <c r="A27" t="s">
        <v>4</v>
      </c>
      <c r="B27" s="5" t="s">
        <v>75</v>
      </c>
      <c r="C27" s="1">
        <v>3.3113112148259105E-3</v>
      </c>
      <c r="D27" t="s">
        <v>6</v>
      </c>
    </row>
    <row r="31" spans="1:4" ht="39" x14ac:dyDescent="0.3">
      <c r="A31" s="13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C27"/>
  <sheetViews>
    <sheetView workbookViewId="0">
      <selection activeCell="L28" sqref="L28"/>
    </sheetView>
  </sheetViews>
  <sheetFormatPr defaultRowHeight="12.5" x14ac:dyDescent="0.25"/>
  <cols>
    <col min="1" max="1" width="47.7265625" bestFit="1" customWidth="1"/>
    <col min="2" max="2" width="11.453125" bestFit="1" customWidth="1"/>
  </cols>
  <sheetData>
    <row r="1" spans="1:3" ht="13" x14ac:dyDescent="0.3">
      <c r="A1" s="4" t="s">
        <v>125</v>
      </c>
      <c r="B1" s="3" t="s">
        <v>124</v>
      </c>
      <c r="C1" s="4" t="s">
        <v>123</v>
      </c>
    </row>
    <row r="2" spans="1:3" x14ac:dyDescent="0.25">
      <c r="A2" t="s">
        <v>78</v>
      </c>
      <c r="B2" s="10">
        <f>8/56</f>
        <v>0.14285714285714285</v>
      </c>
      <c r="C2" s="9" t="s">
        <v>122</v>
      </c>
    </row>
    <row r="3" spans="1:3" x14ac:dyDescent="0.25">
      <c r="A3" t="s">
        <v>88</v>
      </c>
      <c r="B3" s="10">
        <f>5/56</f>
        <v>8.9285714285714288E-2</v>
      </c>
      <c r="C3" s="9" t="s">
        <v>121</v>
      </c>
    </row>
    <row r="4" spans="1:3" x14ac:dyDescent="0.25">
      <c r="A4" t="s">
        <v>108</v>
      </c>
      <c r="B4" s="10">
        <f>4/56</f>
        <v>7.1428571428571425E-2</v>
      </c>
      <c r="C4" s="9" t="s">
        <v>120</v>
      </c>
    </row>
    <row r="5" spans="1:3" x14ac:dyDescent="0.25">
      <c r="A5" t="s">
        <v>104</v>
      </c>
      <c r="B5" s="10">
        <f>3/56</f>
        <v>5.3571428571428568E-2</v>
      </c>
      <c r="C5" s="9" t="s">
        <v>119</v>
      </c>
    </row>
    <row r="6" spans="1:3" x14ac:dyDescent="0.25">
      <c r="A6" t="s">
        <v>106</v>
      </c>
      <c r="B6" s="10">
        <f>3/56</f>
        <v>5.3571428571428568E-2</v>
      </c>
      <c r="C6" s="9" t="s">
        <v>119</v>
      </c>
    </row>
    <row r="7" spans="1:3" x14ac:dyDescent="0.25">
      <c r="A7" t="s">
        <v>97</v>
      </c>
      <c r="B7" s="10">
        <f>3/56</f>
        <v>5.3571428571428568E-2</v>
      </c>
      <c r="C7" s="9" t="s">
        <v>119</v>
      </c>
    </row>
    <row r="8" spans="1:3" x14ac:dyDescent="0.25">
      <c r="A8" t="s">
        <v>112</v>
      </c>
      <c r="B8" s="10">
        <f>3/56</f>
        <v>5.3571428571428568E-2</v>
      </c>
      <c r="C8" s="9" t="s">
        <v>119</v>
      </c>
    </row>
    <row r="9" spans="1:3" x14ac:dyDescent="0.25">
      <c r="A9" t="s">
        <v>113</v>
      </c>
      <c r="B9" s="10">
        <f>3/56</f>
        <v>5.3571428571428568E-2</v>
      </c>
      <c r="C9" s="9" t="s">
        <v>119</v>
      </c>
    </row>
    <row r="10" spans="1:3" x14ac:dyDescent="0.25">
      <c r="A10" t="s">
        <v>103</v>
      </c>
      <c r="B10" s="10">
        <f t="shared" ref="B10:B15" si="0">2/56</f>
        <v>3.5714285714285712E-2</v>
      </c>
      <c r="C10" s="9" t="s">
        <v>118</v>
      </c>
    </row>
    <row r="11" spans="1:3" x14ac:dyDescent="0.25">
      <c r="A11" t="s">
        <v>79</v>
      </c>
      <c r="B11" s="10">
        <f t="shared" si="0"/>
        <v>3.5714285714285712E-2</v>
      </c>
      <c r="C11" s="9" t="s">
        <v>118</v>
      </c>
    </row>
    <row r="12" spans="1:3" x14ac:dyDescent="0.25">
      <c r="A12" t="s">
        <v>105</v>
      </c>
      <c r="B12" s="10">
        <f t="shared" si="0"/>
        <v>3.5714285714285712E-2</v>
      </c>
      <c r="C12" s="9" t="s">
        <v>118</v>
      </c>
    </row>
    <row r="13" spans="1:3" x14ac:dyDescent="0.25">
      <c r="A13" t="s">
        <v>107</v>
      </c>
      <c r="B13" s="10">
        <f t="shared" si="0"/>
        <v>3.5714285714285712E-2</v>
      </c>
      <c r="C13" s="9" t="s">
        <v>118</v>
      </c>
    </row>
    <row r="14" spans="1:3" x14ac:dyDescent="0.25">
      <c r="A14" t="s">
        <v>89</v>
      </c>
      <c r="B14" s="10">
        <f t="shared" si="0"/>
        <v>3.5714285714285712E-2</v>
      </c>
      <c r="C14" s="9" t="s">
        <v>118</v>
      </c>
    </row>
    <row r="15" spans="1:3" x14ac:dyDescent="0.25">
      <c r="A15" t="s">
        <v>111</v>
      </c>
      <c r="B15" s="10">
        <f t="shared" si="0"/>
        <v>3.5714285714285712E-2</v>
      </c>
      <c r="C15" s="9" t="s">
        <v>118</v>
      </c>
    </row>
    <row r="16" spans="1:3" x14ac:dyDescent="0.25">
      <c r="A16" t="s">
        <v>101</v>
      </c>
      <c r="B16" s="10">
        <f t="shared" ref="B16:B27" si="1">1/56</f>
        <v>1.7857142857142856E-2</v>
      </c>
      <c r="C16" s="9" t="s">
        <v>117</v>
      </c>
    </row>
    <row r="17" spans="1:3" x14ac:dyDescent="0.25">
      <c r="A17" t="s">
        <v>102</v>
      </c>
      <c r="B17" s="10">
        <f t="shared" si="1"/>
        <v>1.7857142857142856E-2</v>
      </c>
      <c r="C17" s="9" t="s">
        <v>117</v>
      </c>
    </row>
    <row r="18" spans="1:3" x14ac:dyDescent="0.25">
      <c r="A18" t="s">
        <v>91</v>
      </c>
      <c r="B18" s="10">
        <f t="shared" si="1"/>
        <v>1.7857142857142856E-2</v>
      </c>
      <c r="C18" s="9" t="s">
        <v>117</v>
      </c>
    </row>
    <row r="19" spans="1:3" x14ac:dyDescent="0.25">
      <c r="A19" t="s">
        <v>99</v>
      </c>
      <c r="B19" s="10">
        <f t="shared" si="1"/>
        <v>1.7857142857142856E-2</v>
      </c>
      <c r="C19" s="9" t="s">
        <v>117</v>
      </c>
    </row>
    <row r="20" spans="1:3" x14ac:dyDescent="0.25">
      <c r="A20" t="s">
        <v>109</v>
      </c>
      <c r="B20" s="10">
        <f t="shared" si="1"/>
        <v>1.7857142857142856E-2</v>
      </c>
      <c r="C20" s="9" t="s">
        <v>117</v>
      </c>
    </row>
    <row r="21" spans="1:3" x14ac:dyDescent="0.25">
      <c r="A21" t="s">
        <v>81</v>
      </c>
      <c r="B21" s="10">
        <f t="shared" si="1"/>
        <v>1.7857142857142856E-2</v>
      </c>
      <c r="C21" s="9" t="s">
        <v>117</v>
      </c>
    </row>
    <row r="22" spans="1:3" x14ac:dyDescent="0.25">
      <c r="A22" t="s">
        <v>76</v>
      </c>
      <c r="B22" s="10">
        <f t="shared" si="1"/>
        <v>1.7857142857142856E-2</v>
      </c>
      <c r="C22" s="9" t="s">
        <v>117</v>
      </c>
    </row>
    <row r="23" spans="1:3" x14ac:dyDescent="0.25">
      <c r="A23" t="s">
        <v>110</v>
      </c>
      <c r="B23" s="10">
        <f t="shared" si="1"/>
        <v>1.7857142857142856E-2</v>
      </c>
      <c r="C23" s="9" t="s">
        <v>117</v>
      </c>
    </row>
    <row r="24" spans="1:3" x14ac:dyDescent="0.25">
      <c r="A24" t="s">
        <v>115</v>
      </c>
      <c r="B24" s="10">
        <f t="shared" si="1"/>
        <v>1.7857142857142856E-2</v>
      </c>
      <c r="C24" s="9" t="s">
        <v>117</v>
      </c>
    </row>
    <row r="25" spans="1:3" x14ac:dyDescent="0.25">
      <c r="A25" t="s">
        <v>93</v>
      </c>
      <c r="B25" s="10">
        <f t="shared" si="1"/>
        <v>1.7857142857142856E-2</v>
      </c>
      <c r="C25" s="9" t="s">
        <v>117</v>
      </c>
    </row>
    <row r="26" spans="1:3" x14ac:dyDescent="0.25">
      <c r="A26" t="s">
        <v>114</v>
      </c>
      <c r="B26" s="10">
        <f t="shared" si="1"/>
        <v>1.7857142857142856E-2</v>
      </c>
      <c r="C26" s="9" t="s">
        <v>117</v>
      </c>
    </row>
    <row r="27" spans="1:3" x14ac:dyDescent="0.25">
      <c r="A27" t="s">
        <v>116</v>
      </c>
      <c r="B27" s="10">
        <f t="shared" si="1"/>
        <v>1.7857142857142856E-2</v>
      </c>
      <c r="C27" s="9" t="s">
        <v>117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Sig pathways</vt:lpstr>
      <vt:lpstr>activated_Inhibited pathways</vt:lpstr>
      <vt:lpstr>Observations</vt:lpstr>
      <vt:lpstr>Count pathway category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 Wan Yee</dc:creator>
  <cp:lastModifiedBy>Wan Yee</cp:lastModifiedBy>
  <dcterms:created xsi:type="dcterms:W3CDTF">2016-08-03T09:39:38Z</dcterms:created>
  <dcterms:modified xsi:type="dcterms:W3CDTF">2019-01-15T09:32:59Z</dcterms:modified>
</cp:coreProperties>
</file>