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0" yWindow="0" windowWidth="23020" windowHeight="14280" tabRatio="500"/>
  </bookViews>
  <sheets>
    <sheet name="TableForManuscrip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2" i="1" l="1"/>
  <c r="C43" i="1"/>
  <c r="B43" i="1"/>
  <c r="B42" i="1"/>
  <c r="K10" i="1"/>
  <c r="M10" i="1"/>
  <c r="K11" i="1"/>
  <c r="M11" i="1"/>
  <c r="K12" i="1"/>
  <c r="M12" i="1"/>
  <c r="K13" i="1"/>
  <c r="M13" i="1"/>
  <c r="B41" i="1"/>
  <c r="C41" i="1"/>
  <c r="K6" i="1"/>
  <c r="M6" i="1"/>
  <c r="K7" i="1"/>
  <c r="M7" i="1"/>
  <c r="K8" i="1"/>
  <c r="M8" i="1"/>
  <c r="K9" i="1"/>
  <c r="M9" i="1"/>
  <c r="K23" i="1"/>
  <c r="M23" i="1"/>
  <c r="K24" i="1"/>
  <c r="M24" i="1"/>
  <c r="K19" i="1"/>
  <c r="M19" i="1"/>
  <c r="K20" i="1"/>
  <c r="M20" i="1"/>
  <c r="K31" i="1"/>
  <c r="M31" i="1"/>
  <c r="K32" i="1"/>
  <c r="M32" i="1"/>
  <c r="K33" i="1"/>
  <c r="M33" i="1"/>
  <c r="K34" i="1"/>
  <c r="M34" i="1"/>
  <c r="K35" i="1"/>
  <c r="M35" i="1"/>
  <c r="K36" i="1"/>
  <c r="M36" i="1"/>
  <c r="B40" i="1"/>
  <c r="C40" i="1"/>
  <c r="K2" i="1"/>
  <c r="M2" i="1"/>
  <c r="K3" i="1"/>
  <c r="M3" i="1"/>
  <c r="K4" i="1"/>
  <c r="M4" i="1"/>
  <c r="K5" i="1"/>
  <c r="M5" i="1"/>
  <c r="K17" i="1"/>
  <c r="M17" i="1"/>
  <c r="K18" i="1"/>
  <c r="M18" i="1"/>
  <c r="K21" i="1"/>
  <c r="M21" i="1"/>
  <c r="K22" i="1"/>
  <c r="M22" i="1"/>
  <c r="K25" i="1"/>
  <c r="M25" i="1"/>
  <c r="K26" i="1"/>
  <c r="M26" i="1"/>
  <c r="K27" i="1"/>
  <c r="M27" i="1"/>
  <c r="K28" i="1"/>
  <c r="M28" i="1"/>
  <c r="K29" i="1"/>
  <c r="M29" i="1"/>
  <c r="K30" i="1"/>
  <c r="M30" i="1"/>
  <c r="B39" i="1"/>
  <c r="C39" i="1"/>
  <c r="K14" i="1"/>
  <c r="M14" i="1"/>
  <c r="K15" i="1"/>
  <c r="M15" i="1"/>
  <c r="K16" i="1"/>
  <c r="M16" i="1"/>
  <c r="B38" i="1"/>
  <c r="C38" i="1"/>
  <c r="Q36" i="1"/>
  <c r="O36" i="1"/>
  <c r="N36" i="1"/>
  <c r="Q35" i="1"/>
  <c r="O35" i="1"/>
  <c r="N35" i="1"/>
  <c r="Q34" i="1"/>
  <c r="O34" i="1"/>
  <c r="N34" i="1"/>
  <c r="Q33" i="1"/>
  <c r="O33" i="1"/>
  <c r="N33" i="1"/>
  <c r="Q32" i="1"/>
  <c r="O32" i="1"/>
  <c r="N32" i="1"/>
  <c r="Q31" i="1"/>
  <c r="O31" i="1"/>
  <c r="N31" i="1"/>
  <c r="Q30" i="1"/>
  <c r="O30" i="1"/>
  <c r="N30" i="1"/>
  <c r="Q29" i="1"/>
  <c r="O29" i="1"/>
  <c r="N29" i="1"/>
  <c r="Q28" i="1"/>
  <c r="O28" i="1"/>
  <c r="N28" i="1"/>
  <c r="Q27" i="1"/>
  <c r="O27" i="1"/>
  <c r="N27" i="1"/>
  <c r="Q26" i="1"/>
  <c r="O26" i="1"/>
  <c r="N26" i="1"/>
  <c r="Q25" i="1"/>
  <c r="O25" i="1"/>
  <c r="N25" i="1"/>
  <c r="Q24" i="1"/>
  <c r="O24" i="1"/>
  <c r="N24" i="1"/>
  <c r="Q23" i="1"/>
  <c r="O23" i="1"/>
  <c r="N23" i="1"/>
  <c r="Q22" i="1"/>
  <c r="O22" i="1"/>
  <c r="N22" i="1"/>
  <c r="Q21" i="1"/>
  <c r="O21" i="1"/>
  <c r="N21" i="1"/>
  <c r="Q20" i="1"/>
  <c r="O20" i="1"/>
  <c r="N20" i="1"/>
  <c r="Q19" i="1"/>
  <c r="O19" i="1"/>
  <c r="N19" i="1"/>
  <c r="Q18" i="1"/>
  <c r="O18" i="1"/>
  <c r="N18" i="1"/>
  <c r="Q17" i="1"/>
  <c r="O17" i="1"/>
  <c r="N17" i="1"/>
  <c r="Q16" i="1"/>
  <c r="O16" i="1"/>
  <c r="N16" i="1"/>
  <c r="Q15" i="1"/>
  <c r="O15" i="1"/>
  <c r="N15" i="1"/>
  <c r="Q14" i="1"/>
  <c r="O14" i="1"/>
  <c r="N14" i="1"/>
  <c r="Q13" i="1"/>
  <c r="O13" i="1"/>
  <c r="N13" i="1"/>
  <c r="Q12" i="1"/>
  <c r="O12" i="1"/>
  <c r="N12" i="1"/>
  <c r="Q11" i="1"/>
  <c r="O11" i="1"/>
  <c r="N11" i="1"/>
  <c r="Q10" i="1"/>
  <c r="O10" i="1"/>
  <c r="N10" i="1"/>
  <c r="Q9" i="1"/>
  <c r="O9" i="1"/>
  <c r="N9" i="1"/>
  <c r="Q8" i="1"/>
  <c r="O8" i="1"/>
  <c r="N8" i="1"/>
  <c r="Q7" i="1"/>
  <c r="O7" i="1"/>
  <c r="N7" i="1"/>
  <c r="Q6" i="1"/>
  <c r="O6" i="1"/>
  <c r="N6" i="1"/>
  <c r="Q5" i="1"/>
  <c r="O5" i="1"/>
  <c r="N5" i="1"/>
  <c r="Q4" i="1"/>
  <c r="O4" i="1"/>
  <c r="N4" i="1"/>
  <c r="Q3" i="1"/>
  <c r="O3" i="1"/>
  <c r="N3" i="1"/>
  <c r="Q2" i="1"/>
  <c r="O2" i="1"/>
  <c r="N2" i="1"/>
</calcChain>
</file>

<file path=xl/sharedStrings.xml><?xml version="1.0" encoding="utf-8"?>
<sst xmlns="http://schemas.openxmlformats.org/spreadsheetml/2006/main" count="303" uniqueCount="73">
  <si>
    <t>Source study</t>
  </si>
  <si>
    <t>Wolbachia</t>
  </si>
  <si>
    <t>Spiroplasma</t>
  </si>
  <si>
    <t>Reproductive manipulator</t>
  </si>
  <si>
    <t>Male-Killer</t>
  </si>
  <si>
    <t>Symbiont Treatment</t>
  </si>
  <si>
    <t>EmbryonicStage_Sex</t>
  </si>
  <si>
    <t>Replicate label</t>
  </si>
  <si>
    <t>Total number of reads mapped to target site (coverage)</t>
  </si>
  <si>
    <t># mapped reads with a gap at the target site</t>
  </si>
  <si>
    <t>Total number of reads mapped to target site (coverage) excluding gaps</t>
  </si>
  <si>
    <t>Number of reads containing an adenine (A) at the target site</t>
  </si>
  <si>
    <t>%A (excluding gaps from total)</t>
  </si>
  <si>
    <t>arcsin squareroot transformation  (%A excluding gaps from total)</t>
  </si>
  <si>
    <t>% non-A (excluding gaps from total)</t>
  </si>
  <si>
    <t>Number of reads containing an thymine (T) at the target site</t>
  </si>
  <si>
    <t>% T (excluding gaps from total)</t>
  </si>
  <si>
    <t>this study</t>
  </si>
  <si>
    <t>No</t>
  </si>
  <si>
    <t>Control</t>
  </si>
  <si>
    <t>2_Both_sexes</t>
  </si>
  <si>
    <t>s_1_sequence_gaII</t>
  </si>
  <si>
    <t>Sample_02_TruSeq_4</t>
  </si>
  <si>
    <t>Sample_06_TruSeq_6</t>
  </si>
  <si>
    <t>Sample_09_TruSeq_7</t>
  </si>
  <si>
    <t>Yes</t>
  </si>
  <si>
    <t>MSRO-Br</t>
  </si>
  <si>
    <t>s_2_sequence_gaII</t>
  </si>
  <si>
    <t>Sample_01_TruSeq_2</t>
  </si>
  <si>
    <t>Sample_05_TruSeq_5</t>
  </si>
  <si>
    <t>Sample_08_TruSeq_6</t>
  </si>
  <si>
    <t>Hyd1</t>
  </si>
  <si>
    <t>s_3_sequence_gaII</t>
  </si>
  <si>
    <t>Sample_03_TruSeq_2</t>
  </si>
  <si>
    <t>Sample_10_TruSeq_12</t>
  </si>
  <si>
    <t>Sample_12_TruSeq_12</t>
  </si>
  <si>
    <t>Rep1 DRR051057</t>
  </si>
  <si>
    <t>wMel</t>
  </si>
  <si>
    <t>Sample_04_TruSeq_4</t>
  </si>
  <si>
    <t>Sample_07_TruSeq_5</t>
  </si>
  <si>
    <t>Sample_11_TruSeq_7</t>
  </si>
  <si>
    <t>Rep1  DRR051054</t>
  </si>
  <si>
    <t>4_5_Both_sexes</t>
  </si>
  <si>
    <t>Cheng et al. 2016</t>
  </si>
  <si>
    <t>Rep 2 DRR051058</t>
  </si>
  <si>
    <t>Rep 2  DRR051055</t>
  </si>
  <si>
    <t>Rep 3 DRR051056</t>
  </si>
  <si>
    <t>Rep 3 DRR051053</t>
  </si>
  <si>
    <t>MSRO-Ug</t>
  </si>
  <si>
    <t>10_11_Both_sexes</t>
  </si>
  <si>
    <t>Harumoto et al. 2016</t>
  </si>
  <si>
    <t>10_11_Female</t>
  </si>
  <si>
    <t>Rep1 DRR051047</t>
  </si>
  <si>
    <t>Rep 2 DRR051048</t>
  </si>
  <si>
    <t>Rep 3 DRR051049</t>
  </si>
  <si>
    <t>10_11_Male</t>
  </si>
  <si>
    <t>Rep 1 DRR051050</t>
  </si>
  <si>
    <t>Rep 2 DRR051051</t>
  </si>
  <si>
    <t>Rep3 DRR051052</t>
  </si>
  <si>
    <t>average for wMel</t>
  </si>
  <si>
    <t>average for controls</t>
  </si>
  <si>
    <t>average for MSRO</t>
  </si>
  <si>
    <t>average for hyd1</t>
  </si>
  <si>
    <t>average for MSRO females Harumoto</t>
  </si>
  <si>
    <t>average for MSRO males Harumoto</t>
  </si>
  <si>
    <t>Rep1 SRR3379291</t>
  </si>
  <si>
    <t>Rep2 SRR3379292</t>
  </si>
  <si>
    <t>Rep1 SRR3379295</t>
  </si>
  <si>
    <t>Rep2 SRR3379296</t>
  </si>
  <si>
    <t>Rep1 SRR3379293</t>
  </si>
  <si>
    <t>Rep2 SRR3379294</t>
  </si>
  <si>
    <t>Rep1 SRR3379297</t>
  </si>
  <si>
    <t>Rep2 SRR3379298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</si>
</sst>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b/>
      <sz val="10"/>
      <name val="Arial"/>
    </font>
    <font>
      <b/>
      <i/>
      <sz val="10"/>
      <name val="Arial"/>
    </font>
    <font>
      <sz val="10"/>
      <name val="Arial"/>
    </font>
    <font>
      <sz val="10"/>
      <color rgb="FF000000"/>
      <name val="Arial"/>
    </font>
    <font>
      <sz val="10"/>
      <name val="Arial"/>
    </font>
    <font>
      <sz val="10"/>
      <color rgb="FF00000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wrapText="1"/>
    </xf>
    <xf numFmtId="0" fontId="1" fillId="0" borderId="0" xfId="0" applyFont="1"/>
    <xf numFmtId="0" fontId="3" fillId="2" borderId="0" xfId="0" applyFont="1" applyFill="1" applyAlignment="1"/>
    <xf numFmtId="0" fontId="3" fillId="2" borderId="0" xfId="0" applyFont="1" applyFill="1"/>
    <xf numFmtId="0" fontId="3" fillId="3" borderId="0" xfId="0" applyFont="1" applyFill="1" applyAlignment="1"/>
    <xf numFmtId="2" fontId="3" fillId="2" borderId="0" xfId="0" applyNumberFormat="1" applyFont="1" applyFill="1"/>
    <xf numFmtId="0" fontId="3" fillId="3" borderId="0" xfId="0" applyFont="1" applyFill="1"/>
    <xf numFmtId="0" fontId="4" fillId="2" borderId="0" xfId="0" applyFont="1" applyFill="1" applyAlignment="1">
      <alignment horizontal="left"/>
    </xf>
    <xf numFmtId="0" fontId="3" fillId="2" borderId="1" xfId="0" applyFont="1" applyFill="1" applyBorder="1" applyAlignment="1"/>
    <xf numFmtId="0" fontId="3" fillId="2" borderId="1" xfId="0" applyFont="1" applyFill="1" applyBorder="1"/>
    <xf numFmtId="2" fontId="3" fillId="2" borderId="1" xfId="0" applyNumberFormat="1" applyFont="1" applyFill="1" applyBorder="1"/>
    <xf numFmtId="0" fontId="3" fillId="4" borderId="0" xfId="0" applyFont="1" applyFill="1" applyAlignment="1"/>
    <xf numFmtId="0" fontId="3" fillId="4" borderId="0" xfId="0" applyFont="1" applyFill="1"/>
    <xf numFmtId="2" fontId="3" fillId="4" borderId="0" xfId="0" applyNumberFormat="1" applyFont="1" applyFill="1"/>
    <xf numFmtId="0" fontId="3" fillId="4" borderId="1" xfId="0" applyFont="1" applyFill="1" applyBorder="1" applyAlignment="1"/>
    <xf numFmtId="0" fontId="3" fillId="4" borderId="1" xfId="0" applyFont="1" applyFill="1" applyBorder="1"/>
    <xf numFmtId="2" fontId="3" fillId="4" borderId="1" xfId="0" applyNumberFormat="1" applyFont="1" applyFill="1" applyBorder="1"/>
    <xf numFmtId="0" fontId="3" fillId="5" borderId="0" xfId="0" applyFont="1" applyFill="1" applyAlignment="1"/>
    <xf numFmtId="0" fontId="3" fillId="5" borderId="0" xfId="0" applyFont="1" applyFill="1"/>
    <xf numFmtId="2" fontId="3" fillId="5" borderId="0" xfId="0" applyNumberFormat="1" applyFont="1" applyFill="1"/>
    <xf numFmtId="0" fontId="3" fillId="5" borderId="1" xfId="0" applyFont="1" applyFill="1" applyBorder="1" applyAlignment="1"/>
    <xf numFmtId="0" fontId="3" fillId="5" borderId="1" xfId="0" applyFont="1" applyFill="1" applyBorder="1"/>
    <xf numFmtId="2" fontId="3" fillId="5" borderId="1" xfId="0" applyNumberFormat="1" applyFont="1" applyFill="1" applyBorder="1"/>
    <xf numFmtId="2" fontId="3" fillId="3" borderId="0" xfId="0" applyNumberFormat="1" applyFont="1" applyFill="1"/>
    <xf numFmtId="0" fontId="3" fillId="3" borderId="1" xfId="0" applyFont="1" applyFill="1" applyBorder="1" applyAlignment="1"/>
    <xf numFmtId="0" fontId="3" fillId="3" borderId="1" xfId="0" applyFont="1" applyFill="1" applyBorder="1"/>
    <xf numFmtId="2" fontId="3" fillId="3" borderId="1" xfId="0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5" fillId="2" borderId="0" xfId="0" applyFont="1" applyFill="1" applyAlignment="1"/>
    <xf numFmtId="0" fontId="5" fillId="2" borderId="1" xfId="0" applyFont="1" applyFill="1" applyBorder="1" applyAlignment="1"/>
    <xf numFmtId="0" fontId="4" fillId="2" borderId="1" xfId="0" applyFont="1" applyFill="1" applyBorder="1" applyAlignment="1"/>
    <xf numFmtId="0" fontId="3" fillId="4" borderId="0" xfId="0" applyFont="1" applyFill="1" applyAlignment="1"/>
    <xf numFmtId="0" fontId="3" fillId="4" borderId="1" xfId="0" applyFont="1" applyFill="1" applyBorder="1" applyAlignment="1"/>
    <xf numFmtId="0" fontId="5" fillId="4" borderId="0" xfId="0" applyFont="1" applyFill="1" applyAlignment="1"/>
    <xf numFmtId="0" fontId="5" fillId="4" borderId="0" xfId="0" applyFont="1" applyFill="1" applyAlignment="1"/>
    <xf numFmtId="0" fontId="5" fillId="4" borderId="1" xfId="0" applyFont="1" applyFill="1" applyBorder="1" applyAlignment="1"/>
    <xf numFmtId="0" fontId="6" fillId="4" borderId="1" xfId="0" applyFont="1" applyFill="1" applyBorder="1" applyAlignment="1"/>
    <xf numFmtId="2" fontId="3" fillId="0" borderId="0" xfId="0" applyNumberFormat="1" applyFont="1"/>
    <xf numFmtId="2" fontId="3" fillId="0" borderId="0" xfId="0" applyNumberFormat="1" applyFont="1" applyAlignme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fitToPage="1"/>
  </sheetPr>
  <dimension ref="A1:AA995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D15" sqref="D15"/>
    </sheetView>
  </sheetViews>
  <sheetFormatPr baseColWidth="10" defaultColWidth="14.5" defaultRowHeight="15.75" customHeight="1" x14ac:dyDescent="0"/>
  <cols>
    <col min="1" max="1" width="22.83203125" customWidth="1"/>
    <col min="2" max="3" width="12.83203125" customWidth="1"/>
    <col min="4" max="4" width="13.6640625" customWidth="1"/>
    <col min="5" max="6" width="12.83203125" customWidth="1"/>
    <col min="7" max="7" width="21.6640625" customWidth="1"/>
    <col min="8" max="8" width="22.5" customWidth="1"/>
    <col min="9" max="9" width="13.33203125" customWidth="1"/>
    <col min="10" max="10" width="12.5" customWidth="1"/>
    <col min="11" max="11" width="17.83203125" customWidth="1"/>
    <col min="12" max="12" width="16.5" customWidth="1"/>
    <col min="13" max="13" width="13.6640625" customWidth="1"/>
    <col min="14" max="14" width="16.5" customWidth="1"/>
    <col min="15" max="15" width="14" customWidth="1"/>
    <col min="16" max="17" width="15.6640625" customWidth="1"/>
  </cols>
  <sheetData>
    <row r="1" spans="1:27" ht="62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.75" customHeight="1">
      <c r="A2" s="6" t="s">
        <v>17</v>
      </c>
      <c r="B2" s="6" t="s">
        <v>18</v>
      </c>
      <c r="C2" s="6" t="s">
        <v>18</v>
      </c>
      <c r="D2" s="6" t="s">
        <v>18</v>
      </c>
      <c r="E2" s="6" t="s">
        <v>18</v>
      </c>
      <c r="F2" s="6" t="s">
        <v>19</v>
      </c>
      <c r="G2" s="6" t="s">
        <v>20</v>
      </c>
      <c r="H2" s="6" t="s">
        <v>21</v>
      </c>
      <c r="I2" s="6">
        <v>1474</v>
      </c>
      <c r="J2" s="6">
        <v>0</v>
      </c>
      <c r="K2" s="7">
        <f t="shared" ref="K2:K36" si="0">I2-J2</f>
        <v>1474</v>
      </c>
      <c r="L2" s="6">
        <v>1470</v>
      </c>
      <c r="M2" s="9">
        <f t="shared" ref="M2:M36" si="1">100*L2/K2</f>
        <v>99.728629579375848</v>
      </c>
      <c r="N2" s="9">
        <f t="shared" ref="N2:N36" si="2">ASIN(SQRT(M2/100))</f>
        <v>1.518679510934972</v>
      </c>
      <c r="O2" s="9">
        <f t="shared" ref="O2:O36" si="3">100-M2</f>
        <v>0.27137042062415162</v>
      </c>
      <c r="P2" s="6">
        <v>0</v>
      </c>
      <c r="Q2" s="9">
        <f t="shared" ref="Q2:Q36" si="4">100*P2/K2</f>
        <v>0</v>
      </c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5.75" customHeight="1">
      <c r="A3" s="6" t="s">
        <v>17</v>
      </c>
      <c r="B3" s="6" t="s">
        <v>18</v>
      </c>
      <c r="C3" s="6" t="s">
        <v>18</v>
      </c>
      <c r="D3" s="6" t="s">
        <v>18</v>
      </c>
      <c r="E3" s="6" t="s">
        <v>18</v>
      </c>
      <c r="F3" s="6" t="s">
        <v>19</v>
      </c>
      <c r="G3" s="6" t="s">
        <v>20</v>
      </c>
      <c r="H3" s="6" t="s">
        <v>22</v>
      </c>
      <c r="I3" s="6">
        <v>483</v>
      </c>
      <c r="J3" s="6">
        <v>0</v>
      </c>
      <c r="K3" s="7">
        <f t="shared" si="0"/>
        <v>483</v>
      </c>
      <c r="L3" s="6">
        <v>482</v>
      </c>
      <c r="M3" s="9">
        <f t="shared" si="1"/>
        <v>99.792960662525886</v>
      </c>
      <c r="N3" s="9">
        <f t="shared" si="2"/>
        <v>1.5252790356024801</v>
      </c>
      <c r="O3" s="9">
        <f t="shared" si="3"/>
        <v>0.2070393374741144</v>
      </c>
      <c r="P3" s="6">
        <v>1</v>
      </c>
      <c r="Q3" s="9">
        <f t="shared" si="4"/>
        <v>0.20703933747412009</v>
      </c>
      <c r="R3" s="9"/>
      <c r="S3" s="9"/>
      <c r="T3" s="7"/>
      <c r="U3" s="7"/>
      <c r="V3" s="7"/>
      <c r="W3" s="7"/>
      <c r="X3" s="7"/>
      <c r="Y3" s="7"/>
      <c r="Z3" s="7"/>
      <c r="AA3" s="7"/>
    </row>
    <row r="4" spans="1:27" ht="15.75" customHeight="1">
      <c r="A4" s="6" t="s">
        <v>17</v>
      </c>
      <c r="B4" s="6" t="s">
        <v>18</v>
      </c>
      <c r="C4" s="6" t="s">
        <v>18</v>
      </c>
      <c r="D4" s="6" t="s">
        <v>18</v>
      </c>
      <c r="E4" s="6" t="s">
        <v>18</v>
      </c>
      <c r="F4" s="6" t="s">
        <v>19</v>
      </c>
      <c r="G4" s="11" t="s">
        <v>20</v>
      </c>
      <c r="H4" s="6" t="s">
        <v>23</v>
      </c>
      <c r="I4" s="6">
        <v>340</v>
      </c>
      <c r="J4" s="6">
        <v>1</v>
      </c>
      <c r="K4" s="7">
        <f t="shared" si="0"/>
        <v>339</v>
      </c>
      <c r="L4" s="6">
        <v>339</v>
      </c>
      <c r="M4" s="9">
        <f t="shared" si="1"/>
        <v>100</v>
      </c>
      <c r="N4" s="9">
        <f t="shared" si="2"/>
        <v>1.5707963267948966</v>
      </c>
      <c r="O4" s="9">
        <f t="shared" si="3"/>
        <v>0</v>
      </c>
      <c r="P4" s="6">
        <v>0</v>
      </c>
      <c r="Q4" s="9">
        <f t="shared" si="4"/>
        <v>0</v>
      </c>
      <c r="R4" s="9"/>
      <c r="S4" s="9"/>
      <c r="T4" s="7"/>
      <c r="U4" s="7"/>
      <c r="V4" s="7"/>
      <c r="W4" s="7"/>
      <c r="X4" s="7"/>
      <c r="Y4" s="7"/>
      <c r="Z4" s="7"/>
      <c r="AA4" s="7"/>
    </row>
    <row r="5" spans="1:27" ht="15.75" customHeight="1">
      <c r="A5" s="12" t="s">
        <v>17</v>
      </c>
      <c r="B5" s="12" t="s">
        <v>18</v>
      </c>
      <c r="C5" s="12" t="s">
        <v>18</v>
      </c>
      <c r="D5" s="12" t="s">
        <v>18</v>
      </c>
      <c r="E5" s="12" t="s">
        <v>18</v>
      </c>
      <c r="F5" s="12" t="s">
        <v>19</v>
      </c>
      <c r="G5" s="12" t="s">
        <v>20</v>
      </c>
      <c r="H5" s="12" t="s">
        <v>24</v>
      </c>
      <c r="I5" s="12">
        <v>193</v>
      </c>
      <c r="J5" s="12">
        <v>0</v>
      </c>
      <c r="K5" s="13">
        <f t="shared" si="0"/>
        <v>193</v>
      </c>
      <c r="L5" s="12">
        <v>193</v>
      </c>
      <c r="M5" s="14">
        <f t="shared" si="1"/>
        <v>100</v>
      </c>
      <c r="N5" s="14">
        <f t="shared" si="2"/>
        <v>1.5707963267948966</v>
      </c>
      <c r="O5" s="14">
        <f t="shared" si="3"/>
        <v>0</v>
      </c>
      <c r="P5" s="12">
        <v>0</v>
      </c>
      <c r="Q5" s="14">
        <f t="shared" si="4"/>
        <v>0</v>
      </c>
      <c r="R5" s="14"/>
      <c r="S5" s="14"/>
      <c r="T5" s="13"/>
      <c r="U5" s="13"/>
      <c r="V5" s="13"/>
      <c r="W5" s="13"/>
      <c r="X5" s="13"/>
      <c r="Y5" s="13"/>
      <c r="Z5" s="13"/>
      <c r="AA5" s="13"/>
    </row>
    <row r="6" spans="1:27" ht="15.75" customHeight="1">
      <c r="A6" s="15" t="s">
        <v>17</v>
      </c>
      <c r="B6" s="15" t="s">
        <v>18</v>
      </c>
      <c r="C6" s="15" t="s">
        <v>25</v>
      </c>
      <c r="D6" s="15" t="s">
        <v>25</v>
      </c>
      <c r="E6" s="15" t="s">
        <v>25</v>
      </c>
      <c r="F6" s="15" t="s">
        <v>26</v>
      </c>
      <c r="G6" s="15" t="s">
        <v>20</v>
      </c>
      <c r="H6" s="15" t="s">
        <v>27</v>
      </c>
      <c r="I6" s="15">
        <v>3310</v>
      </c>
      <c r="J6" s="15">
        <v>0</v>
      </c>
      <c r="K6" s="16">
        <f t="shared" si="0"/>
        <v>3310</v>
      </c>
      <c r="L6" s="15">
        <v>3175</v>
      </c>
      <c r="M6" s="17">
        <f t="shared" si="1"/>
        <v>95.9214501510574</v>
      </c>
      <c r="N6" s="17">
        <f t="shared" si="2"/>
        <v>1.3674435025196756</v>
      </c>
      <c r="O6" s="17">
        <f t="shared" si="3"/>
        <v>4.0785498489426004</v>
      </c>
      <c r="P6" s="15">
        <v>123</v>
      </c>
      <c r="Q6" s="17">
        <f t="shared" si="4"/>
        <v>3.7160120845921449</v>
      </c>
      <c r="R6" s="17"/>
      <c r="S6" s="17"/>
      <c r="T6" s="16"/>
      <c r="U6" s="16"/>
      <c r="V6" s="16"/>
      <c r="W6" s="16"/>
      <c r="X6" s="16"/>
      <c r="Y6" s="16"/>
      <c r="Z6" s="16"/>
      <c r="AA6" s="16"/>
    </row>
    <row r="7" spans="1:27" ht="15.75" customHeight="1">
      <c r="A7" s="15" t="s">
        <v>17</v>
      </c>
      <c r="B7" s="15" t="s">
        <v>18</v>
      </c>
      <c r="C7" s="15" t="s">
        <v>25</v>
      </c>
      <c r="D7" s="15" t="s">
        <v>25</v>
      </c>
      <c r="E7" s="15" t="s">
        <v>25</v>
      </c>
      <c r="F7" s="15" t="s">
        <v>26</v>
      </c>
      <c r="G7" s="15" t="s">
        <v>20</v>
      </c>
      <c r="H7" s="15" t="s">
        <v>28</v>
      </c>
      <c r="I7" s="15">
        <v>444</v>
      </c>
      <c r="J7" s="15">
        <v>2</v>
      </c>
      <c r="K7" s="16">
        <f t="shared" si="0"/>
        <v>442</v>
      </c>
      <c r="L7" s="15">
        <v>420</v>
      </c>
      <c r="M7" s="17">
        <f t="shared" si="1"/>
        <v>95.022624434389144</v>
      </c>
      <c r="N7" s="17">
        <f t="shared" si="2"/>
        <v>1.3458025185546179</v>
      </c>
      <c r="O7" s="17">
        <f t="shared" si="3"/>
        <v>4.9773755656108563</v>
      </c>
      <c r="P7" s="15">
        <v>24</v>
      </c>
      <c r="Q7" s="17">
        <f t="shared" si="4"/>
        <v>5.4298642533936654</v>
      </c>
      <c r="R7" s="17"/>
      <c r="S7" s="17"/>
      <c r="T7" s="16"/>
      <c r="U7" s="16"/>
      <c r="V7" s="16"/>
      <c r="W7" s="16"/>
      <c r="X7" s="16"/>
      <c r="Y7" s="16"/>
      <c r="Z7" s="16"/>
      <c r="AA7" s="16"/>
    </row>
    <row r="8" spans="1:27" ht="15.75" customHeight="1">
      <c r="A8" s="15" t="s">
        <v>17</v>
      </c>
      <c r="B8" s="15" t="s">
        <v>18</v>
      </c>
      <c r="C8" s="15" t="s">
        <v>25</v>
      </c>
      <c r="D8" s="15" t="s">
        <v>25</v>
      </c>
      <c r="E8" s="15" t="s">
        <v>25</v>
      </c>
      <c r="F8" s="15" t="s">
        <v>26</v>
      </c>
      <c r="G8" s="15" t="s">
        <v>20</v>
      </c>
      <c r="H8" s="15" t="s">
        <v>29</v>
      </c>
      <c r="I8" s="15">
        <v>213</v>
      </c>
      <c r="J8" s="15">
        <v>0</v>
      </c>
      <c r="K8" s="16">
        <f t="shared" si="0"/>
        <v>213</v>
      </c>
      <c r="L8" s="15">
        <v>205</v>
      </c>
      <c r="M8" s="17">
        <f t="shared" si="1"/>
        <v>96.244131455399057</v>
      </c>
      <c r="N8" s="17">
        <f t="shared" si="2"/>
        <v>1.3757615696670955</v>
      </c>
      <c r="O8" s="17">
        <f t="shared" si="3"/>
        <v>3.7558685446009434</v>
      </c>
      <c r="P8" s="15">
        <v>8</v>
      </c>
      <c r="Q8" s="17">
        <f t="shared" si="4"/>
        <v>3.755868544600939</v>
      </c>
      <c r="R8" s="17"/>
      <c r="S8" s="17"/>
      <c r="T8" s="16"/>
      <c r="U8" s="16"/>
      <c r="V8" s="16"/>
      <c r="W8" s="16"/>
      <c r="X8" s="16"/>
      <c r="Y8" s="16"/>
      <c r="Z8" s="16"/>
      <c r="AA8" s="16"/>
    </row>
    <row r="9" spans="1:27" ht="15.75" customHeight="1">
      <c r="A9" s="18" t="s">
        <v>17</v>
      </c>
      <c r="B9" s="18" t="s">
        <v>18</v>
      </c>
      <c r="C9" s="18" t="s">
        <v>25</v>
      </c>
      <c r="D9" s="18" t="s">
        <v>25</v>
      </c>
      <c r="E9" s="18" t="s">
        <v>25</v>
      </c>
      <c r="F9" s="18" t="s">
        <v>26</v>
      </c>
      <c r="G9" s="18" t="s">
        <v>20</v>
      </c>
      <c r="H9" s="18" t="s">
        <v>30</v>
      </c>
      <c r="I9" s="18">
        <v>428</v>
      </c>
      <c r="J9" s="18">
        <v>0</v>
      </c>
      <c r="K9" s="19">
        <f t="shared" si="0"/>
        <v>428</v>
      </c>
      <c r="L9" s="18">
        <v>415</v>
      </c>
      <c r="M9" s="20">
        <f t="shared" si="1"/>
        <v>96.962616822429908</v>
      </c>
      <c r="N9" s="20">
        <f t="shared" si="2"/>
        <v>1.3956208830185355</v>
      </c>
      <c r="O9" s="20">
        <f t="shared" si="3"/>
        <v>3.0373831775700921</v>
      </c>
      <c r="P9" s="18">
        <v>13</v>
      </c>
      <c r="Q9" s="20">
        <f t="shared" si="4"/>
        <v>3.0373831775700935</v>
      </c>
      <c r="R9" s="20"/>
      <c r="S9" s="20"/>
      <c r="T9" s="19"/>
      <c r="U9" s="19"/>
      <c r="V9" s="19"/>
      <c r="W9" s="19"/>
      <c r="X9" s="19"/>
      <c r="Y9" s="19"/>
      <c r="Z9" s="19"/>
      <c r="AA9" s="19"/>
    </row>
    <row r="10" spans="1:27" ht="15.75" customHeight="1">
      <c r="A10" s="21" t="s">
        <v>17</v>
      </c>
      <c r="B10" s="21" t="s">
        <v>18</v>
      </c>
      <c r="C10" s="21" t="s">
        <v>25</v>
      </c>
      <c r="D10" s="21" t="s">
        <v>18</v>
      </c>
      <c r="E10" s="21" t="s">
        <v>18</v>
      </c>
      <c r="F10" s="21" t="s">
        <v>31</v>
      </c>
      <c r="G10" s="21" t="s">
        <v>20</v>
      </c>
      <c r="H10" s="21" t="s">
        <v>32</v>
      </c>
      <c r="I10" s="21">
        <v>1190</v>
      </c>
      <c r="J10" s="21">
        <v>0</v>
      </c>
      <c r="K10" s="22">
        <f t="shared" si="0"/>
        <v>1190</v>
      </c>
      <c r="L10" s="21">
        <v>1175</v>
      </c>
      <c r="M10" s="23">
        <f t="shared" si="1"/>
        <v>98.739495798319325</v>
      </c>
      <c r="N10" s="23">
        <f t="shared" si="2"/>
        <v>1.458286934569287</v>
      </c>
      <c r="O10" s="23">
        <f t="shared" si="3"/>
        <v>1.2605042016806749</v>
      </c>
      <c r="P10" s="21">
        <v>14</v>
      </c>
      <c r="Q10" s="23">
        <f t="shared" si="4"/>
        <v>1.1764705882352942</v>
      </c>
      <c r="R10" s="23"/>
      <c r="S10" s="23"/>
      <c r="T10" s="22"/>
      <c r="U10" s="22"/>
      <c r="V10" s="22"/>
      <c r="W10" s="22"/>
      <c r="X10" s="22"/>
      <c r="Y10" s="22"/>
      <c r="Z10" s="22"/>
      <c r="AA10" s="22"/>
    </row>
    <row r="11" spans="1:27" ht="15.75" customHeight="1">
      <c r="A11" s="21" t="s">
        <v>17</v>
      </c>
      <c r="B11" s="21" t="s">
        <v>18</v>
      </c>
      <c r="C11" s="21" t="s">
        <v>25</v>
      </c>
      <c r="D11" s="21" t="s">
        <v>18</v>
      </c>
      <c r="E11" s="21" t="s">
        <v>18</v>
      </c>
      <c r="F11" s="21" t="s">
        <v>31</v>
      </c>
      <c r="G11" s="21" t="s">
        <v>20</v>
      </c>
      <c r="H11" s="21" t="s">
        <v>33</v>
      </c>
      <c r="I11" s="21">
        <v>518</v>
      </c>
      <c r="J11" s="21">
        <v>0</v>
      </c>
      <c r="K11" s="22">
        <f t="shared" si="0"/>
        <v>518</v>
      </c>
      <c r="L11" s="21">
        <v>509</v>
      </c>
      <c r="M11" s="23">
        <f t="shared" si="1"/>
        <v>98.262548262548265</v>
      </c>
      <c r="N11" s="23">
        <f t="shared" si="2"/>
        <v>1.43859918247472</v>
      </c>
      <c r="O11" s="23">
        <f t="shared" si="3"/>
        <v>1.7374517374517353</v>
      </c>
      <c r="P11" s="21">
        <v>7</v>
      </c>
      <c r="Q11" s="23">
        <f t="shared" si="4"/>
        <v>1.3513513513513513</v>
      </c>
      <c r="R11" s="23"/>
      <c r="S11" s="23"/>
      <c r="T11" s="22"/>
      <c r="U11" s="22"/>
      <c r="V11" s="22"/>
      <c r="W11" s="22"/>
      <c r="X11" s="22"/>
      <c r="Y11" s="22"/>
      <c r="Z11" s="22"/>
      <c r="AA11" s="22"/>
    </row>
    <row r="12" spans="1:27" ht="15.75" customHeight="1">
      <c r="A12" s="21" t="s">
        <v>17</v>
      </c>
      <c r="B12" s="21" t="s">
        <v>18</v>
      </c>
      <c r="C12" s="21" t="s">
        <v>25</v>
      </c>
      <c r="D12" s="21" t="s">
        <v>18</v>
      </c>
      <c r="E12" s="21" t="s">
        <v>18</v>
      </c>
      <c r="F12" s="21" t="s">
        <v>31</v>
      </c>
      <c r="G12" s="21" t="s">
        <v>20</v>
      </c>
      <c r="H12" s="21" t="s">
        <v>34</v>
      </c>
      <c r="I12" s="21">
        <v>321</v>
      </c>
      <c r="J12" s="21">
        <v>0</v>
      </c>
      <c r="K12" s="22">
        <f t="shared" si="0"/>
        <v>321</v>
      </c>
      <c r="L12" s="21">
        <v>319</v>
      </c>
      <c r="M12" s="23">
        <f t="shared" si="1"/>
        <v>99.376947040498436</v>
      </c>
      <c r="N12" s="23">
        <f t="shared" si="2"/>
        <v>1.4917804258671481</v>
      </c>
      <c r="O12" s="23">
        <f t="shared" si="3"/>
        <v>0.62305295950156392</v>
      </c>
      <c r="P12" s="21">
        <v>1</v>
      </c>
      <c r="Q12" s="23">
        <f t="shared" si="4"/>
        <v>0.3115264797507788</v>
      </c>
      <c r="R12" s="23"/>
      <c r="S12" s="23"/>
      <c r="T12" s="22"/>
      <c r="U12" s="22"/>
      <c r="V12" s="22"/>
      <c r="W12" s="22"/>
      <c r="X12" s="22"/>
      <c r="Y12" s="22"/>
      <c r="Z12" s="22"/>
      <c r="AA12" s="22"/>
    </row>
    <row r="13" spans="1:27" ht="15.75" customHeight="1">
      <c r="A13" s="24" t="s">
        <v>17</v>
      </c>
      <c r="B13" s="24" t="s">
        <v>18</v>
      </c>
      <c r="C13" s="24" t="s">
        <v>25</v>
      </c>
      <c r="D13" s="24" t="s">
        <v>18</v>
      </c>
      <c r="E13" s="24" t="s">
        <v>18</v>
      </c>
      <c r="F13" s="24" t="s">
        <v>31</v>
      </c>
      <c r="G13" s="24" t="s">
        <v>20</v>
      </c>
      <c r="H13" s="24" t="s">
        <v>35</v>
      </c>
      <c r="I13" s="24">
        <v>220</v>
      </c>
      <c r="J13" s="24">
        <v>0</v>
      </c>
      <c r="K13" s="25">
        <f t="shared" si="0"/>
        <v>220</v>
      </c>
      <c r="L13" s="24">
        <v>215</v>
      </c>
      <c r="M13" s="26">
        <f t="shared" si="1"/>
        <v>97.727272727272734</v>
      </c>
      <c r="N13" s="26">
        <f t="shared" si="2"/>
        <v>1.4194636898176809</v>
      </c>
      <c r="O13" s="26">
        <f t="shared" si="3"/>
        <v>2.2727272727272663</v>
      </c>
      <c r="P13" s="24">
        <v>3</v>
      </c>
      <c r="Q13" s="26">
        <f t="shared" si="4"/>
        <v>1.3636363636363635</v>
      </c>
      <c r="R13" s="26"/>
      <c r="S13" s="26"/>
      <c r="T13" s="25"/>
      <c r="U13" s="25"/>
      <c r="V13" s="25"/>
      <c r="W13" s="25"/>
      <c r="X13" s="25"/>
      <c r="Y13" s="25"/>
      <c r="Z13" s="25"/>
      <c r="AA13" s="25"/>
    </row>
    <row r="14" spans="1:27" ht="15.75" customHeight="1">
      <c r="A14" s="8" t="s">
        <v>17</v>
      </c>
      <c r="B14" s="8" t="s">
        <v>25</v>
      </c>
      <c r="C14" s="8" t="s">
        <v>18</v>
      </c>
      <c r="D14" s="8" t="s">
        <v>25</v>
      </c>
      <c r="E14" s="8" t="s">
        <v>18</v>
      </c>
      <c r="F14" s="8" t="s">
        <v>37</v>
      </c>
      <c r="G14" s="8" t="s">
        <v>20</v>
      </c>
      <c r="H14" s="8" t="s">
        <v>38</v>
      </c>
      <c r="I14" s="8">
        <v>341</v>
      </c>
      <c r="J14" s="8">
        <v>0</v>
      </c>
      <c r="K14" s="10">
        <f t="shared" si="0"/>
        <v>341</v>
      </c>
      <c r="L14" s="8">
        <v>341</v>
      </c>
      <c r="M14" s="27">
        <f t="shared" si="1"/>
        <v>100</v>
      </c>
      <c r="N14" s="27">
        <f t="shared" si="2"/>
        <v>1.5707963267948966</v>
      </c>
      <c r="O14" s="27">
        <f t="shared" si="3"/>
        <v>0</v>
      </c>
      <c r="P14" s="8">
        <v>0</v>
      </c>
      <c r="Q14" s="27">
        <f t="shared" si="4"/>
        <v>0</v>
      </c>
      <c r="R14" s="27"/>
      <c r="S14" s="27"/>
      <c r="T14" s="10"/>
      <c r="U14" s="10"/>
      <c r="V14" s="10"/>
      <c r="W14" s="10"/>
      <c r="X14" s="10"/>
      <c r="Y14" s="10"/>
      <c r="Z14" s="10"/>
      <c r="AA14" s="10"/>
    </row>
    <row r="15" spans="1:27" ht="15.75" customHeight="1">
      <c r="A15" s="8" t="s">
        <v>17</v>
      </c>
      <c r="B15" s="8" t="s">
        <v>25</v>
      </c>
      <c r="C15" s="8" t="s">
        <v>18</v>
      </c>
      <c r="D15" s="8" t="s">
        <v>25</v>
      </c>
      <c r="E15" s="8" t="s">
        <v>18</v>
      </c>
      <c r="F15" s="8" t="s">
        <v>37</v>
      </c>
      <c r="G15" s="8" t="s">
        <v>20</v>
      </c>
      <c r="H15" s="8" t="s">
        <v>39</v>
      </c>
      <c r="I15" s="8">
        <v>231</v>
      </c>
      <c r="J15" s="8">
        <v>0</v>
      </c>
      <c r="K15" s="10">
        <f t="shared" si="0"/>
        <v>231</v>
      </c>
      <c r="L15" s="8">
        <v>231</v>
      </c>
      <c r="M15" s="27">
        <f t="shared" si="1"/>
        <v>100</v>
      </c>
      <c r="N15" s="27">
        <f t="shared" si="2"/>
        <v>1.5707963267948966</v>
      </c>
      <c r="O15" s="27">
        <f t="shared" si="3"/>
        <v>0</v>
      </c>
      <c r="P15" s="8">
        <v>0</v>
      </c>
      <c r="Q15" s="27">
        <f t="shared" si="4"/>
        <v>0</v>
      </c>
      <c r="R15" s="27"/>
      <c r="S15" s="27"/>
      <c r="T15" s="10"/>
      <c r="U15" s="10"/>
      <c r="V15" s="10"/>
      <c r="W15" s="10"/>
      <c r="X15" s="10"/>
      <c r="Y15" s="10"/>
      <c r="Z15" s="10"/>
      <c r="AA15" s="10"/>
    </row>
    <row r="16" spans="1:27" ht="15.75" customHeight="1">
      <c r="A16" s="28" t="s">
        <v>17</v>
      </c>
      <c r="B16" s="28" t="s">
        <v>25</v>
      </c>
      <c r="C16" s="28" t="s">
        <v>18</v>
      </c>
      <c r="D16" s="28" t="s">
        <v>25</v>
      </c>
      <c r="E16" s="28" t="s">
        <v>18</v>
      </c>
      <c r="F16" s="28" t="s">
        <v>37</v>
      </c>
      <c r="G16" s="28" t="s">
        <v>20</v>
      </c>
      <c r="H16" s="28" t="s">
        <v>40</v>
      </c>
      <c r="I16" s="28">
        <v>340</v>
      </c>
      <c r="J16" s="28">
        <v>0</v>
      </c>
      <c r="K16" s="29">
        <f t="shared" si="0"/>
        <v>340</v>
      </c>
      <c r="L16" s="28">
        <v>340</v>
      </c>
      <c r="M16" s="30">
        <f t="shared" si="1"/>
        <v>100</v>
      </c>
      <c r="N16" s="30">
        <f t="shared" si="2"/>
        <v>1.5707963267948966</v>
      </c>
      <c r="O16" s="30">
        <f t="shared" si="3"/>
        <v>0</v>
      </c>
      <c r="P16" s="28">
        <v>0</v>
      </c>
      <c r="Q16" s="30">
        <f t="shared" si="4"/>
        <v>0</v>
      </c>
      <c r="R16" s="30"/>
      <c r="S16" s="30"/>
      <c r="T16" s="29"/>
      <c r="U16" s="29"/>
      <c r="V16" s="29"/>
      <c r="W16" s="29"/>
      <c r="X16" s="29"/>
      <c r="Y16" s="29"/>
      <c r="Z16" s="29"/>
      <c r="AA16" s="29"/>
    </row>
    <row r="17" spans="1:27" ht="15.75" customHeight="1">
      <c r="A17" s="6" t="s">
        <v>43</v>
      </c>
      <c r="B17" s="6" t="s">
        <v>18</v>
      </c>
      <c r="C17" s="6" t="s">
        <v>18</v>
      </c>
      <c r="D17" s="6" t="s">
        <v>18</v>
      </c>
      <c r="E17" s="6" t="s">
        <v>18</v>
      </c>
      <c r="F17" s="6" t="s">
        <v>19</v>
      </c>
      <c r="G17" s="11" t="s">
        <v>42</v>
      </c>
      <c r="H17" s="6" t="s">
        <v>65</v>
      </c>
      <c r="I17" s="6">
        <v>179</v>
      </c>
      <c r="J17" s="6">
        <v>0</v>
      </c>
      <c r="K17" s="7">
        <f t="shared" si="0"/>
        <v>179</v>
      </c>
      <c r="L17" s="6">
        <v>179</v>
      </c>
      <c r="M17" s="9">
        <f t="shared" si="1"/>
        <v>100</v>
      </c>
      <c r="N17" s="9">
        <f t="shared" si="2"/>
        <v>1.5707963267948966</v>
      </c>
      <c r="O17" s="9">
        <f t="shared" si="3"/>
        <v>0</v>
      </c>
      <c r="P17" s="6">
        <v>0</v>
      </c>
      <c r="Q17" s="9">
        <f t="shared" si="4"/>
        <v>0</v>
      </c>
      <c r="R17" s="9"/>
      <c r="S17" s="9"/>
      <c r="T17" s="7"/>
      <c r="U17" s="7"/>
      <c r="V17" s="7"/>
      <c r="W17" s="7"/>
      <c r="X17" s="7"/>
      <c r="Y17" s="7"/>
      <c r="Z17" s="7"/>
      <c r="AA17" s="7"/>
    </row>
    <row r="18" spans="1:27" ht="15.75" customHeight="1">
      <c r="A18" s="12" t="s">
        <v>43</v>
      </c>
      <c r="B18" s="12" t="s">
        <v>18</v>
      </c>
      <c r="C18" s="12" t="s">
        <v>18</v>
      </c>
      <c r="D18" s="12" t="s">
        <v>18</v>
      </c>
      <c r="E18" s="12" t="s">
        <v>18</v>
      </c>
      <c r="F18" s="12" t="s">
        <v>19</v>
      </c>
      <c r="G18" s="31" t="s">
        <v>42</v>
      </c>
      <c r="H18" s="12" t="s">
        <v>66</v>
      </c>
      <c r="I18" s="12">
        <v>198</v>
      </c>
      <c r="J18" s="12">
        <v>0</v>
      </c>
      <c r="K18" s="13">
        <f t="shared" si="0"/>
        <v>198</v>
      </c>
      <c r="L18" s="12">
        <v>197</v>
      </c>
      <c r="M18" s="14">
        <f t="shared" si="1"/>
        <v>99.494949494949495</v>
      </c>
      <c r="N18" s="14">
        <f t="shared" si="2"/>
        <v>1.4996694643494419</v>
      </c>
      <c r="O18" s="14">
        <f t="shared" si="3"/>
        <v>0.50505050505050519</v>
      </c>
      <c r="P18" s="12">
        <v>0</v>
      </c>
      <c r="Q18" s="14">
        <f t="shared" si="4"/>
        <v>0</v>
      </c>
      <c r="R18" s="14"/>
      <c r="S18" s="14"/>
      <c r="T18" s="13"/>
      <c r="U18" s="13"/>
      <c r="V18" s="13"/>
      <c r="W18" s="13"/>
      <c r="X18" s="13"/>
      <c r="Y18" s="13"/>
      <c r="Z18" s="13"/>
      <c r="AA18" s="13"/>
    </row>
    <row r="19" spans="1:27" ht="15.75" customHeight="1">
      <c r="A19" s="15" t="s">
        <v>43</v>
      </c>
      <c r="B19" s="15" t="s">
        <v>18</v>
      </c>
      <c r="C19" s="15" t="s">
        <v>25</v>
      </c>
      <c r="D19" s="15" t="s">
        <v>25</v>
      </c>
      <c r="E19" s="15" t="s">
        <v>25</v>
      </c>
      <c r="F19" s="15" t="s">
        <v>48</v>
      </c>
      <c r="G19" s="32" t="s">
        <v>42</v>
      </c>
      <c r="H19" s="38" t="s">
        <v>69</v>
      </c>
      <c r="I19" s="15">
        <v>121</v>
      </c>
      <c r="J19" s="15">
        <v>1</v>
      </c>
      <c r="K19" s="16">
        <f t="shared" si="0"/>
        <v>120</v>
      </c>
      <c r="L19" s="15">
        <v>110</v>
      </c>
      <c r="M19" s="17">
        <f t="shared" si="1"/>
        <v>91.666666666666671</v>
      </c>
      <c r="N19" s="17">
        <f t="shared" si="2"/>
        <v>1.277953555066321</v>
      </c>
      <c r="O19" s="17">
        <f t="shared" si="3"/>
        <v>8.3333333333333286</v>
      </c>
      <c r="P19" s="15">
        <v>10</v>
      </c>
      <c r="Q19" s="17">
        <f t="shared" si="4"/>
        <v>8.3333333333333339</v>
      </c>
      <c r="R19" s="17"/>
      <c r="S19" s="17"/>
      <c r="T19" s="16"/>
      <c r="U19" s="16"/>
      <c r="V19" s="16"/>
      <c r="W19" s="16"/>
      <c r="X19" s="16"/>
      <c r="Y19" s="16"/>
      <c r="Z19" s="16"/>
      <c r="AA19" s="16"/>
    </row>
    <row r="20" spans="1:27" ht="15.75" customHeight="1">
      <c r="A20" s="18" t="s">
        <v>43</v>
      </c>
      <c r="B20" s="18" t="s">
        <v>18</v>
      </c>
      <c r="C20" s="18" t="s">
        <v>25</v>
      </c>
      <c r="D20" s="18" t="s">
        <v>25</v>
      </c>
      <c r="E20" s="18" t="s">
        <v>25</v>
      </c>
      <c r="F20" s="18" t="s">
        <v>48</v>
      </c>
      <c r="G20" s="33" t="s">
        <v>42</v>
      </c>
      <c r="H20" s="39" t="s">
        <v>70</v>
      </c>
      <c r="I20" s="18">
        <v>203</v>
      </c>
      <c r="J20" s="18">
        <v>0</v>
      </c>
      <c r="K20" s="19">
        <f t="shared" si="0"/>
        <v>203</v>
      </c>
      <c r="L20" s="18">
        <v>194</v>
      </c>
      <c r="M20" s="20">
        <f t="shared" si="1"/>
        <v>95.566502463054192</v>
      </c>
      <c r="N20" s="20">
        <f t="shared" si="2"/>
        <v>1.3586498671536857</v>
      </c>
      <c r="O20" s="20">
        <f t="shared" si="3"/>
        <v>4.4334975369458078</v>
      </c>
      <c r="P20" s="18">
        <v>8</v>
      </c>
      <c r="Q20" s="20">
        <f t="shared" si="4"/>
        <v>3.9408866995073892</v>
      </c>
      <c r="R20" s="20"/>
      <c r="S20" s="20"/>
      <c r="T20" s="19"/>
      <c r="U20" s="19"/>
      <c r="V20" s="19"/>
      <c r="W20" s="19"/>
      <c r="X20" s="19"/>
      <c r="Y20" s="19"/>
      <c r="Z20" s="19"/>
      <c r="AA20" s="19"/>
    </row>
    <row r="21" spans="1:27" ht="15.75" customHeight="1">
      <c r="A21" s="6" t="s">
        <v>43</v>
      </c>
      <c r="B21" s="6" t="s">
        <v>18</v>
      </c>
      <c r="C21" s="6" t="s">
        <v>18</v>
      </c>
      <c r="D21" s="6" t="s">
        <v>18</v>
      </c>
      <c r="E21" s="6" t="s">
        <v>18</v>
      </c>
      <c r="F21" s="6" t="s">
        <v>19</v>
      </c>
      <c r="G21" s="6" t="s">
        <v>49</v>
      </c>
      <c r="H21" s="6" t="s">
        <v>67</v>
      </c>
      <c r="I21" s="6">
        <v>203</v>
      </c>
      <c r="J21" s="6">
        <v>0</v>
      </c>
      <c r="K21" s="7">
        <f t="shared" si="0"/>
        <v>203</v>
      </c>
      <c r="L21" s="6">
        <v>202</v>
      </c>
      <c r="M21" s="9">
        <f t="shared" si="1"/>
        <v>99.50738916256158</v>
      </c>
      <c r="N21" s="9">
        <f t="shared" si="2"/>
        <v>1.5005523338751188</v>
      </c>
      <c r="O21" s="9">
        <f t="shared" si="3"/>
        <v>0.49261083743841994</v>
      </c>
      <c r="P21" s="6">
        <v>0</v>
      </c>
      <c r="Q21" s="9">
        <f t="shared" si="4"/>
        <v>0</v>
      </c>
      <c r="R21" s="9"/>
      <c r="S21" s="9"/>
      <c r="T21" s="7"/>
      <c r="U21" s="7"/>
      <c r="V21" s="7"/>
      <c r="W21" s="7"/>
      <c r="X21" s="7"/>
      <c r="Y21" s="7"/>
      <c r="Z21" s="7"/>
      <c r="AA21" s="7"/>
    </row>
    <row r="22" spans="1:27" ht="15.75" customHeight="1">
      <c r="A22" s="12" t="s">
        <v>43</v>
      </c>
      <c r="B22" s="12" t="s">
        <v>18</v>
      </c>
      <c r="C22" s="12" t="s">
        <v>18</v>
      </c>
      <c r="D22" s="12" t="s">
        <v>18</v>
      </c>
      <c r="E22" s="12" t="s">
        <v>18</v>
      </c>
      <c r="F22" s="12" t="s">
        <v>19</v>
      </c>
      <c r="G22" s="12" t="s">
        <v>49</v>
      </c>
      <c r="H22" s="12" t="s">
        <v>68</v>
      </c>
      <c r="I22" s="12">
        <v>330</v>
      </c>
      <c r="J22" s="12">
        <v>0</v>
      </c>
      <c r="K22" s="13">
        <f t="shared" si="0"/>
        <v>330</v>
      </c>
      <c r="L22" s="12">
        <v>330</v>
      </c>
      <c r="M22" s="14">
        <f t="shared" si="1"/>
        <v>100</v>
      </c>
      <c r="N22" s="14">
        <f t="shared" si="2"/>
        <v>1.5707963267948966</v>
      </c>
      <c r="O22" s="14">
        <f t="shared" si="3"/>
        <v>0</v>
      </c>
      <c r="P22" s="12">
        <v>0</v>
      </c>
      <c r="Q22" s="14">
        <f t="shared" si="4"/>
        <v>0</v>
      </c>
      <c r="R22" s="14"/>
      <c r="S22" s="14"/>
      <c r="T22" s="13"/>
      <c r="U22" s="13"/>
      <c r="V22" s="13"/>
      <c r="W22" s="13"/>
      <c r="X22" s="13"/>
      <c r="Y22" s="13"/>
      <c r="Z22" s="13"/>
      <c r="AA22" s="13"/>
    </row>
    <row r="23" spans="1:27" ht="15.75" customHeight="1">
      <c r="A23" s="15" t="s">
        <v>43</v>
      </c>
      <c r="B23" s="15" t="s">
        <v>18</v>
      </c>
      <c r="C23" s="15" t="s">
        <v>25</v>
      </c>
      <c r="D23" s="15" t="s">
        <v>25</v>
      </c>
      <c r="E23" s="15" t="s">
        <v>25</v>
      </c>
      <c r="F23" s="15" t="s">
        <v>48</v>
      </c>
      <c r="G23" s="15" t="s">
        <v>49</v>
      </c>
      <c r="H23" s="38" t="s">
        <v>71</v>
      </c>
      <c r="I23" s="15">
        <v>238</v>
      </c>
      <c r="J23" s="15">
        <v>0</v>
      </c>
      <c r="K23" s="16">
        <f t="shared" si="0"/>
        <v>238</v>
      </c>
      <c r="L23" s="15">
        <v>227</v>
      </c>
      <c r="M23" s="17">
        <f t="shared" si="1"/>
        <v>95.378151260504197</v>
      </c>
      <c r="N23" s="17">
        <f t="shared" si="2"/>
        <v>1.3541200057415257</v>
      </c>
      <c r="O23" s="17">
        <f t="shared" si="3"/>
        <v>4.6218487394958032</v>
      </c>
      <c r="P23" s="15">
        <v>9</v>
      </c>
      <c r="Q23" s="17">
        <f t="shared" si="4"/>
        <v>3.7815126050420167</v>
      </c>
      <c r="R23" s="17"/>
      <c r="S23" s="17"/>
      <c r="T23" s="16"/>
      <c r="U23" s="16"/>
      <c r="V23" s="16"/>
      <c r="W23" s="16"/>
      <c r="X23" s="16"/>
      <c r="Y23" s="16"/>
      <c r="Z23" s="16"/>
      <c r="AA23" s="16"/>
    </row>
    <row r="24" spans="1:27" ht="15.75" customHeight="1">
      <c r="A24" s="18" t="s">
        <v>43</v>
      </c>
      <c r="B24" s="18" t="s">
        <v>18</v>
      </c>
      <c r="C24" s="18" t="s">
        <v>25</v>
      </c>
      <c r="D24" s="18" t="s">
        <v>25</v>
      </c>
      <c r="E24" s="18" t="s">
        <v>25</v>
      </c>
      <c r="F24" s="18" t="s">
        <v>48</v>
      </c>
      <c r="G24" s="18" t="s">
        <v>49</v>
      </c>
      <c r="H24" s="39" t="s">
        <v>72</v>
      </c>
      <c r="I24" s="18">
        <v>194</v>
      </c>
      <c r="J24" s="18">
        <v>0</v>
      </c>
      <c r="K24" s="19">
        <f t="shared" si="0"/>
        <v>194</v>
      </c>
      <c r="L24" s="18">
        <v>190</v>
      </c>
      <c r="M24" s="20">
        <f t="shared" si="1"/>
        <v>97.9381443298969</v>
      </c>
      <c r="N24" s="20">
        <f t="shared" si="2"/>
        <v>1.4267066177195733</v>
      </c>
      <c r="O24" s="20">
        <f t="shared" si="3"/>
        <v>2.0618556701030997</v>
      </c>
      <c r="P24" s="18">
        <v>3</v>
      </c>
      <c r="Q24" s="20">
        <f t="shared" si="4"/>
        <v>1.5463917525773196</v>
      </c>
      <c r="R24" s="20"/>
      <c r="S24" s="20"/>
      <c r="T24" s="19"/>
      <c r="U24" s="19"/>
      <c r="V24" s="19"/>
      <c r="W24" s="19"/>
      <c r="X24" s="19"/>
      <c r="Y24" s="19"/>
      <c r="Z24" s="19"/>
      <c r="AA24" s="19"/>
    </row>
    <row r="25" spans="1:27" ht="15.75" customHeight="1">
      <c r="A25" s="6" t="s">
        <v>50</v>
      </c>
      <c r="B25" s="6" t="s">
        <v>18</v>
      </c>
      <c r="C25" s="6" t="s">
        <v>18</v>
      </c>
      <c r="D25" s="6" t="s">
        <v>18</v>
      </c>
      <c r="E25" s="6" t="s">
        <v>18</v>
      </c>
      <c r="F25" s="6" t="s">
        <v>19</v>
      </c>
      <c r="G25" s="6" t="s">
        <v>51</v>
      </c>
      <c r="H25" s="6" t="s">
        <v>52</v>
      </c>
      <c r="I25" s="6">
        <v>35010</v>
      </c>
      <c r="J25" s="6">
        <v>0</v>
      </c>
      <c r="K25" s="7">
        <f t="shared" si="0"/>
        <v>35010</v>
      </c>
      <c r="L25" s="6">
        <v>34970</v>
      </c>
      <c r="M25" s="9">
        <f t="shared" si="1"/>
        <v>99.885746929448729</v>
      </c>
      <c r="N25" s="9">
        <f t="shared" si="2"/>
        <v>1.5369885452006813</v>
      </c>
      <c r="O25" s="9">
        <f t="shared" si="3"/>
        <v>0.11425307055127121</v>
      </c>
      <c r="P25" s="6">
        <v>13</v>
      </c>
      <c r="Q25" s="9">
        <f t="shared" si="4"/>
        <v>3.7132247929163094E-2</v>
      </c>
      <c r="R25" s="9"/>
      <c r="S25" s="9"/>
      <c r="T25" s="7"/>
      <c r="U25" s="7"/>
      <c r="V25" s="7"/>
      <c r="W25" s="7"/>
      <c r="X25" s="7"/>
      <c r="Y25" s="7"/>
      <c r="Z25" s="7"/>
      <c r="AA25" s="7"/>
    </row>
    <row r="26" spans="1:27" ht="15.75" customHeight="1">
      <c r="A26" s="6" t="s">
        <v>50</v>
      </c>
      <c r="B26" s="6" t="s">
        <v>18</v>
      </c>
      <c r="C26" s="6" t="s">
        <v>18</v>
      </c>
      <c r="D26" s="6" t="s">
        <v>18</v>
      </c>
      <c r="E26" s="6" t="s">
        <v>18</v>
      </c>
      <c r="F26" s="6" t="s">
        <v>19</v>
      </c>
      <c r="G26" s="6" t="s">
        <v>51</v>
      </c>
      <c r="H26" s="6" t="s">
        <v>53</v>
      </c>
      <c r="I26" s="6">
        <v>2504</v>
      </c>
      <c r="J26" s="6">
        <v>0</v>
      </c>
      <c r="K26" s="7">
        <f t="shared" si="0"/>
        <v>2504</v>
      </c>
      <c r="L26" s="6">
        <v>2497</v>
      </c>
      <c r="M26" s="9">
        <f t="shared" si="1"/>
        <v>99.720447284345042</v>
      </c>
      <c r="N26" s="9">
        <f t="shared" si="2"/>
        <v>1.5178989162898162</v>
      </c>
      <c r="O26" s="9">
        <f t="shared" si="3"/>
        <v>0.27955271565495821</v>
      </c>
      <c r="P26" s="6">
        <v>2</v>
      </c>
      <c r="Q26" s="9">
        <f t="shared" si="4"/>
        <v>7.9872204472843447E-2</v>
      </c>
      <c r="R26" s="9"/>
      <c r="S26" s="9"/>
      <c r="T26" s="7"/>
      <c r="U26" s="7"/>
      <c r="V26" s="7"/>
      <c r="W26" s="7"/>
      <c r="X26" s="7"/>
      <c r="Y26" s="7"/>
      <c r="Z26" s="7"/>
      <c r="AA26" s="7"/>
    </row>
    <row r="27" spans="1:27" ht="15.75" customHeight="1">
      <c r="A27" s="12" t="s">
        <v>50</v>
      </c>
      <c r="B27" s="12" t="s">
        <v>18</v>
      </c>
      <c r="C27" s="12" t="s">
        <v>18</v>
      </c>
      <c r="D27" s="12" t="s">
        <v>18</v>
      </c>
      <c r="E27" s="12" t="s">
        <v>18</v>
      </c>
      <c r="F27" s="12" t="s">
        <v>19</v>
      </c>
      <c r="G27" s="12" t="s">
        <v>51</v>
      </c>
      <c r="H27" s="34" t="s">
        <v>54</v>
      </c>
      <c r="I27" s="12">
        <v>260</v>
      </c>
      <c r="J27" s="12">
        <v>0</v>
      </c>
      <c r="K27" s="13">
        <f t="shared" si="0"/>
        <v>260</v>
      </c>
      <c r="L27" s="12">
        <v>258</v>
      </c>
      <c r="M27" s="14">
        <f t="shared" si="1"/>
        <v>99.230769230769226</v>
      </c>
      <c r="N27" s="14">
        <f t="shared" si="2"/>
        <v>1.482977690509895</v>
      </c>
      <c r="O27" s="14">
        <f t="shared" si="3"/>
        <v>0.7692307692307736</v>
      </c>
      <c r="P27" s="12">
        <v>0</v>
      </c>
      <c r="Q27" s="14">
        <f t="shared" si="4"/>
        <v>0</v>
      </c>
      <c r="R27" s="14"/>
      <c r="S27" s="14"/>
      <c r="T27" s="13"/>
      <c r="U27" s="13"/>
      <c r="V27" s="13"/>
      <c r="W27" s="13"/>
      <c r="X27" s="13"/>
      <c r="Y27" s="13"/>
      <c r="Z27" s="13"/>
      <c r="AA27" s="13"/>
    </row>
    <row r="28" spans="1:27" ht="15.75" customHeight="1">
      <c r="A28" s="6" t="s">
        <v>50</v>
      </c>
      <c r="B28" s="6" t="s">
        <v>18</v>
      </c>
      <c r="C28" s="6" t="s">
        <v>18</v>
      </c>
      <c r="D28" s="6" t="s">
        <v>18</v>
      </c>
      <c r="E28" s="6" t="s">
        <v>18</v>
      </c>
      <c r="F28" s="6" t="s">
        <v>19</v>
      </c>
      <c r="G28" s="35" t="s">
        <v>55</v>
      </c>
      <c r="H28" s="35" t="s">
        <v>56</v>
      </c>
      <c r="I28" s="6">
        <v>1256</v>
      </c>
      <c r="J28" s="6">
        <v>0</v>
      </c>
      <c r="K28" s="7">
        <f t="shared" si="0"/>
        <v>1256</v>
      </c>
      <c r="L28" s="6">
        <v>1256</v>
      </c>
      <c r="M28" s="9">
        <f t="shared" si="1"/>
        <v>100</v>
      </c>
      <c r="N28" s="9">
        <f t="shared" si="2"/>
        <v>1.5707963267948966</v>
      </c>
      <c r="O28" s="9">
        <f t="shared" si="3"/>
        <v>0</v>
      </c>
      <c r="P28" s="6">
        <v>0</v>
      </c>
      <c r="Q28" s="9">
        <f t="shared" si="4"/>
        <v>0</v>
      </c>
      <c r="R28" s="9"/>
      <c r="S28" s="9"/>
      <c r="T28" s="7"/>
      <c r="U28" s="7"/>
      <c r="V28" s="7"/>
      <c r="W28" s="7"/>
      <c r="X28" s="7"/>
      <c r="Y28" s="7"/>
      <c r="Z28" s="7"/>
      <c r="AA28" s="7"/>
    </row>
    <row r="29" spans="1:27" ht="15.75" customHeight="1">
      <c r="A29" s="6" t="s">
        <v>50</v>
      </c>
      <c r="B29" s="6" t="s">
        <v>18</v>
      </c>
      <c r="C29" s="6" t="s">
        <v>18</v>
      </c>
      <c r="D29" s="6" t="s">
        <v>18</v>
      </c>
      <c r="E29" s="6" t="s">
        <v>18</v>
      </c>
      <c r="F29" s="6" t="s">
        <v>19</v>
      </c>
      <c r="G29" s="35" t="s">
        <v>55</v>
      </c>
      <c r="H29" s="35" t="s">
        <v>57</v>
      </c>
      <c r="I29" s="6">
        <v>1583</v>
      </c>
      <c r="J29" s="6">
        <v>0</v>
      </c>
      <c r="K29" s="7">
        <f t="shared" si="0"/>
        <v>1583</v>
      </c>
      <c r="L29" s="6">
        <v>1579</v>
      </c>
      <c r="M29" s="9">
        <f t="shared" si="1"/>
        <v>99.747315224257733</v>
      </c>
      <c r="N29" s="9">
        <f t="shared" si="2"/>
        <v>1.5205073722403621</v>
      </c>
      <c r="O29" s="9">
        <f t="shared" si="3"/>
        <v>0.25268477574226722</v>
      </c>
      <c r="P29" s="6">
        <v>2</v>
      </c>
      <c r="Q29" s="9">
        <f t="shared" si="4"/>
        <v>0.12634238787113075</v>
      </c>
      <c r="R29" s="9"/>
      <c r="S29" s="9"/>
      <c r="T29" s="7"/>
      <c r="U29" s="7"/>
      <c r="V29" s="7"/>
      <c r="W29" s="7"/>
      <c r="X29" s="7"/>
      <c r="Y29" s="7"/>
      <c r="Z29" s="7"/>
      <c r="AA29" s="7"/>
    </row>
    <row r="30" spans="1:27" ht="15.75" customHeight="1">
      <c r="A30" s="12" t="s">
        <v>50</v>
      </c>
      <c r="B30" s="12" t="s">
        <v>18</v>
      </c>
      <c r="C30" s="12" t="s">
        <v>18</v>
      </c>
      <c r="D30" s="12" t="s">
        <v>18</v>
      </c>
      <c r="E30" s="12" t="s">
        <v>18</v>
      </c>
      <c r="F30" s="12" t="s">
        <v>19</v>
      </c>
      <c r="G30" s="36" t="s">
        <v>55</v>
      </c>
      <c r="H30" s="37" t="s">
        <v>58</v>
      </c>
      <c r="I30" s="12">
        <v>4823</v>
      </c>
      <c r="J30" s="12">
        <v>0</v>
      </c>
      <c r="K30" s="13">
        <f t="shared" si="0"/>
        <v>4823</v>
      </c>
      <c r="L30" s="12">
        <v>4819</v>
      </c>
      <c r="M30" s="14">
        <f t="shared" si="1"/>
        <v>99.917064068007463</v>
      </c>
      <c r="N30" s="14">
        <f t="shared" si="2"/>
        <v>1.5419937453071939</v>
      </c>
      <c r="O30" s="14">
        <f t="shared" si="3"/>
        <v>8.2935931992537348E-2</v>
      </c>
      <c r="P30" s="12">
        <v>1</v>
      </c>
      <c r="Q30" s="14">
        <f t="shared" si="4"/>
        <v>2.0733982998133942E-2</v>
      </c>
      <c r="R30" s="14"/>
      <c r="S30" s="14"/>
      <c r="T30" s="13"/>
      <c r="U30" s="13"/>
      <c r="V30" s="13"/>
      <c r="W30" s="13"/>
      <c r="X30" s="13"/>
      <c r="Y30" s="13"/>
      <c r="Z30" s="13"/>
      <c r="AA30" s="13"/>
    </row>
    <row r="31" spans="1:27" ht="15.75" customHeight="1">
      <c r="A31" s="15" t="s">
        <v>50</v>
      </c>
      <c r="B31" s="15" t="s">
        <v>18</v>
      </c>
      <c r="C31" s="15" t="s">
        <v>25</v>
      </c>
      <c r="D31" s="15" t="s">
        <v>25</v>
      </c>
      <c r="E31" s="15" t="s">
        <v>25</v>
      </c>
      <c r="F31" s="15" t="s">
        <v>48</v>
      </c>
      <c r="G31" s="15" t="s">
        <v>51</v>
      </c>
      <c r="H31" s="38" t="s">
        <v>41</v>
      </c>
      <c r="I31" s="15">
        <v>41053</v>
      </c>
      <c r="J31" s="15">
        <v>23</v>
      </c>
      <c r="K31" s="16">
        <f t="shared" si="0"/>
        <v>41030</v>
      </c>
      <c r="L31" s="15">
        <v>40434</v>
      </c>
      <c r="M31" s="17">
        <f t="shared" si="1"/>
        <v>98.547404338289056</v>
      </c>
      <c r="N31" s="17">
        <f t="shared" si="2"/>
        <v>1.4499789392879359</v>
      </c>
      <c r="O31" s="17">
        <f t="shared" si="3"/>
        <v>1.4525956617109443</v>
      </c>
      <c r="P31" s="15">
        <v>548</v>
      </c>
      <c r="Q31" s="17">
        <f t="shared" si="4"/>
        <v>1.3356080916402633</v>
      </c>
      <c r="R31" s="17"/>
      <c r="S31" s="17"/>
      <c r="T31" s="16"/>
      <c r="U31" s="16"/>
      <c r="V31" s="16"/>
      <c r="W31" s="16"/>
      <c r="X31" s="16"/>
      <c r="Y31" s="16"/>
      <c r="Z31" s="16"/>
      <c r="AA31" s="16"/>
    </row>
    <row r="32" spans="1:27" ht="15.75" customHeight="1">
      <c r="A32" s="15" t="s">
        <v>50</v>
      </c>
      <c r="B32" s="15" t="s">
        <v>18</v>
      </c>
      <c r="C32" s="15" t="s">
        <v>25</v>
      </c>
      <c r="D32" s="15" t="s">
        <v>25</v>
      </c>
      <c r="E32" s="15" t="s">
        <v>25</v>
      </c>
      <c r="F32" s="15" t="s">
        <v>48</v>
      </c>
      <c r="G32" s="15" t="s">
        <v>51</v>
      </c>
      <c r="H32" s="38" t="s">
        <v>45</v>
      </c>
      <c r="I32" s="15">
        <v>1725</v>
      </c>
      <c r="J32" s="15">
        <v>7</v>
      </c>
      <c r="K32" s="16">
        <f t="shared" si="0"/>
        <v>1718</v>
      </c>
      <c r="L32" s="15">
        <v>1695</v>
      </c>
      <c r="M32" s="17">
        <f t="shared" si="1"/>
        <v>98.661233993015131</v>
      </c>
      <c r="N32" s="17">
        <f t="shared" si="2"/>
        <v>1.4548315325902157</v>
      </c>
      <c r="O32" s="17">
        <f t="shared" si="3"/>
        <v>1.3387660069848693</v>
      </c>
      <c r="P32" s="15">
        <v>29</v>
      </c>
      <c r="Q32" s="17">
        <f t="shared" si="4"/>
        <v>1.6880093131548313</v>
      </c>
      <c r="R32" s="17"/>
      <c r="S32" s="17"/>
      <c r="T32" s="16"/>
      <c r="U32" s="16"/>
      <c r="V32" s="16"/>
      <c r="W32" s="16"/>
      <c r="X32" s="16"/>
      <c r="Y32" s="16"/>
      <c r="Z32" s="16"/>
      <c r="AA32" s="16"/>
    </row>
    <row r="33" spans="1:27" ht="15.75" customHeight="1">
      <c r="A33" s="18" t="s">
        <v>50</v>
      </c>
      <c r="B33" s="18" t="s">
        <v>18</v>
      </c>
      <c r="C33" s="18" t="s">
        <v>25</v>
      </c>
      <c r="D33" s="18" t="s">
        <v>25</v>
      </c>
      <c r="E33" s="18" t="s">
        <v>25</v>
      </c>
      <c r="F33" s="18" t="s">
        <v>48</v>
      </c>
      <c r="G33" s="18" t="s">
        <v>51</v>
      </c>
      <c r="H33" s="39" t="s">
        <v>47</v>
      </c>
      <c r="I33" s="18">
        <v>6278</v>
      </c>
      <c r="J33" s="18">
        <v>2</v>
      </c>
      <c r="K33" s="19">
        <f t="shared" si="0"/>
        <v>6276</v>
      </c>
      <c r="L33" s="18">
        <v>6126</v>
      </c>
      <c r="M33" s="20">
        <f t="shared" si="1"/>
        <v>97.609942638623323</v>
      </c>
      <c r="N33" s="20">
        <f t="shared" si="2"/>
        <v>1.4155756735051004</v>
      </c>
      <c r="O33" s="20">
        <f t="shared" si="3"/>
        <v>2.3900573613766767</v>
      </c>
      <c r="P33" s="18">
        <v>107</v>
      </c>
      <c r="Q33" s="20">
        <f t="shared" si="4"/>
        <v>1.7049075844486934</v>
      </c>
      <c r="R33" s="20"/>
      <c r="S33" s="20"/>
      <c r="T33" s="19"/>
      <c r="U33" s="19"/>
      <c r="V33" s="19"/>
      <c r="W33" s="19"/>
      <c r="X33" s="19"/>
      <c r="Y33" s="19"/>
      <c r="Z33" s="19"/>
      <c r="AA33" s="19"/>
    </row>
    <row r="34" spans="1:27" ht="15.75" customHeight="1">
      <c r="A34" s="15" t="s">
        <v>50</v>
      </c>
      <c r="B34" s="15" t="s">
        <v>18</v>
      </c>
      <c r="C34" s="15" t="s">
        <v>25</v>
      </c>
      <c r="D34" s="15" t="s">
        <v>25</v>
      </c>
      <c r="E34" s="15" t="s">
        <v>25</v>
      </c>
      <c r="F34" s="15" t="s">
        <v>48</v>
      </c>
      <c r="G34" s="40" t="s">
        <v>55</v>
      </c>
      <c r="H34" s="41" t="s">
        <v>36</v>
      </c>
      <c r="I34" s="15">
        <v>7737</v>
      </c>
      <c r="J34" s="15">
        <v>11</v>
      </c>
      <c r="K34" s="16">
        <f t="shared" si="0"/>
        <v>7726</v>
      </c>
      <c r="L34" s="15">
        <v>7603</v>
      </c>
      <c r="M34" s="17">
        <f t="shared" si="1"/>
        <v>98.407973077918712</v>
      </c>
      <c r="N34" s="17">
        <f t="shared" si="2"/>
        <v>1.4442835646587999</v>
      </c>
      <c r="O34" s="17">
        <f t="shared" si="3"/>
        <v>1.5920269220812884</v>
      </c>
      <c r="P34" s="15">
        <v>123</v>
      </c>
      <c r="Q34" s="17">
        <f t="shared" si="4"/>
        <v>1.5920269220812839</v>
      </c>
      <c r="R34" s="17"/>
      <c r="S34" s="17"/>
      <c r="T34" s="16"/>
      <c r="U34" s="16"/>
      <c r="V34" s="16"/>
      <c r="W34" s="16"/>
      <c r="X34" s="16"/>
      <c r="Y34" s="16"/>
      <c r="Z34" s="16"/>
      <c r="AA34" s="16"/>
    </row>
    <row r="35" spans="1:27" ht="15.75" customHeight="1">
      <c r="A35" s="15" t="s">
        <v>50</v>
      </c>
      <c r="B35" s="15" t="s">
        <v>18</v>
      </c>
      <c r="C35" s="15" t="s">
        <v>25</v>
      </c>
      <c r="D35" s="15" t="s">
        <v>25</v>
      </c>
      <c r="E35" s="15" t="s">
        <v>25</v>
      </c>
      <c r="F35" s="15" t="s">
        <v>48</v>
      </c>
      <c r="G35" s="40" t="s">
        <v>55</v>
      </c>
      <c r="H35" s="41" t="s">
        <v>44</v>
      </c>
      <c r="I35" s="15">
        <v>112409</v>
      </c>
      <c r="J35" s="15">
        <v>91</v>
      </c>
      <c r="K35" s="16">
        <f t="shared" si="0"/>
        <v>112318</v>
      </c>
      <c r="L35" s="15">
        <v>110898</v>
      </c>
      <c r="M35" s="17">
        <f t="shared" si="1"/>
        <v>98.735732473868836</v>
      </c>
      <c r="N35" s="17">
        <f t="shared" si="2"/>
        <v>1.4581183940179487</v>
      </c>
      <c r="O35" s="17">
        <f t="shared" si="3"/>
        <v>1.2642675261311638</v>
      </c>
      <c r="P35" s="15">
        <v>1314</v>
      </c>
      <c r="Q35" s="17">
        <f t="shared" si="4"/>
        <v>1.1698926262932032</v>
      </c>
      <c r="R35" s="17"/>
      <c r="S35" s="17"/>
      <c r="T35" s="16"/>
      <c r="U35" s="16"/>
      <c r="V35" s="16"/>
      <c r="W35" s="16"/>
      <c r="X35" s="16"/>
      <c r="Y35" s="16"/>
      <c r="Z35" s="16"/>
      <c r="AA35" s="16"/>
    </row>
    <row r="36" spans="1:27" ht="15.75" customHeight="1">
      <c r="A36" s="18" t="s">
        <v>50</v>
      </c>
      <c r="B36" s="18" t="s">
        <v>18</v>
      </c>
      <c r="C36" s="18" t="s">
        <v>25</v>
      </c>
      <c r="D36" s="18" t="s">
        <v>25</v>
      </c>
      <c r="E36" s="18" t="s">
        <v>25</v>
      </c>
      <c r="F36" s="18" t="s">
        <v>48</v>
      </c>
      <c r="G36" s="42" t="s">
        <v>55</v>
      </c>
      <c r="H36" s="43" t="s">
        <v>46</v>
      </c>
      <c r="I36" s="18">
        <v>1791</v>
      </c>
      <c r="J36" s="18">
        <v>0</v>
      </c>
      <c r="K36" s="19">
        <f t="shared" si="0"/>
        <v>1791</v>
      </c>
      <c r="L36" s="18">
        <v>1761</v>
      </c>
      <c r="M36" s="20">
        <f t="shared" si="1"/>
        <v>98.324958123953095</v>
      </c>
      <c r="N36" s="20">
        <f t="shared" si="2"/>
        <v>1.4410088509317014</v>
      </c>
      <c r="O36" s="20">
        <f t="shared" si="3"/>
        <v>1.6750418760469046</v>
      </c>
      <c r="P36" s="18">
        <v>28</v>
      </c>
      <c r="Q36" s="20">
        <f t="shared" si="4"/>
        <v>1.5633724176437744</v>
      </c>
      <c r="R36" s="20"/>
      <c r="S36" s="20"/>
      <c r="T36" s="19"/>
      <c r="U36" s="19"/>
      <c r="V36" s="19"/>
      <c r="W36" s="19"/>
      <c r="X36" s="19"/>
      <c r="Y36" s="19"/>
      <c r="Z36" s="19"/>
      <c r="AA36" s="19"/>
    </row>
    <row r="37" spans="1:27" ht="15.75" customHeight="1">
      <c r="Q37" s="44"/>
      <c r="R37" s="44"/>
      <c r="S37" s="44"/>
    </row>
    <row r="38" spans="1:27" ht="15.75" customHeight="1">
      <c r="A38" s="45" t="s">
        <v>59</v>
      </c>
      <c r="B38" s="44">
        <f>AVERAGE(M14:M16)</f>
        <v>100</v>
      </c>
      <c r="C38" s="45">
        <f t="shared" ref="C38:C43" si="5">100-B38</f>
        <v>0</v>
      </c>
      <c r="Q38" s="44"/>
      <c r="R38" s="44"/>
      <c r="S38" s="44"/>
    </row>
    <row r="39" spans="1:27" ht="15.75" customHeight="1">
      <c r="A39" s="45" t="s">
        <v>60</v>
      </c>
      <c r="B39" s="44">
        <f>AVERAGE(M2:M5,M17:M18,M21:M22,M25:M30)</f>
        <v>99.787519402588643</v>
      </c>
      <c r="C39" s="45">
        <f t="shared" si="5"/>
        <v>0.21248059741135705</v>
      </c>
      <c r="Q39" s="44"/>
      <c r="R39" s="44"/>
      <c r="S39" s="44"/>
    </row>
    <row r="40" spans="1:27" ht="15.75" customHeight="1">
      <c r="A40" s="45" t="s">
        <v>61</v>
      </c>
      <c r="B40" s="44">
        <f>AVERAGE(M6:M9,M23:M24,M19:M20,M31:M36)</f>
        <v>96.784823730647545</v>
      </c>
      <c r="C40" s="45">
        <f t="shared" si="5"/>
        <v>3.2151762693524546</v>
      </c>
      <c r="Q40" s="44"/>
      <c r="R40" s="44"/>
      <c r="S40" s="44"/>
    </row>
    <row r="41" spans="1:27" ht="15.75" customHeight="1">
      <c r="A41" s="45" t="s">
        <v>62</v>
      </c>
      <c r="B41" s="44">
        <f>AVERAGE(M10:M13)</f>
        <v>98.526565957159704</v>
      </c>
      <c r="C41" s="45">
        <f t="shared" si="5"/>
        <v>1.4734340428402959</v>
      </c>
      <c r="M41" s="44"/>
      <c r="N41" s="44"/>
      <c r="O41" s="44"/>
      <c r="Q41" s="44"/>
      <c r="R41" s="44"/>
      <c r="S41" s="44"/>
    </row>
    <row r="42" spans="1:27" ht="15.75" customHeight="1">
      <c r="A42" s="45" t="s">
        <v>63</v>
      </c>
      <c r="B42" s="44">
        <f>AVERAGE(M31:M33)</f>
        <v>98.272860323309189</v>
      </c>
      <c r="C42" s="45">
        <f t="shared" si="5"/>
        <v>1.7271396766908111</v>
      </c>
      <c r="M42" s="44"/>
      <c r="N42" s="44"/>
      <c r="O42" s="44"/>
      <c r="Q42" s="44"/>
      <c r="R42" s="44"/>
      <c r="S42" s="44"/>
    </row>
    <row r="43" spans="1:27" ht="15.75" customHeight="1">
      <c r="A43" s="45" t="s">
        <v>64</v>
      </c>
      <c r="B43" s="44">
        <f>AVERAGE(M34:M36)</f>
        <v>98.48955455858021</v>
      </c>
      <c r="C43" s="45">
        <f t="shared" si="5"/>
        <v>1.5104454414197903</v>
      </c>
      <c r="M43" s="44"/>
      <c r="N43" s="44"/>
      <c r="O43" s="44"/>
      <c r="Q43" s="44"/>
      <c r="R43" s="44"/>
      <c r="S43" s="44"/>
    </row>
    <row r="44" spans="1:27" ht="15.75" customHeight="1">
      <c r="M44" s="44"/>
      <c r="N44" s="44"/>
      <c r="O44" s="44"/>
      <c r="Q44" s="44"/>
      <c r="R44" s="44"/>
      <c r="S44" s="44"/>
    </row>
    <row r="45" spans="1:27" ht="15.75" customHeight="1">
      <c r="M45" s="44"/>
      <c r="N45" s="44"/>
      <c r="O45" s="44"/>
      <c r="Q45" s="44"/>
      <c r="R45" s="44"/>
      <c r="S45" s="44"/>
    </row>
    <row r="46" spans="1:27" ht="15.75" customHeight="1">
      <c r="M46" s="44"/>
      <c r="N46" s="44"/>
      <c r="O46" s="44"/>
      <c r="Q46" s="44"/>
      <c r="R46" s="44"/>
      <c r="S46" s="44"/>
    </row>
    <row r="47" spans="1:27" ht="15.75" customHeight="1">
      <c r="M47" s="44"/>
      <c r="N47" s="44"/>
      <c r="O47" s="44"/>
      <c r="Q47" s="44"/>
      <c r="R47" s="44"/>
      <c r="S47" s="44"/>
    </row>
    <row r="48" spans="1:27" ht="15.75" customHeight="1">
      <c r="M48" s="44"/>
      <c r="N48" s="44"/>
      <c r="O48" s="44"/>
      <c r="Q48" s="44"/>
      <c r="R48" s="44"/>
      <c r="S48" s="44"/>
    </row>
    <row r="49" spans="13:19" ht="15.75" customHeight="1">
      <c r="M49" s="44"/>
      <c r="N49" s="44"/>
      <c r="O49" s="44"/>
      <c r="Q49" s="44"/>
      <c r="R49" s="44"/>
      <c r="S49" s="44"/>
    </row>
    <row r="50" spans="13:19" ht="15.75" customHeight="1">
      <c r="Q50" s="44"/>
    </row>
    <row r="51" spans="13:19" ht="15.75" customHeight="1">
      <c r="Q51" s="44"/>
    </row>
    <row r="52" spans="13:19" ht="15.75" customHeight="1">
      <c r="Q52" s="44"/>
    </row>
    <row r="53" spans="13:19" ht="15.75" customHeight="1">
      <c r="Q53" s="44"/>
    </row>
    <row r="54" spans="13:19" ht="15.75" customHeight="1">
      <c r="Q54" s="44"/>
    </row>
    <row r="55" spans="13:19" ht="15.75" customHeight="1">
      <c r="Q55" s="44"/>
    </row>
    <row r="56" spans="13:19" ht="15.75" customHeight="1">
      <c r="Q56" s="44"/>
    </row>
    <row r="57" spans="13:19" ht="15.75" customHeight="1">
      <c r="Q57" s="44"/>
    </row>
    <row r="58" spans="13:19" ht="15.75" customHeight="1">
      <c r="Q58" s="44"/>
    </row>
    <row r="59" spans="13:19" ht="15.75" customHeight="1">
      <c r="Q59" s="44"/>
    </row>
    <row r="60" spans="13:19" ht="15.75" customHeight="1">
      <c r="Q60" s="44"/>
    </row>
    <row r="61" spans="13:19" ht="15.75" customHeight="1">
      <c r="Q61" s="44"/>
    </row>
    <row r="62" spans="13:19" ht="15.75" customHeight="1">
      <c r="Q62" s="44"/>
    </row>
    <row r="63" spans="13:19" ht="15.75" customHeight="1">
      <c r="Q63" s="44"/>
    </row>
    <row r="64" spans="13:19" ht="15.75" customHeight="1">
      <c r="Q64" s="44"/>
    </row>
    <row r="65" spans="17:17" ht="15.75" customHeight="1">
      <c r="Q65" s="44"/>
    </row>
    <row r="66" spans="17:17" ht="15.75" customHeight="1">
      <c r="Q66" s="44"/>
    </row>
    <row r="67" spans="17:17" ht="15.75" customHeight="1">
      <c r="Q67" s="44"/>
    </row>
    <row r="68" spans="17:17" ht="15.75" customHeight="1">
      <c r="Q68" s="44"/>
    </row>
    <row r="69" spans="17:17" ht="15.75" customHeight="1">
      <c r="Q69" s="44"/>
    </row>
    <row r="70" spans="17:17" ht="15.75" customHeight="1">
      <c r="Q70" s="44"/>
    </row>
    <row r="71" spans="17:17" ht="15.75" customHeight="1">
      <c r="Q71" s="44"/>
    </row>
    <row r="72" spans="17:17" ht="15.75" customHeight="1">
      <c r="Q72" s="44"/>
    </row>
    <row r="73" spans="17:17" ht="15.75" customHeight="1">
      <c r="Q73" s="44"/>
    </row>
    <row r="74" spans="17:17" ht="15.75" customHeight="1">
      <c r="Q74" s="44"/>
    </row>
    <row r="75" spans="17:17" ht="15.75" customHeight="1">
      <c r="Q75" s="44"/>
    </row>
    <row r="76" spans="17:17" ht="15.75" customHeight="1">
      <c r="Q76" s="44"/>
    </row>
    <row r="77" spans="17:17" ht="15.75" customHeight="1">
      <c r="Q77" s="44"/>
    </row>
    <row r="78" spans="17:17" ht="15.75" customHeight="1">
      <c r="Q78" s="44"/>
    </row>
    <row r="79" spans="17:17" ht="15.75" customHeight="1">
      <c r="Q79" s="44"/>
    </row>
    <row r="80" spans="17:17" ht="15.75" customHeight="1">
      <c r="Q80" s="44"/>
    </row>
    <row r="81" spans="17:17" ht="15.75" customHeight="1">
      <c r="Q81" s="44"/>
    </row>
    <row r="82" spans="17:17" ht="15.75" customHeight="1">
      <c r="Q82" s="44"/>
    </row>
    <row r="83" spans="17:17" ht="15.75" customHeight="1">
      <c r="Q83" s="44"/>
    </row>
    <row r="84" spans="17:17" ht="15.75" customHeight="1">
      <c r="Q84" s="44"/>
    </row>
    <row r="85" spans="17:17" ht="15.75" customHeight="1">
      <c r="Q85" s="44"/>
    </row>
    <row r="86" spans="17:17" ht="15.75" customHeight="1">
      <c r="Q86" s="44"/>
    </row>
    <row r="87" spans="17:17" ht="15.75" customHeight="1">
      <c r="Q87" s="44"/>
    </row>
    <row r="88" spans="17:17" ht="15.75" customHeight="1">
      <c r="Q88" s="44"/>
    </row>
    <row r="89" spans="17:17" ht="15.75" customHeight="1">
      <c r="Q89" s="44"/>
    </row>
    <row r="90" spans="17:17" ht="15.75" customHeight="1">
      <c r="Q90" s="44"/>
    </row>
    <row r="91" spans="17:17" ht="15.75" customHeight="1">
      <c r="Q91" s="44"/>
    </row>
    <row r="92" spans="17:17" ht="15.75" customHeight="1">
      <c r="Q92" s="44"/>
    </row>
    <row r="93" spans="17:17" ht="15.75" customHeight="1">
      <c r="Q93" s="44"/>
    </row>
    <row r="94" spans="17:17" ht="15.75" customHeight="1">
      <c r="Q94" s="44"/>
    </row>
    <row r="95" spans="17:17" ht="15.75" customHeight="1">
      <c r="Q95" s="44"/>
    </row>
    <row r="96" spans="17:17" ht="15.75" customHeight="1">
      <c r="Q96" s="44"/>
    </row>
    <row r="97" spans="17:17" ht="15.75" customHeight="1">
      <c r="Q97" s="44"/>
    </row>
    <row r="98" spans="17:17" ht="15.75" customHeight="1">
      <c r="Q98" s="44"/>
    </row>
    <row r="99" spans="17:17" ht="15.75" customHeight="1">
      <c r="Q99" s="44"/>
    </row>
    <row r="100" spans="17:17" ht="15.75" customHeight="1">
      <c r="Q100" s="44"/>
    </row>
    <row r="101" spans="17:17" ht="15.75" customHeight="1">
      <c r="Q101" s="44"/>
    </row>
    <row r="102" spans="17:17" ht="15.75" customHeight="1">
      <c r="Q102" s="44"/>
    </row>
    <row r="103" spans="17:17" ht="15.75" customHeight="1">
      <c r="Q103" s="44"/>
    </row>
    <row r="104" spans="17:17" ht="15.75" customHeight="1">
      <c r="Q104" s="44"/>
    </row>
    <row r="105" spans="17:17" ht="15.75" customHeight="1">
      <c r="Q105" s="44"/>
    </row>
    <row r="106" spans="17:17" ht="15.75" customHeight="1">
      <c r="Q106" s="44"/>
    </row>
    <row r="107" spans="17:17" ht="15.75" customHeight="1">
      <c r="Q107" s="44"/>
    </row>
    <row r="108" spans="17:17" ht="15.75" customHeight="1">
      <c r="Q108" s="44"/>
    </row>
    <row r="109" spans="17:17" ht="15.75" customHeight="1">
      <c r="Q109" s="44"/>
    </row>
    <row r="110" spans="17:17" ht="15.75" customHeight="1">
      <c r="Q110" s="44"/>
    </row>
    <row r="111" spans="17:17" ht="15.75" customHeight="1">
      <c r="Q111" s="44"/>
    </row>
    <row r="112" spans="17:17" ht="15.75" customHeight="1">
      <c r="Q112" s="44"/>
    </row>
    <row r="113" spans="17:17" ht="15.75" customHeight="1">
      <c r="Q113" s="44"/>
    </row>
    <row r="114" spans="17:17" ht="15.75" customHeight="1">
      <c r="Q114" s="44"/>
    </row>
    <row r="115" spans="17:17" ht="15.75" customHeight="1">
      <c r="Q115" s="44"/>
    </row>
    <row r="116" spans="17:17" ht="15.75" customHeight="1">
      <c r="Q116" s="44"/>
    </row>
    <row r="117" spans="17:17" ht="15.75" customHeight="1">
      <c r="Q117" s="44"/>
    </row>
    <row r="118" spans="17:17" ht="15.75" customHeight="1">
      <c r="Q118" s="44"/>
    </row>
    <row r="119" spans="17:17" ht="15.75" customHeight="1">
      <c r="Q119" s="44"/>
    </row>
    <row r="120" spans="17:17" ht="15.75" customHeight="1">
      <c r="Q120" s="44"/>
    </row>
    <row r="121" spans="17:17" ht="15.75" customHeight="1">
      <c r="Q121" s="44"/>
    </row>
    <row r="122" spans="17:17" ht="15.75" customHeight="1">
      <c r="Q122" s="44"/>
    </row>
    <row r="123" spans="17:17" ht="15.75" customHeight="1">
      <c r="Q123" s="44"/>
    </row>
    <row r="124" spans="17:17" ht="15.75" customHeight="1">
      <c r="Q124" s="44"/>
    </row>
    <row r="125" spans="17:17" ht="15.75" customHeight="1">
      <c r="Q125" s="44"/>
    </row>
    <row r="126" spans="17:17" ht="15.75" customHeight="1">
      <c r="Q126" s="44"/>
    </row>
    <row r="127" spans="17:17" ht="15.75" customHeight="1">
      <c r="Q127" s="44"/>
    </row>
    <row r="128" spans="17:17" ht="15.75" customHeight="1">
      <c r="Q128" s="44"/>
    </row>
    <row r="129" spans="17:17" ht="15.75" customHeight="1">
      <c r="Q129" s="44"/>
    </row>
    <row r="130" spans="17:17" ht="15.75" customHeight="1">
      <c r="Q130" s="44"/>
    </row>
    <row r="131" spans="17:17" ht="15.75" customHeight="1">
      <c r="Q131" s="44"/>
    </row>
    <row r="132" spans="17:17" ht="15.75" customHeight="1">
      <c r="Q132" s="44"/>
    </row>
    <row r="133" spans="17:17" ht="15.75" customHeight="1">
      <c r="Q133" s="44"/>
    </row>
    <row r="134" spans="17:17" ht="15.75" customHeight="1">
      <c r="Q134" s="44"/>
    </row>
    <row r="135" spans="17:17" ht="15.75" customHeight="1">
      <c r="Q135" s="44"/>
    </row>
    <row r="136" spans="17:17" ht="15.75" customHeight="1">
      <c r="Q136" s="44"/>
    </row>
    <row r="137" spans="17:17" ht="15.75" customHeight="1">
      <c r="Q137" s="44"/>
    </row>
    <row r="138" spans="17:17" ht="15.75" customHeight="1">
      <c r="Q138" s="44"/>
    </row>
    <row r="139" spans="17:17" ht="15.75" customHeight="1">
      <c r="Q139" s="44"/>
    </row>
    <row r="140" spans="17:17" ht="15.75" customHeight="1">
      <c r="Q140" s="44"/>
    </row>
    <row r="141" spans="17:17" ht="15.75" customHeight="1">
      <c r="Q141" s="44"/>
    </row>
    <row r="142" spans="17:17" ht="15.75" customHeight="1">
      <c r="Q142" s="44"/>
    </row>
    <row r="143" spans="17:17" ht="15.75" customHeight="1">
      <c r="Q143" s="44"/>
    </row>
    <row r="144" spans="17:17" ht="15.75" customHeight="1">
      <c r="Q144" s="44"/>
    </row>
    <row r="145" spans="17:17" ht="15.75" customHeight="1">
      <c r="Q145" s="44"/>
    </row>
    <row r="146" spans="17:17" ht="15.75" customHeight="1">
      <c r="Q146" s="44"/>
    </row>
    <row r="147" spans="17:17" ht="15.75" customHeight="1">
      <c r="Q147" s="44"/>
    </row>
    <row r="148" spans="17:17" ht="15.75" customHeight="1">
      <c r="Q148" s="44"/>
    </row>
    <row r="149" spans="17:17" ht="15.75" customHeight="1">
      <c r="Q149" s="44"/>
    </row>
    <row r="150" spans="17:17" ht="15.75" customHeight="1">
      <c r="Q150" s="44"/>
    </row>
    <row r="151" spans="17:17" ht="15.75" customHeight="1">
      <c r="Q151" s="44"/>
    </row>
    <row r="152" spans="17:17" ht="15.75" customHeight="1">
      <c r="Q152" s="44"/>
    </row>
    <row r="153" spans="17:17" ht="15.75" customHeight="1">
      <c r="Q153" s="44"/>
    </row>
    <row r="154" spans="17:17" ht="15.75" customHeight="1">
      <c r="Q154" s="44"/>
    </row>
    <row r="155" spans="17:17" ht="15.75" customHeight="1">
      <c r="Q155" s="44"/>
    </row>
    <row r="156" spans="17:17" ht="15.75" customHeight="1">
      <c r="Q156" s="44"/>
    </row>
    <row r="157" spans="17:17" ht="15.75" customHeight="1">
      <c r="Q157" s="44"/>
    </row>
    <row r="158" spans="17:17" ht="15.75" customHeight="1">
      <c r="Q158" s="44"/>
    </row>
    <row r="159" spans="17:17" ht="15.75" customHeight="1">
      <c r="Q159" s="44"/>
    </row>
    <row r="160" spans="17:17" ht="15.75" customHeight="1">
      <c r="Q160" s="44"/>
    </row>
    <row r="161" spans="17:17" ht="15.75" customHeight="1">
      <c r="Q161" s="44"/>
    </row>
    <row r="162" spans="17:17" ht="15.75" customHeight="1">
      <c r="Q162" s="44"/>
    </row>
    <row r="163" spans="17:17" ht="15.75" customHeight="1">
      <c r="Q163" s="44"/>
    </row>
    <row r="164" spans="17:17" ht="15.75" customHeight="1">
      <c r="Q164" s="44"/>
    </row>
    <row r="165" spans="17:17" ht="15.75" customHeight="1">
      <c r="Q165" s="44"/>
    </row>
    <row r="166" spans="17:17" ht="15.75" customHeight="1">
      <c r="Q166" s="44"/>
    </row>
    <row r="167" spans="17:17" ht="15.75" customHeight="1">
      <c r="Q167" s="44"/>
    </row>
    <row r="168" spans="17:17" ht="15.75" customHeight="1">
      <c r="Q168" s="44"/>
    </row>
    <row r="169" spans="17:17" ht="15.75" customHeight="1">
      <c r="Q169" s="44"/>
    </row>
    <row r="170" spans="17:17" ht="15.75" customHeight="1">
      <c r="Q170" s="44"/>
    </row>
    <row r="171" spans="17:17" ht="15.75" customHeight="1">
      <c r="Q171" s="44"/>
    </row>
    <row r="172" spans="17:17" ht="15.75" customHeight="1">
      <c r="Q172" s="44"/>
    </row>
    <row r="173" spans="17:17" ht="15.75" customHeight="1">
      <c r="Q173" s="44"/>
    </row>
    <row r="174" spans="17:17" ht="15.75" customHeight="1">
      <c r="Q174" s="44"/>
    </row>
    <row r="175" spans="17:17" ht="15.75" customHeight="1">
      <c r="Q175" s="44"/>
    </row>
    <row r="176" spans="17:17" ht="15.75" customHeight="1">
      <c r="Q176" s="44"/>
    </row>
    <row r="177" spans="17:17" ht="15.75" customHeight="1">
      <c r="Q177" s="44"/>
    </row>
    <row r="178" spans="17:17" ht="15.75" customHeight="1">
      <c r="Q178" s="44"/>
    </row>
    <row r="179" spans="17:17" ht="15.75" customHeight="1">
      <c r="Q179" s="44"/>
    </row>
    <row r="180" spans="17:17" ht="15.75" customHeight="1">
      <c r="Q180" s="44"/>
    </row>
    <row r="181" spans="17:17" ht="15.75" customHeight="1">
      <c r="Q181" s="44"/>
    </row>
    <row r="182" spans="17:17" ht="15.75" customHeight="1">
      <c r="Q182" s="44"/>
    </row>
    <row r="183" spans="17:17" ht="15.75" customHeight="1">
      <c r="Q183" s="44"/>
    </row>
    <row r="184" spans="17:17" ht="15.75" customHeight="1">
      <c r="Q184" s="44"/>
    </row>
    <row r="185" spans="17:17" ht="15.75" customHeight="1">
      <c r="Q185" s="44"/>
    </row>
    <row r="186" spans="17:17" ht="15.75" customHeight="1">
      <c r="Q186" s="44"/>
    </row>
    <row r="187" spans="17:17" ht="15.75" customHeight="1">
      <c r="Q187" s="44"/>
    </row>
    <row r="188" spans="17:17" ht="15.75" customHeight="1">
      <c r="Q188" s="44"/>
    </row>
    <row r="189" spans="17:17" ht="15.75" customHeight="1">
      <c r="Q189" s="44"/>
    </row>
    <row r="190" spans="17:17" ht="15.75" customHeight="1">
      <c r="Q190" s="44"/>
    </row>
    <row r="191" spans="17:17" ht="15.75" customHeight="1">
      <c r="Q191" s="44"/>
    </row>
    <row r="192" spans="17:17" ht="15.75" customHeight="1">
      <c r="Q192" s="44"/>
    </row>
    <row r="193" spans="17:17" ht="15.75" customHeight="1">
      <c r="Q193" s="44"/>
    </row>
    <row r="194" spans="17:17" ht="15.75" customHeight="1">
      <c r="Q194" s="44"/>
    </row>
    <row r="195" spans="17:17" ht="15.75" customHeight="1">
      <c r="Q195" s="44"/>
    </row>
    <row r="196" spans="17:17" ht="15.75" customHeight="1">
      <c r="Q196" s="44"/>
    </row>
    <row r="197" spans="17:17" ht="15.75" customHeight="1">
      <c r="Q197" s="44"/>
    </row>
    <row r="198" spans="17:17" ht="15.75" customHeight="1">
      <c r="Q198" s="44"/>
    </row>
    <row r="199" spans="17:17" ht="15.75" customHeight="1">
      <c r="Q199" s="44"/>
    </row>
    <row r="200" spans="17:17" ht="15.75" customHeight="1">
      <c r="Q200" s="44"/>
    </row>
    <row r="201" spans="17:17" ht="15.75" customHeight="1">
      <c r="Q201" s="44"/>
    </row>
    <row r="202" spans="17:17" ht="15.75" customHeight="1">
      <c r="Q202" s="44"/>
    </row>
    <row r="203" spans="17:17" ht="15.75" customHeight="1">
      <c r="Q203" s="44"/>
    </row>
    <row r="204" spans="17:17" ht="15.75" customHeight="1">
      <c r="Q204" s="44"/>
    </row>
    <row r="205" spans="17:17" ht="15.75" customHeight="1">
      <c r="Q205" s="44"/>
    </row>
    <row r="206" spans="17:17" ht="15.75" customHeight="1">
      <c r="Q206" s="44"/>
    </row>
    <row r="207" spans="17:17" ht="15.75" customHeight="1">
      <c r="Q207" s="44"/>
    </row>
    <row r="208" spans="17:17" ht="15.75" customHeight="1">
      <c r="Q208" s="44"/>
    </row>
    <row r="209" spans="17:17" ht="15.75" customHeight="1">
      <c r="Q209" s="44"/>
    </row>
    <row r="210" spans="17:17" ht="15.75" customHeight="1">
      <c r="Q210" s="44"/>
    </row>
    <row r="211" spans="17:17" ht="15.75" customHeight="1">
      <c r="Q211" s="44"/>
    </row>
    <row r="212" spans="17:17" ht="15.75" customHeight="1">
      <c r="Q212" s="44"/>
    </row>
    <row r="213" spans="17:17" ht="15.75" customHeight="1">
      <c r="Q213" s="44"/>
    </row>
    <row r="214" spans="17:17" ht="15.75" customHeight="1">
      <c r="Q214" s="44"/>
    </row>
    <row r="215" spans="17:17" ht="15.75" customHeight="1">
      <c r="Q215" s="44"/>
    </row>
    <row r="216" spans="17:17" ht="15.75" customHeight="1">
      <c r="Q216" s="44"/>
    </row>
    <row r="217" spans="17:17" ht="15.75" customHeight="1">
      <c r="Q217" s="44"/>
    </row>
    <row r="218" spans="17:17" ht="15.75" customHeight="1">
      <c r="Q218" s="44"/>
    </row>
    <row r="219" spans="17:17" ht="15.75" customHeight="1">
      <c r="Q219" s="44"/>
    </row>
    <row r="220" spans="17:17" ht="15.75" customHeight="1">
      <c r="Q220" s="44"/>
    </row>
    <row r="221" spans="17:17" ht="15.75" customHeight="1">
      <c r="Q221" s="44"/>
    </row>
    <row r="222" spans="17:17" ht="15.75" customHeight="1">
      <c r="Q222" s="44"/>
    </row>
    <row r="223" spans="17:17" ht="15.75" customHeight="1">
      <c r="Q223" s="44"/>
    </row>
    <row r="224" spans="17:17" ht="15.75" customHeight="1">
      <c r="Q224" s="44"/>
    </row>
    <row r="225" spans="17:17" ht="15.75" customHeight="1">
      <c r="Q225" s="44"/>
    </row>
    <row r="226" spans="17:17" ht="15.75" customHeight="1">
      <c r="Q226" s="44"/>
    </row>
    <row r="227" spans="17:17" ht="15.75" customHeight="1">
      <c r="Q227" s="44"/>
    </row>
    <row r="228" spans="17:17" ht="15.75" customHeight="1">
      <c r="Q228" s="44"/>
    </row>
    <row r="229" spans="17:17" ht="15.75" customHeight="1">
      <c r="Q229" s="44"/>
    </row>
    <row r="230" spans="17:17" ht="15.75" customHeight="1">
      <c r="Q230" s="44"/>
    </row>
    <row r="231" spans="17:17" ht="15.75" customHeight="1">
      <c r="Q231" s="44"/>
    </row>
    <row r="232" spans="17:17" ht="15.75" customHeight="1">
      <c r="Q232" s="44"/>
    </row>
    <row r="233" spans="17:17" ht="15.75" customHeight="1">
      <c r="Q233" s="44"/>
    </row>
    <row r="234" spans="17:17" ht="15.75" customHeight="1">
      <c r="Q234" s="44"/>
    </row>
    <row r="235" spans="17:17" ht="15.75" customHeight="1">
      <c r="Q235" s="44"/>
    </row>
    <row r="236" spans="17:17" ht="15.75" customHeight="1">
      <c r="Q236" s="44"/>
    </row>
    <row r="237" spans="17:17" ht="15.75" customHeight="1">
      <c r="Q237" s="44"/>
    </row>
    <row r="238" spans="17:17" ht="15.75" customHeight="1">
      <c r="Q238" s="44"/>
    </row>
    <row r="239" spans="17:17" ht="15.75" customHeight="1">
      <c r="Q239" s="44"/>
    </row>
    <row r="240" spans="17:17" ht="15.75" customHeight="1">
      <c r="Q240" s="44"/>
    </row>
    <row r="241" spans="17:17" ht="15.75" customHeight="1">
      <c r="Q241" s="44"/>
    </row>
    <row r="242" spans="17:17" ht="15.75" customHeight="1">
      <c r="Q242" s="44"/>
    </row>
    <row r="243" spans="17:17" ht="15.75" customHeight="1">
      <c r="Q243" s="44"/>
    </row>
    <row r="244" spans="17:17" ht="15.75" customHeight="1">
      <c r="Q244" s="44"/>
    </row>
    <row r="245" spans="17:17" ht="15.75" customHeight="1">
      <c r="Q245" s="44"/>
    </row>
    <row r="246" spans="17:17" ht="15.75" customHeight="1">
      <c r="Q246" s="44"/>
    </row>
    <row r="247" spans="17:17" ht="15.75" customHeight="1">
      <c r="Q247" s="44"/>
    </row>
    <row r="248" spans="17:17" ht="15.75" customHeight="1">
      <c r="Q248" s="44"/>
    </row>
    <row r="249" spans="17:17" ht="15.75" customHeight="1">
      <c r="Q249" s="44"/>
    </row>
    <row r="250" spans="17:17" ht="15.75" customHeight="1">
      <c r="Q250" s="44"/>
    </row>
    <row r="251" spans="17:17" ht="15.75" customHeight="1">
      <c r="Q251" s="44"/>
    </row>
    <row r="252" spans="17:17" ht="15.75" customHeight="1">
      <c r="Q252" s="44"/>
    </row>
    <row r="253" spans="17:17" ht="15.75" customHeight="1">
      <c r="Q253" s="44"/>
    </row>
    <row r="254" spans="17:17" ht="15.75" customHeight="1">
      <c r="Q254" s="44"/>
    </row>
    <row r="255" spans="17:17" ht="15.75" customHeight="1">
      <c r="Q255" s="44"/>
    </row>
    <row r="256" spans="17:17" ht="15.75" customHeight="1">
      <c r="Q256" s="44"/>
    </row>
    <row r="257" spans="17:17" ht="15.75" customHeight="1">
      <c r="Q257" s="44"/>
    </row>
    <row r="258" spans="17:17" ht="15.75" customHeight="1">
      <c r="Q258" s="44"/>
    </row>
    <row r="259" spans="17:17" ht="15.75" customHeight="1">
      <c r="Q259" s="44"/>
    </row>
    <row r="260" spans="17:17" ht="15.75" customHeight="1">
      <c r="Q260" s="44"/>
    </row>
    <row r="261" spans="17:17" ht="15.75" customHeight="1">
      <c r="Q261" s="44"/>
    </row>
    <row r="262" spans="17:17" ht="15.75" customHeight="1">
      <c r="Q262" s="44"/>
    </row>
    <row r="263" spans="17:17" ht="15.75" customHeight="1">
      <c r="Q263" s="44"/>
    </row>
    <row r="264" spans="17:17" ht="15.75" customHeight="1">
      <c r="Q264" s="44"/>
    </row>
    <row r="265" spans="17:17" ht="15.75" customHeight="1">
      <c r="Q265" s="44"/>
    </row>
    <row r="266" spans="17:17" ht="15.75" customHeight="1">
      <c r="Q266" s="44"/>
    </row>
    <row r="267" spans="17:17" ht="15.75" customHeight="1">
      <c r="Q267" s="44"/>
    </row>
    <row r="268" spans="17:17" ht="15.75" customHeight="1">
      <c r="Q268" s="44"/>
    </row>
    <row r="269" spans="17:17" ht="15.75" customHeight="1">
      <c r="Q269" s="44"/>
    </row>
    <row r="270" spans="17:17" ht="15.75" customHeight="1">
      <c r="Q270" s="44"/>
    </row>
    <row r="271" spans="17:17" ht="15.75" customHeight="1">
      <c r="Q271" s="44"/>
    </row>
    <row r="272" spans="17:17" ht="15.75" customHeight="1">
      <c r="Q272" s="44"/>
    </row>
    <row r="273" spans="17:17" ht="15.75" customHeight="1">
      <c r="Q273" s="44"/>
    </row>
    <row r="274" spans="17:17" ht="15.75" customHeight="1">
      <c r="Q274" s="44"/>
    </row>
    <row r="275" spans="17:17" ht="15.75" customHeight="1">
      <c r="Q275" s="44"/>
    </row>
    <row r="276" spans="17:17" ht="15.75" customHeight="1">
      <c r="Q276" s="44"/>
    </row>
    <row r="277" spans="17:17" ht="15.75" customHeight="1">
      <c r="Q277" s="44"/>
    </row>
    <row r="278" spans="17:17" ht="15.75" customHeight="1">
      <c r="Q278" s="44"/>
    </row>
    <row r="279" spans="17:17" ht="15.75" customHeight="1">
      <c r="Q279" s="44"/>
    </row>
    <row r="280" spans="17:17" ht="15.75" customHeight="1">
      <c r="Q280" s="44"/>
    </row>
    <row r="281" spans="17:17" ht="15.75" customHeight="1">
      <c r="Q281" s="44"/>
    </row>
    <row r="282" spans="17:17" ht="15.75" customHeight="1">
      <c r="Q282" s="44"/>
    </row>
    <row r="283" spans="17:17" ht="15.75" customHeight="1">
      <c r="Q283" s="44"/>
    </row>
    <row r="284" spans="17:17" ht="15.75" customHeight="1">
      <c r="Q284" s="44"/>
    </row>
    <row r="285" spans="17:17" ht="15.75" customHeight="1">
      <c r="Q285" s="44"/>
    </row>
    <row r="286" spans="17:17" ht="15.75" customHeight="1">
      <c r="Q286" s="44"/>
    </row>
    <row r="287" spans="17:17" ht="15.75" customHeight="1">
      <c r="Q287" s="44"/>
    </row>
    <row r="288" spans="17:17" ht="15.75" customHeight="1">
      <c r="Q288" s="44"/>
    </row>
    <row r="289" spans="17:17" ht="15.75" customHeight="1">
      <c r="Q289" s="44"/>
    </row>
    <row r="290" spans="17:17" ht="15.75" customHeight="1">
      <c r="Q290" s="44"/>
    </row>
    <row r="291" spans="17:17" ht="15.75" customHeight="1">
      <c r="Q291" s="44"/>
    </row>
    <row r="292" spans="17:17" ht="15.75" customHeight="1">
      <c r="Q292" s="44"/>
    </row>
    <row r="293" spans="17:17" ht="15.75" customHeight="1">
      <c r="Q293" s="44"/>
    </row>
    <row r="294" spans="17:17" ht="15.75" customHeight="1">
      <c r="Q294" s="44"/>
    </row>
    <row r="295" spans="17:17" ht="15.75" customHeight="1">
      <c r="Q295" s="44"/>
    </row>
    <row r="296" spans="17:17" ht="15.75" customHeight="1">
      <c r="Q296" s="44"/>
    </row>
    <row r="297" spans="17:17" ht="15.75" customHeight="1">
      <c r="Q297" s="44"/>
    </row>
    <row r="298" spans="17:17" ht="15.75" customHeight="1">
      <c r="Q298" s="44"/>
    </row>
    <row r="299" spans="17:17" ht="15.75" customHeight="1">
      <c r="Q299" s="44"/>
    </row>
    <row r="300" spans="17:17" ht="15.75" customHeight="1">
      <c r="Q300" s="44"/>
    </row>
    <row r="301" spans="17:17" ht="15.75" customHeight="1">
      <c r="Q301" s="44"/>
    </row>
    <row r="302" spans="17:17" ht="15.75" customHeight="1">
      <c r="Q302" s="44"/>
    </row>
    <row r="303" spans="17:17" ht="15.75" customHeight="1">
      <c r="Q303" s="44"/>
    </row>
    <row r="304" spans="17:17" ht="15.75" customHeight="1">
      <c r="Q304" s="44"/>
    </row>
    <row r="305" spans="17:17" ht="15.75" customHeight="1">
      <c r="Q305" s="44"/>
    </row>
    <row r="306" spans="17:17" ht="15.75" customHeight="1">
      <c r="Q306" s="44"/>
    </row>
    <row r="307" spans="17:17" ht="15.75" customHeight="1">
      <c r="Q307" s="44"/>
    </row>
    <row r="308" spans="17:17" ht="15.75" customHeight="1">
      <c r="Q308" s="44"/>
    </row>
    <row r="309" spans="17:17" ht="15.75" customHeight="1">
      <c r="Q309" s="44"/>
    </row>
    <row r="310" spans="17:17" ht="15.75" customHeight="1">
      <c r="Q310" s="44"/>
    </row>
    <row r="311" spans="17:17" ht="15.75" customHeight="1">
      <c r="Q311" s="44"/>
    </row>
    <row r="312" spans="17:17" ht="15.75" customHeight="1">
      <c r="Q312" s="44"/>
    </row>
    <row r="313" spans="17:17" ht="15.75" customHeight="1">
      <c r="Q313" s="44"/>
    </row>
    <row r="314" spans="17:17" ht="15.75" customHeight="1">
      <c r="Q314" s="44"/>
    </row>
    <row r="315" spans="17:17" ht="15.75" customHeight="1">
      <c r="Q315" s="44"/>
    </row>
    <row r="316" spans="17:17" ht="15.75" customHeight="1">
      <c r="Q316" s="44"/>
    </row>
    <row r="317" spans="17:17" ht="15.75" customHeight="1">
      <c r="Q317" s="44"/>
    </row>
    <row r="318" spans="17:17" ht="15.75" customHeight="1">
      <c r="Q318" s="44"/>
    </row>
    <row r="319" spans="17:17" ht="15.75" customHeight="1">
      <c r="Q319" s="44"/>
    </row>
    <row r="320" spans="17:17" ht="15.75" customHeight="1">
      <c r="Q320" s="44"/>
    </row>
    <row r="321" spans="17:17" ht="15.75" customHeight="1">
      <c r="Q321" s="44"/>
    </row>
    <row r="322" spans="17:17" ht="15.75" customHeight="1">
      <c r="Q322" s="44"/>
    </row>
    <row r="323" spans="17:17" ht="15.75" customHeight="1">
      <c r="Q323" s="44"/>
    </row>
    <row r="324" spans="17:17" ht="15.75" customHeight="1">
      <c r="Q324" s="44"/>
    </row>
    <row r="325" spans="17:17" ht="15.75" customHeight="1">
      <c r="Q325" s="44"/>
    </row>
    <row r="326" spans="17:17" ht="15.75" customHeight="1">
      <c r="Q326" s="44"/>
    </row>
    <row r="327" spans="17:17" ht="15.75" customHeight="1">
      <c r="Q327" s="44"/>
    </row>
    <row r="328" spans="17:17" ht="15.75" customHeight="1">
      <c r="Q328" s="44"/>
    </row>
    <row r="329" spans="17:17" ht="15.75" customHeight="1">
      <c r="Q329" s="44"/>
    </row>
    <row r="330" spans="17:17" ht="15.75" customHeight="1">
      <c r="Q330" s="44"/>
    </row>
    <row r="331" spans="17:17" ht="15.75" customHeight="1">
      <c r="Q331" s="44"/>
    </row>
    <row r="332" spans="17:17" ht="15.75" customHeight="1">
      <c r="Q332" s="44"/>
    </row>
    <row r="333" spans="17:17" ht="15.75" customHeight="1">
      <c r="Q333" s="44"/>
    </row>
    <row r="334" spans="17:17" ht="15.75" customHeight="1">
      <c r="Q334" s="44"/>
    </row>
    <row r="335" spans="17:17" ht="15.75" customHeight="1">
      <c r="Q335" s="44"/>
    </row>
    <row r="336" spans="17:17" ht="15.75" customHeight="1">
      <c r="Q336" s="44"/>
    </row>
    <row r="337" spans="17:17" ht="15.75" customHeight="1">
      <c r="Q337" s="44"/>
    </row>
    <row r="338" spans="17:17" ht="15.75" customHeight="1">
      <c r="Q338" s="44"/>
    </row>
    <row r="339" spans="17:17" ht="15.75" customHeight="1">
      <c r="Q339" s="44"/>
    </row>
    <row r="340" spans="17:17" ht="15.75" customHeight="1">
      <c r="Q340" s="44"/>
    </row>
    <row r="341" spans="17:17" ht="15.75" customHeight="1">
      <c r="Q341" s="44"/>
    </row>
    <row r="342" spans="17:17" ht="15.75" customHeight="1">
      <c r="Q342" s="44"/>
    </row>
    <row r="343" spans="17:17" ht="15.75" customHeight="1">
      <c r="Q343" s="44"/>
    </row>
    <row r="344" spans="17:17" ht="15.75" customHeight="1">
      <c r="Q344" s="44"/>
    </row>
    <row r="345" spans="17:17" ht="15.75" customHeight="1">
      <c r="Q345" s="44"/>
    </row>
    <row r="346" spans="17:17" ht="15.75" customHeight="1">
      <c r="Q346" s="44"/>
    </row>
    <row r="347" spans="17:17" ht="15.75" customHeight="1">
      <c r="Q347" s="44"/>
    </row>
    <row r="348" spans="17:17" ht="15.75" customHeight="1">
      <c r="Q348" s="44"/>
    </row>
    <row r="349" spans="17:17" ht="15.75" customHeight="1">
      <c r="Q349" s="44"/>
    </row>
    <row r="350" spans="17:17" ht="15.75" customHeight="1">
      <c r="Q350" s="44"/>
    </row>
    <row r="351" spans="17:17" ht="15.75" customHeight="1">
      <c r="Q351" s="44"/>
    </row>
    <row r="352" spans="17:17" ht="15.75" customHeight="1">
      <c r="Q352" s="44"/>
    </row>
    <row r="353" spans="17:17" ht="15.75" customHeight="1">
      <c r="Q353" s="44"/>
    </row>
    <row r="354" spans="17:17" ht="15.75" customHeight="1">
      <c r="Q354" s="44"/>
    </row>
    <row r="355" spans="17:17" ht="15.75" customHeight="1">
      <c r="Q355" s="44"/>
    </row>
    <row r="356" spans="17:17" ht="15.75" customHeight="1">
      <c r="Q356" s="44"/>
    </row>
    <row r="357" spans="17:17" ht="15.75" customHeight="1">
      <c r="Q357" s="44"/>
    </row>
    <row r="358" spans="17:17" ht="15.75" customHeight="1">
      <c r="Q358" s="44"/>
    </row>
    <row r="359" spans="17:17" ht="15.75" customHeight="1">
      <c r="Q359" s="44"/>
    </row>
    <row r="360" spans="17:17" ht="15.75" customHeight="1">
      <c r="Q360" s="44"/>
    </row>
    <row r="361" spans="17:17" ht="15.75" customHeight="1">
      <c r="Q361" s="44"/>
    </row>
    <row r="362" spans="17:17" ht="15.75" customHeight="1">
      <c r="Q362" s="44"/>
    </row>
    <row r="363" spans="17:17" ht="15.75" customHeight="1">
      <c r="Q363" s="44"/>
    </row>
    <row r="364" spans="17:17" ht="15.75" customHeight="1">
      <c r="Q364" s="44"/>
    </row>
    <row r="365" spans="17:17" ht="15.75" customHeight="1">
      <c r="Q365" s="44"/>
    </row>
    <row r="366" spans="17:17" ht="15.75" customHeight="1">
      <c r="Q366" s="44"/>
    </row>
    <row r="367" spans="17:17" ht="15.75" customHeight="1">
      <c r="Q367" s="44"/>
    </row>
    <row r="368" spans="17:17" ht="15.75" customHeight="1">
      <c r="Q368" s="44"/>
    </row>
    <row r="369" spans="17:17" ht="15.75" customHeight="1">
      <c r="Q369" s="44"/>
    </row>
    <row r="370" spans="17:17" ht="15.75" customHeight="1">
      <c r="Q370" s="44"/>
    </row>
    <row r="371" spans="17:17" ht="15.75" customHeight="1">
      <c r="Q371" s="44"/>
    </row>
    <row r="372" spans="17:17" ht="15.75" customHeight="1">
      <c r="Q372" s="44"/>
    </row>
    <row r="373" spans="17:17" ht="15.75" customHeight="1">
      <c r="Q373" s="44"/>
    </row>
    <row r="374" spans="17:17" ht="15.75" customHeight="1">
      <c r="Q374" s="44"/>
    </row>
    <row r="375" spans="17:17" ht="15.75" customHeight="1">
      <c r="Q375" s="44"/>
    </row>
    <row r="376" spans="17:17" ht="15.75" customHeight="1">
      <c r="Q376" s="44"/>
    </row>
    <row r="377" spans="17:17" ht="15.75" customHeight="1">
      <c r="Q377" s="44"/>
    </row>
    <row r="378" spans="17:17" ht="15.75" customHeight="1">
      <c r="Q378" s="44"/>
    </row>
    <row r="379" spans="17:17" ht="15.75" customHeight="1">
      <c r="Q379" s="44"/>
    </row>
    <row r="380" spans="17:17" ht="15.75" customHeight="1">
      <c r="Q380" s="44"/>
    </row>
    <row r="381" spans="17:17" ht="15.75" customHeight="1">
      <c r="Q381" s="44"/>
    </row>
    <row r="382" spans="17:17" ht="15.75" customHeight="1">
      <c r="Q382" s="44"/>
    </row>
    <row r="383" spans="17:17" ht="15.75" customHeight="1">
      <c r="Q383" s="44"/>
    </row>
    <row r="384" spans="17:17" ht="15.75" customHeight="1">
      <c r="Q384" s="44"/>
    </row>
    <row r="385" spans="17:17" ht="15.75" customHeight="1">
      <c r="Q385" s="44"/>
    </row>
    <row r="386" spans="17:17" ht="15.75" customHeight="1">
      <c r="Q386" s="44"/>
    </row>
    <row r="387" spans="17:17" ht="15.75" customHeight="1">
      <c r="Q387" s="44"/>
    </row>
    <row r="388" spans="17:17" ht="15.75" customHeight="1">
      <c r="Q388" s="44"/>
    </row>
    <row r="389" spans="17:17" ht="15.75" customHeight="1">
      <c r="Q389" s="44"/>
    </row>
    <row r="390" spans="17:17" ht="15.75" customHeight="1">
      <c r="Q390" s="44"/>
    </row>
    <row r="391" spans="17:17" ht="15.75" customHeight="1">
      <c r="Q391" s="44"/>
    </row>
    <row r="392" spans="17:17" ht="15.75" customHeight="1">
      <c r="Q392" s="44"/>
    </row>
    <row r="393" spans="17:17" ht="15.75" customHeight="1">
      <c r="Q393" s="44"/>
    </row>
    <row r="394" spans="17:17" ht="15.75" customHeight="1">
      <c r="Q394" s="44"/>
    </row>
    <row r="395" spans="17:17" ht="15.75" customHeight="1">
      <c r="Q395" s="44"/>
    </row>
    <row r="396" spans="17:17" ht="15.75" customHeight="1">
      <c r="Q396" s="44"/>
    </row>
    <row r="397" spans="17:17" ht="15.75" customHeight="1">
      <c r="Q397" s="44"/>
    </row>
    <row r="398" spans="17:17" ht="15.75" customHeight="1">
      <c r="Q398" s="44"/>
    </row>
    <row r="399" spans="17:17" ht="15.75" customHeight="1">
      <c r="Q399" s="44"/>
    </row>
    <row r="400" spans="17:17" ht="15.75" customHeight="1">
      <c r="Q400" s="44"/>
    </row>
    <row r="401" spans="17:17" ht="15.75" customHeight="1">
      <c r="Q401" s="44"/>
    </row>
    <row r="402" spans="17:17" ht="15.75" customHeight="1">
      <c r="Q402" s="44"/>
    </row>
    <row r="403" spans="17:17" ht="15.75" customHeight="1">
      <c r="Q403" s="44"/>
    </row>
    <row r="404" spans="17:17" ht="15.75" customHeight="1">
      <c r="Q404" s="44"/>
    </row>
    <row r="405" spans="17:17" ht="15.75" customHeight="1">
      <c r="Q405" s="44"/>
    </row>
    <row r="406" spans="17:17" ht="15.75" customHeight="1">
      <c r="Q406" s="44"/>
    </row>
    <row r="407" spans="17:17" ht="15.75" customHeight="1">
      <c r="Q407" s="44"/>
    </row>
    <row r="408" spans="17:17" ht="15.75" customHeight="1">
      <c r="Q408" s="44"/>
    </row>
    <row r="409" spans="17:17" ht="15.75" customHeight="1">
      <c r="Q409" s="44"/>
    </row>
    <row r="410" spans="17:17" ht="15.75" customHeight="1">
      <c r="Q410" s="44"/>
    </row>
    <row r="411" spans="17:17" ht="15.75" customHeight="1">
      <c r="Q411" s="44"/>
    </row>
    <row r="412" spans="17:17" ht="15.75" customHeight="1">
      <c r="Q412" s="44"/>
    </row>
    <row r="413" spans="17:17" ht="15.75" customHeight="1">
      <c r="Q413" s="44"/>
    </row>
    <row r="414" spans="17:17" ht="15.75" customHeight="1">
      <c r="Q414" s="44"/>
    </row>
    <row r="415" spans="17:17" ht="15.75" customHeight="1">
      <c r="Q415" s="44"/>
    </row>
    <row r="416" spans="17:17" ht="15.75" customHeight="1">
      <c r="Q416" s="44"/>
    </row>
    <row r="417" spans="17:17" ht="15.75" customHeight="1">
      <c r="Q417" s="44"/>
    </row>
    <row r="418" spans="17:17" ht="15.75" customHeight="1">
      <c r="Q418" s="44"/>
    </row>
    <row r="419" spans="17:17" ht="15.75" customHeight="1">
      <c r="Q419" s="44"/>
    </row>
    <row r="420" spans="17:17" ht="15.75" customHeight="1">
      <c r="Q420" s="44"/>
    </row>
    <row r="421" spans="17:17" ht="15.75" customHeight="1">
      <c r="Q421" s="44"/>
    </row>
    <row r="422" spans="17:17" ht="15.75" customHeight="1">
      <c r="Q422" s="44"/>
    </row>
    <row r="423" spans="17:17" ht="15.75" customHeight="1">
      <c r="Q423" s="44"/>
    </row>
    <row r="424" spans="17:17" ht="15.75" customHeight="1">
      <c r="Q424" s="44"/>
    </row>
    <row r="425" spans="17:17" ht="15.75" customHeight="1">
      <c r="Q425" s="44"/>
    </row>
    <row r="426" spans="17:17" ht="15.75" customHeight="1">
      <c r="Q426" s="44"/>
    </row>
    <row r="427" spans="17:17" ht="15.75" customHeight="1">
      <c r="Q427" s="44"/>
    </row>
    <row r="428" spans="17:17" ht="15.75" customHeight="1">
      <c r="Q428" s="44"/>
    </row>
    <row r="429" spans="17:17" ht="15.75" customHeight="1">
      <c r="Q429" s="44"/>
    </row>
    <row r="430" spans="17:17" ht="15.75" customHeight="1">
      <c r="Q430" s="44"/>
    </row>
    <row r="431" spans="17:17" ht="15.75" customHeight="1">
      <c r="Q431" s="44"/>
    </row>
    <row r="432" spans="17:17" ht="15.75" customHeight="1">
      <c r="Q432" s="44"/>
    </row>
    <row r="433" spans="17:17" ht="15.75" customHeight="1">
      <c r="Q433" s="44"/>
    </row>
    <row r="434" spans="17:17" ht="15.75" customHeight="1">
      <c r="Q434" s="44"/>
    </row>
    <row r="435" spans="17:17" ht="15.75" customHeight="1">
      <c r="Q435" s="44"/>
    </row>
    <row r="436" spans="17:17" ht="15.75" customHeight="1">
      <c r="Q436" s="44"/>
    </row>
    <row r="437" spans="17:17" ht="15.75" customHeight="1">
      <c r="Q437" s="44"/>
    </row>
    <row r="438" spans="17:17" ht="15.75" customHeight="1">
      <c r="Q438" s="44"/>
    </row>
    <row r="439" spans="17:17" ht="15.75" customHeight="1">
      <c r="Q439" s="44"/>
    </row>
    <row r="440" spans="17:17" ht="15.75" customHeight="1">
      <c r="Q440" s="44"/>
    </row>
    <row r="441" spans="17:17" ht="15.75" customHeight="1">
      <c r="Q441" s="44"/>
    </row>
    <row r="442" spans="17:17" ht="15.75" customHeight="1">
      <c r="Q442" s="44"/>
    </row>
    <row r="443" spans="17:17" ht="15.75" customHeight="1">
      <c r="Q443" s="44"/>
    </row>
    <row r="444" spans="17:17" ht="15.75" customHeight="1">
      <c r="Q444" s="44"/>
    </row>
    <row r="445" spans="17:17" ht="15.75" customHeight="1">
      <c r="Q445" s="44"/>
    </row>
    <row r="446" spans="17:17" ht="15.75" customHeight="1">
      <c r="Q446" s="44"/>
    </row>
    <row r="447" spans="17:17" ht="15.75" customHeight="1">
      <c r="Q447" s="44"/>
    </row>
    <row r="448" spans="17:17" ht="15.75" customHeight="1">
      <c r="Q448" s="44"/>
    </row>
    <row r="449" spans="17:17" ht="15.75" customHeight="1">
      <c r="Q449" s="44"/>
    </row>
    <row r="450" spans="17:17" ht="15.75" customHeight="1">
      <c r="Q450" s="44"/>
    </row>
    <row r="451" spans="17:17" ht="15.75" customHeight="1">
      <c r="Q451" s="44"/>
    </row>
    <row r="452" spans="17:17" ht="15.75" customHeight="1">
      <c r="Q452" s="44"/>
    </row>
    <row r="453" spans="17:17" ht="15.75" customHeight="1">
      <c r="Q453" s="44"/>
    </row>
    <row r="454" spans="17:17" ht="15.75" customHeight="1">
      <c r="Q454" s="44"/>
    </row>
    <row r="455" spans="17:17" ht="15.75" customHeight="1">
      <c r="Q455" s="44"/>
    </row>
    <row r="456" spans="17:17" ht="15.75" customHeight="1">
      <c r="Q456" s="44"/>
    </row>
    <row r="457" spans="17:17" ht="15.75" customHeight="1">
      <c r="Q457" s="44"/>
    </row>
    <row r="458" spans="17:17" ht="15.75" customHeight="1">
      <c r="Q458" s="44"/>
    </row>
    <row r="459" spans="17:17" ht="15.75" customHeight="1">
      <c r="Q459" s="44"/>
    </row>
    <row r="460" spans="17:17" ht="15.75" customHeight="1">
      <c r="Q460" s="44"/>
    </row>
    <row r="461" spans="17:17" ht="15.75" customHeight="1">
      <c r="Q461" s="44"/>
    </row>
    <row r="462" spans="17:17" ht="15.75" customHeight="1">
      <c r="Q462" s="44"/>
    </row>
    <row r="463" spans="17:17" ht="15.75" customHeight="1">
      <c r="Q463" s="44"/>
    </row>
    <row r="464" spans="17:17" ht="15.75" customHeight="1">
      <c r="Q464" s="44"/>
    </row>
    <row r="465" spans="17:17" ht="15.75" customHeight="1">
      <c r="Q465" s="44"/>
    </row>
    <row r="466" spans="17:17" ht="15.75" customHeight="1">
      <c r="Q466" s="44"/>
    </row>
    <row r="467" spans="17:17" ht="15.75" customHeight="1">
      <c r="Q467" s="44"/>
    </row>
    <row r="468" spans="17:17" ht="15.75" customHeight="1">
      <c r="Q468" s="44"/>
    </row>
    <row r="469" spans="17:17" ht="15.75" customHeight="1">
      <c r="Q469" s="44"/>
    </row>
    <row r="470" spans="17:17" ht="15.75" customHeight="1">
      <c r="Q470" s="44"/>
    </row>
    <row r="471" spans="17:17" ht="15.75" customHeight="1">
      <c r="Q471" s="44"/>
    </row>
    <row r="472" spans="17:17" ht="15.75" customHeight="1">
      <c r="Q472" s="44"/>
    </row>
    <row r="473" spans="17:17" ht="15.75" customHeight="1">
      <c r="Q473" s="44"/>
    </row>
    <row r="474" spans="17:17" ht="15.75" customHeight="1">
      <c r="Q474" s="44"/>
    </row>
    <row r="475" spans="17:17" ht="15.75" customHeight="1">
      <c r="Q475" s="44"/>
    </row>
    <row r="476" spans="17:17" ht="15.75" customHeight="1">
      <c r="Q476" s="44"/>
    </row>
    <row r="477" spans="17:17" ht="15.75" customHeight="1">
      <c r="Q477" s="44"/>
    </row>
    <row r="478" spans="17:17" ht="15.75" customHeight="1">
      <c r="Q478" s="44"/>
    </row>
    <row r="479" spans="17:17" ht="15.75" customHeight="1">
      <c r="Q479" s="44"/>
    </row>
    <row r="480" spans="17:17" ht="15.75" customHeight="1">
      <c r="Q480" s="44"/>
    </row>
    <row r="481" spans="17:17" ht="15.75" customHeight="1">
      <c r="Q481" s="44"/>
    </row>
    <row r="482" spans="17:17" ht="15.75" customHeight="1">
      <c r="Q482" s="44"/>
    </row>
    <row r="483" spans="17:17" ht="15.75" customHeight="1">
      <c r="Q483" s="44"/>
    </row>
    <row r="484" spans="17:17" ht="15.75" customHeight="1">
      <c r="Q484" s="44"/>
    </row>
    <row r="485" spans="17:17" ht="15.75" customHeight="1">
      <c r="Q485" s="44"/>
    </row>
    <row r="486" spans="17:17" ht="15.75" customHeight="1">
      <c r="Q486" s="44"/>
    </row>
    <row r="487" spans="17:17" ht="15.75" customHeight="1">
      <c r="Q487" s="44"/>
    </row>
    <row r="488" spans="17:17" ht="15.75" customHeight="1">
      <c r="Q488" s="44"/>
    </row>
    <row r="489" spans="17:17" ht="15.75" customHeight="1">
      <c r="Q489" s="44"/>
    </row>
    <row r="490" spans="17:17" ht="15.75" customHeight="1">
      <c r="Q490" s="44"/>
    </row>
    <row r="491" spans="17:17" ht="15.75" customHeight="1">
      <c r="Q491" s="44"/>
    </row>
    <row r="492" spans="17:17" ht="15.75" customHeight="1">
      <c r="Q492" s="44"/>
    </row>
    <row r="493" spans="17:17" ht="15.75" customHeight="1">
      <c r="Q493" s="44"/>
    </row>
    <row r="494" spans="17:17" ht="15.75" customHeight="1">
      <c r="Q494" s="44"/>
    </row>
    <row r="495" spans="17:17" ht="15.75" customHeight="1">
      <c r="Q495" s="44"/>
    </row>
    <row r="496" spans="17:17" ht="15.75" customHeight="1">
      <c r="Q496" s="44"/>
    </row>
    <row r="497" spans="17:17" ht="15.75" customHeight="1">
      <c r="Q497" s="44"/>
    </row>
    <row r="498" spans="17:17" ht="15.75" customHeight="1">
      <c r="Q498" s="44"/>
    </row>
    <row r="499" spans="17:17" ht="15.75" customHeight="1">
      <c r="Q499" s="44"/>
    </row>
    <row r="500" spans="17:17" ht="15.75" customHeight="1">
      <c r="Q500" s="44"/>
    </row>
    <row r="501" spans="17:17" ht="15.75" customHeight="1">
      <c r="Q501" s="44"/>
    </row>
    <row r="502" spans="17:17" ht="15.75" customHeight="1">
      <c r="Q502" s="44"/>
    </row>
    <row r="503" spans="17:17" ht="15.75" customHeight="1">
      <c r="Q503" s="44"/>
    </row>
    <row r="504" spans="17:17" ht="15.75" customHeight="1">
      <c r="Q504" s="44"/>
    </row>
    <row r="505" spans="17:17" ht="15.75" customHeight="1">
      <c r="Q505" s="44"/>
    </row>
    <row r="506" spans="17:17" ht="15.75" customHeight="1">
      <c r="Q506" s="44"/>
    </row>
    <row r="507" spans="17:17" ht="15.75" customHeight="1">
      <c r="Q507" s="44"/>
    </row>
    <row r="508" spans="17:17" ht="15.75" customHeight="1">
      <c r="Q508" s="44"/>
    </row>
    <row r="509" spans="17:17" ht="15.75" customHeight="1">
      <c r="Q509" s="44"/>
    </row>
    <row r="510" spans="17:17" ht="15.75" customHeight="1">
      <c r="Q510" s="44"/>
    </row>
    <row r="511" spans="17:17" ht="15.75" customHeight="1">
      <c r="Q511" s="44"/>
    </row>
    <row r="512" spans="17:17" ht="15.75" customHeight="1">
      <c r="Q512" s="44"/>
    </row>
    <row r="513" spans="17:17" ht="15.75" customHeight="1">
      <c r="Q513" s="44"/>
    </row>
    <row r="514" spans="17:17" ht="15.75" customHeight="1">
      <c r="Q514" s="44"/>
    </row>
    <row r="515" spans="17:17" ht="15.75" customHeight="1">
      <c r="Q515" s="44"/>
    </row>
    <row r="516" spans="17:17" ht="15.75" customHeight="1">
      <c r="Q516" s="44"/>
    </row>
    <row r="517" spans="17:17" ht="15.75" customHeight="1">
      <c r="Q517" s="44"/>
    </row>
    <row r="518" spans="17:17" ht="15.75" customHeight="1">
      <c r="Q518" s="44"/>
    </row>
    <row r="519" spans="17:17" ht="15.75" customHeight="1">
      <c r="Q519" s="44"/>
    </row>
    <row r="520" spans="17:17" ht="15.75" customHeight="1">
      <c r="Q520" s="44"/>
    </row>
    <row r="521" spans="17:17" ht="15.75" customHeight="1">
      <c r="Q521" s="44"/>
    </row>
    <row r="522" spans="17:17" ht="15.75" customHeight="1">
      <c r="Q522" s="44"/>
    </row>
    <row r="523" spans="17:17" ht="15.75" customHeight="1">
      <c r="Q523" s="44"/>
    </row>
    <row r="524" spans="17:17" ht="15.75" customHeight="1">
      <c r="Q524" s="44"/>
    </row>
    <row r="525" spans="17:17" ht="15.75" customHeight="1">
      <c r="Q525" s="44"/>
    </row>
    <row r="526" spans="17:17" ht="15.75" customHeight="1">
      <c r="Q526" s="44"/>
    </row>
    <row r="527" spans="17:17" ht="15.75" customHeight="1">
      <c r="Q527" s="44"/>
    </row>
    <row r="528" spans="17:17" ht="15.75" customHeight="1">
      <c r="Q528" s="44"/>
    </row>
    <row r="529" spans="17:17" ht="15.75" customHeight="1">
      <c r="Q529" s="44"/>
    </row>
    <row r="530" spans="17:17" ht="15.75" customHeight="1">
      <c r="Q530" s="44"/>
    </row>
    <row r="531" spans="17:17" ht="15.75" customHeight="1">
      <c r="Q531" s="44"/>
    </row>
    <row r="532" spans="17:17" ht="15.75" customHeight="1">
      <c r="Q532" s="44"/>
    </row>
    <row r="533" spans="17:17" ht="15.75" customHeight="1">
      <c r="Q533" s="44"/>
    </row>
    <row r="534" spans="17:17" ht="15.75" customHeight="1">
      <c r="Q534" s="44"/>
    </row>
    <row r="535" spans="17:17" ht="15.75" customHeight="1">
      <c r="Q535" s="44"/>
    </row>
    <row r="536" spans="17:17" ht="15.75" customHeight="1">
      <c r="Q536" s="44"/>
    </row>
    <row r="537" spans="17:17" ht="15.75" customHeight="1">
      <c r="Q537" s="44"/>
    </row>
    <row r="538" spans="17:17" ht="15.75" customHeight="1">
      <c r="Q538" s="44"/>
    </row>
    <row r="539" spans="17:17" ht="15.75" customHeight="1">
      <c r="Q539" s="44"/>
    </row>
    <row r="540" spans="17:17" ht="15.75" customHeight="1">
      <c r="Q540" s="44"/>
    </row>
    <row r="541" spans="17:17" ht="15.75" customHeight="1">
      <c r="Q541" s="44"/>
    </row>
    <row r="542" spans="17:17" ht="15.75" customHeight="1">
      <c r="Q542" s="44"/>
    </row>
    <row r="543" spans="17:17" ht="15.75" customHeight="1">
      <c r="Q543" s="44"/>
    </row>
    <row r="544" spans="17:17" ht="15.75" customHeight="1">
      <c r="Q544" s="44"/>
    </row>
    <row r="545" spans="17:17" ht="15.75" customHeight="1">
      <c r="Q545" s="44"/>
    </row>
    <row r="546" spans="17:17" ht="15.75" customHeight="1">
      <c r="Q546" s="44"/>
    </row>
    <row r="547" spans="17:17" ht="15.75" customHeight="1">
      <c r="Q547" s="44"/>
    </row>
    <row r="548" spans="17:17" ht="15.75" customHeight="1">
      <c r="Q548" s="44"/>
    </row>
    <row r="549" spans="17:17" ht="15.75" customHeight="1">
      <c r="Q549" s="44"/>
    </row>
    <row r="550" spans="17:17" ht="15.75" customHeight="1">
      <c r="Q550" s="44"/>
    </row>
    <row r="551" spans="17:17" ht="15.75" customHeight="1">
      <c r="Q551" s="44"/>
    </row>
    <row r="552" spans="17:17" ht="15.75" customHeight="1">
      <c r="Q552" s="44"/>
    </row>
    <row r="553" spans="17:17" ht="15.75" customHeight="1">
      <c r="Q553" s="44"/>
    </row>
    <row r="554" spans="17:17" ht="15.75" customHeight="1">
      <c r="Q554" s="44"/>
    </row>
    <row r="555" spans="17:17" ht="15.75" customHeight="1">
      <c r="Q555" s="44"/>
    </row>
    <row r="556" spans="17:17" ht="15.75" customHeight="1">
      <c r="Q556" s="44"/>
    </row>
    <row r="557" spans="17:17" ht="15.75" customHeight="1">
      <c r="Q557" s="44"/>
    </row>
    <row r="558" spans="17:17" ht="15.75" customHeight="1">
      <c r="Q558" s="44"/>
    </row>
    <row r="559" spans="17:17" ht="15.75" customHeight="1">
      <c r="Q559" s="44"/>
    </row>
    <row r="560" spans="17:17" ht="15.75" customHeight="1">
      <c r="Q560" s="44"/>
    </row>
    <row r="561" spans="17:17" ht="15.75" customHeight="1">
      <c r="Q561" s="44"/>
    </row>
    <row r="562" spans="17:17" ht="15.75" customHeight="1">
      <c r="Q562" s="44"/>
    </row>
    <row r="563" spans="17:17" ht="15.75" customHeight="1">
      <c r="Q563" s="44"/>
    </row>
    <row r="564" spans="17:17" ht="15.75" customHeight="1">
      <c r="Q564" s="44"/>
    </row>
    <row r="565" spans="17:17" ht="15.75" customHeight="1">
      <c r="Q565" s="44"/>
    </row>
    <row r="566" spans="17:17" ht="15.75" customHeight="1">
      <c r="Q566" s="44"/>
    </row>
    <row r="567" spans="17:17" ht="15.75" customHeight="1">
      <c r="Q567" s="44"/>
    </row>
    <row r="568" spans="17:17" ht="15.75" customHeight="1">
      <c r="Q568" s="44"/>
    </row>
    <row r="569" spans="17:17" ht="15.75" customHeight="1">
      <c r="Q569" s="44"/>
    </row>
    <row r="570" spans="17:17" ht="15.75" customHeight="1">
      <c r="Q570" s="44"/>
    </row>
    <row r="571" spans="17:17" ht="15.75" customHeight="1">
      <c r="Q571" s="44"/>
    </row>
    <row r="572" spans="17:17" ht="15.75" customHeight="1">
      <c r="Q572" s="44"/>
    </row>
    <row r="573" spans="17:17" ht="15.75" customHeight="1">
      <c r="Q573" s="44"/>
    </row>
    <row r="574" spans="17:17" ht="15.75" customHeight="1">
      <c r="Q574" s="44"/>
    </row>
    <row r="575" spans="17:17" ht="15.75" customHeight="1">
      <c r="Q575" s="44"/>
    </row>
    <row r="576" spans="17:17" ht="15.75" customHeight="1">
      <c r="Q576" s="44"/>
    </row>
    <row r="577" spans="17:17" ht="15.75" customHeight="1">
      <c r="Q577" s="44"/>
    </row>
    <row r="578" spans="17:17" ht="15.75" customHeight="1">
      <c r="Q578" s="44"/>
    </row>
    <row r="579" spans="17:17" ht="15.75" customHeight="1">
      <c r="Q579" s="44"/>
    </row>
    <row r="580" spans="17:17" ht="15.75" customHeight="1">
      <c r="Q580" s="44"/>
    </row>
    <row r="581" spans="17:17" ht="15.75" customHeight="1">
      <c r="Q581" s="44"/>
    </row>
    <row r="582" spans="17:17" ht="15.75" customHeight="1">
      <c r="Q582" s="44"/>
    </row>
    <row r="583" spans="17:17" ht="15.75" customHeight="1">
      <c r="Q583" s="44"/>
    </row>
    <row r="584" spans="17:17" ht="15.75" customHeight="1">
      <c r="Q584" s="44"/>
    </row>
    <row r="585" spans="17:17" ht="15.75" customHeight="1">
      <c r="Q585" s="44"/>
    </row>
    <row r="586" spans="17:17" ht="15.75" customHeight="1">
      <c r="Q586" s="44"/>
    </row>
    <row r="587" spans="17:17" ht="15.75" customHeight="1">
      <c r="Q587" s="44"/>
    </row>
    <row r="588" spans="17:17" ht="15.75" customHeight="1">
      <c r="Q588" s="44"/>
    </row>
    <row r="589" spans="17:17" ht="15.75" customHeight="1">
      <c r="Q589" s="44"/>
    </row>
    <row r="590" spans="17:17" ht="15.75" customHeight="1">
      <c r="Q590" s="44"/>
    </row>
    <row r="591" spans="17:17" ht="15.75" customHeight="1">
      <c r="Q591" s="44"/>
    </row>
    <row r="592" spans="17:17" ht="15.75" customHeight="1">
      <c r="Q592" s="44"/>
    </row>
    <row r="593" spans="17:17" ht="15.75" customHeight="1">
      <c r="Q593" s="44"/>
    </row>
    <row r="594" spans="17:17" ht="15.75" customHeight="1">
      <c r="Q594" s="44"/>
    </row>
    <row r="595" spans="17:17" ht="15.75" customHeight="1">
      <c r="Q595" s="44"/>
    </row>
    <row r="596" spans="17:17" ht="15.75" customHeight="1">
      <c r="Q596" s="44"/>
    </row>
    <row r="597" spans="17:17" ht="15.75" customHeight="1">
      <c r="Q597" s="44"/>
    </row>
    <row r="598" spans="17:17" ht="15.75" customHeight="1">
      <c r="Q598" s="44"/>
    </row>
    <row r="599" spans="17:17" ht="15.75" customHeight="1">
      <c r="Q599" s="44"/>
    </row>
    <row r="600" spans="17:17" ht="15.75" customHeight="1">
      <c r="Q600" s="44"/>
    </row>
    <row r="601" spans="17:17" ht="15.75" customHeight="1">
      <c r="Q601" s="44"/>
    </row>
    <row r="602" spans="17:17" ht="15.75" customHeight="1">
      <c r="Q602" s="44"/>
    </row>
    <row r="603" spans="17:17" ht="15.75" customHeight="1">
      <c r="Q603" s="44"/>
    </row>
    <row r="604" spans="17:17" ht="15.75" customHeight="1">
      <c r="Q604" s="44"/>
    </row>
    <row r="605" spans="17:17" ht="15.75" customHeight="1">
      <c r="Q605" s="44"/>
    </row>
    <row r="606" spans="17:17" ht="15.75" customHeight="1">
      <c r="Q606" s="44"/>
    </row>
    <row r="607" spans="17:17" ht="15.75" customHeight="1">
      <c r="Q607" s="44"/>
    </row>
    <row r="608" spans="17:17" ht="15.75" customHeight="1">
      <c r="Q608" s="44"/>
    </row>
    <row r="609" spans="17:17" ht="15.75" customHeight="1">
      <c r="Q609" s="44"/>
    </row>
    <row r="610" spans="17:17" ht="15.75" customHeight="1">
      <c r="Q610" s="44"/>
    </row>
    <row r="611" spans="17:17" ht="15.75" customHeight="1">
      <c r="Q611" s="44"/>
    </row>
    <row r="612" spans="17:17" ht="15.75" customHeight="1">
      <c r="Q612" s="44"/>
    </row>
    <row r="613" spans="17:17" ht="15.75" customHeight="1">
      <c r="Q613" s="44"/>
    </row>
    <row r="614" spans="17:17" ht="15.75" customHeight="1">
      <c r="Q614" s="44"/>
    </row>
    <row r="615" spans="17:17" ht="15.75" customHeight="1">
      <c r="Q615" s="44"/>
    </row>
    <row r="616" spans="17:17" ht="15.75" customHeight="1">
      <c r="Q616" s="44"/>
    </row>
    <row r="617" spans="17:17" ht="15.75" customHeight="1">
      <c r="Q617" s="44"/>
    </row>
    <row r="618" spans="17:17" ht="15.75" customHeight="1">
      <c r="Q618" s="44"/>
    </row>
    <row r="619" spans="17:17" ht="15.75" customHeight="1">
      <c r="Q619" s="44"/>
    </row>
    <row r="620" spans="17:17" ht="15.75" customHeight="1">
      <c r="Q620" s="44"/>
    </row>
    <row r="621" spans="17:17" ht="15.75" customHeight="1">
      <c r="Q621" s="44"/>
    </row>
    <row r="622" spans="17:17" ht="15.75" customHeight="1">
      <c r="Q622" s="44"/>
    </row>
    <row r="623" spans="17:17" ht="15.75" customHeight="1">
      <c r="Q623" s="44"/>
    </row>
    <row r="624" spans="17:17" ht="15.75" customHeight="1">
      <c r="Q624" s="44"/>
    </row>
    <row r="625" spans="17:17" ht="15.75" customHeight="1">
      <c r="Q625" s="44"/>
    </row>
    <row r="626" spans="17:17" ht="15.75" customHeight="1">
      <c r="Q626" s="44"/>
    </row>
    <row r="627" spans="17:17" ht="15.75" customHeight="1">
      <c r="Q627" s="44"/>
    </row>
    <row r="628" spans="17:17" ht="15.75" customHeight="1">
      <c r="Q628" s="44"/>
    </row>
    <row r="629" spans="17:17" ht="15.75" customHeight="1">
      <c r="Q629" s="44"/>
    </row>
    <row r="630" spans="17:17" ht="15.75" customHeight="1">
      <c r="Q630" s="44"/>
    </row>
    <row r="631" spans="17:17" ht="15.75" customHeight="1">
      <c r="Q631" s="44"/>
    </row>
    <row r="632" spans="17:17" ht="15.75" customHeight="1">
      <c r="Q632" s="44"/>
    </row>
    <row r="633" spans="17:17" ht="15.75" customHeight="1">
      <c r="Q633" s="44"/>
    </row>
    <row r="634" spans="17:17" ht="15.75" customHeight="1">
      <c r="Q634" s="44"/>
    </row>
    <row r="635" spans="17:17" ht="15.75" customHeight="1">
      <c r="Q635" s="44"/>
    </row>
    <row r="636" spans="17:17" ht="15.75" customHeight="1">
      <c r="Q636" s="44"/>
    </row>
    <row r="637" spans="17:17" ht="15.75" customHeight="1">
      <c r="Q637" s="44"/>
    </row>
    <row r="638" spans="17:17" ht="15.75" customHeight="1">
      <c r="Q638" s="44"/>
    </row>
    <row r="639" spans="17:17" ht="15.75" customHeight="1">
      <c r="Q639" s="44"/>
    </row>
    <row r="640" spans="17:17" ht="15.75" customHeight="1">
      <c r="Q640" s="44"/>
    </row>
    <row r="641" spans="17:17" ht="15.75" customHeight="1">
      <c r="Q641" s="44"/>
    </row>
    <row r="642" spans="17:17" ht="15.75" customHeight="1">
      <c r="Q642" s="44"/>
    </row>
    <row r="643" spans="17:17" ht="15.75" customHeight="1">
      <c r="Q643" s="44"/>
    </row>
    <row r="644" spans="17:17" ht="15.75" customHeight="1">
      <c r="Q644" s="44"/>
    </row>
    <row r="645" spans="17:17" ht="15.75" customHeight="1">
      <c r="Q645" s="44"/>
    </row>
    <row r="646" spans="17:17" ht="15.75" customHeight="1">
      <c r="Q646" s="44"/>
    </row>
    <row r="647" spans="17:17" ht="15.75" customHeight="1">
      <c r="Q647" s="44"/>
    </row>
    <row r="648" spans="17:17" ht="15.75" customHeight="1">
      <c r="Q648" s="44"/>
    </row>
    <row r="649" spans="17:17" ht="15.75" customHeight="1">
      <c r="Q649" s="44"/>
    </row>
    <row r="650" spans="17:17" ht="15.75" customHeight="1">
      <c r="Q650" s="44"/>
    </row>
    <row r="651" spans="17:17" ht="15.75" customHeight="1">
      <c r="Q651" s="44"/>
    </row>
    <row r="652" spans="17:17" ht="15.75" customHeight="1">
      <c r="Q652" s="44"/>
    </row>
    <row r="653" spans="17:17" ht="15.75" customHeight="1">
      <c r="Q653" s="44"/>
    </row>
    <row r="654" spans="17:17" ht="15.75" customHeight="1">
      <c r="Q654" s="44"/>
    </row>
    <row r="655" spans="17:17" ht="15.75" customHeight="1">
      <c r="Q655" s="44"/>
    </row>
    <row r="656" spans="17:17" ht="15.75" customHeight="1">
      <c r="Q656" s="44"/>
    </row>
    <row r="657" spans="17:17" ht="15.75" customHeight="1">
      <c r="Q657" s="44"/>
    </row>
    <row r="658" spans="17:17" ht="15.75" customHeight="1">
      <c r="Q658" s="44"/>
    </row>
    <row r="659" spans="17:17" ht="15.75" customHeight="1">
      <c r="Q659" s="44"/>
    </row>
    <row r="660" spans="17:17" ht="15.75" customHeight="1">
      <c r="Q660" s="44"/>
    </row>
    <row r="661" spans="17:17" ht="15.75" customHeight="1">
      <c r="Q661" s="44"/>
    </row>
    <row r="662" spans="17:17" ht="15.75" customHeight="1">
      <c r="Q662" s="44"/>
    </row>
    <row r="663" spans="17:17" ht="15.75" customHeight="1">
      <c r="Q663" s="44"/>
    </row>
    <row r="664" spans="17:17" ht="15.75" customHeight="1">
      <c r="Q664" s="44"/>
    </row>
    <row r="665" spans="17:17" ht="15.75" customHeight="1">
      <c r="Q665" s="44"/>
    </row>
    <row r="666" spans="17:17" ht="15.75" customHeight="1">
      <c r="Q666" s="44"/>
    </row>
    <row r="667" spans="17:17" ht="15.75" customHeight="1">
      <c r="Q667" s="44"/>
    </row>
    <row r="668" spans="17:17" ht="15.75" customHeight="1">
      <c r="Q668" s="44"/>
    </row>
    <row r="669" spans="17:17" ht="15.75" customHeight="1">
      <c r="Q669" s="44"/>
    </row>
    <row r="670" spans="17:17" ht="15.75" customHeight="1">
      <c r="Q670" s="44"/>
    </row>
    <row r="671" spans="17:17" ht="15.75" customHeight="1">
      <c r="Q671" s="44"/>
    </row>
    <row r="672" spans="17:17" ht="15.75" customHeight="1">
      <c r="Q672" s="44"/>
    </row>
    <row r="673" spans="17:17" ht="15.75" customHeight="1">
      <c r="Q673" s="44"/>
    </row>
    <row r="674" spans="17:17" ht="15.75" customHeight="1">
      <c r="Q674" s="44"/>
    </row>
    <row r="675" spans="17:17" ht="15.75" customHeight="1">
      <c r="Q675" s="44"/>
    </row>
    <row r="676" spans="17:17" ht="15.75" customHeight="1">
      <c r="Q676" s="44"/>
    </row>
    <row r="677" spans="17:17" ht="15.75" customHeight="1">
      <c r="Q677" s="44"/>
    </row>
    <row r="678" spans="17:17" ht="15.75" customHeight="1">
      <c r="Q678" s="44"/>
    </row>
    <row r="679" spans="17:17" ht="15.75" customHeight="1">
      <c r="Q679" s="44"/>
    </row>
    <row r="680" spans="17:17" ht="15.75" customHeight="1">
      <c r="Q680" s="44"/>
    </row>
    <row r="681" spans="17:17" ht="15.75" customHeight="1">
      <c r="Q681" s="44"/>
    </row>
    <row r="682" spans="17:17" ht="15.75" customHeight="1">
      <c r="Q682" s="44"/>
    </row>
    <row r="683" spans="17:17" ht="15.75" customHeight="1">
      <c r="Q683" s="44"/>
    </row>
    <row r="684" spans="17:17" ht="15.75" customHeight="1">
      <c r="Q684" s="44"/>
    </row>
    <row r="685" spans="17:17" ht="15.75" customHeight="1">
      <c r="Q685" s="44"/>
    </row>
    <row r="686" spans="17:17" ht="15.75" customHeight="1">
      <c r="Q686" s="44"/>
    </row>
    <row r="687" spans="17:17" ht="15.75" customHeight="1">
      <c r="Q687" s="44"/>
    </row>
    <row r="688" spans="17:17" ht="15.75" customHeight="1">
      <c r="Q688" s="44"/>
    </row>
    <row r="689" spans="17:17" ht="15.75" customHeight="1">
      <c r="Q689" s="44"/>
    </row>
    <row r="690" spans="17:17" ht="15.75" customHeight="1">
      <c r="Q690" s="44"/>
    </row>
    <row r="691" spans="17:17" ht="15.75" customHeight="1">
      <c r="Q691" s="44"/>
    </row>
    <row r="692" spans="17:17" ht="15.75" customHeight="1">
      <c r="Q692" s="44"/>
    </row>
    <row r="693" spans="17:17" ht="15.75" customHeight="1">
      <c r="Q693" s="44"/>
    </row>
    <row r="694" spans="17:17" ht="15.75" customHeight="1">
      <c r="Q694" s="44"/>
    </row>
    <row r="695" spans="17:17" ht="15.75" customHeight="1">
      <c r="Q695" s="44"/>
    </row>
    <row r="696" spans="17:17" ht="15.75" customHeight="1">
      <c r="Q696" s="44"/>
    </row>
    <row r="697" spans="17:17" ht="15.75" customHeight="1">
      <c r="Q697" s="44"/>
    </row>
    <row r="698" spans="17:17" ht="15.75" customHeight="1">
      <c r="Q698" s="44"/>
    </row>
    <row r="699" spans="17:17" ht="15.75" customHeight="1">
      <c r="Q699" s="44"/>
    </row>
    <row r="700" spans="17:17" ht="15.75" customHeight="1">
      <c r="Q700" s="44"/>
    </row>
    <row r="701" spans="17:17" ht="15.75" customHeight="1">
      <c r="Q701" s="44"/>
    </row>
    <row r="702" spans="17:17" ht="15.75" customHeight="1">
      <c r="Q702" s="44"/>
    </row>
    <row r="703" spans="17:17" ht="15.75" customHeight="1">
      <c r="Q703" s="44"/>
    </row>
    <row r="704" spans="17:17" ht="15.75" customHeight="1">
      <c r="Q704" s="44"/>
    </row>
    <row r="705" spans="17:17" ht="15.75" customHeight="1">
      <c r="Q705" s="44"/>
    </row>
    <row r="706" spans="17:17" ht="15.75" customHeight="1">
      <c r="Q706" s="44"/>
    </row>
    <row r="707" spans="17:17" ht="15.75" customHeight="1">
      <c r="Q707" s="44"/>
    </row>
    <row r="708" spans="17:17" ht="15.75" customHeight="1">
      <c r="Q708" s="44"/>
    </row>
    <row r="709" spans="17:17" ht="15.75" customHeight="1">
      <c r="Q709" s="44"/>
    </row>
    <row r="710" spans="17:17" ht="15.75" customHeight="1">
      <c r="Q710" s="44"/>
    </row>
    <row r="711" spans="17:17" ht="15.75" customHeight="1">
      <c r="Q711" s="44"/>
    </row>
    <row r="712" spans="17:17" ht="15.75" customHeight="1">
      <c r="Q712" s="44"/>
    </row>
    <row r="713" spans="17:17" ht="15.75" customHeight="1">
      <c r="Q713" s="44"/>
    </row>
    <row r="714" spans="17:17" ht="15.75" customHeight="1">
      <c r="Q714" s="44"/>
    </row>
    <row r="715" spans="17:17" ht="15.75" customHeight="1">
      <c r="Q715" s="44"/>
    </row>
    <row r="716" spans="17:17" ht="15.75" customHeight="1">
      <c r="Q716" s="44"/>
    </row>
    <row r="717" spans="17:17" ht="15.75" customHeight="1">
      <c r="Q717" s="44"/>
    </row>
    <row r="718" spans="17:17" ht="15.75" customHeight="1">
      <c r="Q718" s="44"/>
    </row>
    <row r="719" spans="17:17" ht="15.75" customHeight="1">
      <c r="Q719" s="44"/>
    </row>
    <row r="720" spans="17:17" ht="15.75" customHeight="1">
      <c r="Q720" s="44"/>
    </row>
    <row r="721" spans="17:17" ht="15.75" customHeight="1">
      <c r="Q721" s="44"/>
    </row>
    <row r="722" spans="17:17" ht="15.75" customHeight="1">
      <c r="Q722" s="44"/>
    </row>
    <row r="723" spans="17:17" ht="15.75" customHeight="1">
      <c r="Q723" s="44"/>
    </row>
    <row r="724" spans="17:17" ht="15.75" customHeight="1">
      <c r="Q724" s="44"/>
    </row>
    <row r="725" spans="17:17" ht="15.75" customHeight="1">
      <c r="Q725" s="44"/>
    </row>
    <row r="726" spans="17:17" ht="15.75" customHeight="1">
      <c r="Q726" s="44"/>
    </row>
    <row r="727" spans="17:17" ht="15.75" customHeight="1">
      <c r="Q727" s="44"/>
    </row>
    <row r="728" spans="17:17" ht="15.75" customHeight="1">
      <c r="Q728" s="44"/>
    </row>
    <row r="729" spans="17:17" ht="15.75" customHeight="1">
      <c r="Q729" s="44"/>
    </row>
    <row r="730" spans="17:17" ht="15.75" customHeight="1">
      <c r="Q730" s="44"/>
    </row>
    <row r="731" spans="17:17" ht="15.75" customHeight="1">
      <c r="Q731" s="44"/>
    </row>
    <row r="732" spans="17:17" ht="15.75" customHeight="1">
      <c r="Q732" s="44"/>
    </row>
    <row r="733" spans="17:17" ht="15.75" customHeight="1">
      <c r="Q733" s="44"/>
    </row>
    <row r="734" spans="17:17" ht="15.75" customHeight="1">
      <c r="Q734" s="44"/>
    </row>
    <row r="735" spans="17:17" ht="15.75" customHeight="1">
      <c r="Q735" s="44"/>
    </row>
    <row r="736" spans="17:17" ht="15.75" customHeight="1">
      <c r="Q736" s="44"/>
    </row>
    <row r="737" spans="17:17" ht="15.75" customHeight="1">
      <c r="Q737" s="44"/>
    </row>
    <row r="738" spans="17:17" ht="15.75" customHeight="1">
      <c r="Q738" s="44"/>
    </row>
    <row r="739" spans="17:17" ht="15.75" customHeight="1">
      <c r="Q739" s="44"/>
    </row>
    <row r="740" spans="17:17" ht="15.75" customHeight="1">
      <c r="Q740" s="44"/>
    </row>
    <row r="741" spans="17:17" ht="15.75" customHeight="1">
      <c r="Q741" s="44"/>
    </row>
    <row r="742" spans="17:17" ht="15.75" customHeight="1">
      <c r="Q742" s="44"/>
    </row>
    <row r="743" spans="17:17" ht="15.75" customHeight="1">
      <c r="Q743" s="44"/>
    </row>
    <row r="744" spans="17:17" ht="15.75" customHeight="1">
      <c r="Q744" s="44"/>
    </row>
    <row r="745" spans="17:17" ht="15.75" customHeight="1">
      <c r="Q745" s="44"/>
    </row>
    <row r="746" spans="17:17" ht="15.75" customHeight="1">
      <c r="Q746" s="44"/>
    </row>
    <row r="747" spans="17:17" ht="15.75" customHeight="1">
      <c r="Q747" s="44"/>
    </row>
    <row r="748" spans="17:17" ht="15.75" customHeight="1">
      <c r="Q748" s="44"/>
    </row>
    <row r="749" spans="17:17" ht="15.75" customHeight="1">
      <c r="Q749" s="44"/>
    </row>
    <row r="750" spans="17:17" ht="15.75" customHeight="1">
      <c r="Q750" s="44"/>
    </row>
    <row r="751" spans="17:17" ht="15.75" customHeight="1">
      <c r="Q751" s="44"/>
    </row>
    <row r="752" spans="17:17" ht="15.75" customHeight="1">
      <c r="Q752" s="44"/>
    </row>
    <row r="753" spans="17:17" ht="15.75" customHeight="1">
      <c r="Q753" s="44"/>
    </row>
    <row r="754" spans="17:17" ht="15.75" customHeight="1">
      <c r="Q754" s="44"/>
    </row>
    <row r="755" spans="17:17" ht="15.75" customHeight="1">
      <c r="Q755" s="44"/>
    </row>
    <row r="756" spans="17:17" ht="15.75" customHeight="1">
      <c r="Q756" s="44"/>
    </row>
    <row r="757" spans="17:17" ht="15.75" customHeight="1">
      <c r="Q757" s="44"/>
    </row>
    <row r="758" spans="17:17" ht="15.75" customHeight="1">
      <c r="Q758" s="44"/>
    </row>
    <row r="759" spans="17:17" ht="15.75" customHeight="1">
      <c r="Q759" s="44"/>
    </row>
    <row r="760" spans="17:17" ht="15.75" customHeight="1">
      <c r="Q760" s="44"/>
    </row>
    <row r="761" spans="17:17" ht="15.75" customHeight="1">
      <c r="Q761" s="44"/>
    </row>
    <row r="762" spans="17:17" ht="15.75" customHeight="1">
      <c r="Q762" s="44"/>
    </row>
    <row r="763" spans="17:17" ht="15.75" customHeight="1">
      <c r="Q763" s="44"/>
    </row>
    <row r="764" spans="17:17" ht="15.75" customHeight="1">
      <c r="Q764" s="44"/>
    </row>
    <row r="765" spans="17:17" ht="15.75" customHeight="1">
      <c r="Q765" s="44"/>
    </row>
    <row r="766" spans="17:17" ht="15.75" customHeight="1">
      <c r="Q766" s="44"/>
    </row>
    <row r="767" spans="17:17" ht="15.75" customHeight="1">
      <c r="Q767" s="44"/>
    </row>
    <row r="768" spans="17:17" ht="15.75" customHeight="1">
      <c r="Q768" s="44"/>
    </row>
    <row r="769" spans="17:17" ht="15.75" customHeight="1">
      <c r="Q769" s="44"/>
    </row>
    <row r="770" spans="17:17" ht="15.75" customHeight="1">
      <c r="Q770" s="44"/>
    </row>
    <row r="771" spans="17:17" ht="15.75" customHeight="1">
      <c r="Q771" s="44"/>
    </row>
    <row r="772" spans="17:17" ht="15.75" customHeight="1">
      <c r="Q772" s="44"/>
    </row>
    <row r="773" spans="17:17" ht="15.75" customHeight="1">
      <c r="Q773" s="44"/>
    </row>
    <row r="774" spans="17:17" ht="15.75" customHeight="1">
      <c r="Q774" s="44"/>
    </row>
    <row r="775" spans="17:17" ht="15.75" customHeight="1">
      <c r="Q775" s="44"/>
    </row>
    <row r="776" spans="17:17" ht="15.75" customHeight="1">
      <c r="Q776" s="44"/>
    </row>
    <row r="777" spans="17:17" ht="15.75" customHeight="1">
      <c r="Q777" s="44"/>
    </row>
    <row r="778" spans="17:17" ht="15.75" customHeight="1">
      <c r="Q778" s="44"/>
    </row>
    <row r="779" spans="17:17" ht="15.75" customHeight="1">
      <c r="Q779" s="44"/>
    </row>
    <row r="780" spans="17:17" ht="15.75" customHeight="1">
      <c r="Q780" s="44"/>
    </row>
    <row r="781" spans="17:17" ht="15.75" customHeight="1">
      <c r="Q781" s="44"/>
    </row>
    <row r="782" spans="17:17" ht="15.75" customHeight="1">
      <c r="Q782" s="44"/>
    </row>
    <row r="783" spans="17:17" ht="15.75" customHeight="1">
      <c r="Q783" s="44"/>
    </row>
    <row r="784" spans="17:17" ht="15.75" customHeight="1">
      <c r="Q784" s="44"/>
    </row>
    <row r="785" spans="17:17" ht="15.75" customHeight="1">
      <c r="Q785" s="44"/>
    </row>
    <row r="786" spans="17:17" ht="15.75" customHeight="1">
      <c r="Q786" s="44"/>
    </row>
    <row r="787" spans="17:17" ht="15.75" customHeight="1">
      <c r="Q787" s="44"/>
    </row>
    <row r="788" spans="17:17" ht="15.75" customHeight="1">
      <c r="Q788" s="44"/>
    </row>
    <row r="789" spans="17:17" ht="15.75" customHeight="1">
      <c r="Q789" s="44"/>
    </row>
    <row r="790" spans="17:17" ht="15.75" customHeight="1">
      <c r="Q790" s="44"/>
    </row>
    <row r="791" spans="17:17" ht="15.75" customHeight="1">
      <c r="Q791" s="44"/>
    </row>
    <row r="792" spans="17:17" ht="15.75" customHeight="1">
      <c r="Q792" s="44"/>
    </row>
    <row r="793" spans="17:17" ht="15.75" customHeight="1">
      <c r="Q793" s="44"/>
    </row>
    <row r="794" spans="17:17" ht="15.75" customHeight="1">
      <c r="Q794" s="44"/>
    </row>
    <row r="795" spans="17:17" ht="15.75" customHeight="1">
      <c r="Q795" s="44"/>
    </row>
    <row r="796" spans="17:17" ht="15.75" customHeight="1">
      <c r="Q796" s="44"/>
    </row>
    <row r="797" spans="17:17" ht="15.75" customHeight="1">
      <c r="Q797" s="44"/>
    </row>
    <row r="798" spans="17:17" ht="15.75" customHeight="1">
      <c r="Q798" s="44"/>
    </row>
    <row r="799" spans="17:17" ht="15.75" customHeight="1">
      <c r="Q799" s="44"/>
    </row>
    <row r="800" spans="17:17" ht="15.75" customHeight="1">
      <c r="Q800" s="44"/>
    </row>
    <row r="801" spans="17:17" ht="15.75" customHeight="1">
      <c r="Q801" s="44"/>
    </row>
    <row r="802" spans="17:17" ht="15.75" customHeight="1">
      <c r="Q802" s="44"/>
    </row>
    <row r="803" spans="17:17" ht="15.75" customHeight="1">
      <c r="Q803" s="44"/>
    </row>
    <row r="804" spans="17:17" ht="15.75" customHeight="1">
      <c r="Q804" s="44"/>
    </row>
    <row r="805" spans="17:17" ht="15.75" customHeight="1">
      <c r="Q805" s="44"/>
    </row>
    <row r="806" spans="17:17" ht="15.75" customHeight="1">
      <c r="Q806" s="44"/>
    </row>
    <row r="807" spans="17:17" ht="15.75" customHeight="1">
      <c r="Q807" s="44"/>
    </row>
    <row r="808" spans="17:17" ht="15.75" customHeight="1">
      <c r="Q808" s="44"/>
    </row>
    <row r="809" spans="17:17" ht="15.75" customHeight="1">
      <c r="Q809" s="44"/>
    </row>
    <row r="810" spans="17:17" ht="15.75" customHeight="1">
      <c r="Q810" s="44"/>
    </row>
    <row r="811" spans="17:17" ht="15.75" customHeight="1">
      <c r="Q811" s="44"/>
    </row>
    <row r="812" spans="17:17" ht="15.75" customHeight="1">
      <c r="Q812" s="44"/>
    </row>
    <row r="813" spans="17:17" ht="15.75" customHeight="1">
      <c r="Q813" s="44"/>
    </row>
    <row r="814" spans="17:17" ht="15.75" customHeight="1">
      <c r="Q814" s="44"/>
    </row>
    <row r="815" spans="17:17" ht="15.75" customHeight="1">
      <c r="Q815" s="44"/>
    </row>
    <row r="816" spans="17:17" ht="15.75" customHeight="1">
      <c r="Q816" s="44"/>
    </row>
    <row r="817" spans="17:17" ht="15.75" customHeight="1">
      <c r="Q817" s="44"/>
    </row>
    <row r="818" spans="17:17" ht="15.75" customHeight="1">
      <c r="Q818" s="44"/>
    </row>
    <row r="819" spans="17:17" ht="15.75" customHeight="1">
      <c r="Q819" s="44"/>
    </row>
    <row r="820" spans="17:17" ht="15.75" customHeight="1">
      <c r="Q820" s="44"/>
    </row>
    <row r="821" spans="17:17" ht="15.75" customHeight="1">
      <c r="Q821" s="44"/>
    </row>
    <row r="822" spans="17:17" ht="15.75" customHeight="1">
      <c r="Q822" s="44"/>
    </row>
    <row r="823" spans="17:17" ht="15.75" customHeight="1">
      <c r="Q823" s="44"/>
    </row>
    <row r="824" spans="17:17" ht="15.75" customHeight="1">
      <c r="Q824" s="44"/>
    </row>
    <row r="825" spans="17:17" ht="15.75" customHeight="1">
      <c r="Q825" s="44"/>
    </row>
    <row r="826" spans="17:17" ht="15.75" customHeight="1">
      <c r="Q826" s="44"/>
    </row>
    <row r="827" spans="17:17" ht="15.75" customHeight="1">
      <c r="Q827" s="44"/>
    </row>
    <row r="828" spans="17:17" ht="15.75" customHeight="1">
      <c r="Q828" s="44"/>
    </row>
    <row r="829" spans="17:17" ht="15.75" customHeight="1">
      <c r="Q829" s="44"/>
    </row>
    <row r="830" spans="17:17" ht="15.75" customHeight="1">
      <c r="Q830" s="44"/>
    </row>
    <row r="831" spans="17:17" ht="15.75" customHeight="1">
      <c r="Q831" s="44"/>
    </row>
    <row r="832" spans="17:17" ht="15.75" customHeight="1">
      <c r="Q832" s="44"/>
    </row>
    <row r="833" spans="17:17" ht="15.75" customHeight="1">
      <c r="Q833" s="44"/>
    </row>
    <row r="834" spans="17:17" ht="15.75" customHeight="1">
      <c r="Q834" s="44"/>
    </row>
    <row r="835" spans="17:17" ht="15.75" customHeight="1">
      <c r="Q835" s="44"/>
    </row>
    <row r="836" spans="17:17" ht="15.75" customHeight="1">
      <c r="Q836" s="44"/>
    </row>
    <row r="837" spans="17:17" ht="15.75" customHeight="1">
      <c r="Q837" s="44"/>
    </row>
    <row r="838" spans="17:17" ht="15.75" customHeight="1">
      <c r="Q838" s="44"/>
    </row>
    <row r="839" spans="17:17" ht="15.75" customHeight="1">
      <c r="Q839" s="44"/>
    </row>
    <row r="840" spans="17:17" ht="15.75" customHeight="1">
      <c r="Q840" s="44"/>
    </row>
    <row r="841" spans="17:17" ht="15.75" customHeight="1">
      <c r="Q841" s="44"/>
    </row>
    <row r="842" spans="17:17" ht="15.75" customHeight="1">
      <c r="Q842" s="44"/>
    </row>
    <row r="843" spans="17:17" ht="15.75" customHeight="1">
      <c r="Q843" s="44"/>
    </row>
    <row r="844" spans="17:17" ht="15.75" customHeight="1">
      <c r="Q844" s="44"/>
    </row>
    <row r="845" spans="17:17" ht="15.75" customHeight="1">
      <c r="Q845" s="44"/>
    </row>
    <row r="846" spans="17:17" ht="15.75" customHeight="1">
      <c r="Q846" s="44"/>
    </row>
    <row r="847" spans="17:17" ht="15.75" customHeight="1">
      <c r="Q847" s="44"/>
    </row>
    <row r="848" spans="17:17" ht="15.75" customHeight="1">
      <c r="Q848" s="44"/>
    </row>
    <row r="849" spans="17:17" ht="15.75" customHeight="1">
      <c r="Q849" s="44"/>
    </row>
    <row r="850" spans="17:17" ht="15.75" customHeight="1">
      <c r="Q850" s="44"/>
    </row>
    <row r="851" spans="17:17" ht="15.75" customHeight="1">
      <c r="Q851" s="44"/>
    </row>
    <row r="852" spans="17:17" ht="15.75" customHeight="1">
      <c r="Q852" s="44"/>
    </row>
    <row r="853" spans="17:17" ht="15.75" customHeight="1">
      <c r="Q853" s="44"/>
    </row>
    <row r="854" spans="17:17" ht="15.75" customHeight="1">
      <c r="Q854" s="44"/>
    </row>
    <row r="855" spans="17:17" ht="15.75" customHeight="1">
      <c r="Q855" s="44"/>
    </row>
    <row r="856" spans="17:17" ht="15.75" customHeight="1">
      <c r="Q856" s="44"/>
    </row>
    <row r="857" spans="17:17" ht="15.75" customHeight="1">
      <c r="Q857" s="44"/>
    </row>
    <row r="858" spans="17:17" ht="15.75" customHeight="1">
      <c r="Q858" s="44"/>
    </row>
    <row r="859" spans="17:17" ht="15.75" customHeight="1">
      <c r="Q859" s="44"/>
    </row>
    <row r="860" spans="17:17" ht="15.75" customHeight="1">
      <c r="Q860" s="44"/>
    </row>
    <row r="861" spans="17:17" ht="15.75" customHeight="1">
      <c r="Q861" s="44"/>
    </row>
    <row r="862" spans="17:17" ht="15.75" customHeight="1">
      <c r="Q862" s="44"/>
    </row>
    <row r="863" spans="17:17" ht="15.75" customHeight="1">
      <c r="Q863" s="44"/>
    </row>
    <row r="864" spans="17:17" ht="15.75" customHeight="1">
      <c r="Q864" s="44"/>
    </row>
    <row r="865" spans="17:17" ht="15.75" customHeight="1">
      <c r="Q865" s="44"/>
    </row>
    <row r="866" spans="17:17" ht="15.75" customHeight="1">
      <c r="Q866" s="44"/>
    </row>
    <row r="867" spans="17:17" ht="15.75" customHeight="1">
      <c r="Q867" s="44"/>
    </row>
    <row r="868" spans="17:17" ht="15.75" customHeight="1">
      <c r="Q868" s="44"/>
    </row>
    <row r="869" spans="17:17" ht="15.75" customHeight="1">
      <c r="Q869" s="44"/>
    </row>
    <row r="870" spans="17:17" ht="15.75" customHeight="1">
      <c r="Q870" s="44"/>
    </row>
    <row r="871" spans="17:17" ht="15.75" customHeight="1">
      <c r="Q871" s="44"/>
    </row>
    <row r="872" spans="17:17" ht="15.75" customHeight="1">
      <c r="Q872" s="44"/>
    </row>
    <row r="873" spans="17:17" ht="15.75" customHeight="1">
      <c r="Q873" s="44"/>
    </row>
    <row r="874" spans="17:17" ht="15.75" customHeight="1">
      <c r="Q874" s="44"/>
    </row>
    <row r="875" spans="17:17" ht="15.75" customHeight="1">
      <c r="Q875" s="44"/>
    </row>
    <row r="876" spans="17:17" ht="15.75" customHeight="1">
      <c r="Q876" s="44"/>
    </row>
    <row r="877" spans="17:17" ht="15.75" customHeight="1">
      <c r="Q877" s="44"/>
    </row>
    <row r="878" spans="17:17" ht="15.75" customHeight="1">
      <c r="Q878" s="44"/>
    </row>
    <row r="879" spans="17:17" ht="15.75" customHeight="1">
      <c r="Q879" s="44"/>
    </row>
    <row r="880" spans="17:17" ht="15.75" customHeight="1">
      <c r="Q880" s="44"/>
    </row>
    <row r="881" spans="17:17" ht="15.75" customHeight="1">
      <c r="Q881" s="44"/>
    </row>
    <row r="882" spans="17:17" ht="15.75" customHeight="1">
      <c r="Q882" s="44"/>
    </row>
    <row r="883" spans="17:17" ht="15.75" customHeight="1">
      <c r="Q883" s="44"/>
    </row>
    <row r="884" spans="17:17" ht="15.75" customHeight="1">
      <c r="Q884" s="44"/>
    </row>
    <row r="885" spans="17:17" ht="15.75" customHeight="1">
      <c r="Q885" s="44"/>
    </row>
    <row r="886" spans="17:17" ht="15.75" customHeight="1">
      <c r="Q886" s="44"/>
    </row>
    <row r="887" spans="17:17" ht="15.75" customHeight="1">
      <c r="Q887" s="44"/>
    </row>
    <row r="888" spans="17:17" ht="15.75" customHeight="1">
      <c r="Q888" s="44"/>
    </row>
    <row r="889" spans="17:17" ht="15.75" customHeight="1">
      <c r="Q889" s="44"/>
    </row>
    <row r="890" spans="17:17" ht="15.75" customHeight="1">
      <c r="Q890" s="44"/>
    </row>
    <row r="891" spans="17:17" ht="15.75" customHeight="1">
      <c r="Q891" s="44"/>
    </row>
    <row r="892" spans="17:17" ht="15.75" customHeight="1">
      <c r="Q892" s="44"/>
    </row>
    <row r="893" spans="17:17" ht="15.75" customHeight="1">
      <c r="Q893" s="44"/>
    </row>
    <row r="894" spans="17:17" ht="15.75" customHeight="1">
      <c r="Q894" s="44"/>
    </row>
    <row r="895" spans="17:17" ht="15.75" customHeight="1">
      <c r="Q895" s="44"/>
    </row>
    <row r="896" spans="17:17" ht="15.75" customHeight="1">
      <c r="Q896" s="44"/>
    </row>
    <row r="897" spans="17:17" ht="15.75" customHeight="1">
      <c r="Q897" s="44"/>
    </row>
    <row r="898" spans="17:17" ht="15.75" customHeight="1">
      <c r="Q898" s="44"/>
    </row>
    <row r="899" spans="17:17" ht="15.75" customHeight="1">
      <c r="Q899" s="44"/>
    </row>
    <row r="900" spans="17:17" ht="15.75" customHeight="1">
      <c r="Q900" s="44"/>
    </row>
    <row r="901" spans="17:17" ht="15.75" customHeight="1">
      <c r="Q901" s="44"/>
    </row>
    <row r="902" spans="17:17" ht="15.75" customHeight="1">
      <c r="Q902" s="44"/>
    </row>
    <row r="903" spans="17:17" ht="15.75" customHeight="1">
      <c r="Q903" s="44"/>
    </row>
    <row r="904" spans="17:17" ht="15.75" customHeight="1">
      <c r="Q904" s="44"/>
    </row>
    <row r="905" spans="17:17" ht="15.75" customHeight="1">
      <c r="Q905" s="44"/>
    </row>
    <row r="906" spans="17:17" ht="15.75" customHeight="1">
      <c r="Q906" s="44"/>
    </row>
    <row r="907" spans="17:17" ht="15.75" customHeight="1">
      <c r="Q907" s="44"/>
    </row>
    <row r="908" spans="17:17" ht="15.75" customHeight="1">
      <c r="Q908" s="44"/>
    </row>
    <row r="909" spans="17:17" ht="15.75" customHeight="1">
      <c r="Q909" s="44"/>
    </row>
    <row r="910" spans="17:17" ht="15.75" customHeight="1">
      <c r="Q910" s="44"/>
    </row>
    <row r="911" spans="17:17" ht="15.75" customHeight="1">
      <c r="Q911" s="44"/>
    </row>
    <row r="912" spans="17:17" ht="15.75" customHeight="1">
      <c r="Q912" s="44"/>
    </row>
    <row r="913" spans="17:17" ht="15.75" customHeight="1">
      <c r="Q913" s="44"/>
    </row>
    <row r="914" spans="17:17" ht="15.75" customHeight="1">
      <c r="Q914" s="44"/>
    </row>
    <row r="915" spans="17:17" ht="15.75" customHeight="1">
      <c r="Q915" s="44"/>
    </row>
    <row r="916" spans="17:17" ht="15.75" customHeight="1">
      <c r="Q916" s="44"/>
    </row>
    <row r="917" spans="17:17" ht="15.75" customHeight="1">
      <c r="Q917" s="44"/>
    </row>
    <row r="918" spans="17:17" ht="15.75" customHeight="1">
      <c r="Q918" s="44"/>
    </row>
    <row r="919" spans="17:17" ht="15.75" customHeight="1">
      <c r="Q919" s="44"/>
    </row>
    <row r="920" spans="17:17" ht="15.75" customHeight="1">
      <c r="Q920" s="44"/>
    </row>
    <row r="921" spans="17:17" ht="15.75" customHeight="1">
      <c r="Q921" s="44"/>
    </row>
    <row r="922" spans="17:17" ht="15.75" customHeight="1">
      <c r="Q922" s="44"/>
    </row>
    <row r="923" spans="17:17" ht="15.75" customHeight="1">
      <c r="Q923" s="44"/>
    </row>
    <row r="924" spans="17:17" ht="15.75" customHeight="1">
      <c r="Q924" s="44"/>
    </row>
    <row r="925" spans="17:17" ht="15.75" customHeight="1">
      <c r="Q925" s="44"/>
    </row>
    <row r="926" spans="17:17" ht="15.75" customHeight="1">
      <c r="Q926" s="44"/>
    </row>
    <row r="927" spans="17:17" ht="15.75" customHeight="1">
      <c r="Q927" s="44"/>
    </row>
    <row r="928" spans="17:17" ht="15.75" customHeight="1">
      <c r="Q928" s="44"/>
    </row>
    <row r="929" spans="17:17" ht="15.75" customHeight="1">
      <c r="Q929" s="44"/>
    </row>
    <row r="930" spans="17:17" ht="15.75" customHeight="1">
      <c r="Q930" s="44"/>
    </row>
    <row r="931" spans="17:17" ht="15.75" customHeight="1">
      <c r="Q931" s="44"/>
    </row>
    <row r="932" spans="17:17" ht="15.75" customHeight="1">
      <c r="Q932" s="44"/>
    </row>
    <row r="933" spans="17:17" ht="15.75" customHeight="1">
      <c r="Q933" s="44"/>
    </row>
    <row r="934" spans="17:17" ht="15.75" customHeight="1">
      <c r="Q934" s="44"/>
    </row>
    <row r="935" spans="17:17" ht="15.75" customHeight="1">
      <c r="Q935" s="44"/>
    </row>
    <row r="936" spans="17:17" ht="15.75" customHeight="1">
      <c r="Q936" s="44"/>
    </row>
    <row r="937" spans="17:17" ht="15.75" customHeight="1">
      <c r="Q937" s="44"/>
    </row>
    <row r="938" spans="17:17" ht="15.75" customHeight="1">
      <c r="Q938" s="44"/>
    </row>
    <row r="939" spans="17:17" ht="15.75" customHeight="1">
      <c r="Q939" s="44"/>
    </row>
    <row r="940" spans="17:17" ht="15.75" customHeight="1">
      <c r="Q940" s="44"/>
    </row>
    <row r="941" spans="17:17" ht="15.75" customHeight="1">
      <c r="Q941" s="44"/>
    </row>
    <row r="942" spans="17:17" ht="15.75" customHeight="1">
      <c r="Q942" s="44"/>
    </row>
    <row r="943" spans="17:17" ht="15.75" customHeight="1">
      <c r="Q943" s="44"/>
    </row>
    <row r="944" spans="17:17" ht="15.75" customHeight="1">
      <c r="Q944" s="44"/>
    </row>
    <row r="945" spans="17:17" ht="15.75" customHeight="1">
      <c r="Q945" s="44"/>
    </row>
    <row r="946" spans="17:17" ht="15.75" customHeight="1">
      <c r="Q946" s="44"/>
    </row>
    <row r="947" spans="17:17" ht="15.75" customHeight="1">
      <c r="Q947" s="44"/>
    </row>
    <row r="948" spans="17:17" ht="15.75" customHeight="1">
      <c r="Q948" s="44"/>
    </row>
    <row r="949" spans="17:17" ht="15.75" customHeight="1">
      <c r="Q949" s="44"/>
    </row>
    <row r="950" spans="17:17" ht="15.75" customHeight="1">
      <c r="Q950" s="44"/>
    </row>
    <row r="951" spans="17:17" ht="15.75" customHeight="1">
      <c r="Q951" s="44"/>
    </row>
    <row r="952" spans="17:17" ht="15.75" customHeight="1">
      <c r="Q952" s="44"/>
    </row>
    <row r="953" spans="17:17" ht="15.75" customHeight="1">
      <c r="Q953" s="44"/>
    </row>
    <row r="954" spans="17:17" ht="15.75" customHeight="1">
      <c r="Q954" s="44"/>
    </row>
    <row r="955" spans="17:17" ht="15.75" customHeight="1">
      <c r="Q955" s="44"/>
    </row>
    <row r="956" spans="17:17" ht="15.75" customHeight="1">
      <c r="Q956" s="44"/>
    </row>
    <row r="957" spans="17:17" ht="15.75" customHeight="1">
      <c r="Q957" s="44"/>
    </row>
    <row r="958" spans="17:17" ht="15.75" customHeight="1">
      <c r="Q958" s="44"/>
    </row>
    <row r="959" spans="17:17" ht="15.75" customHeight="1">
      <c r="Q959" s="44"/>
    </row>
    <row r="960" spans="17:17" ht="15.75" customHeight="1">
      <c r="Q960" s="44"/>
    </row>
    <row r="961" spans="17:17" ht="15.75" customHeight="1">
      <c r="Q961" s="44"/>
    </row>
    <row r="962" spans="17:17" ht="15.75" customHeight="1">
      <c r="Q962" s="44"/>
    </row>
    <row r="963" spans="17:17" ht="15.75" customHeight="1">
      <c r="Q963" s="44"/>
    </row>
    <row r="964" spans="17:17" ht="15.75" customHeight="1">
      <c r="Q964" s="44"/>
    </row>
    <row r="965" spans="17:17" ht="15.75" customHeight="1">
      <c r="Q965" s="44"/>
    </row>
    <row r="966" spans="17:17" ht="15.75" customHeight="1">
      <c r="Q966" s="44"/>
    </row>
    <row r="967" spans="17:17" ht="15.75" customHeight="1">
      <c r="Q967" s="44"/>
    </row>
    <row r="968" spans="17:17" ht="15.75" customHeight="1">
      <c r="Q968" s="44"/>
    </row>
    <row r="969" spans="17:17" ht="15.75" customHeight="1">
      <c r="Q969" s="44"/>
    </row>
    <row r="970" spans="17:17" ht="15.75" customHeight="1">
      <c r="Q970" s="44"/>
    </row>
    <row r="971" spans="17:17" ht="15.75" customHeight="1">
      <c r="Q971" s="44"/>
    </row>
    <row r="972" spans="17:17" ht="15.75" customHeight="1">
      <c r="Q972" s="44"/>
    </row>
    <row r="973" spans="17:17" ht="15.75" customHeight="1">
      <c r="Q973" s="44"/>
    </row>
    <row r="974" spans="17:17" ht="15.75" customHeight="1">
      <c r="Q974" s="44"/>
    </row>
    <row r="975" spans="17:17" ht="15.75" customHeight="1">
      <c r="Q975" s="44"/>
    </row>
    <row r="976" spans="17:17" ht="15.75" customHeight="1">
      <c r="Q976" s="44"/>
    </row>
    <row r="977" spans="17:17" ht="15.75" customHeight="1">
      <c r="Q977" s="44"/>
    </row>
    <row r="978" spans="17:17" ht="15.75" customHeight="1">
      <c r="Q978" s="44"/>
    </row>
    <row r="979" spans="17:17" ht="15.75" customHeight="1">
      <c r="Q979" s="44"/>
    </row>
    <row r="980" spans="17:17" ht="15.75" customHeight="1">
      <c r="Q980" s="44"/>
    </row>
    <row r="981" spans="17:17" ht="15.75" customHeight="1">
      <c r="Q981" s="44"/>
    </row>
    <row r="982" spans="17:17" ht="15.75" customHeight="1">
      <c r="Q982" s="44"/>
    </row>
    <row r="983" spans="17:17" ht="15.75" customHeight="1">
      <c r="Q983" s="44"/>
    </row>
    <row r="984" spans="17:17" ht="15.75" customHeight="1">
      <c r="Q984" s="44"/>
    </row>
    <row r="985" spans="17:17" ht="15.75" customHeight="1">
      <c r="Q985" s="44"/>
    </row>
    <row r="986" spans="17:17" ht="15.75" customHeight="1">
      <c r="Q986" s="44"/>
    </row>
    <row r="987" spans="17:17" ht="15.75" customHeight="1">
      <c r="Q987" s="44"/>
    </row>
    <row r="988" spans="17:17" ht="15.75" customHeight="1">
      <c r="Q988" s="44"/>
    </row>
    <row r="989" spans="17:17" ht="15.75" customHeight="1">
      <c r="Q989" s="44"/>
    </row>
    <row r="990" spans="17:17" ht="15.75" customHeight="1">
      <c r="Q990" s="44"/>
    </row>
    <row r="991" spans="17:17" ht="15.75" customHeight="1">
      <c r="Q991" s="44"/>
    </row>
    <row r="992" spans="17:17" ht="15.75" customHeight="1">
      <c r="Q992" s="44"/>
    </row>
    <row r="993" spans="17:17" ht="15.75" customHeight="1">
      <c r="Q993" s="44"/>
    </row>
    <row r="994" spans="17:17" ht="15.75" customHeight="1">
      <c r="Q994" s="44"/>
    </row>
    <row r="995" spans="17:17" ht="15.75" customHeight="1">
      <c r="Q995" s="44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TableForManuscript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Mariana Mateos</cp:lastModifiedBy>
  <dcterms:created xsi:type="dcterms:W3CDTF">2018-09-20T14:03:19Z</dcterms:created>
  <dcterms:modified xsi:type="dcterms:W3CDTF">2019-04-11T17:04:20Z</dcterms:modified>
</cp:coreProperties>
</file>