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pleen" sheetId="1" r:id="rId3"/>
    <sheet state="visible" name="blood" sheetId="2" r:id="rId4"/>
  </sheets>
  <definedNames/>
  <calcPr/>
</workbook>
</file>

<file path=xl/sharedStrings.xml><?xml version="1.0" encoding="utf-8"?>
<sst xmlns="http://schemas.openxmlformats.org/spreadsheetml/2006/main" count="243" uniqueCount="107">
  <si>
    <t>Cells</t>
  </si>
  <si>
    <t>Cell</t>
  </si>
  <si>
    <t>SASN0_1</t>
  </si>
  <si>
    <t>BASN0_1</t>
  </si>
  <si>
    <t>BASN0_2</t>
  </si>
  <si>
    <t>SASN0_2</t>
  </si>
  <si>
    <t>BASN0_3</t>
  </si>
  <si>
    <t>SASN0_3</t>
  </si>
  <si>
    <t>SASN12_1</t>
  </si>
  <si>
    <t>BASN12_1</t>
  </si>
  <si>
    <t>SASN12_2</t>
  </si>
  <si>
    <t>SASN12_3</t>
  </si>
  <si>
    <t>BASN12_2</t>
  </si>
  <si>
    <t>SASD2_1</t>
  </si>
  <si>
    <t>SASD2_2</t>
  </si>
  <si>
    <t>BASN12_3</t>
  </si>
  <si>
    <t>SASD2_3</t>
  </si>
  <si>
    <t>BASD2_1</t>
  </si>
  <si>
    <t>SASD2_4</t>
  </si>
  <si>
    <t>SASD4_1</t>
  </si>
  <si>
    <t>BASD2_2</t>
  </si>
  <si>
    <t>SASD4_2</t>
  </si>
  <si>
    <t>BASD2_3</t>
  </si>
  <si>
    <t>SASD4_3</t>
  </si>
  <si>
    <t>SASD4_4</t>
  </si>
  <si>
    <t>BASD2_4</t>
  </si>
  <si>
    <t>SASD6_1</t>
  </si>
  <si>
    <t>BASD4_1</t>
  </si>
  <si>
    <t>SASD6_2</t>
  </si>
  <si>
    <t>BASD4_2</t>
  </si>
  <si>
    <t>SASD6_3</t>
  </si>
  <si>
    <t>SASD8_1</t>
  </si>
  <si>
    <t>BASD4_3</t>
  </si>
  <si>
    <t>SASD8_2</t>
  </si>
  <si>
    <t>BASD6_1</t>
  </si>
  <si>
    <t>SASD8_3</t>
  </si>
  <si>
    <t>BASD6_2</t>
  </si>
  <si>
    <t>SASD10_1</t>
  </si>
  <si>
    <t>SASD10_2</t>
  </si>
  <si>
    <t>BASD6_3</t>
  </si>
  <si>
    <t>SASD10_3</t>
  </si>
  <si>
    <t>BASD8_1</t>
  </si>
  <si>
    <t>SASD12_1</t>
  </si>
  <si>
    <t>SASD12_2</t>
  </si>
  <si>
    <t>BASD8_2</t>
  </si>
  <si>
    <t>SASD12_3</t>
  </si>
  <si>
    <t>BASD8_3</t>
  </si>
  <si>
    <t>BASD10_1</t>
  </si>
  <si>
    <t>BASD10_2</t>
  </si>
  <si>
    <t>BASD10_3</t>
  </si>
  <si>
    <t>BASD12_1</t>
  </si>
  <si>
    <t>BASD12_2</t>
  </si>
  <si>
    <t>BASD12_3</t>
  </si>
  <si>
    <t>Mast Cells</t>
  </si>
  <si>
    <t>Neutrophil Cells</t>
  </si>
  <si>
    <t>Eosinophil Cells</t>
  </si>
  <si>
    <t>B Cells Memory</t>
  </si>
  <si>
    <t>B Cells Naive</t>
  </si>
  <si>
    <t>Plasma Cells</t>
  </si>
  <si>
    <t>T Cells CD8 Actived</t>
  </si>
  <si>
    <t>T Cells CD8 Naive</t>
  </si>
  <si>
    <t>T Cells CD8 Memory</t>
  </si>
  <si>
    <t>M0 Macrophage</t>
  </si>
  <si>
    <t>M1 Macrophage</t>
  </si>
  <si>
    <t>M2 Macrophage</t>
  </si>
  <si>
    <t>Treg Cells</t>
  </si>
  <si>
    <t>T Cells CD4 Memory</t>
  </si>
  <si>
    <t>T Cells CD4 Naive</t>
  </si>
  <si>
    <t>T Cells CD4 Follicular</t>
  </si>
  <si>
    <t>Th1 Cells</t>
  </si>
  <si>
    <t>Th17 Cells</t>
  </si>
  <si>
    <t>Th2 Cells</t>
  </si>
  <si>
    <t>Monocyte</t>
  </si>
  <si>
    <t>GammaDelta T Cells</t>
  </si>
  <si>
    <t>NK Resting</t>
  </si>
  <si>
    <t>NK.Actived</t>
  </si>
  <si>
    <t>DC Actived</t>
  </si>
  <si>
    <t>DC Immature</t>
  </si>
  <si>
    <t>P-value</t>
  </si>
  <si>
    <t>Pearson Correlation</t>
  </si>
  <si>
    <t>RMSE</t>
  </si>
  <si>
    <t>Averaged time points</t>
  </si>
  <si>
    <t>S0</t>
  </si>
  <si>
    <t>S2</t>
  </si>
  <si>
    <t>S4</t>
  </si>
  <si>
    <t>S6</t>
  </si>
  <si>
    <t>S8</t>
  </si>
  <si>
    <t>S10</t>
  </si>
  <si>
    <t>S12</t>
  </si>
  <si>
    <t>Mean</t>
  </si>
  <si>
    <t>SD</t>
  </si>
  <si>
    <t>B0</t>
  </si>
  <si>
    <t>B2</t>
  </si>
  <si>
    <t>B4</t>
  </si>
  <si>
    <t>B6</t>
  </si>
  <si>
    <t>B8</t>
  </si>
  <si>
    <t>B10</t>
  </si>
  <si>
    <t>B12</t>
  </si>
  <si>
    <t>Grouped cells</t>
  </si>
  <si>
    <t>B-cells</t>
  </si>
  <si>
    <t>CD4+</t>
  </si>
  <si>
    <t>CD8+</t>
  </si>
  <si>
    <t>Myeloid</t>
  </si>
  <si>
    <t>gdT</t>
  </si>
  <si>
    <t>NK</t>
  </si>
  <si>
    <t>Granulocytes</t>
  </si>
  <si>
    <t>Others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</si>
</sst>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2.0"/>
      <color rgb="FF000000"/>
      <name val="Calibri"/>
    </font>
    <font>
      <sz val="12.0"/>
      <color rgb="FF000000"/>
      <name val="Calibri"/>
    </font>
    <font>
      <b/>
    </font>
    <font/>
  </fonts>
  <fills count="5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2" fontId="2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horizontal="right" readingOrder="0" shrinkToFit="0" vertical="bottom" wrapText="0"/>
    </xf>
    <xf borderId="0" fillId="3" fontId="2" numFmtId="0" xfId="0" applyAlignment="1" applyFill="1" applyFont="1">
      <alignment horizontal="right" readingOrder="0" shrinkToFit="0" vertical="bottom" wrapText="0"/>
    </xf>
    <xf borderId="0" fillId="4" fontId="2" numFmtId="0" xfId="0" applyAlignment="1" applyFill="1" applyFont="1">
      <alignment horizontal="right" readingOrder="0" shrinkToFit="0" vertical="bottom" wrapText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0"/>
  </cols>
  <sheetData>
    <row r="1">
      <c r="A1" s="1" t="s">
        <v>1</v>
      </c>
      <c r="B1" s="1" t="s">
        <v>2</v>
      </c>
      <c r="C1" s="1" t="s">
        <v>5</v>
      </c>
      <c r="D1" s="1" t="s">
        <v>7</v>
      </c>
      <c r="E1" s="1" t="s">
        <v>8</v>
      </c>
      <c r="F1" s="1" t="s">
        <v>10</v>
      </c>
      <c r="G1" s="1" t="s">
        <v>11</v>
      </c>
      <c r="H1" s="1" t="s">
        <v>13</v>
      </c>
      <c r="I1" s="1" t="s">
        <v>14</v>
      </c>
      <c r="J1" s="1" t="s">
        <v>16</v>
      </c>
      <c r="K1" s="1" t="s">
        <v>18</v>
      </c>
      <c r="L1" s="1" t="s">
        <v>19</v>
      </c>
      <c r="M1" s="1" t="s">
        <v>21</v>
      </c>
      <c r="N1" s="1" t="s">
        <v>23</v>
      </c>
      <c r="O1" s="1" t="s">
        <v>24</v>
      </c>
      <c r="P1" s="1" t="s">
        <v>26</v>
      </c>
      <c r="Q1" s="1" t="s">
        <v>28</v>
      </c>
      <c r="R1" s="1" t="s">
        <v>30</v>
      </c>
      <c r="S1" s="1" t="s">
        <v>31</v>
      </c>
      <c r="T1" s="1" t="s">
        <v>33</v>
      </c>
      <c r="U1" s="1" t="s">
        <v>35</v>
      </c>
      <c r="V1" s="1" t="s">
        <v>37</v>
      </c>
      <c r="W1" s="1" t="s">
        <v>38</v>
      </c>
      <c r="X1" s="1" t="s">
        <v>40</v>
      </c>
      <c r="Y1" s="1" t="s">
        <v>42</v>
      </c>
      <c r="Z1" s="1" t="s">
        <v>43</v>
      </c>
      <c r="AA1" s="1" t="s">
        <v>45</v>
      </c>
      <c r="AB1" s="2"/>
      <c r="AC1" s="2"/>
    </row>
    <row r="2">
      <c r="A2" s="1" t="s">
        <v>53</v>
      </c>
      <c r="B2" s="3">
        <v>0.0</v>
      </c>
      <c r="C2" s="3">
        <v>0.0</v>
      </c>
      <c r="D2" s="3">
        <v>0.0</v>
      </c>
      <c r="E2" s="3">
        <v>0.0</v>
      </c>
      <c r="F2" s="3">
        <v>0.00219943</v>
      </c>
      <c r="G2" s="3">
        <v>0.0</v>
      </c>
      <c r="H2" s="3">
        <v>0.0</v>
      </c>
      <c r="I2" s="3">
        <v>0.0</v>
      </c>
      <c r="J2" s="3">
        <v>0.0</v>
      </c>
      <c r="K2" s="3">
        <v>3.0E-4</v>
      </c>
      <c r="L2" s="3">
        <v>0.0</v>
      </c>
      <c r="M2" s="3">
        <v>0.0</v>
      </c>
      <c r="N2" s="3">
        <v>0.0</v>
      </c>
      <c r="O2" s="3">
        <v>0.0</v>
      </c>
      <c r="P2" s="3">
        <v>0.0</v>
      </c>
      <c r="Q2" s="3">
        <v>0.0</v>
      </c>
      <c r="R2" s="3">
        <v>0.0</v>
      </c>
      <c r="S2" s="3">
        <v>0.0</v>
      </c>
      <c r="T2" s="3">
        <v>0.0</v>
      </c>
      <c r="U2" s="3">
        <v>1.0E-4</v>
      </c>
      <c r="V2" s="3">
        <v>0.0</v>
      </c>
      <c r="W2" s="3">
        <v>0.0</v>
      </c>
      <c r="X2" s="3">
        <v>4.0E-4</v>
      </c>
      <c r="Y2" s="3">
        <v>0.0</v>
      </c>
      <c r="Z2" s="3">
        <v>0.0</v>
      </c>
      <c r="AA2" s="3">
        <v>0.0</v>
      </c>
      <c r="AB2" s="3"/>
      <c r="AC2" s="3"/>
    </row>
    <row r="3">
      <c r="A3" s="1" t="s">
        <v>54</v>
      </c>
      <c r="B3" s="3">
        <v>7.0E-4</v>
      </c>
      <c r="C3" s="3">
        <v>4.0E-4</v>
      </c>
      <c r="D3" s="3">
        <v>0.0015753</v>
      </c>
      <c r="E3" s="3">
        <v>0.0011239</v>
      </c>
      <c r="F3" s="3">
        <v>0.0</v>
      </c>
      <c r="G3" s="3">
        <v>0.00132798</v>
      </c>
      <c r="H3" s="3">
        <v>1.0E-4</v>
      </c>
      <c r="I3" s="3">
        <v>0.00473962</v>
      </c>
      <c r="J3" s="3">
        <v>0.00273829</v>
      </c>
      <c r="K3" s="3">
        <v>0.00261397</v>
      </c>
      <c r="L3" s="3">
        <v>8.0E-4</v>
      </c>
      <c r="M3" s="3">
        <v>0.00178862</v>
      </c>
      <c r="N3" s="3">
        <v>2.0E-4</v>
      </c>
      <c r="O3" s="3">
        <v>0.0</v>
      </c>
      <c r="P3" s="3">
        <v>0.001</v>
      </c>
      <c r="Q3" s="3">
        <v>0.0</v>
      </c>
      <c r="R3" s="3">
        <v>0.0</v>
      </c>
      <c r="S3" s="3">
        <v>8.0E-4</v>
      </c>
      <c r="T3" s="3">
        <v>0.00191433</v>
      </c>
      <c r="U3" s="3">
        <v>0.00198908</v>
      </c>
      <c r="V3" s="3">
        <v>0.00277199</v>
      </c>
      <c r="W3" s="3">
        <v>0.0079102</v>
      </c>
      <c r="X3" s="3">
        <v>0.00569517</v>
      </c>
      <c r="Y3" s="3">
        <v>0.02094209</v>
      </c>
      <c r="Z3" s="3">
        <v>0.01398122</v>
      </c>
      <c r="AA3" s="3">
        <v>0.01510852</v>
      </c>
      <c r="AB3" s="3"/>
      <c r="AC3" s="3"/>
    </row>
    <row r="4">
      <c r="A4" s="1" t="s">
        <v>55</v>
      </c>
      <c r="B4" s="3">
        <v>0.00280418</v>
      </c>
      <c r="C4" s="3">
        <v>0.00930716</v>
      </c>
      <c r="D4" s="3">
        <v>0.01157276</v>
      </c>
      <c r="E4" s="3">
        <v>0.00737893</v>
      </c>
      <c r="F4" s="3">
        <v>0.00396073</v>
      </c>
      <c r="G4" s="3">
        <v>0.01078464</v>
      </c>
      <c r="H4" s="3">
        <v>0.00293475</v>
      </c>
      <c r="I4" s="3">
        <v>0.0132491</v>
      </c>
      <c r="J4" s="3">
        <v>0.00519186</v>
      </c>
      <c r="K4" s="3">
        <v>0.00526791</v>
      </c>
      <c r="L4" s="3">
        <v>0.00286375</v>
      </c>
      <c r="M4" s="3">
        <v>0.00298233</v>
      </c>
      <c r="N4" s="3">
        <v>0.00383164</v>
      </c>
      <c r="O4" s="3">
        <v>0.00775958</v>
      </c>
      <c r="P4" s="3">
        <v>0.00240686</v>
      </c>
      <c r="Q4" s="3">
        <v>0.00206137</v>
      </c>
      <c r="R4" s="3">
        <v>0.00210091</v>
      </c>
      <c r="S4" s="3">
        <v>0.0018557</v>
      </c>
      <c r="T4" s="3">
        <v>0.00147042</v>
      </c>
      <c r="U4" s="3">
        <v>0.00205233</v>
      </c>
      <c r="V4" s="3">
        <v>0.00545364</v>
      </c>
      <c r="W4" s="3">
        <v>0.00631419</v>
      </c>
      <c r="X4" s="3">
        <v>0.0013185</v>
      </c>
      <c r="Y4" s="3">
        <v>0.02394465</v>
      </c>
      <c r="Z4" s="3">
        <v>0.02999729</v>
      </c>
      <c r="AA4" s="3">
        <v>0.01667608</v>
      </c>
      <c r="AB4" s="3"/>
      <c r="AC4" s="3"/>
    </row>
    <row r="5">
      <c r="A5" s="1" t="s">
        <v>56</v>
      </c>
      <c r="B5" s="3">
        <v>0.03637733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0.01466488</v>
      </c>
      <c r="M5" s="3">
        <v>0.0</v>
      </c>
      <c r="N5" s="3">
        <v>0.0</v>
      </c>
      <c r="O5" s="3">
        <v>0.0</v>
      </c>
      <c r="P5" s="3">
        <v>0.0</v>
      </c>
      <c r="Q5" s="3">
        <v>0.0</v>
      </c>
      <c r="R5" s="3">
        <v>0.0</v>
      </c>
      <c r="S5" s="3">
        <v>0.0</v>
      </c>
      <c r="T5" s="3">
        <v>0.00892484</v>
      </c>
      <c r="U5" s="3">
        <v>0.0</v>
      </c>
      <c r="V5" s="3">
        <v>0.02217913</v>
      </c>
      <c r="W5" s="3">
        <v>0.04483347</v>
      </c>
      <c r="X5" s="3">
        <v>0.0</v>
      </c>
      <c r="Y5" s="3">
        <v>0.0</v>
      </c>
      <c r="Z5" s="3">
        <v>0.0</v>
      </c>
      <c r="AA5" s="3">
        <v>0.0</v>
      </c>
      <c r="AB5" s="3"/>
      <c r="AC5" s="3"/>
    </row>
    <row r="6">
      <c r="A6" s="1" t="s">
        <v>57</v>
      </c>
      <c r="B6" s="3">
        <v>0.3048501</v>
      </c>
      <c r="C6" s="3">
        <v>0.25628715</v>
      </c>
      <c r="D6" s="3">
        <v>0.2953719</v>
      </c>
      <c r="E6" s="3">
        <v>0.30592041</v>
      </c>
      <c r="F6" s="3">
        <v>0.31485907</v>
      </c>
      <c r="G6" s="3">
        <v>0.34846131</v>
      </c>
      <c r="H6" s="3">
        <v>0.29056195</v>
      </c>
      <c r="I6" s="3">
        <v>0.389263</v>
      </c>
      <c r="J6" s="3">
        <v>0.3487304</v>
      </c>
      <c r="K6" s="3">
        <v>0.38218659</v>
      </c>
      <c r="L6" s="3">
        <v>0.30339694</v>
      </c>
      <c r="M6" s="3">
        <v>0.35632248</v>
      </c>
      <c r="N6" s="3">
        <v>0.3841083</v>
      </c>
      <c r="O6" s="3">
        <v>0.33392103</v>
      </c>
      <c r="P6" s="3">
        <v>0.19998009</v>
      </c>
      <c r="Q6" s="3">
        <v>0.12692648</v>
      </c>
      <c r="R6" s="3">
        <v>0.16733442</v>
      </c>
      <c r="S6" s="3">
        <v>0.00863713</v>
      </c>
      <c r="T6" s="3">
        <v>0.0</v>
      </c>
      <c r="U6" s="3">
        <v>0.01389533</v>
      </c>
      <c r="V6" s="3">
        <v>0.0</v>
      </c>
      <c r="W6" s="3">
        <v>0.0</v>
      </c>
      <c r="X6" s="3">
        <v>0.00623428</v>
      </c>
      <c r="Y6" s="3">
        <v>0.0</v>
      </c>
      <c r="Z6" s="3">
        <v>0.04410251</v>
      </c>
      <c r="AA6" s="3">
        <v>0.0</v>
      </c>
      <c r="AB6" s="3"/>
      <c r="AC6" s="3"/>
    </row>
    <row r="7">
      <c r="A7" s="1" t="s">
        <v>58</v>
      </c>
      <c r="B7" s="3">
        <v>0.3052496</v>
      </c>
      <c r="C7" s="3">
        <v>0.36153447</v>
      </c>
      <c r="D7" s="3">
        <v>0.31422428</v>
      </c>
      <c r="E7" s="3">
        <v>0.32546868</v>
      </c>
      <c r="F7" s="3">
        <v>0.29791056</v>
      </c>
      <c r="G7" s="3">
        <v>0.28809398</v>
      </c>
      <c r="H7" s="3">
        <v>0.34556523</v>
      </c>
      <c r="I7" s="3">
        <v>0.27596041</v>
      </c>
      <c r="J7" s="3">
        <v>0.3253275</v>
      </c>
      <c r="K7" s="3">
        <v>0.2113731</v>
      </c>
      <c r="L7" s="3">
        <v>0.21588385</v>
      </c>
      <c r="M7" s="3">
        <v>0.21754419</v>
      </c>
      <c r="N7" s="3">
        <v>0.26202596</v>
      </c>
      <c r="O7" s="3">
        <v>0.23950347</v>
      </c>
      <c r="P7" s="3">
        <v>0.36987729</v>
      </c>
      <c r="Q7" s="3">
        <v>0.37255694</v>
      </c>
      <c r="R7" s="3">
        <v>0.39301046</v>
      </c>
      <c r="S7" s="3">
        <v>0.76197518</v>
      </c>
      <c r="T7" s="3">
        <v>0.72914923</v>
      </c>
      <c r="U7" s="3">
        <v>0.71569011</v>
      </c>
      <c r="V7" s="3">
        <v>0.74881984</v>
      </c>
      <c r="W7" s="3">
        <v>0.71731489</v>
      </c>
      <c r="X7" s="3">
        <v>0.808043</v>
      </c>
      <c r="Y7" s="3">
        <v>0.5301795</v>
      </c>
      <c r="Z7" s="3">
        <v>0.47605649</v>
      </c>
      <c r="AA7" s="3">
        <v>0.53132053</v>
      </c>
      <c r="AB7" s="3"/>
      <c r="AC7" s="3"/>
    </row>
    <row r="8">
      <c r="A8" s="1" t="s">
        <v>59</v>
      </c>
      <c r="B8" s="3">
        <v>0.0</v>
      </c>
      <c r="C8" s="3">
        <v>0.0</v>
      </c>
      <c r="D8" s="3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L8" s="3">
        <v>0.00140878</v>
      </c>
      <c r="M8" s="3">
        <v>0.00201679</v>
      </c>
      <c r="N8" s="3">
        <v>5.0E-4</v>
      </c>
      <c r="O8" s="3">
        <v>0.0</v>
      </c>
      <c r="P8" s="3">
        <v>0.0</v>
      </c>
      <c r="Q8" s="3">
        <v>0.0</v>
      </c>
      <c r="R8" s="3">
        <v>0.0</v>
      </c>
      <c r="S8" s="3">
        <v>0.0</v>
      </c>
      <c r="T8" s="3">
        <v>0.0</v>
      </c>
      <c r="U8" s="3">
        <v>0.0</v>
      </c>
      <c r="V8" s="3">
        <v>0.0</v>
      </c>
      <c r="W8" s="3">
        <v>0.0</v>
      </c>
      <c r="X8" s="3">
        <v>0.0</v>
      </c>
      <c r="Y8" s="3">
        <v>0.0</v>
      </c>
      <c r="Z8" s="3">
        <v>0.0</v>
      </c>
      <c r="AA8" s="3">
        <v>0.0</v>
      </c>
      <c r="AB8" s="3"/>
      <c r="AC8" s="3"/>
    </row>
    <row r="9">
      <c r="A9" s="1" t="s">
        <v>60</v>
      </c>
      <c r="B9" s="3">
        <v>0.0</v>
      </c>
      <c r="C9" s="3">
        <v>0.01740528</v>
      </c>
      <c r="D9" s="3">
        <v>0.05004884</v>
      </c>
      <c r="E9" s="3">
        <v>0.04679944</v>
      </c>
      <c r="F9" s="3">
        <v>0.06206901</v>
      </c>
      <c r="G9" s="3">
        <v>0.0</v>
      </c>
      <c r="H9" s="3">
        <v>0.0</v>
      </c>
      <c r="I9" s="3">
        <v>0.03354585</v>
      </c>
      <c r="J9" s="3">
        <v>0.02543133</v>
      </c>
      <c r="K9" s="3">
        <v>0.06512973</v>
      </c>
      <c r="L9" s="3">
        <v>0.0</v>
      </c>
      <c r="M9" s="3">
        <v>0.00809158</v>
      </c>
      <c r="N9" s="3">
        <v>0.05473315</v>
      </c>
      <c r="O9" s="3">
        <v>0.03367621</v>
      </c>
      <c r="P9" s="3">
        <v>0.03460258</v>
      </c>
      <c r="Q9" s="3">
        <v>0.03499492</v>
      </c>
      <c r="R9" s="3">
        <v>0.02981535</v>
      </c>
      <c r="S9" s="3">
        <v>0.0</v>
      </c>
      <c r="T9" s="3">
        <v>0.00304635</v>
      </c>
      <c r="U9" s="3">
        <v>0.0</v>
      </c>
      <c r="V9" s="3">
        <v>0.0</v>
      </c>
      <c r="W9" s="3">
        <v>0.0</v>
      </c>
      <c r="X9" s="3">
        <v>0.0</v>
      </c>
      <c r="Y9" s="3">
        <v>0.005354</v>
      </c>
      <c r="Z9" s="3">
        <v>0.01735751</v>
      </c>
      <c r="AA9" s="3">
        <v>0.0</v>
      </c>
      <c r="AB9" s="3"/>
      <c r="AC9" s="3"/>
    </row>
    <row r="10">
      <c r="A10" s="1" t="s">
        <v>61</v>
      </c>
      <c r="B10" s="3">
        <v>0.05023423</v>
      </c>
      <c r="C10" s="3">
        <v>0.06357375</v>
      </c>
      <c r="D10" s="3">
        <v>0.05399803</v>
      </c>
      <c r="E10" s="3">
        <v>0.05116821</v>
      </c>
      <c r="F10" s="3">
        <v>0.02879563</v>
      </c>
      <c r="G10" s="3">
        <v>0.05887962</v>
      </c>
      <c r="H10" s="3">
        <v>0.04540023</v>
      </c>
      <c r="I10" s="3">
        <v>0.04630724</v>
      </c>
      <c r="J10" s="3">
        <v>0.04681811</v>
      </c>
      <c r="K10" s="3">
        <v>0.03101757</v>
      </c>
      <c r="L10" s="3">
        <v>0.07647041</v>
      </c>
      <c r="M10" s="3">
        <v>0.08386457</v>
      </c>
      <c r="N10" s="3">
        <v>0.05072152</v>
      </c>
      <c r="O10" s="3">
        <v>0.05307633</v>
      </c>
      <c r="P10" s="3">
        <v>0.06749233</v>
      </c>
      <c r="Q10" s="3">
        <v>0.07564131</v>
      </c>
      <c r="R10" s="3">
        <v>0.07344659</v>
      </c>
      <c r="S10" s="3">
        <v>0.01936119</v>
      </c>
      <c r="T10" s="3">
        <v>0.02951602</v>
      </c>
      <c r="U10" s="3">
        <v>0.04027526</v>
      </c>
      <c r="V10" s="3">
        <v>0.03702296</v>
      </c>
      <c r="W10" s="3">
        <v>0.03783477</v>
      </c>
      <c r="X10" s="3">
        <v>0.03053863</v>
      </c>
      <c r="Y10" s="3">
        <v>0.02873712</v>
      </c>
      <c r="Z10" s="3">
        <v>0.00673454</v>
      </c>
      <c r="AA10" s="3">
        <v>0.03259539</v>
      </c>
      <c r="AB10" s="3"/>
      <c r="AC10" s="3"/>
    </row>
    <row r="11">
      <c r="A11" s="1" t="s">
        <v>62</v>
      </c>
      <c r="B11" s="3">
        <v>0.0</v>
      </c>
      <c r="C11" s="3">
        <v>0.0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L11" s="3">
        <v>0.0</v>
      </c>
      <c r="M11" s="3">
        <v>0.0</v>
      </c>
      <c r="N11" s="3">
        <v>0.0</v>
      </c>
      <c r="O11" s="3">
        <v>0.0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</v>
      </c>
      <c r="X11" s="3">
        <v>0.0</v>
      </c>
      <c r="Y11" s="3">
        <v>0.0</v>
      </c>
      <c r="Z11" s="3">
        <v>0.0</v>
      </c>
      <c r="AA11" s="3">
        <v>0.0</v>
      </c>
      <c r="AB11" s="3"/>
      <c r="AC11" s="3"/>
    </row>
    <row r="12">
      <c r="A12" s="1" t="s">
        <v>63</v>
      </c>
      <c r="B12" s="3">
        <v>0.00947794</v>
      </c>
      <c r="C12" s="3">
        <v>0.01396215</v>
      </c>
      <c r="D12" s="3">
        <v>0.01594708</v>
      </c>
      <c r="E12" s="3">
        <v>0.01161034</v>
      </c>
      <c r="F12" s="3">
        <v>0.0219561</v>
      </c>
      <c r="G12" s="3">
        <v>0.01612967</v>
      </c>
      <c r="H12" s="3">
        <v>0.01077888</v>
      </c>
      <c r="I12" s="3">
        <v>0.01087235</v>
      </c>
      <c r="J12" s="3">
        <v>0.00745601</v>
      </c>
      <c r="K12" s="3">
        <v>0.02201097</v>
      </c>
      <c r="L12" s="3">
        <v>0.03665586</v>
      </c>
      <c r="M12" s="3">
        <v>0.03923412</v>
      </c>
      <c r="N12" s="3">
        <v>0.03778625</v>
      </c>
      <c r="O12" s="3">
        <v>0.05660278</v>
      </c>
      <c r="P12" s="3">
        <v>0.0531689</v>
      </c>
      <c r="Q12" s="3">
        <v>0.06466203</v>
      </c>
      <c r="R12" s="3">
        <v>0.04808524</v>
      </c>
      <c r="S12" s="3">
        <v>0.04795584</v>
      </c>
      <c r="T12" s="3">
        <v>0.05037822</v>
      </c>
      <c r="U12" s="3">
        <v>0.0453923</v>
      </c>
      <c r="V12" s="3">
        <v>0.03145505</v>
      </c>
      <c r="W12" s="3">
        <v>0.02878084</v>
      </c>
      <c r="X12" s="3">
        <v>0.02322422</v>
      </c>
      <c r="Y12" s="3">
        <v>0.05814599</v>
      </c>
      <c r="Z12" s="3">
        <v>0.06208631</v>
      </c>
      <c r="AA12" s="3">
        <v>0.06533198</v>
      </c>
      <c r="AB12" s="3"/>
      <c r="AC12" s="3"/>
    </row>
    <row r="13">
      <c r="A13" s="1" t="s">
        <v>64</v>
      </c>
      <c r="B13" s="3">
        <v>0.0117357</v>
      </c>
      <c r="C13" s="3">
        <v>0.00677047</v>
      </c>
      <c r="D13" s="3">
        <v>0.01423314</v>
      </c>
      <c r="E13" s="3">
        <v>0.01552606</v>
      </c>
      <c r="F13" s="3">
        <v>0.03910196</v>
      </c>
      <c r="G13" s="3">
        <v>0.00266392</v>
      </c>
      <c r="H13" s="3">
        <v>0.00992</v>
      </c>
      <c r="I13" s="3">
        <v>0.00461634</v>
      </c>
      <c r="J13" s="3">
        <v>0.01098158</v>
      </c>
      <c r="K13" s="3">
        <v>0.02345271</v>
      </c>
      <c r="L13" s="3">
        <v>0.02304954</v>
      </c>
      <c r="M13" s="3">
        <v>0.02877703</v>
      </c>
      <c r="N13" s="3">
        <v>0.01097796</v>
      </c>
      <c r="O13" s="3">
        <v>0.02607627</v>
      </c>
      <c r="P13" s="3">
        <v>0.02647191</v>
      </c>
      <c r="Q13" s="3">
        <v>0.03010961</v>
      </c>
      <c r="R13" s="3">
        <v>0.02949673</v>
      </c>
      <c r="S13" s="3">
        <v>0.01844537</v>
      </c>
      <c r="T13" s="3">
        <v>0.02089287</v>
      </c>
      <c r="U13" s="3">
        <v>0.01633685</v>
      </c>
      <c r="V13" s="3">
        <v>0.02265857</v>
      </c>
      <c r="W13" s="3">
        <v>0.02456954</v>
      </c>
      <c r="X13" s="3">
        <v>0.0138891</v>
      </c>
      <c r="Y13" s="3">
        <v>0.04373041</v>
      </c>
      <c r="Z13" s="3">
        <v>0.03172084</v>
      </c>
      <c r="AA13" s="3">
        <v>0.02492268</v>
      </c>
      <c r="AB13" s="3"/>
      <c r="AC13" s="3"/>
    </row>
    <row r="14">
      <c r="A14" s="1" t="s">
        <v>65</v>
      </c>
      <c r="B14" s="3">
        <v>0.05015018</v>
      </c>
      <c r="C14" s="3">
        <v>0.06133565</v>
      </c>
      <c r="D14" s="3">
        <v>0.0834747</v>
      </c>
      <c r="E14" s="3">
        <v>0.04366733</v>
      </c>
      <c r="F14" s="3">
        <v>0.0680009</v>
      </c>
      <c r="G14" s="3">
        <v>0.04719492</v>
      </c>
      <c r="H14" s="3">
        <v>0.04445899</v>
      </c>
      <c r="I14" s="3">
        <v>0.07095802</v>
      </c>
      <c r="J14" s="3">
        <v>0.08019037</v>
      </c>
      <c r="K14" s="3">
        <v>0.03782852</v>
      </c>
      <c r="L14" s="3">
        <v>0.0719348</v>
      </c>
      <c r="M14" s="3">
        <v>0.06537631</v>
      </c>
      <c r="N14" s="3">
        <v>0.0494681</v>
      </c>
      <c r="O14" s="3">
        <v>0.04691151</v>
      </c>
      <c r="P14" s="3">
        <v>0.01928169</v>
      </c>
      <c r="Q14" s="3">
        <v>0.0</v>
      </c>
      <c r="R14" s="3">
        <v>0.0</v>
      </c>
      <c r="S14" s="3">
        <v>0.00875705</v>
      </c>
      <c r="T14" s="3">
        <v>0.00628474</v>
      </c>
      <c r="U14" s="3">
        <v>0.02487305</v>
      </c>
      <c r="V14" s="3">
        <v>0.02136634</v>
      </c>
      <c r="W14" s="3">
        <v>0.0163396</v>
      </c>
      <c r="X14" s="3">
        <v>0.00566186</v>
      </c>
      <c r="Y14" s="3">
        <v>0.0</v>
      </c>
      <c r="Z14" s="3">
        <v>0.02383951</v>
      </c>
      <c r="AA14" s="3">
        <v>0.0</v>
      </c>
      <c r="AB14" s="3"/>
      <c r="AC14" s="3"/>
    </row>
    <row r="15">
      <c r="A15" s="1" t="s">
        <v>66</v>
      </c>
      <c r="B15" s="3">
        <v>0.0</v>
      </c>
      <c r="C15" s="3">
        <v>0.0</v>
      </c>
      <c r="D15" s="3">
        <v>0.0</v>
      </c>
      <c r="E15" s="3">
        <v>0.0</v>
      </c>
      <c r="F15" s="3">
        <v>0.0</v>
      </c>
      <c r="G15" s="3">
        <v>0.0</v>
      </c>
      <c r="H15" s="3">
        <v>0.0</v>
      </c>
      <c r="I15" s="3">
        <v>0.0</v>
      </c>
      <c r="J15" s="3">
        <v>0.0</v>
      </c>
      <c r="K15" s="3">
        <v>0.0</v>
      </c>
      <c r="L15" s="3">
        <v>0.0</v>
      </c>
      <c r="M15" s="3">
        <v>0.0</v>
      </c>
      <c r="N15" s="3">
        <v>0.0</v>
      </c>
      <c r="O15" s="3">
        <v>0.0</v>
      </c>
      <c r="P15" s="3">
        <v>0.0</v>
      </c>
      <c r="Q15" s="3">
        <v>0.0</v>
      </c>
      <c r="R15" s="3">
        <v>0.0</v>
      </c>
      <c r="S15" s="3">
        <v>0.0</v>
      </c>
      <c r="T15" s="3">
        <v>0.0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>
        <v>0.0</v>
      </c>
      <c r="AB15" s="3"/>
      <c r="AC15" s="3"/>
    </row>
    <row r="16">
      <c r="A16" s="1" t="s">
        <v>67</v>
      </c>
      <c r="B16" s="3">
        <v>0.10395759</v>
      </c>
      <c r="C16" s="3">
        <v>0.072022</v>
      </c>
      <c r="D16" s="3">
        <v>0.02512203</v>
      </c>
      <c r="E16" s="3">
        <v>0.04547264</v>
      </c>
      <c r="F16" s="3">
        <v>0.0187461</v>
      </c>
      <c r="G16" s="3">
        <v>0.08702219</v>
      </c>
      <c r="H16" s="3">
        <v>0.10621152</v>
      </c>
      <c r="I16" s="3">
        <v>0.00639679</v>
      </c>
      <c r="J16" s="3">
        <v>0.0205633</v>
      </c>
      <c r="K16" s="3">
        <v>0.0</v>
      </c>
      <c r="L16" s="3">
        <v>0.07988714</v>
      </c>
      <c r="M16" s="3">
        <v>0.04191382</v>
      </c>
      <c r="N16" s="3">
        <v>0.02087947</v>
      </c>
      <c r="O16" s="3">
        <v>0.00587759</v>
      </c>
      <c r="P16" s="3">
        <v>0.01544991</v>
      </c>
      <c r="Q16" s="3">
        <v>0.0</v>
      </c>
      <c r="R16" s="3">
        <v>0.0</v>
      </c>
      <c r="S16" s="3">
        <v>0.03030532</v>
      </c>
      <c r="T16" s="3">
        <v>0.01993884</v>
      </c>
      <c r="U16" s="3">
        <v>0.01958107</v>
      </c>
      <c r="V16" s="3">
        <v>0.00641139</v>
      </c>
      <c r="W16" s="3">
        <v>0.00746431</v>
      </c>
      <c r="X16" s="3">
        <v>0.01456023</v>
      </c>
      <c r="Y16" s="3">
        <v>0.04341916</v>
      </c>
      <c r="Z16" s="3">
        <v>0.04855381</v>
      </c>
      <c r="AA16" s="3">
        <v>0.06099595</v>
      </c>
      <c r="AB16" s="3"/>
      <c r="AC16" s="3"/>
    </row>
    <row r="17">
      <c r="A17" s="1" t="s">
        <v>68</v>
      </c>
      <c r="B17" s="3">
        <v>0.060684</v>
      </c>
      <c r="C17" s="3">
        <v>0.04962753</v>
      </c>
      <c r="D17" s="3">
        <v>0.05634154</v>
      </c>
      <c r="E17" s="3">
        <v>0.05504888</v>
      </c>
      <c r="F17" s="3">
        <v>0.03724418</v>
      </c>
      <c r="G17" s="3">
        <v>0.05918653</v>
      </c>
      <c r="H17" s="3">
        <v>0.07084316</v>
      </c>
      <c r="I17" s="3">
        <v>0.06558997</v>
      </c>
      <c r="J17" s="3">
        <v>0.05343709</v>
      </c>
      <c r="K17" s="3">
        <v>0.07512256</v>
      </c>
      <c r="L17" s="3">
        <v>0.09721724</v>
      </c>
      <c r="M17" s="3">
        <v>0.07024971</v>
      </c>
      <c r="N17" s="3">
        <v>0.08316922</v>
      </c>
      <c r="O17" s="3">
        <v>0.10980865</v>
      </c>
      <c r="P17" s="3">
        <v>0.13482895</v>
      </c>
      <c r="Q17" s="3">
        <v>0.15977198</v>
      </c>
      <c r="R17" s="3">
        <v>0.14868438</v>
      </c>
      <c r="S17" s="3">
        <v>0.05856997</v>
      </c>
      <c r="T17" s="3">
        <v>0.05865403</v>
      </c>
      <c r="U17" s="3">
        <v>0.05496734</v>
      </c>
      <c r="V17" s="3">
        <v>0.02308401</v>
      </c>
      <c r="W17" s="3">
        <v>0.02693656</v>
      </c>
      <c r="X17" s="3">
        <v>0.02565361</v>
      </c>
      <c r="Y17" s="3">
        <v>0.04881778</v>
      </c>
      <c r="Z17" s="3">
        <v>0.03986982</v>
      </c>
      <c r="AA17" s="3">
        <v>0.0487644</v>
      </c>
      <c r="AB17" s="3"/>
      <c r="AC17" s="3"/>
    </row>
    <row r="18">
      <c r="A18" s="1" t="s">
        <v>69</v>
      </c>
      <c r="B18" s="3">
        <v>0.00614766</v>
      </c>
      <c r="C18" s="3">
        <v>0.01389233</v>
      </c>
      <c r="D18" s="3">
        <v>0.00569243</v>
      </c>
      <c r="E18" s="3">
        <v>0.01140837</v>
      </c>
      <c r="F18" s="3">
        <v>0.02489352</v>
      </c>
      <c r="G18" s="3">
        <v>0.01183387</v>
      </c>
      <c r="H18" s="3">
        <v>0.00702655</v>
      </c>
      <c r="I18" s="3">
        <v>0.00498316</v>
      </c>
      <c r="J18" s="3">
        <v>0.00684401</v>
      </c>
      <c r="K18" s="3">
        <v>0.03136003</v>
      </c>
      <c r="L18" s="3">
        <v>0.00640975</v>
      </c>
      <c r="M18" s="3">
        <v>0.00710864</v>
      </c>
      <c r="N18" s="3">
        <v>0.00751559</v>
      </c>
      <c r="O18" s="3">
        <v>0.00956245</v>
      </c>
      <c r="P18" s="3">
        <v>0.01494713</v>
      </c>
      <c r="Q18" s="3">
        <v>0.0396244</v>
      </c>
      <c r="R18" s="3">
        <v>0.02717359</v>
      </c>
      <c r="S18" s="3">
        <v>0.00340177</v>
      </c>
      <c r="T18" s="3">
        <v>0.01417281</v>
      </c>
      <c r="U18" s="3">
        <v>0.01598205</v>
      </c>
      <c r="V18" s="3">
        <v>0.01332396</v>
      </c>
      <c r="W18" s="3">
        <v>0.02520065</v>
      </c>
      <c r="X18" s="3">
        <v>0.01404055</v>
      </c>
      <c r="Y18" s="3">
        <v>0.06819041</v>
      </c>
      <c r="Z18" s="3">
        <v>0.06116887</v>
      </c>
      <c r="AA18" s="3">
        <v>0.06707099</v>
      </c>
      <c r="AB18" s="3"/>
      <c r="AC18" s="3"/>
    </row>
    <row r="19">
      <c r="A19" s="1" t="s">
        <v>70</v>
      </c>
      <c r="B19" s="3">
        <v>0.0</v>
      </c>
      <c r="C19" s="3">
        <v>0.0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L19" s="3">
        <v>0.0</v>
      </c>
      <c r="M19" s="3">
        <v>0.0</v>
      </c>
      <c r="N19" s="3">
        <v>0.0</v>
      </c>
      <c r="O19" s="3">
        <v>0.0</v>
      </c>
      <c r="P19" s="3">
        <v>0.0</v>
      </c>
      <c r="Q19" s="3">
        <v>0.0</v>
      </c>
      <c r="R19" s="3">
        <v>0.0</v>
      </c>
      <c r="S19" s="3">
        <v>0.0</v>
      </c>
      <c r="T19" s="3">
        <v>0.0</v>
      </c>
      <c r="U19" s="3">
        <v>0.0</v>
      </c>
      <c r="V19" s="3">
        <v>0.0</v>
      </c>
      <c r="W19" s="3">
        <v>0.0</v>
      </c>
      <c r="X19" s="3">
        <v>0.0</v>
      </c>
      <c r="Y19" s="3">
        <v>0.0</v>
      </c>
      <c r="Z19" s="3">
        <v>0.0</v>
      </c>
      <c r="AA19" s="3">
        <v>0.0</v>
      </c>
      <c r="AB19" s="3"/>
      <c r="AC19" s="3"/>
    </row>
    <row r="20">
      <c r="A20" s="1" t="s">
        <v>71</v>
      </c>
      <c r="B20" s="3">
        <v>0.00821041</v>
      </c>
      <c r="C20" s="3">
        <v>0.00326226</v>
      </c>
      <c r="D20" s="3">
        <v>0.00555189</v>
      </c>
      <c r="E20" s="3">
        <v>0.00270363</v>
      </c>
      <c r="F20" s="3">
        <v>0.00440341</v>
      </c>
      <c r="G20" s="3">
        <v>0.0</v>
      </c>
      <c r="H20" s="3">
        <v>0.00757981</v>
      </c>
      <c r="I20" s="3">
        <v>0.00577253</v>
      </c>
      <c r="J20" s="3">
        <v>0.00323941</v>
      </c>
      <c r="K20" s="3">
        <v>0.00857913</v>
      </c>
      <c r="L20" s="3">
        <v>0.0039107</v>
      </c>
      <c r="M20" s="3">
        <v>0.00529911</v>
      </c>
      <c r="N20" s="3">
        <v>0.0</v>
      </c>
      <c r="O20" s="3">
        <v>0.00540696</v>
      </c>
      <c r="P20" s="3">
        <v>0.00575423</v>
      </c>
      <c r="Q20" s="3">
        <v>0.00767974</v>
      </c>
      <c r="R20" s="3">
        <v>0.00711371</v>
      </c>
      <c r="S20" s="3">
        <v>0.00355846</v>
      </c>
      <c r="T20" s="3">
        <v>0.0020845</v>
      </c>
      <c r="U20" s="3">
        <v>0.00161137</v>
      </c>
      <c r="V20" s="3">
        <v>0.00589725</v>
      </c>
      <c r="W20" s="3">
        <v>0.00102544</v>
      </c>
      <c r="X20" s="3">
        <v>0.00158414</v>
      </c>
      <c r="Y20" s="3">
        <v>0.0</v>
      </c>
      <c r="Z20" s="3">
        <v>0.00361712</v>
      </c>
      <c r="AA20" s="3">
        <v>0.0071646</v>
      </c>
      <c r="AB20" s="3"/>
      <c r="AC20" s="3"/>
    </row>
    <row r="21">
      <c r="A21" s="1" t="s">
        <v>72</v>
      </c>
      <c r="B21" s="3">
        <v>0.01009498</v>
      </c>
      <c r="C21" s="3">
        <v>0.01667507</v>
      </c>
      <c r="D21" s="3">
        <v>0.02591889</v>
      </c>
      <c r="E21" s="3">
        <v>0.02580326</v>
      </c>
      <c r="F21" s="3">
        <v>0.00734236</v>
      </c>
      <c r="G21" s="3">
        <v>0.01525271</v>
      </c>
      <c r="H21" s="3">
        <v>0.00944634</v>
      </c>
      <c r="I21" s="3">
        <v>0.01661675</v>
      </c>
      <c r="J21" s="3">
        <v>0.01816055</v>
      </c>
      <c r="K21" s="3">
        <v>0.00496977</v>
      </c>
      <c r="L21" s="3">
        <v>0.010561</v>
      </c>
      <c r="M21" s="3">
        <v>0.01649706</v>
      </c>
      <c r="N21" s="3">
        <v>0.0159566</v>
      </c>
      <c r="O21" s="3">
        <v>0.01770289</v>
      </c>
      <c r="P21" s="3">
        <v>0.00737669</v>
      </c>
      <c r="Q21" s="3">
        <v>0.01375753</v>
      </c>
      <c r="R21" s="3">
        <v>0.01334379</v>
      </c>
      <c r="S21" s="3">
        <v>0.01866292</v>
      </c>
      <c r="T21" s="3">
        <v>0.03503295</v>
      </c>
      <c r="U21" s="3">
        <v>0.02530012</v>
      </c>
      <c r="V21" s="3">
        <v>0.04249557</v>
      </c>
      <c r="W21" s="3">
        <v>0.03772138</v>
      </c>
      <c r="X21" s="3">
        <v>0.03468348</v>
      </c>
      <c r="Y21" s="3">
        <v>0.01648376</v>
      </c>
      <c r="Z21" s="3">
        <v>0.01600195</v>
      </c>
      <c r="AA21" s="3">
        <v>0.00699851</v>
      </c>
      <c r="AB21" s="3"/>
      <c r="AC21" s="3"/>
    </row>
    <row r="22">
      <c r="A22" s="1" t="s">
        <v>73</v>
      </c>
      <c r="B22" s="3">
        <v>0.01139207</v>
      </c>
      <c r="C22" s="3">
        <v>0.01553922</v>
      </c>
      <c r="D22" s="3">
        <v>0.00790974</v>
      </c>
      <c r="E22" s="3">
        <v>0.01192703</v>
      </c>
      <c r="F22" s="3">
        <v>0.00625609</v>
      </c>
      <c r="G22" s="3">
        <v>0.02016235</v>
      </c>
      <c r="H22" s="3">
        <v>0.01465367</v>
      </c>
      <c r="I22" s="3">
        <v>0.013701</v>
      </c>
      <c r="J22" s="3">
        <v>0.01036306</v>
      </c>
      <c r="K22" s="3">
        <v>0.01417999</v>
      </c>
      <c r="L22" s="3">
        <v>0.02220781</v>
      </c>
      <c r="M22" s="3">
        <v>0.01532097</v>
      </c>
      <c r="N22" s="3">
        <v>0.00406604</v>
      </c>
      <c r="O22" s="3">
        <v>0.0129689</v>
      </c>
      <c r="P22" s="3">
        <v>0.00460282</v>
      </c>
      <c r="Q22" s="3">
        <v>0.01685778</v>
      </c>
      <c r="R22" s="3">
        <v>0.01054111</v>
      </c>
      <c r="S22" s="3">
        <v>0.00201518</v>
      </c>
      <c r="T22" s="3">
        <v>0.00179852</v>
      </c>
      <c r="U22" s="3">
        <v>0.00396547</v>
      </c>
      <c r="V22" s="3">
        <v>0.00165301</v>
      </c>
      <c r="W22" s="3">
        <v>0.0019014</v>
      </c>
      <c r="X22" s="3">
        <v>0.0046831</v>
      </c>
      <c r="Y22" s="3">
        <v>0.00777804</v>
      </c>
      <c r="Z22" s="3">
        <v>0.01132184</v>
      </c>
      <c r="AA22" s="3">
        <v>0.0133124</v>
      </c>
      <c r="AB22" s="3"/>
      <c r="AC22" s="3"/>
    </row>
    <row r="23">
      <c r="A23" s="1" t="s">
        <v>74</v>
      </c>
      <c r="B23" s="3">
        <v>0.02324363</v>
      </c>
      <c r="C23" s="3">
        <v>0.02376054</v>
      </c>
      <c r="D23" s="3">
        <v>0.02908327</v>
      </c>
      <c r="E23" s="3">
        <v>0.03372704</v>
      </c>
      <c r="F23" s="3">
        <v>0.02537463</v>
      </c>
      <c r="G23" s="3">
        <v>0.02110652</v>
      </c>
      <c r="H23" s="3">
        <v>0.03119189</v>
      </c>
      <c r="I23" s="3">
        <v>0.03135012</v>
      </c>
      <c r="J23" s="3">
        <v>0.03056388</v>
      </c>
      <c r="K23" s="3">
        <v>0.04577742</v>
      </c>
      <c r="L23" s="3">
        <v>0.03037661</v>
      </c>
      <c r="M23" s="3">
        <v>0.03349801</v>
      </c>
      <c r="N23" s="3">
        <v>0.01020477</v>
      </c>
      <c r="O23" s="3">
        <v>0.02554396</v>
      </c>
      <c r="P23" s="3">
        <v>0.03559642</v>
      </c>
      <c r="Q23" s="3">
        <v>0.04781203</v>
      </c>
      <c r="R23" s="3">
        <v>0.04305418</v>
      </c>
      <c r="S23" s="3">
        <v>0.01092306</v>
      </c>
      <c r="T23" s="3">
        <v>0.00708456</v>
      </c>
      <c r="U23" s="3">
        <v>0.0081623</v>
      </c>
      <c r="V23" s="3">
        <v>0.00793945</v>
      </c>
      <c r="W23" s="3">
        <v>0.00553737</v>
      </c>
      <c r="X23" s="3">
        <v>0.00199928</v>
      </c>
      <c r="Y23" s="3">
        <v>0.04345684</v>
      </c>
      <c r="Z23" s="3">
        <v>0.04166524</v>
      </c>
      <c r="AA23" s="3">
        <v>0.04763945</v>
      </c>
      <c r="AB23" s="3"/>
      <c r="AC23" s="3"/>
    </row>
    <row r="24">
      <c r="A24" s="1" t="s">
        <v>75</v>
      </c>
      <c r="B24" s="3">
        <v>0.0</v>
      </c>
      <c r="C24" s="3">
        <v>0.0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3">
        <v>0.0</v>
      </c>
      <c r="U24" s="3">
        <v>0.0</v>
      </c>
      <c r="V24" s="3">
        <v>0.0</v>
      </c>
      <c r="W24" s="3">
        <v>0.0</v>
      </c>
      <c r="X24" s="3">
        <v>0.0</v>
      </c>
      <c r="Y24" s="3">
        <v>0.0</v>
      </c>
      <c r="Z24" s="3">
        <v>0.0</v>
      </c>
      <c r="AA24" s="3">
        <v>0.0</v>
      </c>
      <c r="AB24" s="3"/>
      <c r="AC24" s="3"/>
    </row>
    <row r="25">
      <c r="A25" s="1" t="s">
        <v>76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3">
        <v>0.0</v>
      </c>
      <c r="N25" s="3">
        <v>0.0</v>
      </c>
      <c r="O25" s="3">
        <v>0.0</v>
      </c>
      <c r="P25" s="3">
        <v>0.0</v>
      </c>
      <c r="Q25" s="3">
        <v>0.0</v>
      </c>
      <c r="R25" s="3">
        <v>0.0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/>
      <c r="AC25" s="3"/>
    </row>
    <row r="26">
      <c r="A26" s="1" t="s">
        <v>77</v>
      </c>
      <c r="B26" s="3">
        <v>0.00472145</v>
      </c>
      <c r="C26" s="3">
        <v>0.01460937</v>
      </c>
      <c r="D26" s="3">
        <v>0.00393419</v>
      </c>
      <c r="E26" s="3">
        <v>0.00524583</v>
      </c>
      <c r="F26" s="3">
        <v>0.0368863</v>
      </c>
      <c r="G26" s="3">
        <v>0.01189978</v>
      </c>
      <c r="H26" s="3">
        <v>0.0033678</v>
      </c>
      <c r="I26" s="3">
        <v>0.00607773</v>
      </c>
      <c r="J26" s="3">
        <v>0.00396323</v>
      </c>
      <c r="K26" s="3">
        <v>0.03887045</v>
      </c>
      <c r="L26" s="3">
        <v>0.00230707</v>
      </c>
      <c r="M26" s="3">
        <v>0.00411466</v>
      </c>
      <c r="N26" s="3">
        <v>0.0038762</v>
      </c>
      <c r="O26" s="3">
        <v>0.01560143</v>
      </c>
      <c r="P26" s="3">
        <v>0.00720369</v>
      </c>
      <c r="Q26" s="3">
        <v>0.00754388</v>
      </c>
      <c r="R26" s="3">
        <v>0.00675957</v>
      </c>
      <c r="S26" s="3">
        <v>0.0047397</v>
      </c>
      <c r="T26" s="3">
        <v>0.00965678</v>
      </c>
      <c r="U26" s="3">
        <v>0.00982296</v>
      </c>
      <c r="V26" s="3">
        <v>0.00746783</v>
      </c>
      <c r="W26" s="3">
        <v>0.01031539</v>
      </c>
      <c r="X26" s="3">
        <v>0.0077544</v>
      </c>
      <c r="Y26" s="3">
        <v>0.06082026</v>
      </c>
      <c r="Z26" s="3">
        <v>0.07192515</v>
      </c>
      <c r="AA26" s="3">
        <v>0.06209853</v>
      </c>
      <c r="AB26" s="3"/>
      <c r="AC26" s="3"/>
    </row>
    <row r="27">
      <c r="A27" s="4" t="s">
        <v>78</v>
      </c>
      <c r="B27" s="5">
        <v>0.0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6">
        <v>0.001</v>
      </c>
      <c r="M27" s="6">
        <v>0.001</v>
      </c>
      <c r="N27" s="6">
        <v>0.001</v>
      </c>
      <c r="O27" s="6">
        <v>0.002</v>
      </c>
      <c r="P27" s="5">
        <v>0.0</v>
      </c>
      <c r="Q27" s="6">
        <v>0.001</v>
      </c>
      <c r="R27" s="5">
        <v>0.0</v>
      </c>
      <c r="S27" s="5">
        <v>0.0</v>
      </c>
      <c r="T27" s="5">
        <v>0.0</v>
      </c>
      <c r="U27" s="5">
        <v>0.0</v>
      </c>
      <c r="V27" s="5">
        <v>0.0</v>
      </c>
      <c r="W27" s="5">
        <v>0.0</v>
      </c>
      <c r="X27" s="5">
        <v>0.0</v>
      </c>
      <c r="Y27" s="6">
        <v>0.001</v>
      </c>
      <c r="Z27" s="6">
        <v>0.001</v>
      </c>
      <c r="AA27" s="6">
        <v>0.001</v>
      </c>
      <c r="AB27" s="3"/>
      <c r="AC27" s="3"/>
    </row>
    <row r="28">
      <c r="A28" s="4" t="s">
        <v>79</v>
      </c>
      <c r="B28" s="5">
        <v>0.58078968</v>
      </c>
      <c r="C28" s="5">
        <v>0.60340654</v>
      </c>
      <c r="D28" s="5">
        <v>0.58043198</v>
      </c>
      <c r="E28" s="5">
        <v>0.62552797</v>
      </c>
      <c r="F28" s="5">
        <v>0.6253373</v>
      </c>
      <c r="G28" s="5">
        <v>0.60238409</v>
      </c>
      <c r="H28" s="5">
        <v>0.60283566</v>
      </c>
      <c r="I28" s="5">
        <v>0.59629351</v>
      </c>
      <c r="J28" s="5">
        <v>0.58420539</v>
      </c>
      <c r="K28" s="5">
        <v>0.60104171</v>
      </c>
      <c r="L28" s="5">
        <v>0.50701763</v>
      </c>
      <c r="M28" s="5">
        <v>0.47818399</v>
      </c>
      <c r="N28" s="5">
        <v>0.46149834</v>
      </c>
      <c r="O28" s="7">
        <v>0.36967248</v>
      </c>
      <c r="P28" s="5">
        <v>0.56281212</v>
      </c>
      <c r="Q28" s="5">
        <v>0.50529771</v>
      </c>
      <c r="R28" s="5">
        <v>0.53384686</v>
      </c>
      <c r="S28" s="5">
        <v>0.82289293</v>
      </c>
      <c r="T28" s="5">
        <v>0.72358504</v>
      </c>
      <c r="U28" s="5">
        <v>0.83291887</v>
      </c>
      <c r="V28" s="5">
        <v>0.76707281</v>
      </c>
      <c r="W28" s="5">
        <v>0.74502758</v>
      </c>
      <c r="X28" s="5">
        <v>0.7673013</v>
      </c>
      <c r="Y28" s="5">
        <v>0.45244643</v>
      </c>
      <c r="Z28" s="6">
        <v>0.43188148</v>
      </c>
      <c r="AA28" s="6">
        <v>0.44962941</v>
      </c>
    </row>
    <row r="29">
      <c r="A29" s="4" t="s">
        <v>80</v>
      </c>
      <c r="B29" s="5">
        <v>0.82584864</v>
      </c>
      <c r="C29" s="5">
        <v>0.8210263</v>
      </c>
      <c r="D29" s="5">
        <v>0.8309664</v>
      </c>
      <c r="E29" s="5">
        <v>0.80532545</v>
      </c>
      <c r="F29" s="5">
        <v>0.81033696</v>
      </c>
      <c r="G29" s="5">
        <v>0.81323094</v>
      </c>
      <c r="H29" s="5">
        <v>0.81740212</v>
      </c>
      <c r="I29" s="5">
        <v>0.81474841</v>
      </c>
      <c r="J29" s="5">
        <v>0.8252302</v>
      </c>
      <c r="K29" s="5">
        <v>0.81345147</v>
      </c>
      <c r="L29" s="6">
        <v>0.86431762</v>
      </c>
      <c r="M29" s="6">
        <v>0.87925886</v>
      </c>
      <c r="N29" s="6">
        <v>0.88868957</v>
      </c>
      <c r="O29" s="7">
        <v>0.93234587</v>
      </c>
      <c r="P29" s="5">
        <v>0.84327133</v>
      </c>
      <c r="Q29" s="6">
        <v>0.87084421</v>
      </c>
      <c r="R29" s="5">
        <v>0.85796719</v>
      </c>
      <c r="S29" s="5">
        <v>0.70412532</v>
      </c>
      <c r="T29" s="5">
        <v>0.76656051</v>
      </c>
      <c r="U29" s="5">
        <v>0.70610776</v>
      </c>
      <c r="V29" s="5">
        <v>0.74006507</v>
      </c>
      <c r="W29" s="5">
        <v>0.75471053</v>
      </c>
      <c r="X29" s="5">
        <v>0.73113515</v>
      </c>
      <c r="Y29" s="7">
        <v>0.90150177</v>
      </c>
      <c r="Z29" s="7">
        <v>0.910123</v>
      </c>
      <c r="AA29" s="7">
        <v>0.90132174</v>
      </c>
    </row>
    <row r="30">
      <c r="A30" s="2"/>
    </row>
    <row r="31">
      <c r="A31" s="1" t="s">
        <v>81</v>
      </c>
    </row>
    <row r="32">
      <c r="B32" s="8" t="s">
        <v>82</v>
      </c>
      <c r="C32" s="9"/>
      <c r="D32" s="8" t="s">
        <v>83</v>
      </c>
      <c r="F32" s="8" t="s">
        <v>84</v>
      </c>
      <c r="H32" s="8" t="s">
        <v>85</v>
      </c>
      <c r="J32" s="8" t="s">
        <v>86</v>
      </c>
      <c r="L32" s="8" t="s">
        <v>87</v>
      </c>
      <c r="N32" s="8" t="s">
        <v>88</v>
      </c>
    </row>
    <row r="33">
      <c r="A33" s="1" t="s">
        <v>1</v>
      </c>
      <c r="B33" s="10" t="s">
        <v>89</v>
      </c>
      <c r="C33" s="10" t="s">
        <v>90</v>
      </c>
      <c r="D33" s="10" t="s">
        <v>89</v>
      </c>
      <c r="E33" s="10" t="s">
        <v>90</v>
      </c>
      <c r="F33" s="10" t="s">
        <v>89</v>
      </c>
      <c r="G33" s="10" t="s">
        <v>90</v>
      </c>
      <c r="H33" s="10" t="s">
        <v>89</v>
      </c>
      <c r="I33" s="10" t="s">
        <v>90</v>
      </c>
      <c r="J33" s="10" t="s">
        <v>89</v>
      </c>
      <c r="K33" s="10" t="s">
        <v>90</v>
      </c>
      <c r="L33" s="10" t="s">
        <v>89</v>
      </c>
      <c r="M33" s="10" t="s">
        <v>90</v>
      </c>
      <c r="N33" s="10" t="s">
        <v>89</v>
      </c>
      <c r="O33" s="10" t="s">
        <v>90</v>
      </c>
    </row>
    <row r="34">
      <c r="A34" s="1" t="s">
        <v>53</v>
      </c>
      <c r="B34">
        <f t="shared" ref="B34:B58" si="1">AVERAGE(B2,C2,D2,E2,F2,G2)</f>
        <v>0.0003665716667</v>
      </c>
      <c r="C34">
        <f t="shared" ref="C34:C58" si="2">STDEV(B2,C2,D2,E2,F2,G2)</f>
        <v>0.0008979135375</v>
      </c>
      <c r="D34">
        <f t="shared" ref="D34:D58" si="3">AVERAGE(H2,I2,J2,K2)</f>
        <v>0.000075</v>
      </c>
      <c r="E34">
        <f t="shared" ref="E34:E58" si="4">STDEV(H2,I2,J2,K2)</f>
        <v>0.00015</v>
      </c>
      <c r="F34">
        <f t="shared" ref="F34:F58" si="5">AVERAGE(L2,M2,N2,O2)</f>
        <v>0</v>
      </c>
      <c r="G34">
        <f t="shared" ref="G34:G58" si="6">STDEV(L2,M2,N2,O2)</f>
        <v>0</v>
      </c>
      <c r="H34">
        <f t="shared" ref="H34:H58" si="7">AVERAGE(P2,Q2,R2)</f>
        <v>0</v>
      </c>
      <c r="I34">
        <f t="shared" ref="I34:I58" si="8">STDEV(P2,Q2,R2)</f>
        <v>0</v>
      </c>
      <c r="J34">
        <f t="shared" ref="J34:J58" si="9">AVERAGE(S2,T2,U2)</f>
        <v>0.00003333333333</v>
      </c>
      <c r="K34">
        <f t="shared" ref="K34:K58" si="10">STDEV(S2,T2,U2)</f>
        <v>0.00005773502692</v>
      </c>
      <c r="L34">
        <f t="shared" ref="L34:L58" si="11">AVERAGE(V2,W2,X2)</f>
        <v>0.0001333333333</v>
      </c>
      <c r="M34">
        <f t="shared" ref="M34:M58" si="12">STDEV(V2,W2,X2)</f>
        <v>0.0002309401077</v>
      </c>
      <c r="N34">
        <f t="shared" ref="N34:N58" si="13">AVERAGE(Y2,Z2,AA2)</f>
        <v>0</v>
      </c>
      <c r="O34">
        <f t="shared" ref="O34:O58" si="14">STDEV(Y2,Z2,AA2)</f>
        <v>0</v>
      </c>
    </row>
    <row r="35">
      <c r="A35" s="1" t="s">
        <v>54</v>
      </c>
      <c r="B35">
        <f t="shared" si="1"/>
        <v>0.00085453</v>
      </c>
      <c r="C35">
        <f t="shared" si="2"/>
        <v>0.0005961414354</v>
      </c>
      <c r="D35">
        <f t="shared" si="3"/>
        <v>0.00254797</v>
      </c>
      <c r="E35">
        <f t="shared" si="4"/>
        <v>0.001900566981</v>
      </c>
      <c r="F35">
        <f t="shared" si="5"/>
        <v>0.000697155</v>
      </c>
      <c r="G35">
        <f t="shared" si="6"/>
        <v>0.0008031316057</v>
      </c>
      <c r="H35">
        <f t="shared" si="7"/>
        <v>0.0003333333333</v>
      </c>
      <c r="I35">
        <f t="shared" si="8"/>
        <v>0.0005773502692</v>
      </c>
      <c r="J35">
        <f t="shared" si="9"/>
        <v>0.001567803333</v>
      </c>
      <c r="K35">
        <f t="shared" si="10"/>
        <v>0.0006659867563</v>
      </c>
      <c r="L35">
        <f t="shared" si="11"/>
        <v>0.00545912</v>
      </c>
      <c r="M35">
        <f t="shared" si="12"/>
        <v>0.002577225291</v>
      </c>
      <c r="N35">
        <f t="shared" si="13"/>
        <v>0.01667727667</v>
      </c>
      <c r="O35">
        <f t="shared" si="14"/>
        <v>0.003736198054</v>
      </c>
    </row>
    <row r="36">
      <c r="A36" s="1" t="s">
        <v>55</v>
      </c>
      <c r="B36">
        <f t="shared" si="1"/>
        <v>0.007634733333</v>
      </c>
      <c r="C36">
        <f t="shared" si="2"/>
        <v>0.003609015332</v>
      </c>
      <c r="D36">
        <f t="shared" si="3"/>
        <v>0.006660905</v>
      </c>
      <c r="E36">
        <f t="shared" si="4"/>
        <v>0.004523533749</v>
      </c>
      <c r="F36">
        <f t="shared" si="5"/>
        <v>0.004359325</v>
      </c>
      <c r="G36">
        <f t="shared" si="6"/>
        <v>0.002307454971</v>
      </c>
      <c r="H36">
        <f t="shared" si="7"/>
        <v>0.002189713333</v>
      </c>
      <c r="I36">
        <f t="shared" si="8"/>
        <v>0.0001890908751</v>
      </c>
      <c r="J36">
        <f t="shared" si="9"/>
        <v>0.001792816667</v>
      </c>
      <c r="K36">
        <f t="shared" si="10"/>
        <v>0.000296007681</v>
      </c>
      <c r="L36">
        <f t="shared" si="11"/>
        <v>0.00436211</v>
      </c>
      <c r="M36">
        <f t="shared" si="12"/>
        <v>0.002670731726</v>
      </c>
      <c r="N36">
        <f t="shared" si="13"/>
        <v>0.02353934</v>
      </c>
      <c r="O36">
        <f t="shared" si="14"/>
        <v>0.006669847533</v>
      </c>
    </row>
    <row r="37">
      <c r="A37" s="1" t="s">
        <v>56</v>
      </c>
      <c r="B37">
        <f t="shared" si="1"/>
        <v>0.006062888333</v>
      </c>
      <c r="C37">
        <f t="shared" si="2"/>
        <v>0.01485098278</v>
      </c>
      <c r="D37">
        <f t="shared" si="3"/>
        <v>0</v>
      </c>
      <c r="E37">
        <f t="shared" si="4"/>
        <v>0</v>
      </c>
      <c r="F37">
        <f t="shared" si="5"/>
        <v>0.00366622</v>
      </c>
      <c r="G37">
        <f t="shared" si="6"/>
        <v>0.00733244</v>
      </c>
      <c r="H37">
        <f t="shared" si="7"/>
        <v>0</v>
      </c>
      <c r="I37">
        <f t="shared" si="8"/>
        <v>0</v>
      </c>
      <c r="J37">
        <f t="shared" si="9"/>
        <v>0.002974946667</v>
      </c>
      <c r="K37">
        <f t="shared" si="10"/>
        <v>0.005152758776</v>
      </c>
      <c r="L37">
        <f t="shared" si="11"/>
        <v>0.02233753333</v>
      </c>
      <c r="M37">
        <f t="shared" si="12"/>
        <v>0.02241715474</v>
      </c>
      <c r="N37">
        <f t="shared" si="13"/>
        <v>0</v>
      </c>
      <c r="O37">
        <f t="shared" si="14"/>
        <v>0</v>
      </c>
    </row>
    <row r="38">
      <c r="A38" s="1" t="s">
        <v>57</v>
      </c>
      <c r="B38">
        <f t="shared" si="1"/>
        <v>0.3042916567</v>
      </c>
      <c r="C38">
        <f t="shared" si="2"/>
        <v>0.02983148644</v>
      </c>
      <c r="D38">
        <f t="shared" si="3"/>
        <v>0.352685485</v>
      </c>
      <c r="E38">
        <f t="shared" si="4"/>
        <v>0.0450303827</v>
      </c>
      <c r="F38">
        <f t="shared" si="5"/>
        <v>0.3444371875</v>
      </c>
      <c r="G38">
        <f t="shared" si="6"/>
        <v>0.03420501342</v>
      </c>
      <c r="H38">
        <f t="shared" si="7"/>
        <v>0.1647469967</v>
      </c>
      <c r="I38">
        <f t="shared" si="8"/>
        <v>0.03659547176</v>
      </c>
      <c r="J38">
        <f t="shared" si="9"/>
        <v>0.00751082</v>
      </c>
      <c r="K38">
        <f t="shared" si="10"/>
        <v>0.007015802136</v>
      </c>
      <c r="L38">
        <f t="shared" si="11"/>
        <v>0.002078093333</v>
      </c>
      <c r="M38">
        <f t="shared" si="12"/>
        <v>0.003599363236</v>
      </c>
      <c r="N38">
        <f t="shared" si="13"/>
        <v>0.01470083667</v>
      </c>
      <c r="O38">
        <f t="shared" si="14"/>
        <v>0.02546259602</v>
      </c>
    </row>
    <row r="39">
      <c r="A39" s="1" t="s">
        <v>58</v>
      </c>
      <c r="B39">
        <f t="shared" si="1"/>
        <v>0.315413595</v>
      </c>
      <c r="C39">
        <f t="shared" si="2"/>
        <v>0.02602183202</v>
      </c>
      <c r="D39">
        <f t="shared" si="3"/>
        <v>0.28955656</v>
      </c>
      <c r="E39">
        <f t="shared" si="4"/>
        <v>0.05976074513</v>
      </c>
      <c r="F39">
        <f t="shared" si="5"/>
        <v>0.2337393675</v>
      </c>
      <c r="G39">
        <f t="shared" si="6"/>
        <v>0.02171373968</v>
      </c>
      <c r="H39">
        <f t="shared" si="7"/>
        <v>0.3784815633</v>
      </c>
      <c r="I39">
        <f t="shared" si="8"/>
        <v>0.01265352756</v>
      </c>
      <c r="J39">
        <f t="shared" si="9"/>
        <v>0.73560484</v>
      </c>
      <c r="K39">
        <f t="shared" si="10"/>
        <v>0.023808257</v>
      </c>
      <c r="L39">
        <f t="shared" si="11"/>
        <v>0.7580592433</v>
      </c>
      <c r="M39">
        <f t="shared" si="12"/>
        <v>0.04606432911</v>
      </c>
      <c r="N39">
        <f t="shared" si="13"/>
        <v>0.51251884</v>
      </c>
      <c r="O39">
        <f t="shared" si="14"/>
        <v>0.03158247478</v>
      </c>
    </row>
    <row r="40">
      <c r="A40" s="1" t="s">
        <v>59</v>
      </c>
      <c r="B40">
        <f t="shared" si="1"/>
        <v>0</v>
      </c>
      <c r="C40">
        <f t="shared" si="2"/>
        <v>0</v>
      </c>
      <c r="D40">
        <f t="shared" si="3"/>
        <v>0</v>
      </c>
      <c r="E40">
        <f t="shared" si="4"/>
        <v>0</v>
      </c>
      <c r="F40">
        <f t="shared" si="5"/>
        <v>0.0009813925</v>
      </c>
      <c r="G40">
        <f t="shared" si="6"/>
        <v>0.0009036182889</v>
      </c>
      <c r="H40">
        <f t="shared" si="7"/>
        <v>0</v>
      </c>
      <c r="I40">
        <f t="shared" si="8"/>
        <v>0</v>
      </c>
      <c r="J40">
        <f t="shared" si="9"/>
        <v>0</v>
      </c>
      <c r="K40">
        <f t="shared" si="10"/>
        <v>0</v>
      </c>
      <c r="L40">
        <f t="shared" si="11"/>
        <v>0</v>
      </c>
      <c r="M40">
        <f t="shared" si="12"/>
        <v>0</v>
      </c>
      <c r="N40">
        <f t="shared" si="13"/>
        <v>0</v>
      </c>
      <c r="O40">
        <f t="shared" si="14"/>
        <v>0</v>
      </c>
    </row>
    <row r="41">
      <c r="A41" s="1" t="s">
        <v>60</v>
      </c>
      <c r="B41">
        <f t="shared" si="1"/>
        <v>0.029387095</v>
      </c>
      <c r="C41">
        <f t="shared" si="2"/>
        <v>0.02708863831</v>
      </c>
      <c r="D41">
        <f t="shared" si="3"/>
        <v>0.0310267275</v>
      </c>
      <c r="E41">
        <f t="shared" si="4"/>
        <v>0.02685347309</v>
      </c>
      <c r="F41">
        <f t="shared" si="5"/>
        <v>0.024125235</v>
      </c>
      <c r="G41">
        <f t="shared" si="6"/>
        <v>0.02494774967</v>
      </c>
      <c r="H41">
        <f t="shared" si="7"/>
        <v>0.03313761667</v>
      </c>
      <c r="I41">
        <f t="shared" si="8"/>
        <v>0.002883847174</v>
      </c>
      <c r="J41">
        <f t="shared" si="9"/>
        <v>0.00101545</v>
      </c>
      <c r="K41">
        <f t="shared" si="10"/>
        <v>0.001758810993</v>
      </c>
      <c r="L41">
        <f t="shared" si="11"/>
        <v>0</v>
      </c>
      <c r="M41">
        <f t="shared" si="12"/>
        <v>0</v>
      </c>
      <c r="N41">
        <f t="shared" si="13"/>
        <v>0.007570503333</v>
      </c>
      <c r="O41">
        <f t="shared" si="14"/>
        <v>0.008888501202</v>
      </c>
    </row>
    <row r="42">
      <c r="A42" s="1" t="s">
        <v>61</v>
      </c>
      <c r="B42">
        <f t="shared" si="1"/>
        <v>0.051108245</v>
      </c>
      <c r="C42">
        <f t="shared" si="2"/>
        <v>0.01202292999</v>
      </c>
      <c r="D42">
        <f t="shared" si="3"/>
        <v>0.0423857875</v>
      </c>
      <c r="E42">
        <f t="shared" si="4"/>
        <v>0.007601458307</v>
      </c>
      <c r="F42">
        <f t="shared" si="5"/>
        <v>0.0660332075</v>
      </c>
      <c r="G42">
        <f t="shared" si="6"/>
        <v>0.01662549381</v>
      </c>
      <c r="H42">
        <f t="shared" si="7"/>
        <v>0.07219341</v>
      </c>
      <c r="I42">
        <f t="shared" si="8"/>
        <v>0.004216552365</v>
      </c>
      <c r="J42">
        <f t="shared" si="9"/>
        <v>0.02971749</v>
      </c>
      <c r="K42">
        <f t="shared" si="10"/>
        <v>0.0104584905</v>
      </c>
      <c r="L42">
        <f t="shared" si="11"/>
        <v>0.03513212</v>
      </c>
      <c r="M42">
        <f t="shared" si="12"/>
        <v>0.003998733756</v>
      </c>
      <c r="N42">
        <f t="shared" si="13"/>
        <v>0.02268901667</v>
      </c>
      <c r="O42">
        <f t="shared" si="14"/>
        <v>0.01395100556</v>
      </c>
    </row>
    <row r="43">
      <c r="A43" s="1" t="s">
        <v>62</v>
      </c>
      <c r="B43">
        <f t="shared" si="1"/>
        <v>0</v>
      </c>
      <c r="C43">
        <f t="shared" si="2"/>
        <v>0</v>
      </c>
      <c r="D43">
        <f t="shared" si="3"/>
        <v>0</v>
      </c>
      <c r="E43">
        <f t="shared" si="4"/>
        <v>0</v>
      </c>
      <c r="F43">
        <f t="shared" si="5"/>
        <v>0</v>
      </c>
      <c r="G43">
        <f t="shared" si="6"/>
        <v>0</v>
      </c>
      <c r="H43">
        <f t="shared" si="7"/>
        <v>0</v>
      </c>
      <c r="I43">
        <f t="shared" si="8"/>
        <v>0</v>
      </c>
      <c r="J43">
        <f t="shared" si="9"/>
        <v>0</v>
      </c>
      <c r="K43">
        <f t="shared" si="10"/>
        <v>0</v>
      </c>
      <c r="L43">
        <f t="shared" si="11"/>
        <v>0</v>
      </c>
      <c r="M43">
        <f t="shared" si="12"/>
        <v>0</v>
      </c>
      <c r="N43">
        <f t="shared" si="13"/>
        <v>0</v>
      </c>
      <c r="O43">
        <f t="shared" si="14"/>
        <v>0</v>
      </c>
    </row>
    <row r="44">
      <c r="A44" s="1" t="s">
        <v>63</v>
      </c>
      <c r="B44">
        <f t="shared" si="1"/>
        <v>0.01484721333</v>
      </c>
      <c r="C44">
        <f t="shared" si="2"/>
        <v>0.004323897631</v>
      </c>
      <c r="D44">
        <f t="shared" si="3"/>
        <v>0.0127795525</v>
      </c>
      <c r="E44">
        <f t="shared" si="4"/>
        <v>0.006356080701</v>
      </c>
      <c r="F44">
        <f t="shared" si="5"/>
        <v>0.0425697525</v>
      </c>
      <c r="G44">
        <f t="shared" si="6"/>
        <v>0.00941467517</v>
      </c>
      <c r="H44">
        <f t="shared" si="7"/>
        <v>0.05530539</v>
      </c>
      <c r="I44">
        <f t="shared" si="8"/>
        <v>0.008492404478</v>
      </c>
      <c r="J44">
        <f t="shared" si="9"/>
        <v>0.04790878667</v>
      </c>
      <c r="K44">
        <f t="shared" si="10"/>
        <v>0.002493293018</v>
      </c>
      <c r="L44">
        <f t="shared" si="11"/>
        <v>0.02782003667</v>
      </c>
      <c r="M44">
        <f t="shared" si="12"/>
        <v>0.004198690023</v>
      </c>
      <c r="N44">
        <f t="shared" si="13"/>
        <v>0.06185476</v>
      </c>
      <c r="O44">
        <f t="shared" si="14"/>
        <v>0.003598586476</v>
      </c>
    </row>
    <row r="45">
      <c r="A45" s="1" t="s">
        <v>64</v>
      </c>
      <c r="B45">
        <f t="shared" si="1"/>
        <v>0.01500520833</v>
      </c>
      <c r="C45">
        <f t="shared" si="2"/>
        <v>0.01274620583</v>
      </c>
      <c r="D45">
        <f t="shared" si="3"/>
        <v>0.0122426575</v>
      </c>
      <c r="E45">
        <f t="shared" si="4"/>
        <v>0.007975191742</v>
      </c>
      <c r="F45">
        <f t="shared" si="5"/>
        <v>0.0222202</v>
      </c>
      <c r="G45">
        <f t="shared" si="6"/>
        <v>0.00785147673</v>
      </c>
      <c r="H45">
        <f t="shared" si="7"/>
        <v>0.02869275</v>
      </c>
      <c r="I45">
        <f t="shared" si="8"/>
        <v>0.001947563401</v>
      </c>
      <c r="J45">
        <f t="shared" si="9"/>
        <v>0.01855836333</v>
      </c>
      <c r="K45">
        <f t="shared" si="10"/>
        <v>0.002280110782</v>
      </c>
      <c r="L45">
        <f t="shared" si="11"/>
        <v>0.02037240333</v>
      </c>
      <c r="M45">
        <f t="shared" si="12"/>
        <v>0.005695425197</v>
      </c>
      <c r="N45">
        <f t="shared" si="13"/>
        <v>0.03345797667</v>
      </c>
      <c r="O45">
        <f t="shared" si="14"/>
        <v>0.009523440019</v>
      </c>
    </row>
    <row r="46">
      <c r="A46" s="1" t="s">
        <v>65</v>
      </c>
      <c r="B46">
        <f t="shared" si="1"/>
        <v>0.05897061333</v>
      </c>
      <c r="C46">
        <f t="shared" si="2"/>
        <v>0.01508805632</v>
      </c>
      <c r="D46">
        <f t="shared" si="3"/>
        <v>0.058358975</v>
      </c>
      <c r="E46">
        <f t="shared" si="4"/>
        <v>0.02041286284</v>
      </c>
      <c r="F46">
        <f t="shared" si="5"/>
        <v>0.05842268</v>
      </c>
      <c r="G46">
        <f t="shared" si="6"/>
        <v>0.01216034395</v>
      </c>
      <c r="H46">
        <f t="shared" si="7"/>
        <v>0.00642723</v>
      </c>
      <c r="I46">
        <f t="shared" si="8"/>
        <v>0.01113228891</v>
      </c>
      <c r="J46">
        <f t="shared" si="9"/>
        <v>0.01330494667</v>
      </c>
      <c r="K46">
        <f t="shared" si="10"/>
        <v>0.01009424788</v>
      </c>
      <c r="L46">
        <f t="shared" si="11"/>
        <v>0.01445593333</v>
      </c>
      <c r="M46">
        <f t="shared" si="12"/>
        <v>0.008019901689</v>
      </c>
      <c r="N46">
        <f t="shared" si="13"/>
        <v>0.007946503333</v>
      </c>
      <c r="O46">
        <f t="shared" si="14"/>
        <v>0.01376374752</v>
      </c>
    </row>
    <row r="47">
      <c r="A47" s="1" t="s">
        <v>66</v>
      </c>
      <c r="B47">
        <f t="shared" si="1"/>
        <v>0</v>
      </c>
      <c r="C47">
        <f t="shared" si="2"/>
        <v>0</v>
      </c>
      <c r="D47">
        <f t="shared" si="3"/>
        <v>0</v>
      </c>
      <c r="E47">
        <f t="shared" si="4"/>
        <v>0</v>
      </c>
      <c r="F47">
        <f t="shared" si="5"/>
        <v>0</v>
      </c>
      <c r="G47">
        <f t="shared" si="6"/>
        <v>0</v>
      </c>
      <c r="H47">
        <f t="shared" si="7"/>
        <v>0</v>
      </c>
      <c r="I47">
        <f t="shared" si="8"/>
        <v>0</v>
      </c>
      <c r="J47">
        <f t="shared" si="9"/>
        <v>0</v>
      </c>
      <c r="K47">
        <f t="shared" si="10"/>
        <v>0</v>
      </c>
      <c r="L47">
        <f t="shared" si="11"/>
        <v>0</v>
      </c>
      <c r="M47">
        <f t="shared" si="12"/>
        <v>0</v>
      </c>
      <c r="N47">
        <f t="shared" si="13"/>
        <v>0</v>
      </c>
      <c r="O47">
        <f t="shared" si="14"/>
        <v>0</v>
      </c>
    </row>
    <row r="48">
      <c r="A48" s="1" t="s">
        <v>67</v>
      </c>
      <c r="B48">
        <f t="shared" si="1"/>
        <v>0.05872375833</v>
      </c>
      <c r="C48">
        <f t="shared" si="2"/>
        <v>0.03442855049</v>
      </c>
      <c r="D48">
        <f t="shared" si="3"/>
        <v>0.0332929025</v>
      </c>
      <c r="E48">
        <f t="shared" si="4"/>
        <v>0.04936593219</v>
      </c>
      <c r="F48">
        <f t="shared" si="5"/>
        <v>0.037139505</v>
      </c>
      <c r="G48">
        <f t="shared" si="6"/>
        <v>0.03210322128</v>
      </c>
      <c r="H48">
        <f t="shared" si="7"/>
        <v>0.00514997</v>
      </c>
      <c r="I48">
        <f t="shared" si="8"/>
        <v>0.008920009697</v>
      </c>
      <c r="J48">
        <f t="shared" si="9"/>
        <v>0.02327507667</v>
      </c>
      <c r="K48">
        <f t="shared" si="10"/>
        <v>0.006090996703</v>
      </c>
      <c r="L48">
        <f t="shared" si="11"/>
        <v>0.009478643333</v>
      </c>
      <c r="M48">
        <f t="shared" si="12"/>
        <v>0.004432161146</v>
      </c>
      <c r="N48">
        <f t="shared" si="13"/>
        <v>0.05098964</v>
      </c>
      <c r="O48">
        <f t="shared" si="14"/>
        <v>0.00903802177</v>
      </c>
    </row>
    <row r="49">
      <c r="A49" s="1" t="s">
        <v>68</v>
      </c>
      <c r="B49">
        <f t="shared" si="1"/>
        <v>0.05302211</v>
      </c>
      <c r="C49">
        <f t="shared" si="2"/>
        <v>0.00862898943</v>
      </c>
      <c r="D49">
        <f t="shared" si="3"/>
        <v>0.066248195</v>
      </c>
      <c r="E49">
        <f t="shared" si="4"/>
        <v>0.009388392283</v>
      </c>
      <c r="F49">
        <f t="shared" si="5"/>
        <v>0.090111205</v>
      </c>
      <c r="G49">
        <f t="shared" si="6"/>
        <v>0.01713821473</v>
      </c>
      <c r="H49">
        <f t="shared" si="7"/>
        <v>0.14776177</v>
      </c>
      <c r="I49">
        <f t="shared" si="8"/>
        <v>0.01249708339</v>
      </c>
      <c r="J49">
        <f t="shared" si="9"/>
        <v>0.05739711333</v>
      </c>
      <c r="K49">
        <f t="shared" si="10"/>
        <v>0.002104665142</v>
      </c>
      <c r="L49">
        <f t="shared" si="11"/>
        <v>0.02522472667</v>
      </c>
      <c r="M49">
        <f t="shared" si="12"/>
        <v>0.001961757136</v>
      </c>
      <c r="N49">
        <f t="shared" si="13"/>
        <v>0.04581733333</v>
      </c>
      <c r="O49">
        <f t="shared" si="14"/>
        <v>0.005150766787</v>
      </c>
    </row>
    <row r="50">
      <c r="A50" s="1" t="s">
        <v>69</v>
      </c>
      <c r="B50">
        <f t="shared" si="1"/>
        <v>0.01231136333</v>
      </c>
      <c r="C50">
        <f t="shared" si="2"/>
        <v>0.006980759788</v>
      </c>
      <c r="D50">
        <f t="shared" si="3"/>
        <v>0.0125534375</v>
      </c>
      <c r="E50">
        <f t="shared" si="4"/>
        <v>0.01257167545</v>
      </c>
      <c r="F50">
        <f t="shared" si="5"/>
        <v>0.0076491075</v>
      </c>
      <c r="G50">
        <f t="shared" si="6"/>
        <v>0.00135484545</v>
      </c>
      <c r="H50">
        <f t="shared" si="7"/>
        <v>0.02724837333</v>
      </c>
      <c r="I50">
        <f t="shared" si="8"/>
        <v>0.01233880497</v>
      </c>
      <c r="J50">
        <f t="shared" si="9"/>
        <v>0.01118554333</v>
      </c>
      <c r="K50">
        <f t="shared" si="10"/>
        <v>0.006801373598</v>
      </c>
      <c r="L50">
        <f t="shared" si="11"/>
        <v>0.01752172</v>
      </c>
      <c r="M50">
        <f t="shared" si="12"/>
        <v>0.006659793523</v>
      </c>
      <c r="N50">
        <f t="shared" si="13"/>
        <v>0.06547675667</v>
      </c>
      <c r="O50">
        <f t="shared" si="14"/>
        <v>0.003772491343</v>
      </c>
    </row>
    <row r="51">
      <c r="A51" s="1" t="s">
        <v>70</v>
      </c>
      <c r="B51">
        <f t="shared" si="1"/>
        <v>0</v>
      </c>
      <c r="C51">
        <f t="shared" si="2"/>
        <v>0</v>
      </c>
      <c r="D51">
        <f t="shared" si="3"/>
        <v>0</v>
      </c>
      <c r="E51">
        <f t="shared" si="4"/>
        <v>0</v>
      </c>
      <c r="F51">
        <f t="shared" si="5"/>
        <v>0</v>
      </c>
      <c r="G51">
        <f t="shared" si="6"/>
        <v>0</v>
      </c>
      <c r="H51">
        <f t="shared" si="7"/>
        <v>0</v>
      </c>
      <c r="I51">
        <f t="shared" si="8"/>
        <v>0</v>
      </c>
      <c r="J51">
        <f t="shared" si="9"/>
        <v>0</v>
      </c>
      <c r="K51">
        <f t="shared" si="10"/>
        <v>0</v>
      </c>
      <c r="L51">
        <f t="shared" si="11"/>
        <v>0</v>
      </c>
      <c r="M51">
        <f t="shared" si="12"/>
        <v>0</v>
      </c>
      <c r="N51">
        <f t="shared" si="13"/>
        <v>0</v>
      </c>
      <c r="O51">
        <f t="shared" si="14"/>
        <v>0</v>
      </c>
    </row>
    <row r="52">
      <c r="A52" s="1" t="s">
        <v>71</v>
      </c>
      <c r="B52">
        <f t="shared" si="1"/>
        <v>0.004021933333</v>
      </c>
      <c r="C52">
        <f t="shared" si="2"/>
        <v>0.002775629789</v>
      </c>
      <c r="D52">
        <f t="shared" si="3"/>
        <v>0.00629272</v>
      </c>
      <c r="E52">
        <f t="shared" si="4"/>
        <v>0.002343613375</v>
      </c>
      <c r="F52">
        <f t="shared" si="5"/>
        <v>0.0036541925</v>
      </c>
      <c r="G52">
        <f t="shared" si="6"/>
        <v>0.002529615677</v>
      </c>
      <c r="H52">
        <f t="shared" si="7"/>
        <v>0.006849226667</v>
      </c>
      <c r="I52">
        <f t="shared" si="8"/>
        <v>0.0009896265787</v>
      </c>
      <c r="J52">
        <f t="shared" si="9"/>
        <v>0.00241811</v>
      </c>
      <c r="K52">
        <f t="shared" si="10"/>
        <v>0.001015510508</v>
      </c>
      <c r="L52">
        <f t="shared" si="11"/>
        <v>0.00283561</v>
      </c>
      <c r="M52">
        <f t="shared" si="12"/>
        <v>0.002666133162</v>
      </c>
      <c r="N52">
        <f t="shared" si="13"/>
        <v>0.003593906667</v>
      </c>
      <c r="O52">
        <f t="shared" si="14"/>
        <v>0.003582356408</v>
      </c>
    </row>
    <row r="53">
      <c r="A53" s="1" t="s">
        <v>72</v>
      </c>
      <c r="B53">
        <f t="shared" si="1"/>
        <v>0.01684787833</v>
      </c>
      <c r="C53">
        <f t="shared" si="2"/>
        <v>0.007759034126</v>
      </c>
      <c r="D53">
        <f t="shared" si="3"/>
        <v>0.0122983525</v>
      </c>
      <c r="E53">
        <f t="shared" si="4"/>
        <v>0.006187514667</v>
      </c>
      <c r="F53">
        <f t="shared" si="5"/>
        <v>0.0151793875</v>
      </c>
      <c r="G53">
        <f t="shared" si="6"/>
        <v>0.003164273906</v>
      </c>
      <c r="H53">
        <f t="shared" si="7"/>
        <v>0.01149267</v>
      </c>
      <c r="I53">
        <f t="shared" si="8"/>
        <v>0.003570541096</v>
      </c>
      <c r="J53">
        <f t="shared" si="9"/>
        <v>0.02633199667</v>
      </c>
      <c r="K53">
        <f t="shared" si="10"/>
        <v>0.008233653359</v>
      </c>
      <c r="L53">
        <f t="shared" si="11"/>
        <v>0.03830014333</v>
      </c>
      <c r="M53">
        <f t="shared" si="12"/>
        <v>0.003938072217</v>
      </c>
      <c r="N53">
        <f t="shared" si="13"/>
        <v>0.01316140667</v>
      </c>
      <c r="O53">
        <f t="shared" si="14"/>
        <v>0.005342659142</v>
      </c>
    </row>
    <row r="54">
      <c r="A54" s="1" t="s">
        <v>73</v>
      </c>
      <c r="B54">
        <f t="shared" si="1"/>
        <v>0.01219775</v>
      </c>
      <c r="C54">
        <f t="shared" si="2"/>
        <v>0.005079626715</v>
      </c>
      <c r="D54">
        <f t="shared" si="3"/>
        <v>0.01322443</v>
      </c>
      <c r="E54">
        <f t="shared" si="4"/>
        <v>0.001946824691</v>
      </c>
      <c r="F54">
        <f t="shared" si="5"/>
        <v>0.01364093</v>
      </c>
      <c r="G54">
        <f t="shared" si="6"/>
        <v>0.007490974796</v>
      </c>
      <c r="H54">
        <f t="shared" si="7"/>
        <v>0.01066723667</v>
      </c>
      <c r="I54">
        <f t="shared" si="8"/>
        <v>0.006128453484</v>
      </c>
      <c r="J54">
        <f t="shared" si="9"/>
        <v>0.002593056667</v>
      </c>
      <c r="K54">
        <f t="shared" si="10"/>
        <v>0.001193471473</v>
      </c>
      <c r="L54">
        <f t="shared" si="11"/>
        <v>0.002745836667</v>
      </c>
      <c r="M54">
        <f t="shared" si="12"/>
        <v>0.001682309815</v>
      </c>
      <c r="N54">
        <f t="shared" si="13"/>
        <v>0.01080409333</v>
      </c>
      <c r="O54">
        <f t="shared" si="14"/>
        <v>0.002803271546</v>
      </c>
    </row>
    <row r="55">
      <c r="A55" s="1" t="s">
        <v>74</v>
      </c>
      <c r="B55">
        <f t="shared" si="1"/>
        <v>0.02604927167</v>
      </c>
      <c r="C55">
        <f t="shared" si="2"/>
        <v>0.004607583438</v>
      </c>
      <c r="D55">
        <f t="shared" si="3"/>
        <v>0.0347208275</v>
      </c>
      <c r="E55">
        <f t="shared" si="4"/>
        <v>0.007378877944</v>
      </c>
      <c r="F55">
        <f t="shared" si="5"/>
        <v>0.0249058375</v>
      </c>
      <c r="G55">
        <f t="shared" si="6"/>
        <v>0.01033252738</v>
      </c>
      <c r="H55">
        <f t="shared" si="7"/>
        <v>0.04215421</v>
      </c>
      <c r="I55">
        <f t="shared" si="8"/>
        <v>0.00615733233</v>
      </c>
      <c r="J55">
        <f t="shared" si="9"/>
        <v>0.008723306667</v>
      </c>
      <c r="K55">
        <f t="shared" si="10"/>
        <v>0.001979789616</v>
      </c>
      <c r="L55">
        <f t="shared" si="11"/>
        <v>0.0051587</v>
      </c>
      <c r="M55">
        <f t="shared" si="12"/>
        <v>0.002988134558</v>
      </c>
      <c r="N55">
        <f t="shared" si="13"/>
        <v>0.04425384333</v>
      </c>
      <c r="O55">
        <f t="shared" si="14"/>
        <v>0.003065812619</v>
      </c>
    </row>
    <row r="56">
      <c r="A56" s="1" t="s">
        <v>75</v>
      </c>
      <c r="B56">
        <f t="shared" si="1"/>
        <v>0</v>
      </c>
      <c r="C56">
        <f t="shared" si="2"/>
        <v>0</v>
      </c>
      <c r="D56">
        <f t="shared" si="3"/>
        <v>0</v>
      </c>
      <c r="E56">
        <f t="shared" si="4"/>
        <v>0</v>
      </c>
      <c r="F56">
        <f t="shared" si="5"/>
        <v>0</v>
      </c>
      <c r="G56">
        <f t="shared" si="6"/>
        <v>0</v>
      </c>
      <c r="H56">
        <f t="shared" si="7"/>
        <v>0</v>
      </c>
      <c r="I56">
        <f t="shared" si="8"/>
        <v>0</v>
      </c>
      <c r="J56">
        <f t="shared" si="9"/>
        <v>0</v>
      </c>
      <c r="K56">
        <f t="shared" si="10"/>
        <v>0</v>
      </c>
      <c r="L56">
        <f t="shared" si="11"/>
        <v>0</v>
      </c>
      <c r="M56">
        <f t="shared" si="12"/>
        <v>0</v>
      </c>
      <c r="N56">
        <f t="shared" si="13"/>
        <v>0</v>
      </c>
      <c r="O56">
        <f t="shared" si="14"/>
        <v>0</v>
      </c>
    </row>
    <row r="57">
      <c r="A57" s="1" t="s">
        <v>76</v>
      </c>
      <c r="B57">
        <f t="shared" si="1"/>
        <v>0</v>
      </c>
      <c r="C57">
        <f t="shared" si="2"/>
        <v>0</v>
      </c>
      <c r="D57">
        <f t="shared" si="3"/>
        <v>0</v>
      </c>
      <c r="E57">
        <f t="shared" si="4"/>
        <v>0</v>
      </c>
      <c r="F57">
        <f t="shared" si="5"/>
        <v>0</v>
      </c>
      <c r="G57">
        <f t="shared" si="6"/>
        <v>0</v>
      </c>
      <c r="H57">
        <f t="shared" si="7"/>
        <v>0</v>
      </c>
      <c r="I57">
        <f t="shared" si="8"/>
        <v>0</v>
      </c>
      <c r="J57">
        <f t="shared" si="9"/>
        <v>0</v>
      </c>
      <c r="K57">
        <f t="shared" si="10"/>
        <v>0</v>
      </c>
      <c r="L57">
        <f t="shared" si="11"/>
        <v>0</v>
      </c>
      <c r="M57">
        <f t="shared" si="12"/>
        <v>0</v>
      </c>
      <c r="N57">
        <f t="shared" si="13"/>
        <v>0</v>
      </c>
      <c r="O57">
        <f t="shared" si="14"/>
        <v>0</v>
      </c>
    </row>
    <row r="58">
      <c r="A58" s="1" t="s">
        <v>77</v>
      </c>
      <c r="B58">
        <f t="shared" si="1"/>
        <v>0.01288282</v>
      </c>
      <c r="C58">
        <f t="shared" si="2"/>
        <v>0.01253095328</v>
      </c>
      <c r="D58">
        <f t="shared" si="3"/>
        <v>0.0130698025</v>
      </c>
      <c r="E58">
        <f t="shared" si="4"/>
        <v>0.01723969262</v>
      </c>
      <c r="F58">
        <f t="shared" si="5"/>
        <v>0.00647484</v>
      </c>
      <c r="G58">
        <f t="shared" si="6"/>
        <v>0.006137000659</v>
      </c>
      <c r="H58">
        <f t="shared" si="7"/>
        <v>0.007169046667</v>
      </c>
      <c r="I58">
        <f t="shared" si="8"/>
        <v>0.0003933009845</v>
      </c>
      <c r="J58">
        <f t="shared" si="9"/>
        <v>0.008073146667</v>
      </c>
      <c r="K58">
        <f t="shared" si="10"/>
        <v>0.002888045006</v>
      </c>
      <c r="L58">
        <f t="shared" si="11"/>
        <v>0.00851254</v>
      </c>
      <c r="M58">
        <f t="shared" si="12"/>
        <v>0.001567874894</v>
      </c>
      <c r="N58">
        <f t="shared" si="13"/>
        <v>0.06494798</v>
      </c>
      <c r="O58">
        <f t="shared" si="14"/>
        <v>0.006076114668</v>
      </c>
    </row>
    <row r="59">
      <c r="A59" s="4" t="s">
        <v>79</v>
      </c>
      <c r="B59">
        <f t="shared" ref="B59:B60" si="15">AVERAGE(B28,C28,D28,E28,F28,G28)</f>
        <v>0.6029795933</v>
      </c>
      <c r="D59">
        <f t="shared" ref="D59:D60" si="16">AVERAGE(H28,I28,J28,K28)</f>
        <v>0.5960940675</v>
      </c>
      <c r="F59">
        <f t="shared" ref="F59:F60" si="17">AVERAGE(L28,M28,N28,O28)</f>
        <v>0.45409311</v>
      </c>
      <c r="H59">
        <f t="shared" ref="H59:H60" si="18">AVERAGE(P28,Q28,R28)</f>
        <v>0.5339855633</v>
      </c>
      <c r="J59">
        <f t="shared" ref="J59:J60" si="19">AVERAGE(S28,T28,U28)</f>
        <v>0.79313228</v>
      </c>
      <c r="L59">
        <f t="shared" ref="L59:L60" si="20">AVERAGE(V28,W28,X28)</f>
        <v>0.7598005633</v>
      </c>
      <c r="N59">
        <f t="shared" ref="N59:N60" si="21">AVERAGE(Y28,Z28,AA28)</f>
        <v>0.44465244</v>
      </c>
    </row>
    <row r="60">
      <c r="A60" s="4" t="s">
        <v>80</v>
      </c>
      <c r="B60">
        <f t="shared" si="15"/>
        <v>0.817789115</v>
      </c>
      <c r="D60">
        <f t="shared" si="16"/>
        <v>0.81770805</v>
      </c>
      <c r="F60">
        <f t="shared" si="17"/>
        <v>0.89115298</v>
      </c>
      <c r="H60">
        <f t="shared" si="18"/>
        <v>0.85736091</v>
      </c>
      <c r="J60">
        <f t="shared" si="19"/>
        <v>0.7255978633</v>
      </c>
      <c r="L60">
        <f t="shared" si="20"/>
        <v>0.74197025</v>
      </c>
      <c r="N60">
        <f t="shared" si="21"/>
        <v>0.9043155033</v>
      </c>
    </row>
    <row r="62">
      <c r="A62" s="12" t="s">
        <v>98</v>
      </c>
    </row>
    <row r="64">
      <c r="A64" s="1" t="s">
        <v>1</v>
      </c>
      <c r="B64" s="8" t="s">
        <v>82</v>
      </c>
      <c r="C64" s="8" t="s">
        <v>83</v>
      </c>
      <c r="D64" s="8" t="s">
        <v>84</v>
      </c>
      <c r="E64" s="8" t="s">
        <v>85</v>
      </c>
      <c r="F64" s="8" t="s">
        <v>86</v>
      </c>
      <c r="G64" s="8" t="s">
        <v>87</v>
      </c>
      <c r="H64" s="8" t="s">
        <v>88</v>
      </c>
    </row>
    <row r="65">
      <c r="A65" s="12" t="s">
        <v>99</v>
      </c>
      <c r="B65">
        <f>SUM(B37,B38,B39)</f>
        <v>0.62576814</v>
      </c>
      <c r="C65">
        <f>SUM(D37,D38,D39)</f>
        <v>0.642242045</v>
      </c>
      <c r="D65">
        <f>SUM(F37,F38,F39)</f>
        <v>0.581842775</v>
      </c>
      <c r="E65">
        <f>SUM(H37,H38,H39)</f>
        <v>0.54322856</v>
      </c>
      <c r="F65">
        <f>SUM(J37,J38,J39)</f>
        <v>0.7460906067</v>
      </c>
      <c r="G65">
        <f>SUM(L37,L38,L39)</f>
        <v>0.78247487</v>
      </c>
      <c r="H65">
        <f>SUM(N37,N38,N39)</f>
        <v>0.5272196767</v>
      </c>
    </row>
    <row r="66">
      <c r="A66" s="12" t="s">
        <v>100</v>
      </c>
      <c r="B66">
        <f>SUM(B47,B48,B49)</f>
        <v>0.1117458683</v>
      </c>
      <c r="C66">
        <f>SUM(D47,D48,D49)</f>
        <v>0.0995410975</v>
      </c>
      <c r="D66">
        <f>SUM(F47,F48,F49)</f>
        <v>0.12725071</v>
      </c>
      <c r="E66">
        <f>SUM(H47,H48,H49)</f>
        <v>0.15291174</v>
      </c>
      <c r="F66">
        <f>SUM(J47,J48,J49)</f>
        <v>0.08067219</v>
      </c>
      <c r="G66">
        <f>SUM(L47,L48,L49)</f>
        <v>0.03470337</v>
      </c>
      <c r="H66">
        <f>SUM(N47,N48,N49)</f>
        <v>0.09680697333</v>
      </c>
    </row>
    <row r="67">
      <c r="A67" s="12" t="s">
        <v>101</v>
      </c>
      <c r="B67">
        <f>SUM(B40,B41,B42)</f>
        <v>0.08049534</v>
      </c>
      <c r="C67">
        <f>SUM(D40,D41,D42)</f>
        <v>0.073412515</v>
      </c>
      <c r="D67">
        <f>SUM(F40,F41,F42)</f>
        <v>0.091139835</v>
      </c>
      <c r="E67">
        <f>SUM(H40,H41,H42)</f>
        <v>0.1053310267</v>
      </c>
      <c r="F67">
        <f>SUM(J40,J41,J42)</f>
        <v>0.03073294</v>
      </c>
      <c r="G67">
        <f>SUM(L40,L41,L42)</f>
        <v>0.03513212</v>
      </c>
      <c r="H67">
        <f>SUM(N40,N41,N42)</f>
        <v>0.03025952</v>
      </c>
    </row>
    <row r="68">
      <c r="A68" s="12" t="s">
        <v>102</v>
      </c>
      <c r="B68">
        <f>SUM(B57,B58,B53,B45,B44,B43)</f>
        <v>0.05958312</v>
      </c>
      <c r="C68">
        <f>SUM(D57,D58,D53,D45,D44,D43)</f>
        <v>0.050390365</v>
      </c>
      <c r="D68">
        <f>SUM(F57,F58,F53,F45,F44,F43)</f>
        <v>0.08644418</v>
      </c>
      <c r="E68">
        <f>SUM(H57,H58,H53,H45,H44,H43)</f>
        <v>0.1026598567</v>
      </c>
      <c r="F68">
        <f>SUM(J57,J58,J53,J45,J44,J43)</f>
        <v>0.1008722933</v>
      </c>
      <c r="G68">
        <f>SUM(L57,L58,L53,L45,L44,L43)</f>
        <v>0.09500512333</v>
      </c>
      <c r="H68">
        <f>SUM(N57,N58,N53,N45,N44,N43)</f>
        <v>0.1734221233</v>
      </c>
    </row>
    <row r="69">
      <c r="A69" s="12" t="s">
        <v>103</v>
      </c>
      <c r="B69">
        <f>SUM(B54)</f>
        <v>0.01219775</v>
      </c>
      <c r="C69">
        <f>SUM(D54)</f>
        <v>0.01322443</v>
      </c>
      <c r="D69">
        <f>SUM(F54)</f>
        <v>0.01364093</v>
      </c>
      <c r="E69">
        <f>SUM(H54)</f>
        <v>0.01066723667</v>
      </c>
      <c r="F69">
        <f>SUM(J54)</f>
        <v>0.002593056667</v>
      </c>
      <c r="G69">
        <f>SUM(L54)</f>
        <v>0.002745836667</v>
      </c>
      <c r="H69">
        <f>SUM(N54)</f>
        <v>0.01080409333</v>
      </c>
    </row>
    <row r="70">
      <c r="A70" s="12" t="s">
        <v>104</v>
      </c>
      <c r="B70">
        <f>SUM(B55,B56)</f>
        <v>0.02604927167</v>
      </c>
      <c r="C70">
        <f>SUM(D55,D56)</f>
        <v>0.0347208275</v>
      </c>
      <c r="D70">
        <f>SUM(F55,F56)</f>
        <v>0.0249058375</v>
      </c>
      <c r="E70">
        <f>SUM(H55,H56)</f>
        <v>0.04215421</v>
      </c>
      <c r="F70">
        <f>SUM(J55,J56)</f>
        <v>0.008723306667</v>
      </c>
      <c r="G70">
        <f>SUM(L55,L56)</f>
        <v>0.0051587</v>
      </c>
      <c r="H70">
        <f>SUM(N55,N56)</f>
        <v>0.04425384333</v>
      </c>
    </row>
    <row r="71">
      <c r="A71" s="12" t="s">
        <v>105</v>
      </c>
      <c r="B71">
        <f>SUM(B34,B35,B36)</f>
        <v>0.008855835</v>
      </c>
      <c r="C71">
        <f>SUM(D34,D35,D36)</f>
        <v>0.009283875</v>
      </c>
      <c r="D71">
        <f>SUM(F34,F35,F36)</f>
        <v>0.00505648</v>
      </c>
      <c r="E71">
        <f>SUM(H34,H35,H36)</f>
        <v>0.002523046667</v>
      </c>
      <c r="F71">
        <f>SUM(J34,J35,J36)</f>
        <v>0.003393953333</v>
      </c>
      <c r="G71">
        <f>SUM(L34,L35,L36)</f>
        <v>0.009954563333</v>
      </c>
      <c r="H71">
        <f>SUM(N34,N35,N36)</f>
        <v>0.04021661667</v>
      </c>
    </row>
    <row r="72">
      <c r="A72" s="12" t="s">
        <v>106</v>
      </c>
      <c r="B72">
        <f>SUM(B46,B50,B51,B52)</f>
        <v>0.07530391</v>
      </c>
      <c r="C72">
        <f>SUM(D46,D50,D51,D52)</f>
        <v>0.0772051325</v>
      </c>
      <c r="D72">
        <f>SUM(F46,F50,F51,F52)</f>
        <v>0.06972598</v>
      </c>
      <c r="E72">
        <f>SUM(H46,H50,H51,H52)</f>
        <v>0.04052483</v>
      </c>
      <c r="F72">
        <f>SUM(J46,J50,J51,J52)</f>
        <v>0.0269086</v>
      </c>
      <c r="G72">
        <f>SUM(L46,L50,L51,L52)</f>
        <v>0.03481326333</v>
      </c>
      <c r="H72">
        <f>SUM(N46,N50,N51,N52)</f>
        <v>0.07701716667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3</v>
      </c>
      <c r="C1" s="1" t="s">
        <v>4</v>
      </c>
      <c r="D1" s="1" t="s">
        <v>6</v>
      </c>
      <c r="E1" s="1" t="s">
        <v>9</v>
      </c>
      <c r="F1" s="1" t="s">
        <v>12</v>
      </c>
      <c r="G1" s="1" t="s">
        <v>15</v>
      </c>
      <c r="H1" s="1" t="s">
        <v>17</v>
      </c>
      <c r="I1" s="1" t="s">
        <v>20</v>
      </c>
      <c r="J1" s="1" t="s">
        <v>22</v>
      </c>
      <c r="K1" s="1" t="s">
        <v>25</v>
      </c>
      <c r="L1" s="1" t="s">
        <v>27</v>
      </c>
      <c r="M1" s="1" t="s">
        <v>29</v>
      </c>
      <c r="N1" s="1" t="s">
        <v>32</v>
      </c>
      <c r="O1" s="1" t="s">
        <v>34</v>
      </c>
      <c r="P1" s="1" t="s">
        <v>36</v>
      </c>
      <c r="Q1" s="1" t="s">
        <v>39</v>
      </c>
      <c r="R1" s="1" t="s">
        <v>41</v>
      </c>
      <c r="S1" s="1" t="s">
        <v>44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2"/>
      <c r="AB1" s="2"/>
      <c r="AC1" s="2"/>
    </row>
    <row r="2">
      <c r="A2" s="1" t="s">
        <v>53</v>
      </c>
      <c r="B2" s="3">
        <v>0.00449997</v>
      </c>
      <c r="C2" s="3">
        <v>0.00490491</v>
      </c>
      <c r="D2" s="3">
        <v>0.00409321</v>
      </c>
      <c r="E2" s="3">
        <v>0.00395944</v>
      </c>
      <c r="F2" s="3">
        <v>0.00506846</v>
      </c>
      <c r="G2" s="3">
        <v>0.00252777</v>
      </c>
      <c r="H2" s="3">
        <v>0.00387441</v>
      </c>
      <c r="I2" s="3">
        <v>0.00501088</v>
      </c>
      <c r="J2" s="3">
        <v>8.0E-4</v>
      </c>
      <c r="K2" s="3">
        <v>0.00310014</v>
      </c>
      <c r="L2" s="3">
        <v>0.00150348</v>
      </c>
      <c r="M2" s="3">
        <v>0.0</v>
      </c>
      <c r="N2" s="3">
        <v>0.0</v>
      </c>
      <c r="O2" s="3">
        <v>0.00123882</v>
      </c>
      <c r="P2" s="3">
        <v>7.0E-4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  <c r="W2" s="3">
        <v>5.0E-4</v>
      </c>
      <c r="X2" s="3">
        <v>0.00518828</v>
      </c>
      <c r="Y2" s="3">
        <v>0.0</v>
      </c>
      <c r="Z2" s="3">
        <v>0.00378942</v>
      </c>
      <c r="AA2" s="3"/>
      <c r="AB2" s="3"/>
      <c r="AC2" s="3"/>
    </row>
    <row r="3">
      <c r="A3" s="1" t="s">
        <v>54</v>
      </c>
      <c r="B3" s="3">
        <v>0.0</v>
      </c>
      <c r="C3" s="3">
        <v>0.00516991</v>
      </c>
      <c r="D3" s="3">
        <v>0.0</v>
      </c>
      <c r="E3" s="3">
        <v>0.00477901</v>
      </c>
      <c r="F3" s="3">
        <v>0.001136</v>
      </c>
      <c r="G3" s="3">
        <v>0.01087987</v>
      </c>
      <c r="H3" s="3">
        <v>0.01336454</v>
      </c>
      <c r="I3" s="3">
        <v>0.00158338</v>
      </c>
      <c r="J3" s="3">
        <v>0.00607446</v>
      </c>
      <c r="K3" s="3">
        <v>0.02394715</v>
      </c>
      <c r="L3" s="3">
        <v>0.00231092</v>
      </c>
      <c r="M3" s="3">
        <v>0.02797703</v>
      </c>
      <c r="N3" s="3">
        <v>0.0</v>
      </c>
      <c r="O3" s="3">
        <v>0.0</v>
      </c>
      <c r="P3" s="3">
        <v>0.0</v>
      </c>
      <c r="Q3" s="3">
        <v>0.0</v>
      </c>
      <c r="R3" s="3">
        <v>0.02145752</v>
      </c>
      <c r="S3" s="3">
        <v>0.01957473</v>
      </c>
      <c r="T3" s="3">
        <v>0.01253552</v>
      </c>
      <c r="U3" s="3">
        <v>0.01416375</v>
      </c>
      <c r="V3" s="3">
        <v>0.02519447</v>
      </c>
      <c r="W3" s="3">
        <v>0.03155262</v>
      </c>
      <c r="X3" s="3">
        <v>0.0</v>
      </c>
      <c r="Y3" s="3">
        <v>0.00438153</v>
      </c>
      <c r="Z3" s="3">
        <v>5.0E-4</v>
      </c>
      <c r="AA3" s="3"/>
      <c r="AB3" s="3"/>
      <c r="AC3" s="3"/>
    </row>
    <row r="4">
      <c r="A4" s="1" t="s">
        <v>55</v>
      </c>
      <c r="B4" s="3">
        <v>0.00240221</v>
      </c>
      <c r="C4" s="3">
        <v>0.01944707</v>
      </c>
      <c r="D4" s="3">
        <v>0.00297842</v>
      </c>
      <c r="E4" s="3">
        <v>0.00219947</v>
      </c>
      <c r="F4" s="3">
        <v>7.0E-4</v>
      </c>
      <c r="G4" s="3">
        <v>0.00720774</v>
      </c>
      <c r="H4" s="3">
        <v>0.01128121</v>
      </c>
      <c r="I4" s="3">
        <v>0.00406641</v>
      </c>
      <c r="J4" s="3">
        <v>0.00340941</v>
      </c>
      <c r="K4" s="3">
        <v>0.03957371</v>
      </c>
      <c r="L4" s="3">
        <v>0.00651819</v>
      </c>
      <c r="M4" s="3">
        <v>0.00894174</v>
      </c>
      <c r="N4" s="3">
        <v>0.00542365</v>
      </c>
      <c r="O4" s="3">
        <v>0.0</v>
      </c>
      <c r="P4" s="3">
        <v>0.0</v>
      </c>
      <c r="Q4" s="3">
        <v>0.0</v>
      </c>
      <c r="R4" s="3">
        <v>0.00470402</v>
      </c>
      <c r="S4" s="3">
        <v>0.0</v>
      </c>
      <c r="T4" s="3">
        <v>0.00314385</v>
      </c>
      <c r="U4" s="3">
        <v>0.00383808</v>
      </c>
      <c r="V4" s="3">
        <v>0.00495157</v>
      </c>
      <c r="W4" s="3">
        <v>0.00496577</v>
      </c>
      <c r="X4" s="3">
        <v>0.00535509</v>
      </c>
      <c r="Y4" s="3">
        <v>0.00568741</v>
      </c>
      <c r="Z4" s="3">
        <v>0.0065747</v>
      </c>
      <c r="AA4" s="3"/>
      <c r="AB4" s="3"/>
      <c r="AC4" s="3"/>
    </row>
    <row r="5">
      <c r="A5" s="1" t="s">
        <v>56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3">
        <v>0.0</v>
      </c>
      <c r="N5" s="3">
        <v>0.0</v>
      </c>
      <c r="O5" s="3">
        <v>0.0</v>
      </c>
      <c r="P5" s="3">
        <v>0.0</v>
      </c>
      <c r="Q5" s="3">
        <v>0.0</v>
      </c>
      <c r="R5" s="3">
        <v>0.0</v>
      </c>
      <c r="S5" s="3">
        <v>0.0</v>
      </c>
      <c r="T5" s="3">
        <v>0.0</v>
      </c>
      <c r="U5" s="3">
        <v>0.03534492</v>
      </c>
      <c r="V5" s="3">
        <v>0.0</v>
      </c>
      <c r="W5" s="3">
        <v>0.0</v>
      </c>
      <c r="X5" s="3">
        <v>0.0</v>
      </c>
      <c r="Y5" s="3">
        <v>0.0</v>
      </c>
      <c r="Z5" s="3">
        <v>0.0</v>
      </c>
      <c r="AA5" s="3"/>
      <c r="AB5" s="3"/>
      <c r="AC5" s="3"/>
    </row>
    <row r="6">
      <c r="A6" s="1" t="s">
        <v>57</v>
      </c>
      <c r="B6" s="3">
        <v>0.25552077</v>
      </c>
      <c r="C6" s="3">
        <v>0.30142395</v>
      </c>
      <c r="D6" s="3">
        <v>0.26662278</v>
      </c>
      <c r="E6" s="3">
        <v>0.27193311</v>
      </c>
      <c r="F6" s="3">
        <v>0.22973443</v>
      </c>
      <c r="G6" s="3">
        <v>0.20991953</v>
      </c>
      <c r="H6" s="3">
        <v>0.27068156</v>
      </c>
      <c r="I6" s="3">
        <v>0.33206342</v>
      </c>
      <c r="J6" s="3">
        <v>0.30913187</v>
      </c>
      <c r="K6" s="3">
        <v>0.20379195</v>
      </c>
      <c r="L6" s="3">
        <v>0.15085802</v>
      </c>
      <c r="M6" s="3">
        <v>0.14341946</v>
      </c>
      <c r="N6" s="3">
        <v>0.09774682</v>
      </c>
      <c r="O6" s="3">
        <v>0.04148461</v>
      </c>
      <c r="P6" s="3">
        <v>0.01891781</v>
      </c>
      <c r="Q6" s="3">
        <v>0.02200572</v>
      </c>
      <c r="R6" s="3">
        <v>0.07187736</v>
      </c>
      <c r="S6" s="3">
        <v>0.00987042</v>
      </c>
      <c r="T6" s="3">
        <v>0.08185449</v>
      </c>
      <c r="U6" s="3">
        <v>0.13242348</v>
      </c>
      <c r="V6" s="3">
        <v>0.23233091</v>
      </c>
      <c r="W6" s="3">
        <v>0.20313091</v>
      </c>
      <c r="X6" s="3">
        <v>0.11015117</v>
      </c>
      <c r="Y6" s="3">
        <v>0.05058422</v>
      </c>
      <c r="Z6" s="3">
        <v>0.10691963</v>
      </c>
      <c r="AA6" s="3"/>
      <c r="AB6" s="3"/>
      <c r="AC6" s="3"/>
    </row>
    <row r="7">
      <c r="A7" s="1" t="s">
        <v>58</v>
      </c>
      <c r="B7" s="3">
        <v>0.2345605</v>
      </c>
      <c r="C7" s="3">
        <v>0.21533526</v>
      </c>
      <c r="D7" s="3">
        <v>0.1509667</v>
      </c>
      <c r="E7" s="3">
        <v>0.24099183</v>
      </c>
      <c r="F7" s="3">
        <v>0.23169906</v>
      </c>
      <c r="G7" s="3">
        <v>0.19167762</v>
      </c>
      <c r="H7" s="3">
        <v>0.21438395</v>
      </c>
      <c r="I7" s="3">
        <v>0.16382721</v>
      </c>
      <c r="J7" s="3">
        <v>0.15956253</v>
      </c>
      <c r="K7" s="3">
        <v>0.18081127</v>
      </c>
      <c r="L7" s="3">
        <v>0.07217571</v>
      </c>
      <c r="M7" s="3">
        <v>0.12154928</v>
      </c>
      <c r="N7" s="3">
        <v>0.11585514</v>
      </c>
      <c r="O7" s="3">
        <v>0.04899957</v>
      </c>
      <c r="P7" s="3">
        <v>0.03490536</v>
      </c>
      <c r="Q7" s="3">
        <v>0.04299949</v>
      </c>
      <c r="R7" s="3">
        <v>0.08121987</v>
      </c>
      <c r="S7" s="3">
        <v>0.05460848</v>
      </c>
      <c r="T7" s="3">
        <v>0.08207534</v>
      </c>
      <c r="U7" s="3">
        <v>0.13171632</v>
      </c>
      <c r="V7" s="3">
        <v>0.12806943</v>
      </c>
      <c r="W7" s="3">
        <v>0.07941992</v>
      </c>
      <c r="X7" s="3">
        <v>0.05545305</v>
      </c>
      <c r="Y7" s="3">
        <v>0.08034077</v>
      </c>
      <c r="Z7" s="3">
        <v>0.03076318</v>
      </c>
      <c r="AA7" s="3"/>
      <c r="AB7" s="3"/>
      <c r="AC7" s="3"/>
    </row>
    <row r="8">
      <c r="A8" s="1" t="s">
        <v>59</v>
      </c>
      <c r="B8" s="3">
        <v>0.0</v>
      </c>
      <c r="C8" s="3">
        <v>0.0</v>
      </c>
      <c r="D8" s="3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L8" s="3">
        <v>0.0</v>
      </c>
      <c r="M8" s="3">
        <v>0.0</v>
      </c>
      <c r="N8" s="3">
        <v>0.0</v>
      </c>
      <c r="O8" s="3">
        <v>0.0</v>
      </c>
      <c r="P8" s="3">
        <v>0.0</v>
      </c>
      <c r="Q8" s="3">
        <v>0.0</v>
      </c>
      <c r="R8" s="3">
        <v>0.0</v>
      </c>
      <c r="S8" s="3">
        <v>0.0</v>
      </c>
      <c r="T8" s="3">
        <v>0.0</v>
      </c>
      <c r="U8" s="3">
        <v>0.0</v>
      </c>
      <c r="V8" s="3">
        <v>0.0</v>
      </c>
      <c r="W8" s="3">
        <v>0.0</v>
      </c>
      <c r="X8" s="3">
        <v>0.0</v>
      </c>
      <c r="Y8" s="3">
        <v>0.0</v>
      </c>
      <c r="Z8" s="3">
        <v>0.0</v>
      </c>
      <c r="AA8" s="3"/>
      <c r="AB8" s="3"/>
      <c r="AC8" s="3"/>
    </row>
    <row r="9">
      <c r="A9" s="1" t="s">
        <v>60</v>
      </c>
      <c r="B9" s="3">
        <v>0.03207894</v>
      </c>
      <c r="C9" s="3">
        <v>0.01526129</v>
      </c>
      <c r="D9" s="3">
        <v>0.0</v>
      </c>
      <c r="E9" s="3">
        <v>0.04493383</v>
      </c>
      <c r="F9" s="3">
        <v>0.10716918</v>
      </c>
      <c r="G9" s="3">
        <v>0.07123755</v>
      </c>
      <c r="H9" s="3">
        <v>0.0642433</v>
      </c>
      <c r="I9" s="3">
        <v>0.01426029</v>
      </c>
      <c r="J9" s="3">
        <v>0.06362761</v>
      </c>
      <c r="K9" s="3">
        <v>0.08356169</v>
      </c>
      <c r="L9" s="3">
        <v>0.0</v>
      </c>
      <c r="M9" s="3">
        <v>0.10126148</v>
      </c>
      <c r="N9" s="3">
        <v>0.07482661</v>
      </c>
      <c r="O9" s="3">
        <v>0.0</v>
      </c>
      <c r="P9" s="3">
        <v>0.0</v>
      </c>
      <c r="Q9" s="3">
        <v>0.0</v>
      </c>
      <c r="R9" s="3">
        <v>0.0</v>
      </c>
      <c r="S9" s="3">
        <v>0.0</v>
      </c>
      <c r="T9" s="3">
        <v>0.0</v>
      </c>
      <c r="U9" s="3">
        <v>0.0</v>
      </c>
      <c r="V9" s="3">
        <v>0.0</v>
      </c>
      <c r="W9" s="3">
        <v>0.0</v>
      </c>
      <c r="X9" s="3">
        <v>0.0</v>
      </c>
      <c r="Y9" s="3">
        <v>0.0</v>
      </c>
      <c r="Z9" s="3">
        <v>0.0</v>
      </c>
      <c r="AA9" s="3"/>
      <c r="AB9" s="3"/>
      <c r="AC9" s="3"/>
    </row>
    <row r="10">
      <c r="A10" s="1" t="s">
        <v>61</v>
      </c>
      <c r="B10" s="3">
        <v>0.0719215</v>
      </c>
      <c r="C10" s="3">
        <v>0.0679975</v>
      </c>
      <c r="D10" s="3">
        <v>0.08154541</v>
      </c>
      <c r="E10" s="3">
        <v>0.06714317</v>
      </c>
      <c r="F10" s="3">
        <v>0.05960195</v>
      </c>
      <c r="G10" s="3">
        <v>0.09851392</v>
      </c>
      <c r="H10" s="3">
        <v>0.07792884</v>
      </c>
      <c r="I10" s="3">
        <v>0.0866823</v>
      </c>
      <c r="J10" s="3">
        <v>0.08031031</v>
      </c>
      <c r="K10" s="3">
        <v>0.07073534</v>
      </c>
      <c r="L10" s="3">
        <v>0.12500553</v>
      </c>
      <c r="M10" s="3">
        <v>0.11384311</v>
      </c>
      <c r="N10" s="3">
        <v>0.15297219</v>
      </c>
      <c r="O10" s="3">
        <v>0.10141714</v>
      </c>
      <c r="P10" s="3">
        <v>0.16845855</v>
      </c>
      <c r="Q10" s="3">
        <v>0.16700996</v>
      </c>
      <c r="R10" s="3">
        <v>0.14760274</v>
      </c>
      <c r="S10" s="3">
        <v>0.13938407</v>
      </c>
      <c r="T10" s="3">
        <v>0.13380091</v>
      </c>
      <c r="U10" s="3">
        <v>0.09558027</v>
      </c>
      <c r="V10" s="3">
        <v>0.11389135</v>
      </c>
      <c r="W10" s="3">
        <v>0.1137208</v>
      </c>
      <c r="X10" s="3">
        <v>0.20945099</v>
      </c>
      <c r="Y10" s="3">
        <v>0.15025353</v>
      </c>
      <c r="Z10" s="3">
        <v>0.20928474</v>
      </c>
      <c r="AA10" s="3"/>
      <c r="AB10" s="3"/>
      <c r="AC10" s="3"/>
    </row>
    <row r="11">
      <c r="A11" s="1" t="s">
        <v>62</v>
      </c>
      <c r="B11" s="3">
        <v>0.0</v>
      </c>
      <c r="C11" s="3">
        <v>0.0</v>
      </c>
      <c r="D11" s="3">
        <v>0.0</v>
      </c>
      <c r="E11" s="3">
        <v>0.0</v>
      </c>
      <c r="F11" s="3">
        <v>0.00234311</v>
      </c>
      <c r="G11" s="3">
        <v>0.0</v>
      </c>
      <c r="H11" s="3">
        <v>0.0</v>
      </c>
      <c r="I11" s="3">
        <v>0.0</v>
      </c>
      <c r="J11" s="3">
        <v>0.0</v>
      </c>
      <c r="K11" s="3">
        <v>0.00984214</v>
      </c>
      <c r="L11" s="3">
        <v>0.0</v>
      </c>
      <c r="M11" s="3">
        <v>0.0</v>
      </c>
      <c r="N11" s="3">
        <v>0.0</v>
      </c>
      <c r="O11" s="3">
        <v>0.0</v>
      </c>
      <c r="P11" s="3">
        <v>0.0</v>
      </c>
      <c r="Q11" s="3">
        <v>0.0</v>
      </c>
      <c r="R11" s="3">
        <v>0.0</v>
      </c>
      <c r="S11" s="3">
        <v>0.0</v>
      </c>
      <c r="T11" s="3">
        <v>0.0</v>
      </c>
      <c r="U11" s="3">
        <v>0.0</v>
      </c>
      <c r="V11" s="3">
        <v>0.0</v>
      </c>
      <c r="W11" s="3">
        <v>0.00212701</v>
      </c>
      <c r="X11" s="3">
        <v>0.0</v>
      </c>
      <c r="Y11" s="3">
        <v>0.0</v>
      </c>
      <c r="Z11" s="3">
        <v>0.0</v>
      </c>
      <c r="AA11" s="3"/>
      <c r="AB11" s="3"/>
      <c r="AC11" s="3"/>
    </row>
    <row r="12">
      <c r="A12" s="1" t="s">
        <v>63</v>
      </c>
      <c r="B12" s="3">
        <v>0.00903086</v>
      </c>
      <c r="C12" s="3">
        <v>0.01082626</v>
      </c>
      <c r="D12" s="3">
        <v>0.01685471</v>
      </c>
      <c r="E12" s="3">
        <v>0.01724012</v>
      </c>
      <c r="F12" s="3">
        <v>0.01455686</v>
      </c>
      <c r="G12" s="3">
        <v>0.01644987</v>
      </c>
      <c r="H12" s="3">
        <v>0.0090699</v>
      </c>
      <c r="I12" s="3">
        <v>0.01475421</v>
      </c>
      <c r="J12" s="3">
        <v>0.00957403</v>
      </c>
      <c r="K12" s="3">
        <v>0.0197654</v>
      </c>
      <c r="L12" s="3">
        <v>0.03637081</v>
      </c>
      <c r="M12" s="3">
        <v>0.01200731</v>
      </c>
      <c r="N12" s="3">
        <v>0.0654623</v>
      </c>
      <c r="O12" s="3">
        <v>0.04751935</v>
      </c>
      <c r="P12" s="3">
        <v>0.04677775</v>
      </c>
      <c r="Q12" s="3">
        <v>0.03212275</v>
      </c>
      <c r="R12" s="3">
        <v>0.03948167</v>
      </c>
      <c r="S12" s="3">
        <v>0.08596296</v>
      </c>
      <c r="T12" s="3">
        <v>0.06973909</v>
      </c>
      <c r="U12" s="3">
        <v>0.09188078</v>
      </c>
      <c r="V12" s="3">
        <v>0.01874863</v>
      </c>
      <c r="W12" s="3">
        <v>0.03176533</v>
      </c>
      <c r="X12" s="3">
        <v>0.04041824</v>
      </c>
      <c r="Y12" s="3">
        <v>0.06758041</v>
      </c>
      <c r="Z12" s="3">
        <v>0.05491194</v>
      </c>
      <c r="AA12" s="3"/>
      <c r="AB12" s="3"/>
      <c r="AC12" s="3"/>
    </row>
    <row r="13">
      <c r="A13" s="1" t="s">
        <v>64</v>
      </c>
      <c r="B13" s="3">
        <v>0.00497429</v>
      </c>
      <c r="C13" s="3">
        <v>0.00313191</v>
      </c>
      <c r="D13" s="3">
        <v>0.00667707</v>
      </c>
      <c r="E13" s="3">
        <v>0.00126401</v>
      </c>
      <c r="F13" s="3">
        <v>0.0</v>
      </c>
      <c r="G13" s="3">
        <v>0.0</v>
      </c>
      <c r="H13" s="3">
        <v>0.00476429</v>
      </c>
      <c r="I13" s="3">
        <v>0.00899801</v>
      </c>
      <c r="J13" s="3">
        <v>0.00192291</v>
      </c>
      <c r="K13" s="3">
        <v>0.0</v>
      </c>
      <c r="L13" s="3">
        <v>0.0</v>
      </c>
      <c r="M13" s="3">
        <v>0.04088453</v>
      </c>
      <c r="N13" s="3">
        <v>0.0</v>
      </c>
      <c r="O13" s="3">
        <v>0.03120165</v>
      </c>
      <c r="P13" s="3">
        <v>0.05161447</v>
      </c>
      <c r="Q13" s="3">
        <v>0.04165542</v>
      </c>
      <c r="R13" s="3">
        <v>0.09495193</v>
      </c>
      <c r="S13" s="3">
        <v>0.01828219</v>
      </c>
      <c r="T13" s="3">
        <v>0.02604361</v>
      </c>
      <c r="U13" s="3">
        <v>0.0</v>
      </c>
      <c r="V13" s="3">
        <v>0.0</v>
      </c>
      <c r="W13" s="3">
        <v>0.0</v>
      </c>
      <c r="X13" s="3">
        <v>0.02448459</v>
      </c>
      <c r="Y13" s="3">
        <v>0.01290023</v>
      </c>
      <c r="Z13" s="3">
        <v>0.0271349</v>
      </c>
      <c r="AA13" s="3"/>
      <c r="AB13" s="3"/>
      <c r="AC13" s="3"/>
    </row>
    <row r="14">
      <c r="A14" s="1" t="s">
        <v>65</v>
      </c>
      <c r="B14" s="3">
        <v>0.04319327</v>
      </c>
      <c r="C14" s="3">
        <v>0.04699857</v>
      </c>
      <c r="D14" s="3">
        <v>0.0065524</v>
      </c>
      <c r="E14" s="3">
        <v>0.039727</v>
      </c>
      <c r="F14" s="3">
        <v>0.05879705</v>
      </c>
      <c r="G14" s="3">
        <v>0.05034092</v>
      </c>
      <c r="H14" s="3">
        <v>0.05974884</v>
      </c>
      <c r="I14" s="3">
        <v>0.05706614</v>
      </c>
      <c r="J14" s="3">
        <v>0.06748745</v>
      </c>
      <c r="K14" s="3">
        <v>0.08639385</v>
      </c>
      <c r="L14" s="3">
        <v>0.0514794</v>
      </c>
      <c r="M14" s="3">
        <v>0.05586222</v>
      </c>
      <c r="N14" s="3">
        <v>0.06059477</v>
      </c>
      <c r="O14" s="3">
        <v>0.0</v>
      </c>
      <c r="P14" s="3">
        <v>0.0</v>
      </c>
      <c r="Q14" s="3">
        <v>0.0</v>
      </c>
      <c r="R14" s="3">
        <v>0.0</v>
      </c>
      <c r="S14" s="3">
        <v>0.0</v>
      </c>
      <c r="T14" s="3">
        <v>0.0</v>
      </c>
      <c r="U14" s="3">
        <v>0.0</v>
      </c>
      <c r="V14" s="3">
        <v>0.02711923</v>
      </c>
      <c r="W14" s="3">
        <v>0.03512723</v>
      </c>
      <c r="X14" s="3">
        <v>0.0</v>
      </c>
      <c r="Y14" s="3">
        <v>0.00183198</v>
      </c>
      <c r="Z14" s="3">
        <v>0.00140173</v>
      </c>
      <c r="AA14" s="3"/>
      <c r="AB14" s="3"/>
      <c r="AC14" s="3"/>
    </row>
    <row r="15">
      <c r="A15" s="1" t="s">
        <v>66</v>
      </c>
      <c r="B15" s="3">
        <v>0.0</v>
      </c>
      <c r="C15" s="3">
        <v>0.0</v>
      </c>
      <c r="D15" s="3">
        <v>0.0</v>
      </c>
      <c r="E15" s="3">
        <v>0.0</v>
      </c>
      <c r="F15" s="3">
        <v>0.0</v>
      </c>
      <c r="G15" s="3">
        <v>0.0</v>
      </c>
      <c r="H15" s="3">
        <v>0.0</v>
      </c>
      <c r="I15" s="3">
        <v>0.0</v>
      </c>
      <c r="J15" s="3">
        <v>0.0</v>
      </c>
      <c r="K15" s="3">
        <v>0.0</v>
      </c>
      <c r="L15" s="3">
        <v>0.0</v>
      </c>
      <c r="M15" s="3">
        <v>0.0</v>
      </c>
      <c r="N15" s="3">
        <v>0.0</v>
      </c>
      <c r="O15" s="3">
        <v>0.0</v>
      </c>
      <c r="P15" s="3">
        <v>0.0</v>
      </c>
      <c r="Q15" s="3">
        <v>0.0</v>
      </c>
      <c r="R15" s="3">
        <v>0.0</v>
      </c>
      <c r="S15" s="3">
        <v>0.0</v>
      </c>
      <c r="T15" s="3">
        <v>0.0</v>
      </c>
      <c r="U15" s="3">
        <v>0.0</v>
      </c>
      <c r="V15" s="3">
        <v>0.0</v>
      </c>
      <c r="W15" s="3">
        <v>0.0</v>
      </c>
      <c r="X15" s="3">
        <v>0.0</v>
      </c>
      <c r="Y15" s="3">
        <v>0.0</v>
      </c>
      <c r="Z15" s="3">
        <v>0.0</v>
      </c>
      <c r="AA15" s="3"/>
      <c r="AB15" s="3"/>
      <c r="AC15" s="3"/>
    </row>
    <row r="16">
      <c r="A16" s="1" t="s">
        <v>67</v>
      </c>
      <c r="B16" s="3">
        <v>0.08729503</v>
      </c>
      <c r="C16" s="3">
        <v>0.09952502</v>
      </c>
      <c r="D16" s="3">
        <v>0.13031497</v>
      </c>
      <c r="E16" s="3">
        <v>0.08742045</v>
      </c>
      <c r="F16" s="3">
        <v>0.083896</v>
      </c>
      <c r="G16" s="3">
        <v>0.07027416</v>
      </c>
      <c r="H16" s="3">
        <v>0.08059514</v>
      </c>
      <c r="I16" s="3">
        <v>0.08375247</v>
      </c>
      <c r="J16" s="3">
        <v>0.09001762</v>
      </c>
      <c r="K16" s="3">
        <v>0.062773</v>
      </c>
      <c r="L16" s="3">
        <v>0.11735542</v>
      </c>
      <c r="M16" s="3">
        <v>0.03916345</v>
      </c>
      <c r="N16" s="3">
        <v>0.0</v>
      </c>
      <c r="O16" s="3">
        <v>0.10027156</v>
      </c>
      <c r="P16" s="3">
        <v>0.08204807</v>
      </c>
      <c r="Q16" s="3">
        <v>0.05174388</v>
      </c>
      <c r="R16" s="3">
        <v>0.06698141</v>
      </c>
      <c r="S16" s="3">
        <v>0.09831085</v>
      </c>
      <c r="T16" s="3">
        <v>0.08946644</v>
      </c>
      <c r="U16" s="3">
        <v>0.12266973</v>
      </c>
      <c r="V16" s="3">
        <v>0.06508277</v>
      </c>
      <c r="W16" s="3">
        <v>0.08993857</v>
      </c>
      <c r="X16" s="3">
        <v>0.01074084</v>
      </c>
      <c r="Y16" s="3">
        <v>0.06569184</v>
      </c>
      <c r="Z16" s="3">
        <v>0.06892958</v>
      </c>
      <c r="AA16" s="3"/>
      <c r="AB16" s="3"/>
      <c r="AC16" s="3"/>
    </row>
    <row r="17">
      <c r="A17" s="1" t="s">
        <v>68</v>
      </c>
      <c r="B17" s="3">
        <v>0.10446017</v>
      </c>
      <c r="C17" s="3">
        <v>0.0738785</v>
      </c>
      <c r="D17" s="3">
        <v>0.11275429</v>
      </c>
      <c r="E17" s="3">
        <v>0.08229181</v>
      </c>
      <c r="F17" s="3">
        <v>0.09170171</v>
      </c>
      <c r="G17" s="3">
        <v>0.12885824</v>
      </c>
      <c r="H17" s="3">
        <v>0.06949422</v>
      </c>
      <c r="I17" s="3">
        <v>0.07963714</v>
      </c>
      <c r="J17" s="3">
        <v>0.06125696</v>
      </c>
      <c r="K17" s="3">
        <v>0.08072832</v>
      </c>
      <c r="L17" s="3">
        <v>0.13204407</v>
      </c>
      <c r="M17" s="3">
        <v>0.1044097</v>
      </c>
      <c r="N17" s="3">
        <v>0.10837147</v>
      </c>
      <c r="O17" s="3">
        <v>0.20040522</v>
      </c>
      <c r="P17" s="3">
        <v>0.18880157</v>
      </c>
      <c r="Q17" s="3">
        <v>0.23406487</v>
      </c>
      <c r="R17" s="3">
        <v>0.11497785</v>
      </c>
      <c r="S17" s="3">
        <v>0.13340568</v>
      </c>
      <c r="T17" s="3">
        <v>0.1214754</v>
      </c>
      <c r="U17" s="3">
        <v>0.11219948</v>
      </c>
      <c r="V17" s="3">
        <v>0.06223948</v>
      </c>
      <c r="W17" s="3">
        <v>0.12105681</v>
      </c>
      <c r="X17" s="3">
        <v>0.1220257</v>
      </c>
      <c r="Y17" s="3">
        <v>0.10413022</v>
      </c>
      <c r="Z17" s="3">
        <v>0.03244583</v>
      </c>
      <c r="AA17" s="3"/>
      <c r="AB17" s="3"/>
      <c r="AC17" s="3"/>
    </row>
    <row r="18">
      <c r="A18" s="1" t="s">
        <v>69</v>
      </c>
      <c r="B18" s="3">
        <v>0.00879022</v>
      </c>
      <c r="C18" s="3">
        <v>0.001</v>
      </c>
      <c r="D18" s="3">
        <v>0.00678275</v>
      </c>
      <c r="E18" s="3">
        <v>0.00496813</v>
      </c>
      <c r="F18" s="3">
        <v>0.0042854</v>
      </c>
      <c r="G18" s="3">
        <v>0.01459009</v>
      </c>
      <c r="H18" s="3">
        <v>0.0028042</v>
      </c>
      <c r="I18" s="3">
        <v>0.00532477</v>
      </c>
      <c r="J18" s="3">
        <v>0.00523492</v>
      </c>
      <c r="K18" s="3">
        <v>0.0032224</v>
      </c>
      <c r="L18" s="3">
        <v>0.0065747</v>
      </c>
      <c r="M18" s="3">
        <v>0.05542026</v>
      </c>
      <c r="N18" s="3">
        <v>0.0823399</v>
      </c>
      <c r="O18" s="3">
        <v>0.07620238</v>
      </c>
      <c r="P18" s="3">
        <v>0.07680427</v>
      </c>
      <c r="Q18" s="3">
        <v>0.08358066</v>
      </c>
      <c r="R18" s="3">
        <v>0.09773818</v>
      </c>
      <c r="S18" s="3">
        <v>0.10815832</v>
      </c>
      <c r="T18" s="3">
        <v>0.09767336</v>
      </c>
      <c r="U18" s="3">
        <v>0.02608051</v>
      </c>
      <c r="V18" s="3">
        <v>0.01920161</v>
      </c>
      <c r="W18" s="3">
        <v>0.00750677</v>
      </c>
      <c r="X18" s="3">
        <v>0.15409282</v>
      </c>
      <c r="Y18" s="3">
        <v>0.12383761</v>
      </c>
      <c r="Z18" s="3">
        <v>0.12155247</v>
      </c>
      <c r="AA18" s="3"/>
      <c r="AB18" s="3"/>
      <c r="AC18" s="3"/>
    </row>
    <row r="19">
      <c r="A19" s="1" t="s">
        <v>70</v>
      </c>
      <c r="B19" s="3">
        <v>0.0</v>
      </c>
      <c r="C19" s="3">
        <v>0.0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L19" s="3">
        <v>0.0</v>
      </c>
      <c r="M19" s="3">
        <v>0.02712746</v>
      </c>
      <c r="N19" s="3">
        <v>0.01036642</v>
      </c>
      <c r="O19" s="3">
        <v>0.0</v>
      </c>
      <c r="P19" s="3">
        <v>0.0</v>
      </c>
      <c r="Q19" s="3">
        <v>0.0</v>
      </c>
      <c r="R19" s="3">
        <v>0.00189926</v>
      </c>
      <c r="S19" s="3">
        <v>0.0</v>
      </c>
      <c r="T19" s="3">
        <v>0.00303995</v>
      </c>
      <c r="U19" s="3">
        <v>0.0</v>
      </c>
      <c r="V19" s="3">
        <v>0.001</v>
      </c>
      <c r="W19" s="3">
        <v>0.0</v>
      </c>
      <c r="X19" s="3">
        <v>0.01306189</v>
      </c>
      <c r="Y19" s="3">
        <v>0.0</v>
      </c>
      <c r="Z19" s="3">
        <v>0.02942341</v>
      </c>
      <c r="AA19" s="3"/>
      <c r="AB19" s="3"/>
      <c r="AC19" s="3"/>
    </row>
    <row r="20">
      <c r="A20" s="1" t="s">
        <v>71</v>
      </c>
      <c r="B20" s="3">
        <v>0.00867257</v>
      </c>
      <c r="C20" s="3">
        <v>0.0019304</v>
      </c>
      <c r="D20" s="3">
        <v>0.0</v>
      </c>
      <c r="E20" s="3">
        <v>0.0</v>
      </c>
      <c r="F20" s="3">
        <v>6.0E-4</v>
      </c>
      <c r="G20" s="3">
        <v>0.0</v>
      </c>
      <c r="H20" s="3">
        <v>0.0031535</v>
      </c>
      <c r="I20" s="3">
        <v>0.00327061</v>
      </c>
      <c r="J20" s="3">
        <v>0.0</v>
      </c>
      <c r="K20" s="3">
        <v>3.0E-4</v>
      </c>
      <c r="L20" s="3">
        <v>0.0</v>
      </c>
      <c r="M20" s="3">
        <v>0.0</v>
      </c>
      <c r="N20" s="3">
        <v>0.0</v>
      </c>
      <c r="O20" s="3">
        <v>0.02635051</v>
      </c>
      <c r="P20" s="3">
        <v>0.02870048</v>
      </c>
      <c r="Q20" s="3">
        <v>0.03524313</v>
      </c>
      <c r="R20" s="3">
        <v>0.00237595</v>
      </c>
      <c r="S20" s="3">
        <v>0.0123602</v>
      </c>
      <c r="T20" s="3">
        <v>0.00657997</v>
      </c>
      <c r="U20" s="3">
        <v>0.00451617</v>
      </c>
      <c r="V20" s="3">
        <v>0.00399253</v>
      </c>
      <c r="W20" s="3">
        <v>0.00792731</v>
      </c>
      <c r="X20" s="3">
        <v>0.0</v>
      </c>
      <c r="Y20" s="3">
        <v>0.01180188</v>
      </c>
      <c r="Z20" s="3">
        <v>0.0090959</v>
      </c>
      <c r="AA20" s="3"/>
      <c r="AB20" s="3"/>
      <c r="AC20" s="3"/>
    </row>
    <row r="21">
      <c r="A21" s="1" t="s">
        <v>72</v>
      </c>
      <c r="B21" s="3">
        <v>0.04401573</v>
      </c>
      <c r="C21" s="3">
        <v>0.03877121</v>
      </c>
      <c r="D21" s="3">
        <v>0.10926822</v>
      </c>
      <c r="E21" s="3">
        <v>0.06516952</v>
      </c>
      <c r="F21" s="3">
        <v>0.0488283</v>
      </c>
      <c r="G21" s="3">
        <v>0.04153318</v>
      </c>
      <c r="H21" s="3">
        <v>0.0307336</v>
      </c>
      <c r="I21" s="3">
        <v>0.05210434</v>
      </c>
      <c r="J21" s="3">
        <v>0.03950713</v>
      </c>
      <c r="K21" s="3">
        <v>0.04396984</v>
      </c>
      <c r="L21" s="3">
        <v>0.08231649</v>
      </c>
      <c r="M21" s="3">
        <v>0.04804494</v>
      </c>
      <c r="N21" s="3">
        <v>0.06040488</v>
      </c>
      <c r="O21" s="3">
        <v>0.02932002</v>
      </c>
      <c r="P21" s="3">
        <v>0.02534555</v>
      </c>
      <c r="Q21" s="3">
        <v>0.0142143</v>
      </c>
      <c r="R21" s="3">
        <v>0.03401036</v>
      </c>
      <c r="S21" s="3">
        <v>0.04395419</v>
      </c>
      <c r="T21" s="3">
        <v>0.02271017</v>
      </c>
      <c r="U21" s="3">
        <v>0.13209547</v>
      </c>
      <c r="V21" s="3">
        <v>0.10039711</v>
      </c>
      <c r="W21" s="3">
        <v>0.11722074</v>
      </c>
      <c r="X21" s="3">
        <v>0.08215999</v>
      </c>
      <c r="Y21" s="3">
        <v>0.08576998</v>
      </c>
      <c r="Z21" s="3">
        <v>0.07448685</v>
      </c>
      <c r="AA21" s="3"/>
      <c r="AB21" s="3"/>
      <c r="AC21" s="3"/>
    </row>
    <row r="22">
      <c r="A22" s="1" t="s">
        <v>73</v>
      </c>
      <c r="B22" s="3">
        <v>0.01150153</v>
      </c>
      <c r="C22" s="3">
        <v>0.01609024</v>
      </c>
      <c r="D22" s="3">
        <v>0.0225387</v>
      </c>
      <c r="E22" s="3">
        <v>0.00633271</v>
      </c>
      <c r="F22" s="3">
        <v>0.0</v>
      </c>
      <c r="G22" s="3">
        <v>0.00312704</v>
      </c>
      <c r="H22" s="3">
        <v>0.0044887</v>
      </c>
      <c r="I22" s="3">
        <v>0.01076996</v>
      </c>
      <c r="J22" s="3">
        <v>0.00835482</v>
      </c>
      <c r="K22" s="3">
        <v>0.00231805</v>
      </c>
      <c r="L22" s="3">
        <v>0.01777732</v>
      </c>
      <c r="M22" s="3">
        <v>0.00411295</v>
      </c>
      <c r="N22" s="3">
        <v>0.0</v>
      </c>
      <c r="O22" s="3">
        <v>0.01425089</v>
      </c>
      <c r="P22" s="3">
        <v>0.02956701</v>
      </c>
      <c r="Q22" s="3">
        <v>0.0251732</v>
      </c>
      <c r="R22" s="3">
        <v>0.02811664</v>
      </c>
      <c r="S22" s="3">
        <v>0.03157436</v>
      </c>
      <c r="T22" s="3">
        <v>0.02837283</v>
      </c>
      <c r="U22" s="3">
        <v>0.01626765</v>
      </c>
      <c r="V22" s="3">
        <v>0.01821748</v>
      </c>
      <c r="W22" s="3">
        <v>0.00754112</v>
      </c>
      <c r="X22" s="3">
        <v>0.02219862</v>
      </c>
      <c r="Y22" s="3">
        <v>0.02139847</v>
      </c>
      <c r="Z22" s="3">
        <v>0.02764083</v>
      </c>
      <c r="AA22" s="3"/>
      <c r="AB22" s="3"/>
      <c r="AC22" s="3"/>
    </row>
    <row r="23">
      <c r="A23" s="1" t="s">
        <v>74</v>
      </c>
      <c r="B23" s="3">
        <v>0.07534083</v>
      </c>
      <c r="C23" s="3">
        <v>0.07378831</v>
      </c>
      <c r="D23" s="3">
        <v>0.08017754</v>
      </c>
      <c r="E23" s="3">
        <v>0.05728002</v>
      </c>
      <c r="F23" s="3">
        <v>0.05614229</v>
      </c>
      <c r="G23" s="3">
        <v>0.0730622</v>
      </c>
      <c r="H23" s="3">
        <v>0.0749859</v>
      </c>
      <c r="I23" s="3">
        <v>0.07498162</v>
      </c>
      <c r="J23" s="3">
        <v>0.09368117</v>
      </c>
      <c r="K23" s="3">
        <v>0.07432228</v>
      </c>
      <c r="L23" s="3">
        <v>0.18764505</v>
      </c>
      <c r="M23" s="3">
        <v>0.08717762</v>
      </c>
      <c r="N23" s="3">
        <v>0.13188238</v>
      </c>
      <c r="O23" s="3">
        <v>0.24958148</v>
      </c>
      <c r="P23" s="3">
        <v>0.21211121</v>
      </c>
      <c r="Q23" s="3">
        <v>0.22018877</v>
      </c>
      <c r="R23" s="3">
        <v>0.16363924</v>
      </c>
      <c r="S23" s="3">
        <v>0.19111669</v>
      </c>
      <c r="T23" s="3">
        <v>0.17914358</v>
      </c>
      <c r="U23" s="3">
        <v>0.06898375</v>
      </c>
      <c r="V23" s="3">
        <v>0.16710392</v>
      </c>
      <c r="W23" s="3">
        <v>0.1365509</v>
      </c>
      <c r="X23" s="3">
        <v>0.10792513</v>
      </c>
      <c r="Y23" s="3">
        <v>0.17925769</v>
      </c>
      <c r="Z23" s="3">
        <v>0.15539766</v>
      </c>
      <c r="AA23" s="3"/>
      <c r="AB23" s="3"/>
      <c r="AC23" s="3"/>
    </row>
    <row r="24">
      <c r="A24" s="1" t="s">
        <v>75</v>
      </c>
      <c r="B24" s="3">
        <v>0.0</v>
      </c>
      <c r="C24" s="3">
        <v>0.0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3">
        <v>0.0</v>
      </c>
      <c r="U24" s="3">
        <v>0.0</v>
      </c>
      <c r="V24" s="3">
        <v>0.0</v>
      </c>
      <c r="W24" s="3">
        <v>0.0</v>
      </c>
      <c r="X24" s="3">
        <v>0.0</v>
      </c>
      <c r="Y24" s="3">
        <v>0.0</v>
      </c>
      <c r="Z24" s="3">
        <v>0.0</v>
      </c>
      <c r="AA24" s="3"/>
      <c r="AB24" s="3"/>
      <c r="AC24" s="3"/>
    </row>
    <row r="25">
      <c r="A25" s="1" t="s">
        <v>76</v>
      </c>
      <c r="B25" s="3">
        <v>0.0</v>
      </c>
      <c r="C25" s="3">
        <v>0.0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L25" s="3">
        <v>0.0</v>
      </c>
      <c r="M25" s="3">
        <v>0.00879747</v>
      </c>
      <c r="N25" s="3">
        <v>0.0</v>
      </c>
      <c r="O25" s="3">
        <v>0.0</v>
      </c>
      <c r="P25" s="3">
        <v>0.0</v>
      </c>
      <c r="Q25" s="3">
        <v>0.0</v>
      </c>
      <c r="R25" s="3">
        <v>2.0E-4</v>
      </c>
      <c r="S25" s="3">
        <v>0.0</v>
      </c>
      <c r="T25" s="3">
        <v>0.0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/>
      <c r="AB25" s="3"/>
      <c r="AC25" s="3"/>
    </row>
    <row r="26">
      <c r="A26" s="1" t="s">
        <v>77</v>
      </c>
      <c r="B26" s="3">
        <v>0.00174162</v>
      </c>
      <c r="C26" s="3">
        <v>0.00453126</v>
      </c>
      <c r="D26" s="3">
        <v>0.00187284</v>
      </c>
      <c r="E26" s="3">
        <v>0.00236639</v>
      </c>
      <c r="F26" s="3">
        <v>0.00376811</v>
      </c>
      <c r="G26" s="3">
        <v>0.00980031</v>
      </c>
      <c r="H26" s="3">
        <v>0.00440388</v>
      </c>
      <c r="I26" s="3">
        <v>0.00184684</v>
      </c>
      <c r="J26" s="3">
        <v>0.0</v>
      </c>
      <c r="K26" s="3">
        <v>0.01082967</v>
      </c>
      <c r="L26" s="3">
        <v>0.01006488</v>
      </c>
      <c r="M26" s="3">
        <v>0.0</v>
      </c>
      <c r="N26" s="3">
        <v>0.03375346</v>
      </c>
      <c r="O26" s="3">
        <v>0.03175678</v>
      </c>
      <c r="P26" s="3">
        <v>0.03528309</v>
      </c>
      <c r="Q26" s="3">
        <v>0.02999785</v>
      </c>
      <c r="R26" s="3">
        <v>0.02876468</v>
      </c>
      <c r="S26" s="3">
        <v>0.05343688</v>
      </c>
      <c r="T26" s="3">
        <v>0.0423455</v>
      </c>
      <c r="U26" s="3">
        <v>0.01223963</v>
      </c>
      <c r="V26" s="3">
        <v>0.01250487</v>
      </c>
      <c r="W26" s="3">
        <v>0.00989978</v>
      </c>
      <c r="X26" s="3">
        <v>0.0372936</v>
      </c>
      <c r="Y26" s="3">
        <v>0.03455223</v>
      </c>
      <c r="Z26" s="3">
        <v>0.03977671</v>
      </c>
      <c r="AA26" s="3"/>
      <c r="AB26" s="3"/>
      <c r="AC26" s="3"/>
    </row>
    <row r="27">
      <c r="A27" s="4" t="s">
        <v>78</v>
      </c>
      <c r="B27" s="5">
        <v>0.0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  <c r="S27" s="5">
        <v>0.0</v>
      </c>
      <c r="T27" s="5">
        <v>0.0</v>
      </c>
      <c r="U27" s="5">
        <v>0.0</v>
      </c>
      <c r="V27" s="5">
        <v>0.0</v>
      </c>
      <c r="W27" s="5">
        <v>0.0</v>
      </c>
      <c r="X27" s="5">
        <v>0.0</v>
      </c>
      <c r="Y27" s="5">
        <v>0.0</v>
      </c>
      <c r="Z27" s="5">
        <v>0.0</v>
      </c>
      <c r="AA27" s="11"/>
      <c r="AB27" s="11"/>
      <c r="AC27" s="11"/>
    </row>
    <row r="28">
      <c r="A28" s="4" t="s">
        <v>79</v>
      </c>
      <c r="B28" s="5">
        <v>0.6075041</v>
      </c>
      <c r="C28" s="5">
        <v>0.56080084</v>
      </c>
      <c r="D28" s="5">
        <v>0.54837359</v>
      </c>
      <c r="E28" s="5">
        <v>0.56563015</v>
      </c>
      <c r="F28" s="5">
        <v>0.57486984</v>
      </c>
      <c r="G28" s="5">
        <v>0.56016095</v>
      </c>
      <c r="H28" s="5">
        <v>0.61018746</v>
      </c>
      <c r="I28" s="5">
        <v>0.55838187</v>
      </c>
      <c r="J28" s="5">
        <v>0.62893516</v>
      </c>
      <c r="K28" s="5">
        <v>0.5549307</v>
      </c>
      <c r="L28" s="5">
        <v>0.54944267</v>
      </c>
      <c r="M28" s="5">
        <v>0.52671703</v>
      </c>
      <c r="N28" s="5">
        <v>0.55269127</v>
      </c>
      <c r="O28" s="5">
        <v>0.6114339</v>
      </c>
      <c r="P28" s="5">
        <v>0.63617244</v>
      </c>
      <c r="Q28" s="5">
        <v>0.64139581</v>
      </c>
      <c r="R28" s="5">
        <v>0.5649728</v>
      </c>
      <c r="S28" s="5">
        <v>0.58885852</v>
      </c>
      <c r="T28" s="5">
        <v>0.61753844</v>
      </c>
      <c r="U28" s="5">
        <v>0.48597411</v>
      </c>
      <c r="V28" s="5">
        <v>0.49989737</v>
      </c>
      <c r="W28" s="5">
        <v>0.48286745</v>
      </c>
      <c r="X28" s="6">
        <v>0.45885831</v>
      </c>
      <c r="Y28" s="5">
        <v>0.52838598</v>
      </c>
      <c r="Z28" s="5">
        <v>0.5136458</v>
      </c>
    </row>
    <row r="29">
      <c r="A29" s="4" t="s">
        <v>80</v>
      </c>
      <c r="B29" s="5">
        <v>0.81199372</v>
      </c>
      <c r="C29" s="5">
        <v>0.83664024</v>
      </c>
      <c r="D29" s="5">
        <v>0.84201347</v>
      </c>
      <c r="E29" s="5">
        <v>0.83583594</v>
      </c>
      <c r="F29" s="5">
        <v>0.82924179</v>
      </c>
      <c r="G29" s="5">
        <v>0.83465539</v>
      </c>
      <c r="H29" s="5">
        <v>0.80920425</v>
      </c>
      <c r="I29" s="5">
        <v>0.83521989</v>
      </c>
      <c r="J29" s="5">
        <v>0.79257687</v>
      </c>
      <c r="K29" s="5">
        <v>0.84282809</v>
      </c>
      <c r="L29" s="5">
        <v>0.83578056</v>
      </c>
      <c r="M29" s="6">
        <v>0.85199418</v>
      </c>
      <c r="N29" s="5">
        <v>0.83535886</v>
      </c>
      <c r="O29" s="5">
        <v>0.79281991</v>
      </c>
      <c r="P29" s="5">
        <v>0.77221464</v>
      </c>
      <c r="Q29" s="5">
        <v>0.76754411</v>
      </c>
      <c r="R29" s="5">
        <v>0.82794808</v>
      </c>
      <c r="S29" s="5">
        <v>0.80857843</v>
      </c>
      <c r="T29" s="5">
        <v>0.79278607</v>
      </c>
      <c r="U29" s="6">
        <v>0.87551302</v>
      </c>
      <c r="V29" s="6">
        <v>0.86682643</v>
      </c>
      <c r="W29" s="6">
        <v>0.87534368</v>
      </c>
      <c r="X29" s="6">
        <v>0.88927739</v>
      </c>
      <c r="Y29" s="5">
        <v>0.84825094</v>
      </c>
      <c r="Z29" s="6">
        <v>0.85728845</v>
      </c>
    </row>
    <row r="30">
      <c r="A30" s="2"/>
    </row>
    <row r="31">
      <c r="A31" s="1" t="s">
        <v>81</v>
      </c>
    </row>
    <row r="32">
      <c r="A32" s="1"/>
      <c r="B32" s="8" t="s">
        <v>91</v>
      </c>
      <c r="C32" s="9"/>
      <c r="D32" s="8" t="s">
        <v>92</v>
      </c>
      <c r="E32" s="9"/>
      <c r="F32" s="8" t="s">
        <v>93</v>
      </c>
      <c r="G32" s="9"/>
      <c r="H32" s="8" t="s">
        <v>94</v>
      </c>
      <c r="I32" s="9"/>
      <c r="J32" s="8" t="s">
        <v>95</v>
      </c>
      <c r="K32" s="9"/>
      <c r="L32" s="8" t="s">
        <v>96</v>
      </c>
      <c r="M32" s="9"/>
      <c r="N32" s="8" t="s">
        <v>97</v>
      </c>
    </row>
    <row r="33">
      <c r="A33" s="1" t="s">
        <v>1</v>
      </c>
      <c r="B33" s="10" t="s">
        <v>89</v>
      </c>
      <c r="C33" s="10" t="s">
        <v>90</v>
      </c>
      <c r="D33" s="10" t="s">
        <v>89</v>
      </c>
      <c r="E33" s="10" t="s">
        <v>90</v>
      </c>
      <c r="F33" s="10" t="s">
        <v>89</v>
      </c>
      <c r="G33" s="10" t="s">
        <v>90</v>
      </c>
      <c r="H33" s="10" t="s">
        <v>89</v>
      </c>
      <c r="I33" s="10" t="s">
        <v>90</v>
      </c>
      <c r="J33" s="10" t="s">
        <v>89</v>
      </c>
      <c r="K33" s="10" t="s">
        <v>90</v>
      </c>
      <c r="L33" s="10" t="s">
        <v>89</v>
      </c>
      <c r="M33" s="10" t="s">
        <v>90</v>
      </c>
      <c r="N33" s="10" t="s">
        <v>89</v>
      </c>
      <c r="O33" s="10" t="s">
        <v>90</v>
      </c>
    </row>
    <row r="34">
      <c r="A34" s="1" t="s">
        <v>53</v>
      </c>
      <c r="B34">
        <f t="shared" ref="B34:B58" si="1">AVERAGE(B2,C2,D2,E2,F2,G2)</f>
        <v>0.004175626667</v>
      </c>
      <c r="C34">
        <f t="shared" ref="C34:C58" si="2">STDEV(B2,C2,D2,E2,F2,G2)</f>
        <v>0.0009168603945</v>
      </c>
      <c r="D34">
        <f t="shared" ref="D34:D58" si="3">AVERAGE(H2,I2,J2,K2)</f>
        <v>0.0031963575</v>
      </c>
      <c r="E34">
        <f t="shared" ref="E34:E58" si="4">STDEV(H2,I2,J2,K2)</f>
        <v>0.001779890837</v>
      </c>
      <c r="F34">
        <f t="shared" ref="F34:F58" si="5">AVERAGE(L2,M2,N2,O2)</f>
        <v>0.000685575</v>
      </c>
      <c r="G34">
        <f t="shared" ref="G34:G58" si="6">STDEV(L2,M2,N2,O2)</f>
        <v>0.0007989732537</v>
      </c>
      <c r="H34">
        <f t="shared" ref="H34:H58" si="7">AVERAGE(P2,Q2,R2)</f>
        <v>0.0002333333333</v>
      </c>
      <c r="I34">
        <f t="shared" ref="I34:I58" si="8">STDEV(P2,Q2,R2)</f>
        <v>0.0004041451884</v>
      </c>
      <c r="J34">
        <f t="shared" ref="J34:J58" si="9">AVERAGE(S2,T2,U2)</f>
        <v>0</v>
      </c>
      <c r="K34">
        <f t="shared" ref="K34:K58" si="10">STDEV(S2,T2,U2)</f>
        <v>0</v>
      </c>
      <c r="L34">
        <f t="shared" ref="L34:L58" si="11">AVERAGE(V2,W2,X2)</f>
        <v>0.001896093333</v>
      </c>
      <c r="M34">
        <f t="shared" ref="M34:M58" si="12">STDEV(V2,W2,X2)</f>
        <v>0.002862056915</v>
      </c>
      <c r="N34">
        <f t="shared" ref="N34:N58" si="13">AVERAGE(Y2,Z2,AA2)</f>
        <v>0.00189471</v>
      </c>
      <c r="O34">
        <f t="shared" ref="O34:O58" si="14">STDEV(Y2,Z2,AA2)</f>
        <v>0.002679524579</v>
      </c>
    </row>
    <row r="35">
      <c r="A35" s="1" t="s">
        <v>54</v>
      </c>
      <c r="B35">
        <f t="shared" si="1"/>
        <v>0.003660798333</v>
      </c>
      <c r="C35">
        <f t="shared" si="2"/>
        <v>0.004214743327</v>
      </c>
      <c r="D35">
        <f t="shared" si="3"/>
        <v>0.0112423825</v>
      </c>
      <c r="E35">
        <f t="shared" si="4"/>
        <v>0.009762486397</v>
      </c>
      <c r="F35">
        <f t="shared" si="5"/>
        <v>0.0075719875</v>
      </c>
      <c r="G35">
        <f t="shared" si="6"/>
        <v>0.0136469115</v>
      </c>
      <c r="H35">
        <f t="shared" si="7"/>
        <v>0.007152506667</v>
      </c>
      <c r="I35">
        <f t="shared" si="8"/>
        <v>0.01238850495</v>
      </c>
      <c r="J35">
        <f t="shared" si="9"/>
        <v>0.01542466667</v>
      </c>
      <c r="K35">
        <f t="shared" si="10"/>
        <v>0.003685112276</v>
      </c>
      <c r="L35">
        <f t="shared" si="11"/>
        <v>0.01891569667</v>
      </c>
      <c r="M35">
        <f t="shared" si="12"/>
        <v>0.01668709691</v>
      </c>
      <c r="N35">
        <f t="shared" si="13"/>
        <v>0.002440765</v>
      </c>
      <c r="O35">
        <f t="shared" si="14"/>
        <v>0.002744656184</v>
      </c>
    </row>
    <row r="36">
      <c r="A36" s="1" t="s">
        <v>55</v>
      </c>
      <c r="B36">
        <f t="shared" si="1"/>
        <v>0.005822485</v>
      </c>
      <c r="C36">
        <f t="shared" si="2"/>
        <v>0.007024262593</v>
      </c>
      <c r="D36">
        <f t="shared" si="3"/>
        <v>0.014582685</v>
      </c>
      <c r="E36">
        <f t="shared" si="4"/>
        <v>0.01703804744</v>
      </c>
      <c r="F36">
        <f t="shared" si="5"/>
        <v>0.005220895</v>
      </c>
      <c r="G36">
        <f t="shared" si="6"/>
        <v>0.003778293972</v>
      </c>
      <c r="H36">
        <f t="shared" si="7"/>
        <v>0.001568006667</v>
      </c>
      <c r="I36">
        <f t="shared" si="8"/>
        <v>0.002715867213</v>
      </c>
      <c r="J36">
        <f t="shared" si="9"/>
        <v>0.00232731</v>
      </c>
      <c r="K36">
        <f t="shared" si="10"/>
        <v>0.002045181581</v>
      </c>
      <c r="L36">
        <f t="shared" si="11"/>
        <v>0.00509081</v>
      </c>
      <c r="M36">
        <f t="shared" si="12"/>
        <v>0.0002289832937</v>
      </c>
      <c r="N36">
        <f t="shared" si="13"/>
        <v>0.006131055</v>
      </c>
      <c r="O36">
        <f t="shared" si="14"/>
        <v>0.0006274087759</v>
      </c>
    </row>
    <row r="37">
      <c r="A37" s="1" t="s">
        <v>56</v>
      </c>
      <c r="B37">
        <f t="shared" si="1"/>
        <v>0</v>
      </c>
      <c r="C37">
        <f t="shared" si="2"/>
        <v>0</v>
      </c>
      <c r="D37">
        <f t="shared" si="3"/>
        <v>0</v>
      </c>
      <c r="E37">
        <f t="shared" si="4"/>
        <v>0</v>
      </c>
      <c r="F37">
        <f t="shared" si="5"/>
        <v>0</v>
      </c>
      <c r="G37">
        <f t="shared" si="6"/>
        <v>0</v>
      </c>
      <c r="H37">
        <f t="shared" si="7"/>
        <v>0</v>
      </c>
      <c r="I37">
        <f t="shared" si="8"/>
        <v>0</v>
      </c>
      <c r="J37">
        <f t="shared" si="9"/>
        <v>0.01178164</v>
      </c>
      <c r="K37">
        <f t="shared" si="10"/>
        <v>0.02040639908</v>
      </c>
      <c r="L37">
        <f t="shared" si="11"/>
        <v>0</v>
      </c>
      <c r="M37">
        <f t="shared" si="12"/>
        <v>0</v>
      </c>
      <c r="N37">
        <f t="shared" si="13"/>
        <v>0</v>
      </c>
      <c r="O37">
        <f t="shared" si="14"/>
        <v>0</v>
      </c>
    </row>
    <row r="38">
      <c r="A38" s="1" t="s">
        <v>57</v>
      </c>
      <c r="B38">
        <f t="shared" si="1"/>
        <v>0.255859095</v>
      </c>
      <c r="C38">
        <f t="shared" si="2"/>
        <v>0.03238346214</v>
      </c>
      <c r="D38">
        <f t="shared" si="3"/>
        <v>0.2789172</v>
      </c>
      <c r="E38">
        <f t="shared" si="4"/>
        <v>0.05612211667</v>
      </c>
      <c r="F38">
        <f t="shared" si="5"/>
        <v>0.1083772275</v>
      </c>
      <c r="G38">
        <f t="shared" si="6"/>
        <v>0.05039908607</v>
      </c>
      <c r="H38">
        <f t="shared" si="7"/>
        <v>0.03760029667</v>
      </c>
      <c r="I38">
        <f t="shared" si="8"/>
        <v>0.0297249323</v>
      </c>
      <c r="J38">
        <f t="shared" si="9"/>
        <v>0.07471613</v>
      </c>
      <c r="K38">
        <f t="shared" si="10"/>
        <v>0.06158758208</v>
      </c>
      <c r="L38">
        <f t="shared" si="11"/>
        <v>0.1818709967</v>
      </c>
      <c r="M38">
        <f t="shared" si="12"/>
        <v>0.0638040763</v>
      </c>
      <c r="N38">
        <f t="shared" si="13"/>
        <v>0.078751925</v>
      </c>
      <c r="O38">
        <f t="shared" si="14"/>
        <v>0.03983515043</v>
      </c>
    </row>
    <row r="39">
      <c r="A39" s="1" t="s">
        <v>58</v>
      </c>
      <c r="B39">
        <f t="shared" si="1"/>
        <v>0.2108718283</v>
      </c>
      <c r="C39">
        <f t="shared" si="2"/>
        <v>0.03429024789</v>
      </c>
      <c r="D39">
        <f t="shared" si="3"/>
        <v>0.17964624</v>
      </c>
      <c r="E39">
        <f t="shared" si="4"/>
        <v>0.02491092738</v>
      </c>
      <c r="F39">
        <f t="shared" si="5"/>
        <v>0.089644925</v>
      </c>
      <c r="G39">
        <f t="shared" si="6"/>
        <v>0.03493842963</v>
      </c>
      <c r="H39">
        <f t="shared" si="7"/>
        <v>0.05304157333</v>
      </c>
      <c r="I39">
        <f t="shared" si="8"/>
        <v>0.02473643138</v>
      </c>
      <c r="J39">
        <f t="shared" si="9"/>
        <v>0.08946671333</v>
      </c>
      <c r="K39">
        <f t="shared" si="10"/>
        <v>0.03908169709</v>
      </c>
      <c r="L39">
        <f t="shared" si="11"/>
        <v>0.08764746667</v>
      </c>
      <c r="M39">
        <f t="shared" si="12"/>
        <v>0.03700073045</v>
      </c>
      <c r="N39">
        <f t="shared" si="13"/>
        <v>0.055551975</v>
      </c>
      <c r="O39">
        <f t="shared" si="14"/>
        <v>0.03505665008</v>
      </c>
    </row>
    <row r="40">
      <c r="A40" s="1" t="s">
        <v>59</v>
      </c>
      <c r="B40">
        <f t="shared" si="1"/>
        <v>0</v>
      </c>
      <c r="C40">
        <f t="shared" si="2"/>
        <v>0</v>
      </c>
      <c r="D40">
        <f t="shared" si="3"/>
        <v>0</v>
      </c>
      <c r="E40">
        <f t="shared" si="4"/>
        <v>0</v>
      </c>
      <c r="F40">
        <f t="shared" si="5"/>
        <v>0</v>
      </c>
      <c r="G40">
        <f t="shared" si="6"/>
        <v>0</v>
      </c>
      <c r="H40">
        <f t="shared" si="7"/>
        <v>0</v>
      </c>
      <c r="I40">
        <f t="shared" si="8"/>
        <v>0</v>
      </c>
      <c r="J40">
        <f t="shared" si="9"/>
        <v>0</v>
      </c>
      <c r="K40">
        <f t="shared" si="10"/>
        <v>0</v>
      </c>
      <c r="L40">
        <f t="shared" si="11"/>
        <v>0</v>
      </c>
      <c r="M40">
        <f t="shared" si="12"/>
        <v>0</v>
      </c>
      <c r="N40">
        <f t="shared" si="13"/>
        <v>0</v>
      </c>
      <c r="O40">
        <f t="shared" si="14"/>
        <v>0</v>
      </c>
    </row>
    <row r="41">
      <c r="A41" s="1" t="s">
        <v>60</v>
      </c>
      <c r="B41">
        <f t="shared" si="1"/>
        <v>0.045113465</v>
      </c>
      <c r="C41">
        <f t="shared" si="2"/>
        <v>0.03906325068</v>
      </c>
      <c r="D41">
        <f t="shared" si="3"/>
        <v>0.0564232225</v>
      </c>
      <c r="E41">
        <f t="shared" si="4"/>
        <v>0.02959316423</v>
      </c>
      <c r="F41">
        <f t="shared" si="5"/>
        <v>0.0440220225</v>
      </c>
      <c r="G41">
        <f t="shared" si="6"/>
        <v>0.05196522887</v>
      </c>
      <c r="H41">
        <f t="shared" si="7"/>
        <v>0</v>
      </c>
      <c r="I41">
        <f t="shared" si="8"/>
        <v>0</v>
      </c>
      <c r="J41">
        <f t="shared" si="9"/>
        <v>0</v>
      </c>
      <c r="K41">
        <f t="shared" si="10"/>
        <v>0</v>
      </c>
      <c r="L41">
        <f t="shared" si="11"/>
        <v>0</v>
      </c>
      <c r="M41">
        <f t="shared" si="12"/>
        <v>0</v>
      </c>
      <c r="N41">
        <f t="shared" si="13"/>
        <v>0</v>
      </c>
      <c r="O41">
        <f t="shared" si="14"/>
        <v>0</v>
      </c>
    </row>
    <row r="42">
      <c r="A42" s="1" t="s">
        <v>61</v>
      </c>
      <c r="B42">
        <f t="shared" si="1"/>
        <v>0.07445390833</v>
      </c>
      <c r="C42">
        <f t="shared" si="2"/>
        <v>0.01379347251</v>
      </c>
      <c r="D42">
        <f t="shared" si="3"/>
        <v>0.0789141975</v>
      </c>
      <c r="E42">
        <f t="shared" si="4"/>
        <v>0.006586784394</v>
      </c>
      <c r="F42">
        <f t="shared" si="5"/>
        <v>0.1233094925</v>
      </c>
      <c r="G42">
        <f t="shared" si="6"/>
        <v>0.02199727</v>
      </c>
      <c r="H42">
        <f t="shared" si="7"/>
        <v>0.16102375</v>
      </c>
      <c r="I42">
        <f t="shared" si="8"/>
        <v>0.01164548133</v>
      </c>
      <c r="J42">
        <f t="shared" si="9"/>
        <v>0.12292175</v>
      </c>
      <c r="K42">
        <f t="shared" si="10"/>
        <v>0.02384240582</v>
      </c>
      <c r="L42">
        <f t="shared" si="11"/>
        <v>0.1456877133</v>
      </c>
      <c r="M42">
        <f t="shared" si="12"/>
        <v>0.05522068327</v>
      </c>
      <c r="N42">
        <f t="shared" si="13"/>
        <v>0.179769135</v>
      </c>
      <c r="O42">
        <f t="shared" si="14"/>
        <v>0.04174136889</v>
      </c>
    </row>
    <row r="43">
      <c r="A43" s="1" t="s">
        <v>62</v>
      </c>
      <c r="B43">
        <f t="shared" si="1"/>
        <v>0.0003905183333</v>
      </c>
      <c r="C43">
        <f t="shared" si="2"/>
        <v>0.0009565706519</v>
      </c>
      <c r="D43">
        <f t="shared" si="3"/>
        <v>0.002460535</v>
      </c>
      <c r="E43">
        <f t="shared" si="4"/>
        <v>0.00492107</v>
      </c>
      <c r="F43">
        <f t="shared" si="5"/>
        <v>0</v>
      </c>
      <c r="G43">
        <f t="shared" si="6"/>
        <v>0</v>
      </c>
      <c r="H43">
        <f t="shared" si="7"/>
        <v>0</v>
      </c>
      <c r="I43">
        <f t="shared" si="8"/>
        <v>0</v>
      </c>
      <c r="J43">
        <f t="shared" si="9"/>
        <v>0</v>
      </c>
      <c r="K43">
        <f t="shared" si="10"/>
        <v>0</v>
      </c>
      <c r="L43">
        <f t="shared" si="11"/>
        <v>0.0007090033333</v>
      </c>
      <c r="M43">
        <f t="shared" si="12"/>
        <v>0.001228029796</v>
      </c>
      <c r="N43">
        <f t="shared" si="13"/>
        <v>0</v>
      </c>
      <c r="O43">
        <f t="shared" si="14"/>
        <v>0</v>
      </c>
    </row>
    <row r="44">
      <c r="A44" s="1" t="s">
        <v>63</v>
      </c>
      <c r="B44">
        <f t="shared" si="1"/>
        <v>0.01415978</v>
      </c>
      <c r="C44">
        <f t="shared" si="2"/>
        <v>0.003451709806</v>
      </c>
      <c r="D44">
        <f t="shared" si="3"/>
        <v>0.013290885</v>
      </c>
      <c r="E44">
        <f t="shared" si="4"/>
        <v>0.005023026644</v>
      </c>
      <c r="F44">
        <f t="shared" si="5"/>
        <v>0.0403399425</v>
      </c>
      <c r="G44">
        <f t="shared" si="6"/>
        <v>0.02236938992</v>
      </c>
      <c r="H44">
        <f t="shared" si="7"/>
        <v>0.03946072333</v>
      </c>
      <c r="I44">
        <f t="shared" si="8"/>
        <v>0.007327522455</v>
      </c>
      <c r="J44">
        <f t="shared" si="9"/>
        <v>0.08252761</v>
      </c>
      <c r="K44">
        <f t="shared" si="10"/>
        <v>0.0114636308</v>
      </c>
      <c r="L44">
        <f t="shared" si="11"/>
        <v>0.03031073333</v>
      </c>
      <c r="M44">
        <f t="shared" si="12"/>
        <v>0.01090779024</v>
      </c>
      <c r="N44">
        <f t="shared" si="13"/>
        <v>0.061246175</v>
      </c>
      <c r="O44">
        <f t="shared" si="14"/>
        <v>0.008957961044</v>
      </c>
    </row>
    <row r="45">
      <c r="A45" s="1" t="s">
        <v>64</v>
      </c>
      <c r="B45">
        <f t="shared" si="1"/>
        <v>0.002674546667</v>
      </c>
      <c r="C45">
        <f t="shared" si="2"/>
        <v>0.002750062075</v>
      </c>
      <c r="D45">
        <f t="shared" si="3"/>
        <v>0.0039213025</v>
      </c>
      <c r="E45">
        <f t="shared" si="4"/>
        <v>0.003909551246</v>
      </c>
      <c r="F45">
        <f t="shared" si="5"/>
        <v>0.018021545</v>
      </c>
      <c r="G45">
        <f t="shared" si="6"/>
        <v>0.02118162269</v>
      </c>
      <c r="H45">
        <f t="shared" si="7"/>
        <v>0.06274060667</v>
      </c>
      <c r="I45">
        <f t="shared" si="8"/>
        <v>0.02833677262</v>
      </c>
      <c r="J45">
        <f t="shared" si="9"/>
        <v>0.01477526667</v>
      </c>
      <c r="K45">
        <f t="shared" si="10"/>
        <v>0.01337128599</v>
      </c>
      <c r="L45">
        <f t="shared" si="11"/>
        <v>0.00816153</v>
      </c>
      <c r="M45">
        <f t="shared" si="12"/>
        <v>0.01413618463</v>
      </c>
      <c r="N45">
        <f t="shared" si="13"/>
        <v>0.020017565</v>
      </c>
      <c r="O45">
        <f t="shared" si="14"/>
        <v>0.01006543168</v>
      </c>
    </row>
    <row r="46">
      <c r="A46" s="1" t="s">
        <v>65</v>
      </c>
      <c r="B46">
        <f t="shared" si="1"/>
        <v>0.04093486833</v>
      </c>
      <c r="C46">
        <f t="shared" si="2"/>
        <v>0.01807215135</v>
      </c>
      <c r="D46">
        <f t="shared" si="3"/>
        <v>0.06767407</v>
      </c>
      <c r="E46">
        <f t="shared" si="4"/>
        <v>0.01323886249</v>
      </c>
      <c r="F46">
        <f t="shared" si="5"/>
        <v>0.0419840975</v>
      </c>
      <c r="G46">
        <f t="shared" si="6"/>
        <v>0.0282358202</v>
      </c>
      <c r="H46">
        <f t="shared" si="7"/>
        <v>0</v>
      </c>
      <c r="I46">
        <f t="shared" si="8"/>
        <v>0</v>
      </c>
      <c r="J46">
        <f t="shared" si="9"/>
        <v>0</v>
      </c>
      <c r="K46">
        <f t="shared" si="10"/>
        <v>0</v>
      </c>
      <c r="L46">
        <f t="shared" si="11"/>
        <v>0.02074882</v>
      </c>
      <c r="M46">
        <f t="shared" si="12"/>
        <v>0.018409703</v>
      </c>
      <c r="N46">
        <f t="shared" si="13"/>
        <v>0.001616855</v>
      </c>
      <c r="O46">
        <f t="shared" si="14"/>
        <v>0.0003042326926</v>
      </c>
    </row>
    <row r="47">
      <c r="A47" s="1" t="s">
        <v>66</v>
      </c>
      <c r="B47">
        <f t="shared" si="1"/>
        <v>0</v>
      </c>
      <c r="C47">
        <f t="shared" si="2"/>
        <v>0</v>
      </c>
      <c r="D47">
        <f t="shared" si="3"/>
        <v>0</v>
      </c>
      <c r="E47">
        <f t="shared" si="4"/>
        <v>0</v>
      </c>
      <c r="F47">
        <f t="shared" si="5"/>
        <v>0</v>
      </c>
      <c r="G47">
        <f t="shared" si="6"/>
        <v>0</v>
      </c>
      <c r="H47">
        <f t="shared" si="7"/>
        <v>0</v>
      </c>
      <c r="I47">
        <f t="shared" si="8"/>
        <v>0</v>
      </c>
      <c r="J47">
        <f t="shared" si="9"/>
        <v>0</v>
      </c>
      <c r="K47">
        <f t="shared" si="10"/>
        <v>0</v>
      </c>
      <c r="L47">
        <f t="shared" si="11"/>
        <v>0</v>
      </c>
      <c r="M47">
        <f t="shared" si="12"/>
        <v>0</v>
      </c>
      <c r="N47">
        <f t="shared" si="13"/>
        <v>0</v>
      </c>
      <c r="O47">
        <f t="shared" si="14"/>
        <v>0</v>
      </c>
    </row>
    <row r="48">
      <c r="A48" s="1" t="s">
        <v>67</v>
      </c>
      <c r="B48">
        <f t="shared" si="1"/>
        <v>0.09312093833</v>
      </c>
      <c r="C48">
        <f t="shared" si="2"/>
        <v>0.02048374866</v>
      </c>
      <c r="D48">
        <f t="shared" si="3"/>
        <v>0.0792845575</v>
      </c>
      <c r="E48">
        <f t="shared" si="4"/>
        <v>0.01168346453</v>
      </c>
      <c r="F48">
        <f t="shared" si="5"/>
        <v>0.0641976075</v>
      </c>
      <c r="G48">
        <f t="shared" si="6"/>
        <v>0.05439094572</v>
      </c>
      <c r="H48">
        <f t="shared" si="7"/>
        <v>0.06692445333</v>
      </c>
      <c r="I48">
        <f t="shared" si="8"/>
        <v>0.01515217529</v>
      </c>
      <c r="J48">
        <f t="shared" si="9"/>
        <v>0.10348234</v>
      </c>
      <c r="K48">
        <f t="shared" si="10"/>
        <v>0.01719514025</v>
      </c>
      <c r="L48">
        <f t="shared" si="11"/>
        <v>0.05525406</v>
      </c>
      <c r="M48">
        <f t="shared" si="12"/>
        <v>0.04050336732</v>
      </c>
      <c r="N48">
        <f t="shared" si="13"/>
        <v>0.06731071</v>
      </c>
      <c r="O48">
        <f t="shared" si="14"/>
        <v>0.00228942791</v>
      </c>
    </row>
    <row r="49">
      <c r="A49" s="1" t="s">
        <v>68</v>
      </c>
      <c r="B49">
        <f t="shared" si="1"/>
        <v>0.09899078667</v>
      </c>
      <c r="C49">
        <f t="shared" si="2"/>
        <v>0.02036676876</v>
      </c>
      <c r="D49">
        <f t="shared" si="3"/>
        <v>0.07277916</v>
      </c>
      <c r="E49">
        <f t="shared" si="4"/>
        <v>0.00919733581</v>
      </c>
      <c r="F49">
        <f t="shared" si="5"/>
        <v>0.136307615</v>
      </c>
      <c r="G49">
        <f t="shared" si="6"/>
        <v>0.04443941929</v>
      </c>
      <c r="H49">
        <f t="shared" si="7"/>
        <v>0.17928143</v>
      </c>
      <c r="I49">
        <f t="shared" si="8"/>
        <v>0.0601115994</v>
      </c>
      <c r="J49">
        <f t="shared" si="9"/>
        <v>0.1223601867</v>
      </c>
      <c r="K49">
        <f t="shared" si="10"/>
        <v>0.01063075092</v>
      </c>
      <c r="L49">
        <f t="shared" si="11"/>
        <v>0.1017739967</v>
      </c>
      <c r="M49">
        <f t="shared" si="12"/>
        <v>0.03424132289</v>
      </c>
      <c r="N49">
        <f t="shared" si="13"/>
        <v>0.068288025</v>
      </c>
      <c r="O49">
        <f t="shared" si="14"/>
        <v>0.05068851827</v>
      </c>
    </row>
    <row r="50">
      <c r="A50" s="1" t="s">
        <v>69</v>
      </c>
      <c r="B50">
        <f t="shared" si="1"/>
        <v>0.006736098333</v>
      </c>
      <c r="C50">
        <f t="shared" si="2"/>
        <v>0.004646315438</v>
      </c>
      <c r="D50">
        <f t="shared" si="3"/>
        <v>0.0041465725</v>
      </c>
      <c r="E50">
        <f t="shared" si="4"/>
        <v>0.001320190437</v>
      </c>
      <c r="F50">
        <f t="shared" si="5"/>
        <v>0.05513431</v>
      </c>
      <c r="G50">
        <f t="shared" si="6"/>
        <v>0.03436143765</v>
      </c>
      <c r="H50">
        <f t="shared" si="7"/>
        <v>0.08604103667</v>
      </c>
      <c r="I50">
        <f t="shared" si="8"/>
        <v>0.01068163082</v>
      </c>
      <c r="J50">
        <f t="shared" si="9"/>
        <v>0.07730406333</v>
      </c>
      <c r="K50">
        <f t="shared" si="10"/>
        <v>0.04466959714</v>
      </c>
      <c r="L50">
        <f t="shared" si="11"/>
        <v>0.06026706667</v>
      </c>
      <c r="M50">
        <f t="shared" si="12"/>
        <v>0.08146561429</v>
      </c>
      <c r="N50">
        <f t="shared" si="13"/>
        <v>0.12269504</v>
      </c>
      <c r="O50">
        <f t="shared" si="14"/>
        <v>0.00161583799</v>
      </c>
    </row>
    <row r="51">
      <c r="A51" s="1" t="s">
        <v>70</v>
      </c>
      <c r="B51">
        <f t="shared" si="1"/>
        <v>0</v>
      </c>
      <c r="C51">
        <f t="shared" si="2"/>
        <v>0</v>
      </c>
      <c r="D51">
        <f t="shared" si="3"/>
        <v>0</v>
      </c>
      <c r="E51">
        <f t="shared" si="4"/>
        <v>0</v>
      </c>
      <c r="F51">
        <f t="shared" si="5"/>
        <v>0.00937347</v>
      </c>
      <c r="G51">
        <f t="shared" si="6"/>
        <v>0.01280512905</v>
      </c>
      <c r="H51">
        <f t="shared" si="7"/>
        <v>0.0006330866667</v>
      </c>
      <c r="I51">
        <f t="shared" si="8"/>
        <v>0.001096538272</v>
      </c>
      <c r="J51">
        <f t="shared" si="9"/>
        <v>0.001013316667</v>
      </c>
      <c r="K51">
        <f t="shared" si="10"/>
        <v>0.001755115951</v>
      </c>
      <c r="L51">
        <f t="shared" si="11"/>
        <v>0.004687296667</v>
      </c>
      <c r="M51">
        <f t="shared" si="12"/>
        <v>0.007269825316</v>
      </c>
      <c r="N51">
        <f t="shared" si="13"/>
        <v>0.014711705</v>
      </c>
      <c r="O51">
        <f t="shared" si="14"/>
        <v>0.02080549274</v>
      </c>
    </row>
    <row r="52">
      <c r="A52" s="1" t="s">
        <v>71</v>
      </c>
      <c r="B52">
        <f t="shared" si="1"/>
        <v>0.001867161667</v>
      </c>
      <c r="C52">
        <f t="shared" si="2"/>
        <v>0.003417079409</v>
      </c>
      <c r="D52">
        <f t="shared" si="3"/>
        <v>0.0016810275</v>
      </c>
      <c r="E52">
        <f t="shared" si="4"/>
        <v>0.00177276039</v>
      </c>
      <c r="F52">
        <f t="shared" si="5"/>
        <v>0.0065876275</v>
      </c>
      <c r="G52">
        <f t="shared" si="6"/>
        <v>0.013175255</v>
      </c>
      <c r="H52">
        <f t="shared" si="7"/>
        <v>0.02210652</v>
      </c>
      <c r="I52">
        <f t="shared" si="8"/>
        <v>0.01739750303</v>
      </c>
      <c r="J52">
        <f t="shared" si="9"/>
        <v>0.00781878</v>
      </c>
      <c r="K52">
        <f t="shared" si="10"/>
        <v>0.004066102473</v>
      </c>
      <c r="L52">
        <f t="shared" si="11"/>
        <v>0.00397328</v>
      </c>
      <c r="M52">
        <f t="shared" si="12"/>
        <v>0.003963690059</v>
      </c>
      <c r="N52">
        <f t="shared" si="13"/>
        <v>0.01044889</v>
      </c>
      <c r="O52">
        <f t="shared" si="14"/>
        <v>0.001913416808</v>
      </c>
    </row>
    <row r="53">
      <c r="A53" s="1" t="s">
        <v>72</v>
      </c>
      <c r="B53">
        <f t="shared" si="1"/>
        <v>0.05793102667</v>
      </c>
      <c r="C53">
        <f t="shared" si="2"/>
        <v>0.02683425523</v>
      </c>
      <c r="D53">
        <f t="shared" si="3"/>
        <v>0.0415787275</v>
      </c>
      <c r="E53">
        <f t="shared" si="4"/>
        <v>0.008914674123</v>
      </c>
      <c r="F53">
        <f t="shared" si="5"/>
        <v>0.0550215825</v>
      </c>
      <c r="G53">
        <f t="shared" si="6"/>
        <v>0.02223537514</v>
      </c>
      <c r="H53">
        <f t="shared" si="7"/>
        <v>0.02452340333</v>
      </c>
      <c r="I53">
        <f t="shared" si="8"/>
        <v>0.009923605279</v>
      </c>
      <c r="J53">
        <f t="shared" si="9"/>
        <v>0.06625327667</v>
      </c>
      <c r="K53">
        <f t="shared" si="10"/>
        <v>0.05800192164</v>
      </c>
      <c r="L53">
        <f t="shared" si="11"/>
        <v>0.09992594667</v>
      </c>
      <c r="M53">
        <f t="shared" si="12"/>
        <v>0.01753512315</v>
      </c>
      <c r="N53">
        <f t="shared" si="13"/>
        <v>0.080128415</v>
      </c>
      <c r="O53">
        <f t="shared" si="14"/>
        <v>0.007978377736</v>
      </c>
    </row>
    <row r="54">
      <c r="A54" s="1" t="s">
        <v>73</v>
      </c>
      <c r="B54">
        <f t="shared" si="1"/>
        <v>0.009931703333</v>
      </c>
      <c r="C54">
        <f t="shared" si="2"/>
        <v>0.008452493381</v>
      </c>
      <c r="D54">
        <f t="shared" si="3"/>
        <v>0.0064828825</v>
      </c>
      <c r="E54">
        <f t="shared" si="4"/>
        <v>0.003794986917</v>
      </c>
      <c r="F54">
        <f t="shared" si="5"/>
        <v>0.00903529</v>
      </c>
      <c r="G54">
        <f t="shared" si="6"/>
        <v>0.008356463932</v>
      </c>
      <c r="H54">
        <f t="shared" si="7"/>
        <v>0.02761895</v>
      </c>
      <c r="I54">
        <f t="shared" si="8"/>
        <v>0.002238786073</v>
      </c>
      <c r="J54">
        <f t="shared" si="9"/>
        <v>0.02540494667</v>
      </c>
      <c r="K54">
        <f t="shared" si="10"/>
        <v>0.008073418815</v>
      </c>
      <c r="L54">
        <f t="shared" si="11"/>
        <v>0.01598574</v>
      </c>
      <c r="M54">
        <f t="shared" si="12"/>
        <v>0.007579318844</v>
      </c>
      <c r="N54">
        <f t="shared" si="13"/>
        <v>0.02451965</v>
      </c>
      <c r="O54">
        <f t="shared" si="14"/>
        <v>0.004414015087</v>
      </c>
    </row>
    <row r="55">
      <c r="A55" s="1" t="s">
        <v>74</v>
      </c>
      <c r="B55">
        <f t="shared" si="1"/>
        <v>0.06929853167</v>
      </c>
      <c r="C55">
        <f t="shared" si="2"/>
        <v>0.0100669441</v>
      </c>
      <c r="D55">
        <f t="shared" si="3"/>
        <v>0.0794927425</v>
      </c>
      <c r="E55">
        <f t="shared" si="4"/>
        <v>0.009464090252</v>
      </c>
      <c r="F55">
        <f t="shared" si="5"/>
        <v>0.1640716325</v>
      </c>
      <c r="G55">
        <f t="shared" si="6"/>
        <v>0.0702767794</v>
      </c>
      <c r="H55">
        <f t="shared" si="7"/>
        <v>0.1986464067</v>
      </c>
      <c r="I55">
        <f t="shared" si="8"/>
        <v>0.03058493146</v>
      </c>
      <c r="J55">
        <f t="shared" si="9"/>
        <v>0.1464146733</v>
      </c>
      <c r="K55">
        <f t="shared" si="10"/>
        <v>0.06732384241</v>
      </c>
      <c r="L55">
        <f t="shared" si="11"/>
        <v>0.1371933167</v>
      </c>
      <c r="M55">
        <f t="shared" si="12"/>
        <v>0.02959462486</v>
      </c>
      <c r="N55">
        <f t="shared" si="13"/>
        <v>0.167327675</v>
      </c>
      <c r="O55">
        <f t="shared" si="14"/>
        <v>0.01687158901</v>
      </c>
    </row>
    <row r="56">
      <c r="A56" s="1" t="s">
        <v>75</v>
      </c>
      <c r="B56">
        <f t="shared" si="1"/>
        <v>0</v>
      </c>
      <c r="C56">
        <f t="shared" si="2"/>
        <v>0</v>
      </c>
      <c r="D56">
        <f t="shared" si="3"/>
        <v>0</v>
      </c>
      <c r="E56">
        <f t="shared" si="4"/>
        <v>0</v>
      </c>
      <c r="F56">
        <f t="shared" si="5"/>
        <v>0</v>
      </c>
      <c r="G56">
        <f t="shared" si="6"/>
        <v>0</v>
      </c>
      <c r="H56">
        <f t="shared" si="7"/>
        <v>0</v>
      </c>
      <c r="I56">
        <f t="shared" si="8"/>
        <v>0</v>
      </c>
      <c r="J56">
        <f t="shared" si="9"/>
        <v>0</v>
      </c>
      <c r="K56">
        <f t="shared" si="10"/>
        <v>0</v>
      </c>
      <c r="L56">
        <f t="shared" si="11"/>
        <v>0</v>
      </c>
      <c r="M56">
        <f t="shared" si="12"/>
        <v>0</v>
      </c>
      <c r="N56">
        <f t="shared" si="13"/>
        <v>0</v>
      </c>
      <c r="O56">
        <f t="shared" si="14"/>
        <v>0</v>
      </c>
    </row>
    <row r="57">
      <c r="A57" s="1" t="s">
        <v>76</v>
      </c>
      <c r="B57">
        <f t="shared" si="1"/>
        <v>0</v>
      </c>
      <c r="C57">
        <f t="shared" si="2"/>
        <v>0</v>
      </c>
      <c r="D57">
        <f t="shared" si="3"/>
        <v>0</v>
      </c>
      <c r="E57">
        <f t="shared" si="4"/>
        <v>0</v>
      </c>
      <c r="F57">
        <f t="shared" si="5"/>
        <v>0.0021993675</v>
      </c>
      <c r="G57">
        <f t="shared" si="6"/>
        <v>0.004398735</v>
      </c>
      <c r="H57">
        <f t="shared" si="7"/>
        <v>0.00006666666667</v>
      </c>
      <c r="I57">
        <f t="shared" si="8"/>
        <v>0.0001154700538</v>
      </c>
      <c r="J57">
        <f t="shared" si="9"/>
        <v>0</v>
      </c>
      <c r="K57">
        <f t="shared" si="10"/>
        <v>0</v>
      </c>
      <c r="L57">
        <f t="shared" si="11"/>
        <v>0</v>
      </c>
      <c r="M57">
        <f t="shared" si="12"/>
        <v>0</v>
      </c>
      <c r="N57">
        <f t="shared" si="13"/>
        <v>0</v>
      </c>
      <c r="O57">
        <f t="shared" si="14"/>
        <v>0</v>
      </c>
    </row>
    <row r="58">
      <c r="A58" s="1" t="s">
        <v>77</v>
      </c>
      <c r="B58">
        <f t="shared" si="1"/>
        <v>0.004013421667</v>
      </c>
      <c r="C58">
        <f t="shared" si="2"/>
        <v>0.003042114295</v>
      </c>
      <c r="D58">
        <f t="shared" si="3"/>
        <v>0.0042700975</v>
      </c>
      <c r="E58">
        <f t="shared" si="4"/>
        <v>0.004731166125</v>
      </c>
      <c r="F58">
        <f t="shared" si="5"/>
        <v>0.01889378</v>
      </c>
      <c r="G58">
        <f t="shared" si="6"/>
        <v>0.01654480036</v>
      </c>
      <c r="H58">
        <f t="shared" si="7"/>
        <v>0.03134854</v>
      </c>
      <c r="I58">
        <f t="shared" si="8"/>
        <v>0.003462757548</v>
      </c>
      <c r="J58">
        <f t="shared" si="9"/>
        <v>0.03600733667</v>
      </c>
      <c r="K58">
        <f t="shared" si="10"/>
        <v>0.02131742451</v>
      </c>
      <c r="L58">
        <f t="shared" si="11"/>
        <v>0.01989941667</v>
      </c>
      <c r="M58">
        <f t="shared" si="12"/>
        <v>0.01512001435</v>
      </c>
      <c r="N58">
        <f t="shared" si="13"/>
        <v>0.03716447</v>
      </c>
      <c r="O58">
        <f t="shared" si="14"/>
        <v>0.003694265236</v>
      </c>
    </row>
    <row r="59">
      <c r="A59" s="4" t="s">
        <v>79</v>
      </c>
      <c r="B59">
        <f t="shared" ref="B59:B60" si="15">AVERAGE(B28,C28,D28,E28,F28,G28)</f>
        <v>0.5695565783</v>
      </c>
      <c r="D59">
        <f t="shared" ref="D59:D60" si="16">AVERAGE(H28,I28,J28,K28)</f>
        <v>0.5881087975</v>
      </c>
      <c r="F59">
        <f t="shared" ref="F59:F60" si="17">AVERAGE(L28,M28,N28,O28)</f>
        <v>0.5600712175</v>
      </c>
      <c r="H59">
        <f t="shared" ref="H59:H60" si="18">AVERAGE(P28,Q28,R28)</f>
        <v>0.61418035</v>
      </c>
      <c r="J59">
        <f t="shared" ref="J59:J60" si="19">AVERAGE(S28,T28,U28)</f>
        <v>0.56412369</v>
      </c>
      <c r="L59">
        <f t="shared" ref="L59:L60" si="20">AVERAGE(V28,W28,X28)</f>
        <v>0.4805410433</v>
      </c>
      <c r="N59">
        <f t="shared" ref="N59:N60" si="21">AVERAGE(Y28,Z28,AA28)</f>
        <v>0.52101589</v>
      </c>
    </row>
    <row r="60">
      <c r="A60" s="4" t="s">
        <v>80</v>
      </c>
      <c r="B60">
        <f t="shared" si="15"/>
        <v>0.8317300917</v>
      </c>
      <c r="D60">
        <f t="shared" si="16"/>
        <v>0.819957275</v>
      </c>
      <c r="F60">
        <f t="shared" si="17"/>
        <v>0.8289883775</v>
      </c>
      <c r="H60">
        <f t="shared" si="18"/>
        <v>0.78923561</v>
      </c>
      <c r="J60">
        <f t="shared" si="19"/>
        <v>0.82562584</v>
      </c>
      <c r="L60">
        <f t="shared" si="20"/>
        <v>0.8771491667</v>
      </c>
      <c r="N60">
        <f t="shared" si="21"/>
        <v>0.852769695</v>
      </c>
    </row>
    <row r="62">
      <c r="A62" s="12" t="s">
        <v>98</v>
      </c>
    </row>
    <row r="63">
      <c r="A63" s="1"/>
      <c r="B63" s="12"/>
      <c r="C63" s="12"/>
      <c r="D63" s="12"/>
      <c r="E63" s="12"/>
      <c r="F63" s="12"/>
      <c r="G63" s="12"/>
      <c r="H63" s="12"/>
    </row>
    <row r="64">
      <c r="A64" s="1" t="s">
        <v>1</v>
      </c>
      <c r="B64" s="8" t="s">
        <v>82</v>
      </c>
      <c r="C64" s="8" t="s">
        <v>83</v>
      </c>
      <c r="D64" s="8" t="s">
        <v>84</v>
      </c>
      <c r="E64" s="8" t="s">
        <v>85</v>
      </c>
      <c r="F64" s="8" t="s">
        <v>86</v>
      </c>
      <c r="G64" s="8" t="s">
        <v>87</v>
      </c>
      <c r="H64" s="8" t="s">
        <v>88</v>
      </c>
    </row>
    <row r="65">
      <c r="A65" s="12" t="s">
        <v>99</v>
      </c>
      <c r="B65">
        <f>SUM(B37,B38,B39)</f>
        <v>0.4667309233</v>
      </c>
      <c r="C65">
        <f>SUM(D37,D38,D39)</f>
        <v>0.45856344</v>
      </c>
      <c r="D65">
        <f>SUM(F37,F38,F39)</f>
        <v>0.1980221525</v>
      </c>
      <c r="E65">
        <f>SUM(H37,H38,H39)</f>
        <v>0.09064187</v>
      </c>
      <c r="F65">
        <f>SUM(J37,J38,J39)</f>
        <v>0.1759644833</v>
      </c>
      <c r="G65">
        <f>SUM(L37,L38,L39)</f>
        <v>0.2695184633</v>
      </c>
      <c r="H65">
        <f>SUM(N37,N38,N39)</f>
        <v>0.1343039</v>
      </c>
    </row>
    <row r="66">
      <c r="A66" s="12" t="s">
        <v>100</v>
      </c>
      <c r="B66">
        <f>SUM(B47,B48,B49)</f>
        <v>0.192111725</v>
      </c>
      <c r="C66">
        <f>SUM(D47,D48,D49)</f>
        <v>0.1520637175</v>
      </c>
      <c r="D66">
        <f>SUM(F47,F48,F49)</f>
        <v>0.2005052225</v>
      </c>
      <c r="E66">
        <f>SUM(H47,H48,H49)</f>
        <v>0.2462058833</v>
      </c>
      <c r="F66">
        <f>SUM(J47,J48,J49)</f>
        <v>0.2258425267</v>
      </c>
      <c r="G66">
        <f>SUM(L47,L48,L49)</f>
        <v>0.1570280567</v>
      </c>
      <c r="H66">
        <f>SUM(N47,N48,N49)</f>
        <v>0.135598735</v>
      </c>
    </row>
    <row r="67">
      <c r="A67" s="12" t="s">
        <v>101</v>
      </c>
      <c r="B67">
        <f>SUM(B40,B41,B42)</f>
        <v>0.1195673733</v>
      </c>
      <c r="C67">
        <f>SUM(D40,D41,D42)</f>
        <v>0.13533742</v>
      </c>
      <c r="D67">
        <f>SUM(F40,F41,F42)</f>
        <v>0.167331515</v>
      </c>
      <c r="E67">
        <f>SUM(H40,H41,H42)</f>
        <v>0.16102375</v>
      </c>
      <c r="F67">
        <f>SUM(J40,J41,J42)</f>
        <v>0.12292175</v>
      </c>
      <c r="G67">
        <f>SUM(L40,L41,L42)</f>
        <v>0.1456877133</v>
      </c>
      <c r="H67">
        <f>SUM(N40,N41,N42)</f>
        <v>0.179769135</v>
      </c>
    </row>
    <row r="68">
      <c r="A68" s="12" t="s">
        <v>102</v>
      </c>
      <c r="B68">
        <f>SUM(B57,B58,B53,B45,B44,B43)</f>
        <v>0.07916929333</v>
      </c>
      <c r="C68">
        <f>SUM(D57,D58,D53,D45,D44,D43)</f>
        <v>0.0655215475</v>
      </c>
      <c r="D68">
        <f>SUM(F57,F58,F53,F45,F44,F43)</f>
        <v>0.1344762175</v>
      </c>
      <c r="E68">
        <f>SUM(H57,H58,H53,H45,H44,H43)</f>
        <v>0.15813994</v>
      </c>
      <c r="F68">
        <f>SUM(J57,J58,J53,J45,J44,J43)</f>
        <v>0.19956349</v>
      </c>
      <c r="G68">
        <f>SUM(L57,L58,L53,L45,L44,L43)</f>
        <v>0.15900663</v>
      </c>
      <c r="H68">
        <f>SUM(N57,N58,N53,N45,N44,N43)</f>
        <v>0.198556625</v>
      </c>
    </row>
    <row r="69">
      <c r="A69" s="12" t="s">
        <v>103</v>
      </c>
      <c r="B69">
        <f>SUM(B54)</f>
        <v>0.009931703333</v>
      </c>
      <c r="C69">
        <f>SUM(D54)</f>
        <v>0.0064828825</v>
      </c>
      <c r="D69">
        <f>SUM(F54)</f>
        <v>0.00903529</v>
      </c>
      <c r="E69">
        <f>SUM(H54)</f>
        <v>0.02761895</v>
      </c>
      <c r="F69">
        <f>SUM(J54)</f>
        <v>0.02540494667</v>
      </c>
      <c r="G69">
        <f>SUM(L54)</f>
        <v>0.01598574</v>
      </c>
      <c r="H69">
        <f>SUM(N54)</f>
        <v>0.02451965</v>
      </c>
    </row>
    <row r="70">
      <c r="A70" s="12" t="s">
        <v>104</v>
      </c>
      <c r="B70">
        <f>SUM(B55,B56)</f>
        <v>0.06929853167</v>
      </c>
      <c r="C70">
        <f>SUM(D55,D56)</f>
        <v>0.0794927425</v>
      </c>
      <c r="D70">
        <f>SUM(F55,F56)</f>
        <v>0.1640716325</v>
      </c>
      <c r="E70">
        <f>SUM(H55,H56)</f>
        <v>0.1986464067</v>
      </c>
      <c r="F70">
        <f>SUM(J55,J56)</f>
        <v>0.1464146733</v>
      </c>
      <c r="G70">
        <f>SUM(L55,L56)</f>
        <v>0.1371933167</v>
      </c>
      <c r="H70">
        <f>SUM(N55,N56)</f>
        <v>0.167327675</v>
      </c>
    </row>
    <row r="71">
      <c r="A71" s="12" t="s">
        <v>105</v>
      </c>
      <c r="B71">
        <f>SUM(B34,B35,B36)</f>
        <v>0.01365891</v>
      </c>
      <c r="C71">
        <f>SUM(D34,D35,D36)</f>
        <v>0.029021425</v>
      </c>
      <c r="D71">
        <f>SUM(F34,F35,F36)</f>
        <v>0.0134784575</v>
      </c>
      <c r="E71">
        <f>SUM(H34,H35,H36)</f>
        <v>0.008953846667</v>
      </c>
      <c r="F71">
        <f>SUM(J34,J35,J36)</f>
        <v>0.01775197667</v>
      </c>
      <c r="G71">
        <f>SUM(L34,L35,L36)</f>
        <v>0.0259026</v>
      </c>
      <c r="H71">
        <f>SUM(N34,N35,N36)</f>
        <v>0.01046653</v>
      </c>
    </row>
    <row r="72">
      <c r="A72" s="12" t="s">
        <v>106</v>
      </c>
      <c r="B72">
        <f>SUM(B46,B50,B51,B52)</f>
        <v>0.04953812833</v>
      </c>
      <c r="C72">
        <f>SUM(D46,D50,D51,D52)</f>
        <v>0.07350167</v>
      </c>
      <c r="D72">
        <f>SUM(F46,F50,F51,F52)</f>
        <v>0.113079505</v>
      </c>
      <c r="E72">
        <f>SUM(H46,H50,H51,H52)</f>
        <v>0.1087806433</v>
      </c>
      <c r="F72">
        <f>SUM(J46,J50,J51,J52)</f>
        <v>0.08613616</v>
      </c>
      <c r="G72">
        <f>SUM(L46,L50,L51,L52)</f>
        <v>0.08967646333</v>
      </c>
      <c r="H72">
        <f>SUM(N46,N50,N51,N52)</f>
        <v>0.14947249</v>
      </c>
    </row>
  </sheetData>
  <drawing r:id="rId1"/>
</worksheet>
</file>